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tables/table2.xml" ContentType="application/vnd.openxmlformats-officedocument.spreadsheetml.table+xml"/>
  <Override PartName="/xl/drawings/drawing9.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ml.chartshapes+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Pc\Downloads\"/>
    </mc:Choice>
  </mc:AlternateContent>
  <bookViews>
    <workbookView xWindow="0" yWindow="0" windowWidth="20490" windowHeight="7755" firstSheet="6" activeTab="10"/>
  </bookViews>
  <sheets>
    <sheet name="KPI" sheetId="7" r:id="rId1"/>
    <sheet name="RATING" sheetId="9" r:id="rId2"/>
    <sheet name="gender" sheetId="10" r:id="rId3"/>
    <sheet name="EDUCATION BY ATTRITION" sheetId="11" r:id="rId4"/>
    <sheet name="ATTRITION BY JOB" sheetId="12" r:id="rId5"/>
    <sheet name="DEPT WISE ATTRITION" sheetId="13" r:id="rId6"/>
    <sheet name="ATTRITION BY AGE GROUP" sheetId="14" r:id="rId7"/>
    <sheet name="Sheet1" sheetId="19" r:id="rId8"/>
    <sheet name="MARTIAL STATUS" sheetId="18" r:id="rId9"/>
    <sheet name="Data" sheetId="1" r:id="rId10"/>
    <sheet name="DASHBOARD" sheetId="8" r:id="rId11"/>
  </sheets>
  <definedNames>
    <definedName name="Slicer_Department">#N/A</definedName>
    <definedName name="Slicer_Education_Field">#N/A</definedName>
    <definedName name="Slicer_Education_Field1">#N/A</definedName>
    <definedName name="Slicer_Gender1">#N/A</definedName>
    <definedName name="Slicer_Gender2">#N/A</definedName>
  </definedNames>
  <calcPr calcId="152511"/>
  <pivotCaches>
    <pivotCache cacheId="0" r:id="rId12"/>
    <pivotCache cacheId="1" r:id="rId13"/>
  </pivotCaches>
  <extLst>
    <ext xmlns:x14="http://schemas.microsoft.com/office/spreadsheetml/2009/9/main" uri="{BBE1A952-AA13-448e-AADC-164F8A28A991}">
      <x14:slicerCaches>
        <x14:slicerCache r:id="rId14"/>
        <x14:slicerCache r:id="rId15"/>
        <x14:slicerCache r:id="rId16"/>
        <x14:slicerCache r:id="rId17"/>
        <x14:slicerCache r:id="rId18"/>
      </x14:slicerCaches>
    </ext>
    <ext xmlns:x14="http://schemas.microsoft.com/office/spreadsheetml/2009/9/main" uri="{79F54976-1DA5-4618-B147-4CDE4B953A38}">
      <x14:workbookPr/>
    </ext>
    <ext uri="GoogleSheetsCustomDataVersion2">
      <go:sheetsCustomData xmlns:go="http://customooxmlschemas.google.com/" r:id="rId19" roundtripDataChecksum="0W7NtiAel2xy0cZdwUBcRsMoEuXg6pzXui43o1bypBA="/>
    </ext>
  </extLst>
</workbook>
</file>

<file path=xl/calcChain.xml><?xml version="1.0" encoding="utf-8"?>
<calcChain xmlns="http://schemas.openxmlformats.org/spreadsheetml/2006/main">
  <c r="B6" i="9" l="1"/>
  <c r="B10" i="10"/>
  <c r="B9" i="10"/>
  <c r="C10" i="10" l="1"/>
  <c r="C9" i="10"/>
  <c r="C6" i="9"/>
  <c r="B7" i="9"/>
  <c r="C7" i="9" s="1"/>
  <c r="B7" i="7"/>
  <c r="C7" i="7"/>
  <c r="A7" i="7"/>
  <c r="D7" i="7" l="1"/>
  <c r="E7" i="7"/>
</calcChain>
</file>

<file path=xl/sharedStrings.xml><?xml version="1.0" encoding="utf-8"?>
<sst xmlns="http://schemas.openxmlformats.org/spreadsheetml/2006/main" count="28005" uniqueCount="1572">
  <si>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</si>
  <si>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</si>
  <si>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</si>
  <si>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</si>
  <si>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</si>
  <si>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</si>
  <si>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</si>
  <si>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</si>
  <si>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</si>
  <si>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</si>
  <si>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</si>
  <si>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</si>
  <si>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</si>
  <si>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</si>
  <si>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</si>
  <si>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</si>
  <si>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</si>
  <si>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</si>
  <si>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</si>
  <si>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</si>
  <si>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</si>
  <si>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</si>
  <si>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</si>
  <si>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</si>
  <si>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</si>
  <si>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</si>
  <si>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</si>
  <si>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</si>
  <si>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</si>
  <si>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</si>
  <si>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</si>
  <si>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</si>
  <si>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</si>
  <si>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</si>
  <si>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</si>
  <si>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</si>
  <si>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</si>
  <si>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</si>
  <si>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</si>
  <si>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</si>
  <si>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</si>
  <si>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</si>
  <si>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</si>
  <si>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</si>
  <si>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</si>
  <si>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</si>
  <si>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</si>
  <si>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</si>
  <si>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</si>
  <si>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</si>
  <si>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</si>
  <si>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</si>
  <si>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</si>
  <si>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</si>
  <si>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</si>
  <si>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</si>
  <si>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</si>
  <si>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</si>
  <si>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</si>
  <si>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</si>
  <si>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</si>
  <si>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</si>
  <si>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</si>
  <si>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</si>
  <si>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</si>
  <si>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</si>
  <si>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</si>
  <si>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</si>
  <si>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</si>
  <si>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</si>
  <si>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</si>
  <si>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</si>
  <si>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</si>
  <si>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</si>
  <si>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</si>
  <si>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</si>
  <si>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</si>
  <si>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</si>
  <si>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</si>
  <si>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</si>
  <si>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</si>
  <si>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</si>
  <si>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</si>
  <si>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</si>
  <si>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</si>
  <si>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</si>
  <si>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</si>
  <si>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</si>
  <si>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</si>
  <si>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</si>
  <si>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</si>
  <si>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</si>
  <si>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</si>
  <si>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</si>
  <si>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</si>
  <si>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</si>
  <si>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</si>
  <si>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</si>
  <si>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</si>
  <si>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</si>
  <si>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</si>
  <si>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</si>
  <si>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</si>
  <si>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</si>
  <si>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</si>
  <si>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</si>
  <si>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</si>
  <si>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</si>
  <si>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</si>
  <si>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</si>
  <si>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</si>
  <si>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</si>
  <si>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</si>
  <si>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</si>
  <si>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</si>
  <si>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</si>
  <si>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</si>
  <si>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</si>
  <si>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</si>
  <si>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</si>
  <si>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</si>
  <si>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</si>
  <si>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</si>
  <si>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</si>
  <si>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</si>
  <si>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</si>
  <si>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</si>
  <si>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</si>
  <si>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</si>
  <si>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</si>
  <si>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</si>
  <si>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</si>
  <si>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</si>
  <si>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</si>
  <si>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</si>
  <si>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</si>
  <si>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</si>
  <si>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</si>
  <si>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</si>
  <si>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</si>
  <si>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</si>
  <si>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</si>
  <si>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</si>
  <si>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</si>
  <si>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</si>
  <si>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</si>
  <si>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</si>
  <si>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</si>
  <si>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</si>
  <si>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</si>
  <si>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</si>
  <si>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</si>
  <si>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</si>
  <si>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</si>
  <si>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</si>
  <si>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</si>
  <si>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</si>
  <si>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</si>
  <si>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</si>
  <si>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</si>
  <si>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</si>
  <si>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</si>
  <si>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</si>
  <si>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</si>
  <si>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</si>
  <si>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</si>
  <si>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</si>
  <si>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</si>
  <si>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</si>
  <si>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</si>
  <si>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</si>
  <si>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</si>
  <si>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</si>
  <si>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</si>
  <si>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</si>
  <si>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</si>
  <si>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</si>
  <si>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</si>
  <si>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</si>
  <si>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</si>
  <si>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</si>
  <si>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</si>
  <si>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</si>
  <si>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</si>
  <si>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</si>
  <si>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</si>
  <si>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</si>
  <si>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</si>
  <si>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</si>
  <si>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</si>
  <si>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</si>
  <si>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</si>
  <si>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</si>
  <si>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</si>
  <si>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</si>
  <si>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</si>
  <si>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</si>
  <si>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</si>
  <si>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</si>
  <si>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</si>
  <si>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</si>
  <si>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</si>
  <si>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</si>
  <si>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</si>
  <si>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</si>
  <si>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</si>
  <si>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</si>
  <si>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</si>
  <si>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</si>
  <si>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</si>
  <si>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</si>
  <si>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</si>
  <si>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</si>
  <si>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</si>
  <si>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</si>
  <si>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</si>
  <si>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</si>
  <si>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</si>
  <si>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</si>
  <si>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</si>
  <si>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</si>
  <si>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</si>
  <si>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</si>
  <si>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</si>
  <si>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</si>
  <si>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</si>
  <si>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</si>
  <si>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</si>
  <si>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</si>
  <si>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</si>
  <si>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</si>
  <si>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</si>
  <si>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</si>
  <si>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</si>
  <si>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</si>
  <si>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</si>
  <si>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</si>
  <si>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</si>
  <si>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</si>
  <si>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</si>
  <si>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</si>
  <si>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</si>
  <si>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</si>
  <si>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</si>
  <si>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</si>
  <si>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</si>
  <si>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</si>
  <si>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</si>
  <si>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</si>
  <si>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</si>
  <si>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</si>
  <si>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</si>
  <si>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</si>
  <si>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</si>
  <si>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</si>
  <si>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</si>
  <si>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</si>
  <si>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</si>
  <si>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</si>
  <si>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</si>
  <si>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</si>
  <si>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</si>
  <si>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</si>
  <si>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</si>
  <si>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</si>
  <si>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</si>
  <si>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</si>
  <si>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</si>
  <si>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</si>
  <si>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</si>
  <si>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</si>
  <si>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</si>
  <si>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</si>
  <si>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</si>
  <si>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</si>
  <si>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</si>
  <si>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</si>
  <si>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</si>
  <si>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</si>
  <si>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</si>
  <si>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</si>
  <si>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</si>
  <si>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</si>
  <si>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</si>
  <si>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</si>
  <si>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</si>
  <si>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</si>
  <si>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</si>
  <si>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</si>
  <si>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</si>
  <si>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</si>
  <si>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</si>
  <si>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</si>
  <si>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</si>
  <si>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</si>
  <si>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</si>
  <si>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</si>
  <si>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</si>
  <si>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</si>
  <si>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</si>
  <si>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</si>
  <si>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</si>
  <si>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</si>
  <si>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</si>
  <si>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</si>
  <si>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</si>
  <si>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</si>
  <si>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</si>
  <si>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</si>
  <si>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</si>
  <si>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</si>
  <si>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</si>
  <si>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</si>
  <si>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</si>
  <si>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</si>
  <si>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</si>
  <si>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</si>
  <si>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</si>
  <si>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</si>
  <si>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</si>
  <si>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</si>
  <si>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</si>
  <si>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</si>
  <si>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</si>
  <si>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</si>
  <si>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</si>
  <si>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</si>
  <si>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</si>
  <si>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</si>
  <si>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</si>
  <si>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</si>
  <si>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</si>
  <si>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</si>
  <si>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</si>
  <si>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</si>
  <si>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</si>
  <si>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</si>
  <si>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</si>
  <si>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</si>
  <si>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</si>
  <si>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</si>
  <si>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</si>
  <si>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</si>
  <si>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</si>
  <si>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</si>
  <si>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</si>
  <si>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</si>
  <si>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</si>
  <si>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</si>
  <si>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</si>
  <si>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</si>
  <si>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</si>
  <si>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</si>
  <si>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</si>
  <si>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</si>
  <si>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</si>
  <si>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</si>
  <si>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</si>
  <si>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</si>
  <si>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</si>
  <si>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</si>
  <si>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</si>
  <si>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</si>
  <si>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</si>
  <si>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</si>
  <si>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</si>
  <si>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</si>
  <si>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</si>
  <si>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</si>
  <si>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</si>
  <si>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</si>
  <si>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</si>
  <si>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</si>
  <si>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</si>
  <si>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</si>
  <si>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</si>
  <si>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</si>
  <si>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</si>
  <si>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</si>
  <si>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</si>
  <si>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</si>
  <si>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</si>
  <si>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</si>
  <si>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</si>
  <si>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</si>
  <si>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</si>
  <si>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</si>
  <si>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</si>
  <si>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</si>
  <si>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</si>
  <si>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</si>
  <si>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</si>
  <si>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</si>
  <si>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</si>
  <si>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</si>
  <si>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</si>
  <si>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</si>
  <si>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</si>
  <si>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</si>
  <si>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</si>
  <si>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</si>
  <si>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</si>
  <si>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</si>
  <si>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</si>
  <si>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</si>
  <si>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</si>
  <si>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</si>
  <si>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</si>
  <si>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</si>
  <si>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</si>
  <si>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</si>
  <si>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</si>
  <si>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</si>
  <si>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</si>
  <si>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</si>
  <si>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</si>
  <si>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</si>
  <si>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</si>
  <si>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</si>
  <si>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</si>
  <si>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</si>
  <si>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</si>
  <si>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</si>
  <si>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</si>
  <si>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</si>
  <si>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</si>
  <si>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</si>
  <si>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</si>
  <si>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</si>
  <si>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</si>
  <si>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</si>
  <si>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</si>
  <si>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</si>
  <si>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</si>
  <si>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</si>
  <si>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</si>
  <si>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</si>
  <si>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</si>
  <si>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</si>
  <si>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</si>
  <si>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</si>
  <si>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</si>
  <si>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</si>
  <si>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</si>
  <si>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</si>
  <si>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</si>
  <si>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</si>
  <si>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</si>
  <si>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</si>
  <si>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</si>
  <si>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</si>
  <si>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</si>
  <si>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</si>
  <si>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</si>
  <si>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</si>
  <si>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</si>
  <si>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</si>
  <si>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</si>
  <si>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</si>
  <si>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</si>
  <si>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</si>
  <si>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</si>
  <si>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</si>
  <si>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</si>
  <si>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</si>
  <si>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</si>
  <si>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</si>
  <si>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</si>
  <si>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</si>
  <si>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</si>
  <si>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</si>
  <si>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</si>
  <si>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</si>
  <si>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</si>
  <si>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</si>
  <si>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</si>
  <si>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</si>
  <si>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</si>
  <si>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</si>
  <si>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</si>
  <si>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</si>
  <si>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</si>
  <si>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</si>
  <si>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</si>
  <si>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</si>
  <si>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</si>
  <si>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</si>
  <si>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</si>
  <si>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</si>
  <si>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</si>
  <si>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</si>
  <si>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</si>
  <si>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</si>
  <si>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</si>
  <si>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</si>
  <si>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</si>
  <si>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</si>
  <si>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</si>
  <si>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</si>
  <si>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</si>
  <si>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</si>
  <si>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</si>
  <si>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</si>
  <si>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</si>
  <si>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</si>
  <si>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</si>
  <si>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</si>
  <si>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</si>
  <si>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</si>
  <si>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</si>
  <si>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</si>
  <si>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</si>
  <si>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</si>
  <si>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</si>
  <si>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</si>
  <si>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</si>
  <si>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</si>
  <si>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</si>
  <si>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</si>
  <si>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</si>
  <si>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</si>
  <si>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</si>
  <si>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</si>
  <si>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</si>
  <si>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</si>
  <si>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</si>
  <si>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</si>
  <si>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</si>
  <si>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</si>
  <si>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</si>
  <si>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</si>
  <si>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</si>
  <si>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</si>
  <si>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</si>
  <si>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</si>
  <si>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</si>
  <si>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</si>
  <si>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</si>
  <si>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</si>
  <si>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</si>
  <si>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</si>
  <si>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</si>
  <si>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</si>
  <si>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</si>
  <si>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</si>
  <si>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</si>
  <si>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</si>
  <si>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</si>
  <si>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</si>
  <si>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</si>
  <si>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</si>
  <si>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</si>
  <si>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</si>
  <si>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</si>
  <si>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</si>
  <si>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</si>
  <si>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</si>
  <si>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</si>
  <si>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</si>
  <si>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</si>
  <si>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</si>
  <si>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</si>
  <si>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</si>
  <si>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</si>
  <si>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</si>
  <si>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</si>
  <si>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</si>
  <si>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</si>
  <si>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</si>
  <si>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</si>
  <si>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</si>
  <si>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</si>
  <si>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</si>
  <si>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</si>
  <si>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</si>
  <si>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</si>
  <si>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</si>
  <si>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</si>
  <si>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</si>
  <si>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</si>
  <si>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</si>
  <si>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</si>
  <si>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</si>
  <si>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</si>
  <si>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</si>
  <si>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</si>
  <si>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</si>
  <si>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</si>
  <si>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</si>
  <si>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</si>
  <si>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</si>
  <si>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</si>
  <si>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</si>
  <si>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</si>
  <si>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</si>
  <si>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</si>
  <si>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</si>
  <si>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</si>
  <si>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</si>
  <si>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</si>
  <si>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</si>
  <si>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</si>
  <si>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</si>
  <si>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</si>
  <si>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</si>
  <si>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</si>
  <si>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</si>
  <si>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</si>
  <si>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</si>
  <si>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</si>
  <si>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</si>
  <si>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</si>
  <si>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</si>
  <si>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</si>
  <si>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</si>
  <si>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</si>
  <si>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</si>
  <si>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</si>
  <si>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</si>
  <si>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</si>
  <si>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</si>
  <si>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</si>
  <si>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</si>
  <si>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</si>
  <si>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</si>
  <si>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</si>
  <si>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</si>
  <si>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</si>
  <si>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</si>
  <si>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</si>
  <si>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</si>
  <si>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</si>
  <si>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</si>
  <si>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</si>
  <si>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</si>
  <si>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</si>
  <si>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</si>
  <si>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</si>
  <si>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</si>
  <si>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</si>
  <si>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</si>
  <si>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</si>
  <si>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</si>
  <si>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</si>
  <si>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</si>
  <si>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</si>
  <si>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</si>
  <si>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</si>
  <si>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</si>
  <si>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</si>
  <si>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</si>
  <si>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</si>
  <si>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</si>
  <si>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</si>
  <si>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</si>
  <si>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</si>
  <si>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</si>
  <si>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</si>
  <si>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</si>
  <si>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</si>
  <si>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</si>
  <si>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</si>
  <si>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</si>
  <si>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</si>
  <si>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</si>
  <si>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</si>
  <si>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</si>
  <si>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</si>
  <si>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</si>
  <si>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</si>
  <si>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</si>
  <si>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</si>
  <si>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</si>
  <si>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</si>
  <si>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</si>
  <si>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</si>
  <si>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</si>
  <si>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</si>
  <si>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</si>
  <si>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</si>
  <si>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</si>
  <si>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</si>
  <si>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</si>
  <si>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</si>
  <si>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</si>
  <si>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</si>
  <si>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</si>
  <si>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</si>
  <si>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</si>
  <si>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</si>
  <si>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</si>
  <si>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</si>
  <si>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</si>
  <si>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</si>
  <si>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</si>
  <si>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</si>
  <si>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</si>
  <si>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</si>
  <si>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</si>
  <si>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</si>
  <si>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</si>
  <si>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</si>
  <si>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</si>
  <si>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</si>
  <si>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</si>
  <si>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</si>
  <si>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</si>
  <si>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</si>
  <si>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</si>
  <si>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</si>
  <si>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</si>
  <si>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</si>
  <si>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</si>
  <si>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</si>
  <si>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</si>
  <si>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</si>
  <si>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</si>
  <si>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</si>
  <si>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</si>
  <si>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</si>
  <si>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</si>
  <si>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</si>
  <si>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</si>
  <si>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</si>
  <si>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</si>
  <si>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</si>
  <si>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</si>
  <si>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</si>
  <si>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</si>
  <si>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</si>
  <si>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</si>
  <si>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</si>
  <si>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</si>
  <si>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</si>
  <si>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</si>
  <si>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</si>
  <si>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</si>
  <si>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</si>
  <si>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</si>
  <si>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</si>
  <si>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</si>
  <si>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</si>
  <si>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</si>
  <si>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</si>
  <si>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</si>
  <si>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</si>
  <si>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</si>
  <si>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</si>
  <si>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</si>
  <si>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</si>
  <si>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</si>
  <si>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</si>
  <si>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</si>
  <si>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</si>
  <si>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</si>
  <si>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</si>
  <si>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</si>
  <si>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</si>
  <si>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</si>
  <si>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</si>
  <si>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</si>
  <si>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</si>
  <si>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</si>
  <si>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</si>
  <si>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</si>
  <si>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</si>
  <si>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</si>
  <si>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</si>
  <si>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</si>
  <si>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</si>
  <si>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</si>
  <si>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</si>
  <si>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</si>
  <si>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</si>
  <si>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</si>
  <si>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</si>
  <si>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</si>
  <si>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</si>
  <si>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</si>
  <si>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</si>
  <si>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</si>
  <si>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</si>
  <si>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</si>
  <si>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</si>
  <si>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</si>
  <si>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</si>
  <si>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</si>
  <si>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</si>
  <si>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</si>
  <si>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</si>
  <si>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</si>
  <si>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</si>
  <si>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</si>
  <si>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</si>
  <si>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</si>
  <si>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</si>
  <si>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</si>
  <si>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</si>
  <si>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</si>
  <si>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</si>
  <si>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</si>
  <si>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</si>
  <si>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</si>
  <si>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</si>
  <si>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</si>
  <si>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</si>
  <si>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</si>
  <si>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</si>
  <si>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</si>
  <si>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</si>
  <si>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</si>
  <si>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</si>
  <si>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</si>
  <si>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</si>
  <si>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</si>
  <si>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</si>
  <si>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</si>
  <si>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</si>
  <si>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</si>
  <si>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</si>
  <si>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</si>
  <si>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</si>
  <si>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</si>
  <si>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</si>
  <si>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</si>
  <si>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</si>
  <si>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</si>
  <si>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</si>
  <si>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</si>
  <si>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</si>
  <si>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</si>
  <si>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</si>
  <si>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</si>
  <si>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</si>
  <si>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</si>
  <si>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</si>
  <si>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</si>
  <si>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</si>
  <si>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</si>
  <si>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</si>
  <si>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</si>
  <si>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</si>
  <si>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</si>
  <si>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</si>
  <si>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</si>
  <si>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</si>
  <si>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</si>
  <si>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</si>
  <si>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</si>
  <si>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</si>
  <si>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</si>
  <si>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</si>
  <si>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</si>
  <si>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</si>
  <si>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</si>
  <si>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</si>
  <si>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</si>
  <si>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</si>
  <si>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</si>
  <si>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</si>
  <si>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</si>
  <si>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</si>
  <si>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</si>
  <si>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</si>
  <si>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</si>
  <si>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</si>
  <si>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</si>
  <si>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</si>
  <si>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</si>
  <si>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</si>
  <si>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</si>
  <si>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</si>
  <si>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</si>
  <si>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</si>
  <si>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</si>
  <si>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</si>
  <si>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</si>
  <si>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</si>
  <si>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</si>
  <si>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</si>
  <si>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</si>
  <si>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</si>
  <si>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</si>
  <si>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</si>
  <si>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</si>
  <si>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</si>
  <si>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</si>
  <si>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</si>
  <si>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</si>
  <si>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</si>
  <si>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</si>
  <si>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</si>
  <si>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</si>
  <si>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</si>
  <si>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</si>
  <si>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</si>
  <si>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</si>
  <si>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</si>
  <si>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</si>
  <si>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</si>
  <si>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</si>
  <si>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</si>
  <si>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</si>
  <si>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</si>
  <si>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</si>
  <si>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</si>
  <si>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</si>
  <si>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</si>
  <si>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</si>
  <si>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</si>
  <si>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</si>
  <si>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</si>
  <si>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</si>
  <si>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</si>
  <si>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</si>
  <si>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</si>
  <si>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</si>
  <si>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</si>
  <si>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</si>
  <si>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</si>
  <si>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</si>
  <si>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</si>
  <si>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</si>
  <si>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</si>
  <si>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</si>
  <si>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</si>
  <si>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</si>
  <si>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</si>
  <si>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</si>
  <si>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</si>
  <si>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</si>
  <si>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</si>
  <si>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</si>
  <si>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</si>
  <si>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</si>
  <si>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</si>
  <si>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</si>
  <si>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</si>
  <si>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</si>
  <si>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</si>
  <si>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</si>
  <si>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</si>
  <si>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</si>
  <si>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</si>
  <si>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</si>
  <si>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</si>
  <si>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</si>
  <si>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</si>
  <si>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</si>
  <si>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</si>
  <si>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</si>
  <si>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</si>
  <si>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</si>
  <si>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</si>
  <si>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</si>
  <si>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</si>
  <si>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</si>
  <si>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</si>
  <si>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</si>
  <si>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</si>
  <si>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</si>
  <si>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</si>
  <si>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</si>
  <si>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</si>
  <si>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</si>
  <si>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</si>
  <si>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</si>
  <si>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</si>
  <si>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</si>
  <si>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</si>
  <si>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</si>
  <si>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</si>
  <si>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</si>
  <si>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</si>
  <si>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</si>
  <si>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</si>
  <si>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</si>
  <si>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</si>
  <si>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</si>
  <si>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</si>
  <si>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</si>
  <si>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</si>
  <si>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</si>
  <si>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</si>
  <si>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</si>
  <si>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</si>
  <si>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</si>
  <si>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</si>
  <si>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</si>
  <si>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</si>
  <si>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</si>
  <si>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</si>
  <si>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</si>
  <si>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</si>
  <si>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</si>
  <si>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</si>
  <si>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</si>
  <si>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</si>
  <si>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</si>
  <si>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</si>
  <si>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</si>
  <si>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</si>
  <si>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</si>
  <si>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</si>
  <si>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</si>
  <si>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</si>
  <si>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</si>
  <si>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</si>
  <si>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</si>
  <si>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</si>
  <si>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</si>
  <si>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</si>
  <si>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</si>
  <si>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</si>
  <si>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</si>
  <si>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</si>
  <si>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</si>
  <si>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</si>
  <si>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</si>
  <si>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</si>
  <si>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</si>
  <si>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</si>
  <si>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</si>
  <si>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</si>
  <si>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</si>
  <si>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</si>
  <si>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</si>
  <si>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</si>
  <si>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</si>
  <si>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</si>
  <si>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</si>
  <si>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</si>
  <si>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</si>
  <si>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</si>
  <si>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</si>
  <si>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</si>
  <si>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</si>
  <si>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</si>
  <si>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</si>
  <si>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</si>
  <si>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</si>
  <si>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</si>
  <si>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</si>
  <si>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</si>
  <si>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</si>
  <si>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</si>
  <si>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</si>
  <si>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</si>
  <si>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</si>
  <si>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</si>
  <si>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</si>
  <si>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</si>
  <si>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</si>
  <si>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</si>
  <si>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</si>
  <si>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</si>
  <si>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</si>
  <si>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</si>
  <si>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</si>
  <si>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</si>
  <si>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</si>
  <si>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</si>
  <si>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</si>
  <si>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</si>
  <si>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</si>
  <si>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</si>
  <si>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</si>
  <si>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</si>
  <si>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</si>
  <si>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</si>
  <si>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</si>
  <si>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</si>
  <si>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</si>
  <si>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</si>
  <si>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</si>
  <si>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</si>
  <si>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</si>
  <si>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</si>
  <si>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</si>
  <si>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</si>
  <si>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</si>
  <si>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</si>
  <si>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</si>
  <si>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</si>
  <si>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</si>
  <si>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</si>
  <si>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</si>
  <si>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</si>
  <si>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</si>
  <si>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</si>
  <si>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</si>
  <si>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</si>
  <si>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</si>
  <si>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</si>
  <si>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</si>
  <si>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</si>
  <si>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</si>
  <si>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</si>
  <si>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</si>
  <si>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</si>
  <si>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</si>
  <si>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</si>
  <si>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</si>
  <si>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</si>
  <si>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</si>
  <si>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</si>
  <si>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</si>
  <si>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</si>
  <si>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</si>
  <si>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</si>
  <si>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</si>
  <si>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</si>
  <si>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</si>
  <si>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</si>
  <si>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</si>
  <si>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</si>
  <si>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</si>
  <si>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</si>
  <si>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</si>
  <si>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</si>
  <si>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</si>
  <si>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</si>
  <si>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</si>
  <si>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</si>
  <si>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</si>
  <si>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</si>
  <si>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</si>
  <si>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</si>
  <si>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</si>
  <si>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</si>
  <si>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</si>
  <si>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</si>
  <si>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</si>
  <si>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</si>
  <si>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</si>
  <si>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</si>
  <si>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</si>
  <si>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</si>
  <si>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</si>
  <si>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</si>
  <si>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</si>
  <si>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</si>
  <si>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</si>
  <si>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</si>
  <si>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</si>
  <si>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</si>
  <si>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</si>
  <si>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</si>
  <si>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</si>
  <si>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</si>
  <si>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</si>
  <si>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</si>
  <si>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</si>
  <si>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</si>
  <si>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</si>
  <si>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</si>
  <si>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</si>
  <si>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</si>
  <si>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</si>
  <si>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</si>
  <si>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</si>
  <si>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</si>
  <si>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</si>
  <si>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</si>
  <si>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</si>
  <si>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</si>
  <si>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</si>
  <si>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</si>
  <si>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</si>
  <si>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</si>
  <si>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</si>
  <si>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</si>
  <si>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</si>
  <si>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</si>
  <si>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</si>
  <si>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</si>
  <si>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</si>
  <si>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</si>
  <si>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</si>
  <si>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</si>
  <si>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</si>
  <si>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</si>
  <si>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</si>
  <si>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</si>
  <si>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</si>
  <si>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</si>
  <si>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</si>
  <si>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</si>
  <si>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</si>
  <si>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</si>
  <si>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</si>
  <si>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</si>
  <si>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</si>
  <si>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</si>
  <si>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</si>
  <si>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</si>
  <si>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</si>
  <si>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</si>
  <si>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</si>
  <si>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</si>
  <si>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</si>
  <si>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</si>
  <si>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</si>
  <si>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</si>
  <si>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</si>
  <si>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</si>
  <si>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</si>
  <si>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</si>
  <si>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</si>
  <si>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</si>
  <si>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</si>
  <si>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</si>
  <si>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</si>
  <si>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</si>
  <si>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</si>
  <si>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</si>
  <si>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</si>
  <si>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</si>
  <si>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</si>
  <si>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</si>
  <si>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</si>
  <si>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</si>
  <si>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</si>
  <si>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</si>
  <si>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</si>
  <si>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</si>
  <si>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</si>
  <si>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</si>
  <si>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</si>
  <si>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</si>
  <si>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</si>
  <si>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</si>
  <si>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</si>
  <si>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</si>
  <si>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</si>
  <si>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</si>
  <si>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</si>
  <si>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</si>
  <si>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</si>
  <si>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</si>
  <si>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</si>
  <si>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</si>
  <si>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</si>
  <si>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</si>
  <si>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</si>
  <si>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</si>
  <si>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</si>
  <si>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</si>
  <si>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</si>
  <si>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</si>
  <si>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</si>
  <si>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</si>
  <si>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</si>
  <si>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</si>
  <si>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</si>
  <si>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</si>
  <si>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</si>
  <si>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</si>
  <si>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</si>
  <si>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</si>
  <si>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</si>
  <si>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</si>
  <si>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</si>
  <si>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</si>
  <si>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</si>
  <si>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</si>
  <si>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</si>
  <si>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</si>
  <si>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</si>
  <si>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</si>
  <si>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</si>
  <si>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</si>
  <si>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</si>
  <si>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</si>
  <si>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</si>
  <si>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</si>
  <si>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</si>
  <si>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</si>
  <si>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</si>
  <si>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</si>
  <si>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</si>
  <si>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</si>
  <si>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</si>
  <si>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</si>
  <si>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</si>
  <si>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</si>
  <si>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</si>
  <si>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</si>
  <si>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</si>
  <si>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</si>
  <si>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</si>
  <si>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</si>
  <si>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</si>
  <si>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</si>
  <si>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</si>
  <si>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</si>
  <si>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</si>
  <si>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</si>
  <si>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</si>
  <si>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</si>
  <si>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</si>
  <si>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</si>
  <si>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</si>
  <si>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</si>
  <si>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</si>
  <si>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</si>
  <si>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</si>
  <si>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</si>
  <si>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</si>
  <si>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</si>
  <si>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</si>
  <si>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</si>
  <si>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</si>
  <si>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</si>
  <si>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</si>
  <si>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</si>
  <si>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</si>
  <si>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</si>
  <si>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</si>
  <si>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</si>
  <si>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</si>
  <si>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</si>
  <si>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</si>
  <si>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</si>
  <si>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</si>
  <si>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</si>
  <si>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</si>
  <si>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</si>
  <si>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</si>
  <si>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</si>
  <si>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</si>
  <si>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</si>
  <si>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</si>
  <si>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</si>
  <si>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</si>
  <si>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</si>
  <si>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</si>
  <si>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</si>
  <si>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</si>
  <si>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</si>
  <si>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</si>
  <si>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</si>
  <si>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</si>
  <si>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</si>
  <si>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</si>
  <si>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</si>
  <si>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</si>
  <si>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</si>
  <si>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</si>
  <si>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</si>
  <si>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</si>
  <si>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</si>
  <si>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</si>
  <si>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</si>
  <si>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</si>
  <si>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</si>
  <si>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</si>
  <si>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</si>
  <si>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</si>
  <si>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</si>
  <si>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</si>
  <si>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</si>
  <si>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</si>
  <si>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</si>
  <si>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</si>
  <si>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</si>
  <si>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</si>
  <si>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</si>
  <si>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</si>
  <si>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</si>
  <si>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</si>
  <si>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</si>
  <si>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</si>
  <si>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</si>
  <si>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</si>
  <si>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</si>
  <si>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</si>
  <si>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</si>
  <si>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</si>
  <si>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</si>
  <si>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</si>
  <si>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</si>
  <si>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</si>
  <si>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</si>
  <si>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</si>
  <si>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</si>
  <si>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</si>
  <si>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</si>
  <si>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</si>
  <si>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</si>
  <si>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</si>
  <si>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</si>
  <si>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</si>
  <si>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</si>
  <si>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</si>
  <si>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</si>
  <si>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</si>
  <si>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</si>
  <si>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</si>
  <si>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</si>
  <si>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</si>
  <si>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</si>
  <si>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</si>
  <si>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</si>
  <si>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</si>
  <si>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</si>
  <si>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</si>
  <si>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</si>
  <si>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</si>
  <si>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</si>
  <si>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</si>
  <si>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</si>
  <si>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</si>
  <si>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</si>
  <si>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</si>
  <si>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</si>
  <si>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</si>
  <si>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</si>
  <si>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</si>
  <si>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</si>
  <si>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</si>
  <si>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</si>
  <si>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</si>
  <si>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</si>
  <si>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</si>
  <si>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</si>
  <si>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</si>
  <si>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</si>
  <si>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</si>
  <si>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</si>
  <si>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</si>
  <si>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</si>
  <si>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</si>
  <si>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</si>
  <si>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</si>
  <si>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</si>
  <si>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</si>
  <si>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</si>
  <si>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</si>
  <si>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</si>
  <si>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</si>
  <si>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</si>
  <si>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</si>
  <si>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</si>
  <si>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</si>
  <si>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</si>
  <si>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</si>
  <si>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</si>
  <si>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</si>
  <si>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</si>
  <si>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</si>
  <si>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</si>
  <si>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</si>
  <si>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</si>
  <si>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</si>
  <si>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</si>
  <si>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</si>
  <si>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</si>
  <si>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</si>
  <si>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</si>
  <si>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</si>
  <si>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</si>
  <si>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</si>
  <si>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</si>
  <si>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</si>
  <si>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</si>
  <si>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</si>
  <si>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</si>
  <si>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</si>
  <si>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</si>
  <si>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</si>
  <si>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</si>
  <si>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</si>
  <si>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</si>
  <si>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</si>
  <si>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</si>
  <si>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</si>
  <si>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</si>
  <si>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</si>
  <si>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</si>
  <si>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</si>
  <si>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</si>
  <si>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</si>
  <si>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</si>
  <si>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</si>
  <si>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</si>
  <si>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</si>
  <si>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</si>
  <si>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</si>
  <si>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</si>
  <si>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</si>
  <si>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</si>
  <si>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</si>
  <si>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</si>
  <si>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</si>
  <si>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</si>
  <si>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</si>
  <si>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</si>
  <si>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</si>
  <si>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</si>
  <si>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</si>
  <si>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</si>
  <si>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</si>
  <si>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</si>
  <si>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</si>
  <si>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</si>
  <si>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</si>
  <si>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</si>
  <si>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</si>
  <si>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</si>
  <si>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</si>
  <si>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</si>
  <si>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</si>
  <si>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</si>
  <si>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</si>
  <si>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</si>
  <si>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</si>
  <si>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</si>
  <si>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</si>
  <si>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</si>
  <si>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</si>
  <si>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</si>
  <si>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</si>
  <si>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</si>
  <si>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</si>
  <si>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</si>
  <si>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</si>
  <si>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</si>
  <si>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</si>
  <si>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</si>
  <si>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</si>
  <si>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</si>
  <si>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</si>
  <si>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</si>
  <si>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</si>
  <si>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</si>
  <si>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</si>
  <si>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</si>
  <si>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</si>
  <si>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</si>
  <si>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</si>
  <si>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</si>
  <si>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</si>
  <si>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</si>
  <si>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</si>
  <si>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</si>
  <si>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</si>
  <si>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</si>
  <si>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</si>
  <si>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</si>
  <si>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</si>
  <si>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</si>
  <si>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</si>
  <si>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</si>
  <si>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</si>
  <si>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</si>
  <si>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</si>
  <si>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</si>
  <si>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</si>
  <si>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Active age</t>
  </si>
  <si>
    <t>Active Employees</t>
  </si>
  <si>
    <t>Attrition Rate</t>
  </si>
  <si>
    <t>Row Labels</t>
  </si>
  <si>
    <t>Grand Total</t>
  </si>
  <si>
    <t>Average of Job Satisfaction</t>
  </si>
  <si>
    <t>RATING</t>
  </si>
  <si>
    <t>balance rating</t>
  </si>
  <si>
    <t>Count of Employee Count</t>
  </si>
  <si>
    <t>female</t>
  </si>
  <si>
    <t>male</t>
  </si>
  <si>
    <t xml:space="preserve">Healthcare </t>
  </si>
  <si>
    <t>Count of Attrition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</si>
</sst>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8">
    <xf numFmtId="0" fontId="0" fillId="0" borderId="0" xfId="0" applyFont="1" applyAlignment="1"/>
    <xf numFmtId="0" fontId="1" fillId="0" borderId="0" xfId="0" applyFont="1"/>
    <xf numFmtId="0" fontId="0" fillId="0" borderId="3" xfId="0" applyFont="1" applyBorder="1" applyAlignment="1"/>
    <xf numFmtId="0" fontId="0" fillId="0" borderId="4" xfId="0" applyNumberFormat="1" applyFont="1" applyBorder="1" applyAlignment="1"/>
    <xf numFmtId="0" fontId="0" fillId="0" borderId="6" xfId="0" applyNumberFormat="1" applyFont="1" applyBorder="1" applyAlignment="1"/>
    <xf numFmtId="0" fontId="0" fillId="0" borderId="7" xfId="0" applyNumberFormat="1" applyFont="1" applyBorder="1" applyAlignment="1"/>
    <xf numFmtId="0" fontId="0" fillId="0" borderId="9" xfId="0" applyNumberFormat="1" applyFont="1" applyBorder="1" applyAlignment="1"/>
    <xf numFmtId="0" fontId="0" fillId="2" borderId="1" xfId="0" applyFont="1" applyFill="1" applyBorder="1" applyAlignment="1"/>
    <xf numFmtId="0" fontId="0" fillId="2" borderId="8" xfId="0" applyFont="1" applyFill="1" applyBorder="1" applyAlignment="1"/>
    <xf numFmtId="0" fontId="0" fillId="2" borderId="5" xfId="0" applyFont="1" applyFill="1" applyBorder="1" applyAlignment="1"/>
    <xf numFmtId="0" fontId="0" fillId="2" borderId="0" xfId="0" applyFont="1" applyFill="1" applyAlignment="1"/>
    <xf numFmtId="9" fontId="0" fillId="0" borderId="0" xfId="1" applyFont="1" applyAlignment="1"/>
    <xf numFmtId="10" fontId="0" fillId="0" borderId="0" xfId="1" applyNumberFormat="1" applyFont="1" applyAlignment="1"/>
    <xf numFmtId="164" fontId="0" fillId="0" borderId="0" xfId="0" applyNumberFormat="1" applyFont="1" applyAlignment="1"/>
    <xf numFmtId="1" fontId="0" fillId="0" borderId="0" xfId="0" applyNumberFormat="1" applyFont="1" applyAlignment="1"/>
    <xf numFmtId="164" fontId="0" fillId="0" borderId="4" xfId="0" applyNumberFormat="1" applyFont="1" applyBorder="1" applyAlignment="1"/>
    <xf numFmtId="0" fontId="0" fillId="2" borderId="3" xfId="0" applyFont="1" applyFill="1" applyBorder="1" applyAlignment="1"/>
    <xf numFmtId="0" fontId="0" fillId="0" borderId="0" xfId="0" applyFont="1" applyFill="1" applyAlignment="1"/>
    <xf numFmtId="0" fontId="0" fillId="0" borderId="1" xfId="0" pivotButton="1" applyFont="1" applyBorder="1" applyAlignment="1"/>
    <xf numFmtId="0" fontId="0" fillId="0" borderId="1" xfId="0" applyFont="1" applyBorder="1" applyAlignment="1">
      <alignment horizontal="left"/>
    </xf>
    <xf numFmtId="0" fontId="0" fillId="0" borderId="3" xfId="0" applyNumberFormat="1" applyFont="1" applyBorder="1" applyAlignment="1"/>
    <xf numFmtId="0" fontId="0" fillId="0" borderId="2" xfId="0" applyFont="1" applyBorder="1" applyAlignment="1">
      <alignment horizontal="left"/>
    </xf>
    <xf numFmtId="0" fontId="0" fillId="0" borderId="10" xfId="0" applyNumberFormat="1" applyFont="1" applyBorder="1" applyAlignment="1"/>
    <xf numFmtId="0" fontId="0" fillId="0" borderId="6" xfId="0" applyFont="1" applyBorder="1" applyAlignment="1">
      <alignment horizontal="left"/>
    </xf>
    <xf numFmtId="0" fontId="0" fillId="0" borderId="0" xfId="0" applyFont="1" applyFill="1" applyBorder="1" applyAlignment="1">
      <alignment horizontal="left"/>
    </xf>
    <xf numFmtId="10" fontId="0" fillId="0" borderId="3" xfId="0" applyNumberFormat="1" applyFont="1" applyBorder="1" applyAlignment="1"/>
    <xf numFmtId="10" fontId="0" fillId="0" borderId="10" xfId="0" applyNumberFormat="1" applyFont="1" applyBorder="1" applyAlignment="1"/>
    <xf numFmtId="10" fontId="0" fillId="0" borderId="4" xfId="0" applyNumberFormat="1" applyFont="1" applyBorder="1" applyAlignment="1"/>
  </cellXfs>
  <cellStyles count="2">
    <cellStyle name="Normal" xfId="0" builtinId="0"/>
    <cellStyle name="Percent" xfId="1" builtinId="5"/>
  </cellStyles>
  <dxfs count="10">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164" formatCode="0.0"/>
    </dxf>
    <dxf>
      <fill>
        <patternFill patternType="solid">
          <bgColor rgb="FFFFFF0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tableStyleElement type="headerRow" dxfId="9"/>
      <tableStyleElement type="firstRowStripe" dxfId="8"/>
      <tableStyleElement type="secondRowStripe" dxfId="7"/>
    </tableStyle>
  </tableStyles>
  <colors>
    <mruColors>
      <color rgb="FFF51BCB"/>
      <color rgb="FFFBDB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General</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ser>
        <c:ser>
          <c:idx val="1"/>
          <c:order val="1"/>
          <c:spPr>
            <a:solidFill>
              <a:schemeClr val="accent2"/>
            </a:solidFill>
            <a:ln>
              <a:noFill/>
            </a:ln>
            <a:effectLst/>
          </c:spPr>
          <c:invertIfNegative val="0"/>
          <c:val>
            <c:numRef>
              <c:f>RATING!$B$7</c:f>
              <c:numCache>
                <c:formatCode>0.0</c:formatCode>
                <c:ptCount val="1"/>
                <c:pt idx="0">
                  <c:v>1.3734693877551019</c:v>
                </c:pt>
              </c:numCache>
            </c:numRef>
          </c:val>
        </c:ser>
        <c:dLbls>
          <c:showLegendKey val="0"/>
          <c:showVal val="0"/>
          <c:showCatName val="0"/>
          <c:showSerName val="0"/>
          <c:showPercent val="0"/>
          <c:showBubbleSize val="0"/>
        </c:dLbls>
        <c:gapWidth val="150"/>
        <c:overlap val="100"/>
        <c:axId val="142116328"/>
        <c:axId val="142054456"/>
      </c:barChart>
      <c:catAx>
        <c:axId val="142116328"/>
        <c:scaling>
          <c:orientation val="minMax"/>
        </c:scaling>
        <c:delete val="1"/>
        <c:axPos val="l"/>
        <c:majorTickMark val="none"/>
        <c:minorTickMark val="none"/>
        <c:tickLblPos val="nextTo"/>
        <c:crossAx val="142054456"/>
        <c:crosses val="autoZero"/>
        <c:auto val="1"/>
        <c:lblAlgn val="ctr"/>
        <c:lblOffset val="100"/>
        <c:noMultiLvlLbl val="0"/>
      </c:catAx>
      <c:valAx>
        <c:axId val="142054456"/>
        <c:scaling>
          <c:orientation val="minMax"/>
          <c:max val="4"/>
        </c:scaling>
        <c:delete val="1"/>
        <c:axPos val="b"/>
        <c:numFmt formatCode="0.0" sourceLinked="1"/>
        <c:majorTickMark val="none"/>
        <c:minorTickMark val="none"/>
        <c:tickLblPos val="nextTo"/>
        <c:crossAx val="1421163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gender!$C$9:$C$10</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ATTRITION!PivotTable4</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 BY ATTRITION'!$B$3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ser>
        <c:dLbls>
          <c:dLblPos val="outEnd"/>
          <c:showLegendKey val="0"/>
          <c:showVal val="1"/>
          <c:showCatName val="0"/>
          <c:showSerName val="0"/>
          <c:showPercent val="0"/>
          <c:showBubbleSize val="0"/>
        </c:dLbls>
        <c:gapWidth val="115"/>
        <c:overlap val="-20"/>
        <c:axId val="279004264"/>
        <c:axId val="279004656"/>
      </c:barChart>
      <c:catAx>
        <c:axId val="279004264"/>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9004656"/>
        <c:crosses val="autoZero"/>
        <c:auto val="1"/>
        <c:lblAlgn val="ctr"/>
        <c:lblOffset val="100"/>
        <c:noMultiLvlLbl val="0"/>
      </c:catAx>
      <c:valAx>
        <c:axId val="279004656"/>
        <c:scaling>
          <c:orientation val="minMax"/>
        </c:scaling>
        <c:delete val="1"/>
        <c:axPos val="b"/>
        <c:numFmt formatCode="General" sourceLinked="1"/>
        <c:majorTickMark val="out"/>
        <c:minorTickMark val="none"/>
        <c:tickLblPos val="nextTo"/>
        <c:crossAx val="279004264"/>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JOB!PivotTable5</c:name>
    <c:fmtId val="0"/>
  </c:pivotSource>
  <c:chart>
    <c:autoTitleDeleted val="1"/>
    <c:pivotFmts>
      <c:pivotFmt>
        <c:idx val="0"/>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dLbl>
          <c:idx val="0"/>
          <c:layout>
            <c:manualLayout>
              <c:x val="-0.10097087378640776"/>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2"/>
        <c:spPr>
          <a:solidFill>
            <a:schemeClr val="accent1"/>
          </a:solidFill>
          <a:ln>
            <a:noFill/>
          </a:ln>
          <a:effectLst>
            <a:outerShdw blurRad="63500" sx="102000" sy="102000" algn="ctr" rotWithShape="0">
              <a:prstClr val="black">
                <a:alpha val="20000"/>
              </a:prstClr>
            </a:outerShdw>
          </a:effectLst>
        </c:spPr>
        <c:dLbl>
          <c:idx val="0"/>
          <c:layout>
            <c:manualLayout>
              <c:x val="2.5889967637540357E-2"/>
              <c:y val="2.352225858359993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3"/>
        <c:spPr>
          <a:solidFill>
            <a:schemeClr val="accent1"/>
          </a:solidFill>
          <a:ln>
            <a:noFill/>
          </a:ln>
          <a:effectLst>
            <a:outerShdw blurRad="63500" sx="102000" sy="102000" algn="ctr" rotWithShape="0">
              <a:prstClr val="black">
                <a:alpha val="20000"/>
              </a:prstClr>
            </a:outerShdw>
          </a:effectLst>
        </c:spPr>
        <c:dLbl>
          <c:idx val="0"/>
          <c:layout>
            <c:manualLayout>
              <c:x val="-9.1909385113268668E-2"/>
              <c:y val="-1.1946750701160518E-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4878954208393853"/>
                  <c:h val="0.11522821433635982"/>
                </c:manualLayout>
              </c15:layout>
            </c:ext>
          </c:extLst>
        </c:dLbl>
      </c:pivotFmt>
      <c:pivotFmt>
        <c:idx val="4"/>
        <c:spPr>
          <a:solidFill>
            <a:schemeClr val="accent1"/>
          </a:solidFill>
          <a:ln>
            <a:noFill/>
          </a:ln>
          <a:effectLst>
            <a:outerShdw blurRad="63500" sx="102000" sy="102000" algn="ctr" rotWithShape="0">
              <a:prstClr val="black">
                <a:alpha val="20000"/>
              </a:prstClr>
            </a:outerShdw>
          </a:effectLst>
        </c:spPr>
        <c:dLbl>
          <c:idx val="0"/>
          <c:layout>
            <c:manualLayout>
              <c:x val="7.7669902912621599E-3"/>
              <c:y val="4.4382795201649033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5"/>
        <c:spPr>
          <a:solidFill>
            <a:schemeClr val="accent1"/>
          </a:solidFill>
          <a:ln>
            <a:noFill/>
          </a:ln>
          <a:effectLst>
            <a:outerShdw blurRad="63500" sx="102000" sy="102000" algn="ctr" rotWithShape="0">
              <a:prstClr val="black">
                <a:alpha val="20000"/>
              </a:prstClr>
            </a:outerShdw>
          </a:effectLst>
        </c:spPr>
        <c:dLbl>
          <c:idx val="0"/>
          <c:layout>
            <c:manualLayout>
              <c:x val="-6.9902912621359323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6"/>
        <c:spPr>
          <a:solidFill>
            <a:schemeClr val="accent1"/>
          </a:solidFill>
          <a:ln>
            <a:noFill/>
          </a:ln>
          <a:effectLst>
            <a:outerShdw blurRad="63500" sx="102000" sy="102000" algn="ctr" rotWithShape="0">
              <a:prstClr val="black">
                <a:alpha val="20000"/>
              </a:prstClr>
            </a:outerShdw>
          </a:effectLst>
        </c:spPr>
        <c:dLbl>
          <c:idx val="0"/>
          <c:layout>
            <c:manualLayout>
              <c:x val="3.8834951456310586E-2"/>
              <c:y val="2.958853013443269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7"/>
        <c:spPr>
          <a:solidFill>
            <a:schemeClr val="accent1"/>
          </a:solidFill>
          <a:ln>
            <a:noFill/>
          </a:ln>
          <a:effectLst>
            <a:outerShdw blurRad="63500" sx="102000" sy="102000" algn="ctr" rotWithShape="0">
              <a:prstClr val="black">
                <a:alpha val="20000"/>
              </a:prstClr>
            </a:outerShdw>
          </a:effectLst>
        </c:spPr>
        <c:dLbl>
          <c:idx val="0"/>
          <c:layout>
            <c:manualLayout>
              <c:x val="-5.1779935275081852E-3"/>
              <c:y val="-2.21913976008245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8"/>
        <c:spPr>
          <a:solidFill>
            <a:schemeClr val="accent1"/>
          </a:solidFill>
          <a:ln>
            <a:noFill/>
          </a:ln>
          <a:effectLst>
            <a:outerShdw blurRad="63500" sx="102000" sy="102000" algn="ctr" rotWithShape="0">
              <a:prstClr val="black">
                <a:alpha val="20000"/>
              </a:prstClr>
            </a:outerShdw>
          </a:effectLst>
        </c:spPr>
        <c:dLbl>
          <c:idx val="0"/>
          <c:layout>
            <c:manualLayout>
              <c:x val="-7.7669902912623255E-3"/>
              <c:y val="5.547849400206122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9"/>
        <c:spPr>
          <a:solidFill>
            <a:schemeClr val="accent1"/>
          </a:solidFill>
          <a:ln>
            <a:noFill/>
          </a:ln>
          <a:effectLst>
            <a:outerShdw blurRad="63500" sx="102000" sy="102000" algn="ctr" rotWithShape="0">
              <a:prstClr val="black">
                <a:alpha val="20000"/>
              </a:prstClr>
            </a:outerShdw>
          </a:effectLst>
        </c:spPr>
        <c:dLbl>
          <c:idx val="0"/>
          <c:layout>
            <c:manualLayout>
              <c:x val="1.0355987055016181E-2"/>
              <c:y val="-7.3971325336082408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'ATTRITION BY JOB'!$B$3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dPt>
          <c:dPt>
            <c:idx val="1"/>
            <c:bubble3D val="0"/>
            <c:spPr>
              <a:solidFill>
                <a:schemeClr val="accent2"/>
              </a:solidFill>
              <a:ln>
                <a:noFill/>
              </a:ln>
              <a:effectLst>
                <a:outerShdw blurRad="63500" sx="102000" sy="102000" algn="ctr" rotWithShape="0">
                  <a:prstClr val="black">
                    <a:alpha val="20000"/>
                  </a:prstClr>
                </a:outerShdw>
              </a:effectLst>
            </c:spPr>
          </c:dPt>
          <c:dPt>
            <c:idx val="2"/>
            <c:bubble3D val="0"/>
            <c:spPr>
              <a:solidFill>
                <a:schemeClr val="accent3"/>
              </a:solidFill>
              <a:ln>
                <a:noFill/>
              </a:ln>
              <a:effectLst>
                <a:outerShdw blurRad="63500" sx="102000" sy="102000" algn="ctr" rotWithShape="0">
                  <a:prstClr val="black">
                    <a:alpha val="20000"/>
                  </a:prstClr>
                </a:outerShdw>
              </a:effectLst>
            </c:spPr>
          </c:dPt>
          <c:dPt>
            <c:idx val="3"/>
            <c:bubble3D val="0"/>
            <c:spPr>
              <a:solidFill>
                <a:schemeClr val="accent4"/>
              </a:solidFill>
              <a:ln>
                <a:noFill/>
              </a:ln>
              <a:effectLst>
                <a:outerShdw blurRad="63500" sx="102000" sy="102000" algn="ctr" rotWithShape="0">
                  <a:prstClr val="black">
                    <a:alpha val="20000"/>
                  </a:prstClr>
                </a:outerShdw>
              </a:effectLst>
            </c:spPr>
          </c:dPt>
          <c:dPt>
            <c:idx val="4"/>
            <c:bubble3D val="0"/>
            <c:spPr>
              <a:solidFill>
                <a:schemeClr val="accent5"/>
              </a:solidFill>
              <a:ln>
                <a:noFill/>
              </a:ln>
              <a:effectLst>
                <a:outerShdw blurRad="63500" sx="102000" sy="102000" algn="ctr" rotWithShape="0">
                  <a:prstClr val="black">
                    <a:alpha val="20000"/>
                  </a:prstClr>
                </a:outerShdw>
              </a:effectLst>
            </c:spPr>
          </c:dPt>
          <c:dPt>
            <c:idx val="5"/>
            <c:bubble3D val="0"/>
            <c:spPr>
              <a:solidFill>
                <a:schemeClr val="accent6"/>
              </a:solidFill>
              <a:ln>
                <a:noFill/>
              </a:ln>
              <a:effectLst>
                <a:outerShdw blurRad="63500" sx="102000" sy="102000" algn="ctr" rotWithShape="0">
                  <a:prstClr val="black">
                    <a:alpha val="20000"/>
                  </a:prstClr>
                </a:outerShdw>
              </a:effectLst>
            </c:spPr>
          </c:dPt>
          <c:dPt>
            <c:idx val="6"/>
            <c:bubble3D val="0"/>
            <c:spPr>
              <a:solidFill>
                <a:schemeClr val="accent1">
                  <a:lumMod val="60000"/>
                </a:schemeClr>
              </a:solidFill>
              <a:ln>
                <a:noFill/>
              </a:ln>
              <a:effectLst>
                <a:outerShdw blurRad="63500" sx="102000" sy="102000" algn="ctr" rotWithShape="0">
                  <a:prstClr val="black">
                    <a:alpha val="20000"/>
                  </a:prstClr>
                </a:outerShdw>
              </a:effectLst>
            </c:spPr>
          </c:dPt>
          <c:dPt>
            <c:idx val="7"/>
            <c:bubble3D val="0"/>
            <c:spPr>
              <a:solidFill>
                <a:schemeClr val="accent2">
                  <a:lumMod val="60000"/>
                </a:schemeClr>
              </a:solidFill>
              <a:ln>
                <a:noFill/>
              </a:ln>
              <a:effectLst>
                <a:outerShdw blurRad="63500" sx="102000" sy="102000" algn="ctr" rotWithShape="0">
                  <a:prstClr val="black">
                    <a:alpha val="20000"/>
                  </a:prstClr>
                </a:outerShdw>
              </a:effectLst>
            </c:spPr>
          </c:dPt>
          <c:dPt>
            <c:idx val="8"/>
            <c:bubble3D val="0"/>
            <c:spPr>
              <a:solidFill>
                <a:schemeClr val="accent3">
                  <a:lumMod val="60000"/>
                </a:schemeClr>
              </a:solidFill>
              <a:ln>
                <a:noFill/>
              </a:ln>
              <a:effectLst>
                <a:outerShdw blurRad="63500" sx="102000" sy="102000" algn="ctr" rotWithShape="0">
                  <a:prstClr val="black">
                    <a:alpha val="20000"/>
                  </a:prstClr>
                </a:outerShdw>
              </a:effectLst>
            </c:spPr>
          </c:dPt>
          <c:dLbls>
            <c:dLbl>
              <c:idx val="0"/>
              <c:layout>
                <c:manualLayout>
                  <c:x val="-9.1909385113268668E-2"/>
                  <c:y val="-1.1946750701160518E-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4878954208393853"/>
                      <c:h val="0.11522821433635982"/>
                    </c:manualLayout>
                  </c15:layout>
                </c:ext>
              </c:extLst>
            </c:dLbl>
            <c:dLbl>
              <c:idx val="1"/>
              <c:layout>
                <c:manualLayout>
                  <c:x val="2.5889967637540357E-2"/>
                  <c:y val="2.352225858359993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2"/>
              <c:layout>
                <c:manualLayout>
                  <c:x val="-7.7669902912623255E-3"/>
                  <c:y val="5.5478494002061229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3"/>
              <c:layout>
                <c:manualLayout>
                  <c:x val="-5.1779935275081852E-3"/>
                  <c:y val="-2.2191397600824517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4"/>
              <c:layout>
                <c:manualLayout>
                  <c:x val="3.8834951456310586E-2"/>
                  <c:y val="2.9588530134432692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5"/>
              <c:layout>
                <c:manualLayout>
                  <c:x val="-6.9902912621359323E-2"/>
                  <c:y val="0"/>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6"/>
              <c:layout>
                <c:manualLayout>
                  <c:x val="-0.10097087378640776"/>
                  <c:y val="0"/>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7"/>
              <c:layout>
                <c:manualLayout>
                  <c:x val="1.0355987055016181E-2"/>
                  <c:y val="-7.3971325336082408E-3"/>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8"/>
              <c:layout>
                <c:manualLayout>
                  <c:x val="7.7669902912621599E-3"/>
                  <c:y val="4.4382795201649033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JOB'!$A$4:$A$13</c:f>
              <c:strCache>
                <c:ptCount val="9"/>
                <c:pt idx="0">
                  <c:v>Healthcare </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JOB'!$B$4:$B$13</c:f>
              <c:numCache>
                <c:formatCode>General</c:formatCode>
                <c:ptCount val="9"/>
                <c:pt idx="0">
                  <c:v>9</c:v>
                </c:pt>
                <c:pt idx="1">
                  <c:v>12</c:v>
                </c:pt>
                <c:pt idx="2">
                  <c:v>62</c:v>
                </c:pt>
                <c:pt idx="3">
                  <c:v>5</c:v>
                </c:pt>
                <c:pt idx="4">
                  <c:v>10</c:v>
                </c:pt>
                <c:pt idx="5">
                  <c:v>2</c:v>
                </c:pt>
                <c:pt idx="6">
                  <c:v>47</c:v>
                </c:pt>
                <c:pt idx="7">
                  <c:v>57</c:v>
                </c:pt>
                <c:pt idx="8">
                  <c:v>33</c:v>
                </c:pt>
              </c:numCache>
            </c:numRef>
          </c:val>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ATTRITION!PivotTable1</c:name>
    <c:fmtId val="0"/>
  </c:pivotSource>
  <c:chart>
    <c:autoTitleDeleted val="1"/>
    <c:pivotFmts>
      <c:pivotFmt>
        <c:idx val="0"/>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1"/>
        <c:spPr>
          <a:solidFill>
            <a:schemeClr val="accent1"/>
          </a:solidFill>
          <a:ln>
            <a:noFill/>
          </a:ln>
          <a:effectLst>
            <a:outerShdw blurRad="63500" sx="102000" sy="102000" algn="ctr" rotWithShape="0">
              <a:prstClr val="black">
                <a:alpha val="20000"/>
              </a:prstClr>
            </a:outerShdw>
          </a:effectLst>
        </c:spPr>
      </c:pivotFmt>
      <c:pivotFmt>
        <c:idx val="2"/>
        <c:spPr>
          <a:solidFill>
            <a:schemeClr val="accent2"/>
          </a:solidFill>
          <a:ln>
            <a:noFill/>
          </a:ln>
          <a:effectLst>
            <a:outerShdw blurRad="63500" sx="102000" sy="102000" algn="ctr" rotWithShape="0">
              <a:prstClr val="black">
                <a:alpha val="20000"/>
              </a:prstClr>
            </a:outerShdw>
          </a:effectLst>
        </c:spPr>
      </c:pivotFmt>
      <c:pivotFmt>
        <c:idx val="3"/>
        <c:spPr>
          <a:solidFill>
            <a:schemeClr val="accent3"/>
          </a:solidFill>
          <a:ln>
            <a:noFill/>
          </a:ln>
          <a:effectLst>
            <a:outerShdw blurRad="63500" sx="102000" sy="102000" algn="ctr" rotWithShape="0">
              <a:prstClr val="black">
                <a:alpha val="20000"/>
              </a:prstClr>
            </a:outerShdw>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dPt>
          <c:dPt>
            <c:idx val="1"/>
            <c:bubble3D val="0"/>
            <c:spPr>
              <a:solidFill>
                <a:schemeClr val="accent2"/>
              </a:solidFill>
              <a:ln>
                <a:noFill/>
              </a:ln>
              <a:effectLst>
                <a:outerShdw blurRad="63500" sx="102000" sy="102000" algn="ctr" rotWithShape="0">
                  <a:prstClr val="black">
                    <a:alpha val="20000"/>
                  </a:prstClr>
                </a:outerShdw>
              </a:effectLst>
            </c:spPr>
          </c:dPt>
          <c:dPt>
            <c:idx val="2"/>
            <c:bubble3D val="0"/>
            <c:spPr>
              <a:solidFill>
                <a:schemeClr val="accent3"/>
              </a:solidFill>
              <a:ln>
                <a:noFill/>
              </a:ln>
              <a:effectLst>
                <a:outerShdw blurRad="63500" sx="102000" sy="102000" algn="ctr" rotWithShape="0">
                  <a:prstClr val="black">
                    <a:alpha val="20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GROUP!PivotTable2</c:name>
    <c:fmtId val="0"/>
  </c:pivotSource>
  <c:chart>
    <c:autoTitleDeleted val="1"/>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'ATTRITION BY AGE GROUP'!$A$4:$A$9</c:f>
              <c:strCache>
                <c:ptCount val="5"/>
                <c:pt idx="0">
                  <c:v>Over 55</c:v>
                </c:pt>
                <c:pt idx="1">
                  <c:v>45 - 54</c:v>
                </c:pt>
                <c:pt idx="2">
                  <c:v>Under 25</c:v>
                </c:pt>
                <c:pt idx="3">
                  <c:v>35 - 44</c:v>
                </c:pt>
                <c:pt idx="4">
                  <c:v>25 - 34</c:v>
                </c:pt>
              </c:strCache>
            </c:strRef>
          </c:cat>
          <c:val>
            <c:numRef>
              <c:f>'ATTRITION BY AGE GROUP'!$B$4:$B$9</c:f>
              <c:numCache>
                <c:formatCode>General</c:formatCode>
                <c:ptCount val="5"/>
                <c:pt idx="0">
                  <c:v>11</c:v>
                </c:pt>
                <c:pt idx="1">
                  <c:v>25</c:v>
                </c:pt>
                <c:pt idx="2">
                  <c:v>38</c:v>
                </c:pt>
                <c:pt idx="3">
                  <c:v>51</c:v>
                </c:pt>
                <c:pt idx="4">
                  <c:v>112</c:v>
                </c:pt>
              </c:numCache>
            </c:numRef>
          </c:val>
        </c:ser>
        <c:dLbls>
          <c:dLblPos val="inEnd"/>
          <c:showLegendKey val="0"/>
          <c:showVal val="1"/>
          <c:showCatName val="0"/>
          <c:showSerName val="0"/>
          <c:showPercent val="0"/>
          <c:showBubbleSize val="0"/>
        </c:dLbls>
        <c:gapWidth val="41"/>
        <c:axId val="279008576"/>
        <c:axId val="279005048"/>
      </c:barChart>
      <c:catAx>
        <c:axId val="2790085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279005048"/>
        <c:crosses val="autoZero"/>
        <c:auto val="1"/>
        <c:lblAlgn val="ctr"/>
        <c:lblOffset val="100"/>
        <c:noMultiLvlLbl val="0"/>
      </c:catAx>
      <c:valAx>
        <c:axId val="279005048"/>
        <c:scaling>
          <c:orientation val="minMax"/>
        </c:scaling>
        <c:delete val="1"/>
        <c:axPos val="l"/>
        <c:numFmt formatCode="General" sourceLinked="1"/>
        <c:majorTickMark val="none"/>
        <c:minorTickMark val="none"/>
        <c:tickLblPos val="nextTo"/>
        <c:crossAx val="279008576"/>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DATA_Excel.xlsx]MARTIAL STATUS!PivotTable5</c:name>
    <c:fmtId val="0"/>
  </c:pivotSource>
  <c:chart>
    <c:autoTitleDeleted val="1"/>
    <c:pivotFmts>
      <c:pivotFmt>
        <c:idx val="0"/>
        <c:spPr>
          <a:solidFill>
            <a:schemeClr val="accent1">
              <a:alpha val="74000"/>
            </a:schemeClr>
          </a:solidFill>
          <a:ln>
            <a:noFill/>
          </a:ln>
          <a:effectLst>
            <a:innerShdw blurRad="114300">
              <a:schemeClr val="accent1">
                <a:lumMod val="75000"/>
              </a:schemeClr>
            </a:inn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areaChart>
        <c:grouping val="standard"/>
        <c:varyColors val="0"/>
        <c:ser>
          <c:idx val="0"/>
          <c:order val="0"/>
          <c:tx>
            <c:strRef>
              <c:f>'MARTIAL STATUS'!$B$3</c:f>
              <c:strCache>
                <c:ptCount val="1"/>
                <c:pt idx="0">
                  <c:v>Total</c:v>
                </c:pt>
              </c:strCache>
            </c:strRef>
          </c:tx>
          <c:spPr>
            <a:solidFill>
              <a:schemeClr val="accent1">
                <a:alpha val="74000"/>
              </a:schemeClr>
            </a:solidFill>
            <a:ln>
              <a:noFill/>
            </a:ln>
            <a:effectLst>
              <a:innerShdw blurRad="114300">
                <a:schemeClr val="accent1">
                  <a:lumMod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'MARTIAL STATUS'!$A$4:$A$7</c:f>
              <c:strCache>
                <c:ptCount val="3"/>
                <c:pt idx="0">
                  <c:v>Divorced</c:v>
                </c:pt>
                <c:pt idx="1">
                  <c:v>Married</c:v>
                </c:pt>
                <c:pt idx="2">
                  <c:v>Single</c:v>
                </c:pt>
              </c:strCache>
            </c:strRef>
          </c:cat>
          <c:val>
            <c:numRef>
              <c:f>'MARTIAL STATUS'!$B$4:$B$7</c:f>
              <c:numCache>
                <c:formatCode>General</c:formatCode>
                <c:ptCount val="3"/>
                <c:pt idx="0">
                  <c:v>327</c:v>
                </c:pt>
                <c:pt idx="1">
                  <c:v>673</c:v>
                </c:pt>
                <c:pt idx="2">
                  <c:v>470</c:v>
                </c:pt>
              </c:numCache>
            </c:numRef>
          </c:val>
        </c:ser>
        <c:dLbls>
          <c:showLegendKey val="0"/>
          <c:showVal val="1"/>
          <c:showCatName val="0"/>
          <c:showSerName val="0"/>
          <c:showPercent val="0"/>
          <c:showBubbleSize val="0"/>
        </c:dLbls>
        <c:axId val="279003088"/>
        <c:axId val="279008968"/>
      </c:areaChart>
      <c:catAx>
        <c:axId val="279003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279008968"/>
        <c:crosses val="autoZero"/>
        <c:auto val="1"/>
        <c:lblAlgn val="ctr"/>
        <c:lblOffset val="100"/>
        <c:noMultiLvlLbl val="0"/>
      </c:catAx>
      <c:valAx>
        <c:axId val="279008968"/>
        <c:scaling>
          <c:orientation val="minMax"/>
        </c:scaling>
        <c:delete val="1"/>
        <c:axPos val="l"/>
        <c:numFmt formatCode="General" sourceLinked="1"/>
        <c:majorTickMark val="none"/>
        <c:minorTickMark val="none"/>
        <c:tickLblPos val="nextTo"/>
        <c:crossAx val="279003088"/>
        <c:crosses val="autoZero"/>
        <c:crossBetween val="midCat"/>
      </c:valAx>
      <c:spPr>
        <a:noFill/>
        <a:ln>
          <a:noFill/>
        </a:ln>
        <a:effectLst/>
      </c:spPr>
    </c:plotArea>
    <c:plotVisOnly val="1"/>
    <c:dispBlanksAs val="zero"/>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090522018081072"/>
          <c:y val="7.9430648092065403E-2"/>
          <c:w val="0.60370331486341988"/>
          <c:h val="0.62692267312739758"/>
        </c:manualLayout>
      </c:layout>
      <c:doughnutChart>
        <c:varyColors val="1"/>
        <c:ser>
          <c:idx val="0"/>
          <c:order val="0"/>
          <c:dPt>
            <c:idx val="0"/>
            <c:bubble3D val="0"/>
            <c:spPr>
              <a:solidFill>
                <a:schemeClr val="accent2"/>
              </a:solidFill>
              <a:ln w="19050">
                <a:solidFill>
                  <a:schemeClr val="lt1"/>
                </a:solidFill>
              </a:ln>
              <a:effectLst/>
            </c:spPr>
          </c:dPt>
          <c:dPt>
            <c:idx val="1"/>
            <c:bubble3D val="0"/>
            <c:spPr>
              <a:solidFill>
                <a:schemeClr val="accent4"/>
              </a:solidFill>
              <a:ln w="19050">
                <a:solidFill>
                  <a:schemeClr val="lt1"/>
                </a:solidFill>
              </a:ln>
              <a:effectLst/>
            </c:spPr>
          </c:dPt>
          <c:val>
            <c:numRef>
              <c:f>RATING!$C$6:$C$7</c:f>
              <c:numCache>
                <c:formatCode>General</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89024312444725"/>
          <c:y val="0.20456626888613783"/>
          <c:w val="0.86816476290418776"/>
          <c:h val="0.67853872032178342"/>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ser>
        <c:ser>
          <c:idx val="1"/>
          <c:order val="1"/>
          <c:spPr>
            <a:solidFill>
              <a:schemeClr val="accent2"/>
            </a:solidFill>
            <a:ln>
              <a:noFill/>
            </a:ln>
            <a:effectLst/>
          </c:spPr>
          <c:invertIfNegative val="0"/>
          <c:val>
            <c:numRef>
              <c:f>RATING!$B$7</c:f>
              <c:numCache>
                <c:formatCode>0.0</c:formatCode>
                <c:ptCount val="1"/>
                <c:pt idx="0">
                  <c:v>1.3734693877551019</c:v>
                </c:pt>
              </c:numCache>
            </c:numRef>
          </c:val>
        </c:ser>
        <c:dLbls>
          <c:showLegendKey val="0"/>
          <c:showVal val="0"/>
          <c:showCatName val="0"/>
          <c:showSerName val="0"/>
          <c:showPercent val="0"/>
          <c:showBubbleSize val="0"/>
        </c:dLbls>
        <c:gapWidth val="150"/>
        <c:overlap val="100"/>
        <c:axId val="279006224"/>
        <c:axId val="279009360"/>
      </c:barChart>
      <c:catAx>
        <c:axId val="279006224"/>
        <c:scaling>
          <c:orientation val="minMax"/>
        </c:scaling>
        <c:delete val="1"/>
        <c:axPos val="l"/>
        <c:majorTickMark val="none"/>
        <c:minorTickMark val="none"/>
        <c:tickLblPos val="nextTo"/>
        <c:crossAx val="279009360"/>
        <c:crosses val="autoZero"/>
        <c:auto val="1"/>
        <c:lblAlgn val="ctr"/>
        <c:lblOffset val="100"/>
        <c:noMultiLvlLbl val="0"/>
      </c:catAx>
      <c:valAx>
        <c:axId val="279009360"/>
        <c:scaling>
          <c:orientation val="minMax"/>
          <c:max val="4"/>
        </c:scaling>
        <c:delete val="1"/>
        <c:axPos val="b"/>
        <c:numFmt formatCode="0.0" sourceLinked="1"/>
        <c:majorTickMark val="none"/>
        <c:minorTickMark val="none"/>
        <c:tickLblPos val="nextTo"/>
        <c:crossAx val="27900622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1954155506314355E-3"/>
          <c:y val="0.12461917749618268"/>
          <c:w val="0.71303773927825953"/>
          <c:h val="0.86990638527562847"/>
        </c:manualLayout>
      </c:layout>
      <c:doughnutChart>
        <c:varyColors val="1"/>
        <c:ser>
          <c:idx val="0"/>
          <c:order val="0"/>
          <c:spPr>
            <a:solidFill>
              <a:schemeClr val="accent6">
                <a:lumMod val="50000"/>
              </a:schemeClr>
            </a:solidFill>
          </c:spPr>
          <c:dPt>
            <c:idx val="0"/>
            <c:bubble3D val="0"/>
            <c:spPr>
              <a:solidFill>
                <a:schemeClr val="accent6">
                  <a:lumMod val="50000"/>
                </a:schemeClr>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Pt>
          <c:dPt>
            <c:idx val="1"/>
            <c:bubble3D val="0"/>
            <c:spPr>
              <a:solidFill>
                <a:schemeClr val="accent6">
                  <a:lumMod val="40000"/>
                  <a:lumOff val="60000"/>
                </a:schemeClr>
              </a:solidFill>
              <a:ln w="19050">
                <a:solidFill>
                  <a:schemeClr val="lt1"/>
                </a:solidFill>
              </a:ln>
              <a:effectLst/>
            </c:spPr>
          </c:dPt>
          <c:val>
            <c:numRef>
              <c:f>gender!$C$9:$C$10</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62"/>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296634362074568"/>
          <c:y val="0.12970110367834925"/>
          <c:w val="0.69887839606690516"/>
          <c:h val="0.87701749837760234"/>
        </c:manualLayout>
      </c:layout>
      <c:doughnutChart>
        <c:varyColors val="1"/>
        <c:ser>
          <c:idx val="0"/>
          <c:order val="0"/>
          <c:dPt>
            <c:idx val="0"/>
            <c:bubble3D val="0"/>
            <c:spPr>
              <a:solidFill>
                <a:schemeClr val="accent4">
                  <a:lumMod val="40000"/>
                  <a:lumOff val="60000"/>
                </a:schemeClr>
              </a:solidFill>
              <a:ln w="19050">
                <a:solidFill>
                  <a:schemeClr val="lt1"/>
                </a:solidFill>
              </a:ln>
              <a:effectLst/>
            </c:spPr>
          </c:dPt>
          <c:dPt>
            <c:idx val="1"/>
            <c:bubble3D val="0"/>
            <c:spPr>
              <a:solidFill>
                <a:srgbClr val="FF0000"/>
              </a:solidFill>
              <a:ln w="19050">
                <a:noFill/>
              </a:ln>
              <a:effectLst/>
            </c:spPr>
          </c:dPt>
          <c:val>
            <c:numRef>
              <c:f>gender!$C$9:$C$10</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61"/>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ATTRITION!PivotTable4</c:name>
    <c:fmtId val="3"/>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4006780402449693"/>
          <c:y val="7.407407407407407E-2"/>
          <c:w val="0.72426552930883636"/>
          <c:h val="0.8416746864975212"/>
        </c:manualLayout>
      </c:layout>
      <c:barChart>
        <c:barDir val="bar"/>
        <c:grouping val="clustered"/>
        <c:varyColors val="0"/>
        <c:ser>
          <c:idx val="0"/>
          <c:order val="0"/>
          <c:tx>
            <c:strRef>
              <c:f>'EDUCATION BY ATTRITION'!$B$3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ser>
        <c:dLbls>
          <c:dLblPos val="outEnd"/>
          <c:showLegendKey val="0"/>
          <c:showVal val="1"/>
          <c:showCatName val="0"/>
          <c:showSerName val="0"/>
          <c:showPercent val="0"/>
          <c:showBubbleSize val="0"/>
        </c:dLbls>
        <c:gapWidth val="115"/>
        <c:overlap val="-20"/>
        <c:axId val="281002224"/>
        <c:axId val="281007712"/>
      </c:barChart>
      <c:catAx>
        <c:axId val="281002224"/>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1007712"/>
        <c:crosses val="autoZero"/>
        <c:auto val="1"/>
        <c:lblAlgn val="ctr"/>
        <c:lblOffset val="100"/>
        <c:noMultiLvlLbl val="0"/>
      </c:catAx>
      <c:valAx>
        <c:axId val="281007712"/>
        <c:scaling>
          <c:orientation val="minMax"/>
        </c:scaling>
        <c:delete val="1"/>
        <c:axPos val="b"/>
        <c:numFmt formatCode="General" sourceLinked="1"/>
        <c:majorTickMark val="out"/>
        <c:minorTickMark val="none"/>
        <c:tickLblPos val="nextTo"/>
        <c:crossAx val="281002224"/>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JOB!PivotTable5</c:name>
    <c:fmtId val="3"/>
  </c:pivotSource>
  <c:chart>
    <c:autoTitleDeleted val="1"/>
    <c:pivotFmts>
      <c:pivotFmt>
        <c:idx val="0"/>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lumMod val="60000"/>
            </a:schemeClr>
          </a:solidFill>
          <a:ln>
            <a:noFill/>
          </a:ln>
          <a:effectLst>
            <a:outerShdw blurRad="63500" sx="102000" sy="102000" algn="ctr" rotWithShape="0">
              <a:prstClr val="black">
                <a:alpha val="20000"/>
              </a:prstClr>
            </a:outerShdw>
          </a:effectLst>
        </c:spPr>
        <c:dLbl>
          <c:idx val="0"/>
          <c:layout>
            <c:manualLayout>
              <c:x val="-0.10097087378640776"/>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63500" sx="102000" sy="102000" algn="ctr" rotWithShape="0">
              <a:prstClr val="black">
                <a:alpha val="20000"/>
              </a:prstClr>
            </a:outerShdw>
          </a:effectLst>
        </c:spPr>
        <c:dLbl>
          <c:idx val="0"/>
          <c:layout>
            <c:manualLayout>
              <c:x val="2.5889967637540357E-2"/>
              <c:y val="2.352225858359993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63500" sx="102000" sy="102000" algn="ctr" rotWithShape="0">
              <a:prstClr val="black">
                <a:alpha val="20000"/>
              </a:prstClr>
            </a:outerShdw>
          </a:effectLst>
        </c:spPr>
        <c:dLbl>
          <c:idx val="0"/>
          <c:layout>
            <c:manualLayout>
              <c:x val="-9.1909385113268668E-2"/>
              <c:y val="-1.1946750701160518E-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4878954208393853"/>
                  <c:h val="0.11522821433635982"/>
                </c:manualLayout>
              </c15:layout>
            </c:ext>
          </c:extLst>
        </c:dLbl>
      </c:pivotFmt>
      <c:pivotFmt>
        <c:idx val="4"/>
        <c:spPr>
          <a:solidFill>
            <a:schemeClr val="accent3">
              <a:lumMod val="60000"/>
            </a:schemeClr>
          </a:solidFill>
          <a:ln>
            <a:noFill/>
          </a:ln>
          <a:effectLst>
            <a:outerShdw blurRad="63500" sx="102000" sy="102000" algn="ctr" rotWithShape="0">
              <a:prstClr val="black">
                <a:alpha val="20000"/>
              </a:prstClr>
            </a:outerShdw>
          </a:effectLst>
        </c:spPr>
        <c:dLbl>
          <c:idx val="0"/>
          <c:layout>
            <c:manualLayout>
              <c:x val="7.7669902912621599E-3"/>
              <c:y val="4.4382795201649033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6"/>
          </a:solidFill>
          <a:ln>
            <a:noFill/>
          </a:ln>
          <a:effectLst>
            <a:outerShdw blurRad="63500" sx="102000" sy="102000" algn="ctr" rotWithShape="0">
              <a:prstClr val="black">
                <a:alpha val="20000"/>
              </a:prstClr>
            </a:outerShdw>
          </a:effectLst>
        </c:spPr>
        <c:dLbl>
          <c:idx val="0"/>
          <c:layout>
            <c:manualLayout>
              <c:x val="-6.9902912621359323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5"/>
          </a:solidFill>
          <a:ln>
            <a:noFill/>
          </a:ln>
          <a:effectLst>
            <a:outerShdw blurRad="63500" sx="102000" sy="102000" algn="ctr" rotWithShape="0">
              <a:prstClr val="black">
                <a:alpha val="20000"/>
              </a:prstClr>
            </a:outerShdw>
          </a:effectLst>
        </c:spPr>
        <c:dLbl>
          <c:idx val="0"/>
          <c:layout>
            <c:manualLayout>
              <c:x val="3.8834951456310586E-2"/>
              <c:y val="2.958853013443269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4"/>
          </a:solidFill>
          <a:ln>
            <a:noFill/>
          </a:ln>
          <a:effectLst>
            <a:outerShdw blurRad="63500" sx="102000" sy="102000" algn="ctr" rotWithShape="0">
              <a:prstClr val="black">
                <a:alpha val="20000"/>
              </a:prstClr>
            </a:outerShdw>
          </a:effectLst>
        </c:spPr>
        <c:dLbl>
          <c:idx val="0"/>
          <c:layout>
            <c:manualLayout>
              <c:x val="-5.1779935275081852E-3"/>
              <c:y val="-2.21913976008245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3"/>
          </a:solidFill>
          <a:ln>
            <a:noFill/>
          </a:ln>
          <a:effectLst>
            <a:outerShdw blurRad="63500" sx="102000" sy="102000" algn="ctr" rotWithShape="0">
              <a:prstClr val="black">
                <a:alpha val="20000"/>
              </a:prstClr>
            </a:outerShdw>
          </a:effectLst>
        </c:spPr>
        <c:dLbl>
          <c:idx val="0"/>
          <c:layout>
            <c:manualLayout>
              <c:x val="-7.7669902912623255E-3"/>
              <c:y val="5.547849400206122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2">
              <a:lumMod val="60000"/>
            </a:schemeClr>
          </a:solidFill>
          <a:ln>
            <a:noFill/>
          </a:ln>
          <a:effectLst>
            <a:outerShdw blurRad="63500" sx="102000" sy="102000" algn="ctr" rotWithShape="0">
              <a:prstClr val="black">
                <a:alpha val="20000"/>
              </a:prstClr>
            </a:outerShdw>
          </a:effectLst>
        </c:spPr>
        <c:dLbl>
          <c:idx val="0"/>
          <c:layout>
            <c:manualLayout>
              <c:x val="1.0355987055016181E-2"/>
              <c:y val="-7.3971325336082408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63500" sx="102000" sy="102000" algn="ctr" rotWithShape="0">
              <a:prstClr val="black">
                <a:alpha val="20000"/>
              </a:prstClr>
            </a:outerShdw>
          </a:effectLst>
        </c:spPr>
        <c:dLbl>
          <c:idx val="0"/>
          <c:layout>
            <c:manualLayout>
              <c:x val="-9.1909385113268668E-2"/>
              <c:y val="-1.1946750701160518E-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4878954208393853"/>
                  <c:h val="0.11522821433635982"/>
                </c:manualLayout>
              </c15:layout>
            </c:ext>
          </c:extLst>
        </c:dLbl>
      </c:pivotFmt>
      <c:pivotFmt>
        <c:idx val="12"/>
        <c:spPr>
          <a:solidFill>
            <a:schemeClr val="accent1"/>
          </a:solidFill>
          <a:ln>
            <a:noFill/>
          </a:ln>
          <a:effectLst>
            <a:outerShdw blurRad="63500" sx="102000" sy="102000" algn="ctr" rotWithShape="0">
              <a:prstClr val="black">
                <a:alpha val="20000"/>
              </a:prstClr>
            </a:outerShdw>
          </a:effectLst>
        </c:spPr>
        <c:dLbl>
          <c:idx val="0"/>
          <c:layout>
            <c:manualLayout>
              <c:x val="2.5889967637540357E-2"/>
              <c:y val="2.352225858359993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63500" sx="102000" sy="102000" algn="ctr" rotWithShape="0">
              <a:prstClr val="black">
                <a:alpha val="20000"/>
              </a:prstClr>
            </a:outerShdw>
          </a:effectLst>
        </c:spPr>
        <c:dLbl>
          <c:idx val="0"/>
          <c:layout>
            <c:manualLayout>
              <c:x val="-7.7669902912623255E-3"/>
              <c:y val="5.547849400206122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63500" sx="102000" sy="102000" algn="ctr" rotWithShape="0">
              <a:prstClr val="black">
                <a:alpha val="20000"/>
              </a:prstClr>
            </a:outerShdw>
          </a:effectLst>
        </c:spPr>
        <c:dLbl>
          <c:idx val="0"/>
          <c:layout>
            <c:manualLayout>
              <c:x val="-5.1779935275081852E-3"/>
              <c:y val="-2.21913976008245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63500" sx="102000" sy="102000" algn="ctr" rotWithShape="0">
              <a:prstClr val="black">
                <a:alpha val="20000"/>
              </a:prstClr>
            </a:outerShdw>
          </a:effectLst>
        </c:spPr>
        <c:dLbl>
          <c:idx val="0"/>
          <c:layout>
            <c:manualLayout>
              <c:x val="3.8834951456310586E-2"/>
              <c:y val="2.958853013443269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63500" sx="102000" sy="102000" algn="ctr" rotWithShape="0">
              <a:prstClr val="black">
                <a:alpha val="20000"/>
              </a:prstClr>
            </a:outerShdw>
          </a:effectLst>
        </c:spPr>
        <c:dLbl>
          <c:idx val="0"/>
          <c:layout>
            <c:manualLayout>
              <c:x val="-6.9902912621359323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63500" sx="102000" sy="102000" algn="ctr" rotWithShape="0">
              <a:prstClr val="black">
                <a:alpha val="20000"/>
              </a:prstClr>
            </a:outerShdw>
          </a:effectLst>
        </c:spPr>
        <c:dLbl>
          <c:idx val="0"/>
          <c:layout>
            <c:manualLayout>
              <c:x val="-0.10097087378640776"/>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63500" sx="102000" sy="102000" algn="ctr" rotWithShape="0">
              <a:prstClr val="black">
                <a:alpha val="20000"/>
              </a:prstClr>
            </a:outerShdw>
          </a:effectLst>
        </c:spPr>
        <c:dLbl>
          <c:idx val="0"/>
          <c:layout>
            <c:manualLayout>
              <c:x val="1.0355987055016181E-2"/>
              <c:y val="-7.3971325336082408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63500" sx="102000" sy="102000" algn="ctr" rotWithShape="0">
              <a:prstClr val="black">
                <a:alpha val="20000"/>
              </a:prstClr>
            </a:outerShdw>
          </a:effectLst>
        </c:spPr>
        <c:dLbl>
          <c:idx val="0"/>
          <c:layout>
            <c:manualLayout>
              <c:x val="7.7669902912621599E-3"/>
              <c:y val="4.4382795201649033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63500" sx="102000" sy="102000" algn="ctr" rotWithShape="0">
              <a:prstClr val="black">
                <a:alpha val="20000"/>
              </a:prstClr>
            </a:outerShdw>
          </a:effectLst>
        </c:spPr>
        <c:dLbl>
          <c:idx val="0"/>
          <c:layout>
            <c:manualLayout>
              <c:x val="-9.1909385113268668E-2"/>
              <c:y val="-1.1946750701160518E-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4878954208393853"/>
                  <c:h val="0.11522821433635982"/>
                </c:manualLayout>
              </c15:layout>
            </c:ext>
          </c:extLst>
        </c:dLbl>
      </c:pivotFmt>
      <c:pivotFmt>
        <c:idx val="22"/>
        <c:spPr>
          <a:solidFill>
            <a:schemeClr val="accent1"/>
          </a:solidFill>
          <a:ln>
            <a:noFill/>
          </a:ln>
          <a:effectLst>
            <a:outerShdw blurRad="63500" sx="102000" sy="102000" algn="ctr" rotWithShape="0">
              <a:prstClr val="black">
                <a:alpha val="20000"/>
              </a:prstClr>
            </a:outerShdw>
          </a:effectLst>
        </c:spPr>
        <c:dLbl>
          <c:idx val="0"/>
          <c:layout>
            <c:manualLayout>
              <c:x val="2.5889967637540357E-2"/>
              <c:y val="2.352225858359993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23"/>
        <c:spPr>
          <a:solidFill>
            <a:schemeClr val="accent1"/>
          </a:solidFill>
          <a:ln>
            <a:noFill/>
          </a:ln>
          <a:effectLst>
            <a:outerShdw blurRad="63500" sx="102000" sy="102000" algn="ctr" rotWithShape="0">
              <a:prstClr val="black">
                <a:alpha val="20000"/>
              </a:prstClr>
            </a:outerShdw>
          </a:effectLst>
        </c:spPr>
        <c:dLbl>
          <c:idx val="0"/>
          <c:layout>
            <c:manualLayout>
              <c:x val="-7.7669902912623255E-3"/>
              <c:y val="5.547849400206122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24"/>
        <c:spPr>
          <a:solidFill>
            <a:schemeClr val="accent1"/>
          </a:solidFill>
          <a:ln>
            <a:noFill/>
          </a:ln>
          <a:effectLst>
            <a:outerShdw blurRad="63500" sx="102000" sy="102000" algn="ctr" rotWithShape="0">
              <a:prstClr val="black">
                <a:alpha val="20000"/>
              </a:prstClr>
            </a:outerShdw>
          </a:effectLst>
        </c:spPr>
        <c:dLbl>
          <c:idx val="0"/>
          <c:layout>
            <c:manualLayout>
              <c:x val="-5.1779935275081852E-3"/>
              <c:y val="-2.21913976008245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25"/>
        <c:spPr>
          <a:solidFill>
            <a:schemeClr val="accent1"/>
          </a:solidFill>
          <a:ln>
            <a:noFill/>
          </a:ln>
          <a:effectLst>
            <a:outerShdw blurRad="63500" sx="102000" sy="102000" algn="ctr" rotWithShape="0">
              <a:prstClr val="black">
                <a:alpha val="20000"/>
              </a:prstClr>
            </a:outerShdw>
          </a:effectLst>
        </c:spPr>
        <c:dLbl>
          <c:idx val="0"/>
          <c:layout>
            <c:manualLayout>
              <c:x val="3.8834951456310586E-2"/>
              <c:y val="2.958853013443269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26"/>
        <c:spPr>
          <a:solidFill>
            <a:schemeClr val="accent1"/>
          </a:solidFill>
          <a:ln>
            <a:noFill/>
          </a:ln>
          <a:effectLst>
            <a:outerShdw blurRad="63500" sx="102000" sy="102000" algn="ctr" rotWithShape="0">
              <a:prstClr val="black">
                <a:alpha val="20000"/>
              </a:prstClr>
            </a:outerShdw>
          </a:effectLst>
        </c:spPr>
        <c:dLbl>
          <c:idx val="0"/>
          <c:layout>
            <c:manualLayout>
              <c:x val="-9.420665966541561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27"/>
        <c:spPr>
          <a:solidFill>
            <a:schemeClr val="accent1"/>
          </a:solidFill>
          <a:ln>
            <a:noFill/>
          </a:ln>
          <a:effectLst>
            <a:outerShdw blurRad="63500" sx="102000" sy="102000" algn="ctr" rotWithShape="0">
              <a:prstClr val="black">
                <a:alpha val="20000"/>
              </a:prstClr>
            </a:outerShdw>
          </a:effectLst>
        </c:spPr>
        <c:dLbl>
          <c:idx val="0"/>
          <c:layout>
            <c:manualLayout>
              <c:x val="-0.10097087378640776"/>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28"/>
        <c:spPr>
          <a:solidFill>
            <a:schemeClr val="accent1"/>
          </a:solidFill>
          <a:ln>
            <a:noFill/>
          </a:ln>
          <a:effectLst>
            <a:outerShdw blurRad="63500" sx="102000" sy="102000" algn="ctr" rotWithShape="0">
              <a:prstClr val="black">
                <a:alpha val="20000"/>
              </a:prstClr>
            </a:outerShdw>
          </a:effectLst>
        </c:spPr>
        <c:dLbl>
          <c:idx val="0"/>
          <c:layout>
            <c:manualLayout>
              <c:x val="1.0355987055016181E-2"/>
              <c:y val="-7.3971325336082408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29"/>
        <c:spPr>
          <a:solidFill>
            <a:schemeClr val="accent1"/>
          </a:solidFill>
          <a:ln>
            <a:noFill/>
          </a:ln>
          <a:effectLst>
            <a:outerShdw blurRad="63500" sx="102000" sy="102000" algn="ctr" rotWithShape="0">
              <a:prstClr val="black">
                <a:alpha val="20000"/>
              </a:prstClr>
            </a:outerShdw>
          </a:effectLst>
        </c:spPr>
        <c:dLbl>
          <c:idx val="0"/>
          <c:layout>
            <c:manualLayout>
              <c:x val="7.7669902912621599E-3"/>
              <c:y val="4.4382795201649033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'ATTRITION BY JOB'!$B$3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dPt>
          <c:dPt>
            <c:idx val="1"/>
            <c:bubble3D val="0"/>
            <c:spPr>
              <a:solidFill>
                <a:schemeClr val="accent2"/>
              </a:solidFill>
              <a:ln>
                <a:noFill/>
              </a:ln>
              <a:effectLst>
                <a:outerShdw blurRad="63500" sx="102000" sy="102000" algn="ctr" rotWithShape="0">
                  <a:prstClr val="black">
                    <a:alpha val="20000"/>
                  </a:prstClr>
                </a:outerShdw>
              </a:effectLst>
            </c:spPr>
          </c:dPt>
          <c:dPt>
            <c:idx val="2"/>
            <c:bubble3D val="0"/>
            <c:spPr>
              <a:solidFill>
                <a:schemeClr val="accent3"/>
              </a:solidFill>
              <a:ln>
                <a:noFill/>
              </a:ln>
              <a:effectLst>
                <a:outerShdw blurRad="63500" sx="102000" sy="102000" algn="ctr" rotWithShape="0">
                  <a:prstClr val="black">
                    <a:alpha val="20000"/>
                  </a:prstClr>
                </a:outerShdw>
              </a:effectLst>
            </c:spPr>
          </c:dPt>
          <c:dPt>
            <c:idx val="3"/>
            <c:bubble3D val="0"/>
            <c:spPr>
              <a:solidFill>
                <a:schemeClr val="accent4"/>
              </a:solidFill>
              <a:ln>
                <a:noFill/>
              </a:ln>
              <a:effectLst>
                <a:outerShdw blurRad="63500" sx="102000" sy="102000" algn="ctr" rotWithShape="0">
                  <a:prstClr val="black">
                    <a:alpha val="20000"/>
                  </a:prstClr>
                </a:outerShdw>
              </a:effectLst>
            </c:spPr>
          </c:dPt>
          <c:dPt>
            <c:idx val="4"/>
            <c:bubble3D val="0"/>
            <c:spPr>
              <a:solidFill>
                <a:schemeClr val="accent5"/>
              </a:solidFill>
              <a:ln>
                <a:noFill/>
              </a:ln>
              <a:effectLst>
                <a:outerShdw blurRad="63500" sx="102000" sy="102000" algn="ctr" rotWithShape="0">
                  <a:prstClr val="black">
                    <a:alpha val="20000"/>
                  </a:prstClr>
                </a:outerShdw>
              </a:effectLst>
            </c:spPr>
          </c:dPt>
          <c:dPt>
            <c:idx val="5"/>
            <c:bubble3D val="0"/>
            <c:spPr>
              <a:solidFill>
                <a:schemeClr val="accent6"/>
              </a:solidFill>
              <a:ln>
                <a:noFill/>
              </a:ln>
              <a:effectLst>
                <a:outerShdw blurRad="63500" sx="102000" sy="102000" algn="ctr" rotWithShape="0">
                  <a:prstClr val="black">
                    <a:alpha val="20000"/>
                  </a:prstClr>
                </a:outerShdw>
              </a:effectLst>
            </c:spPr>
          </c:dPt>
          <c:dPt>
            <c:idx val="6"/>
            <c:bubble3D val="0"/>
            <c:spPr>
              <a:solidFill>
                <a:schemeClr val="accent1">
                  <a:lumMod val="60000"/>
                </a:schemeClr>
              </a:solidFill>
              <a:ln>
                <a:noFill/>
              </a:ln>
              <a:effectLst>
                <a:outerShdw blurRad="63500" sx="102000" sy="102000" algn="ctr" rotWithShape="0">
                  <a:prstClr val="black">
                    <a:alpha val="20000"/>
                  </a:prstClr>
                </a:outerShdw>
              </a:effectLst>
            </c:spPr>
          </c:dPt>
          <c:dPt>
            <c:idx val="7"/>
            <c:bubble3D val="0"/>
            <c:spPr>
              <a:solidFill>
                <a:schemeClr val="accent2">
                  <a:lumMod val="60000"/>
                </a:schemeClr>
              </a:solidFill>
              <a:ln>
                <a:noFill/>
              </a:ln>
              <a:effectLst>
                <a:outerShdw blurRad="63500" sx="102000" sy="102000" algn="ctr" rotWithShape="0">
                  <a:prstClr val="black">
                    <a:alpha val="20000"/>
                  </a:prstClr>
                </a:outerShdw>
              </a:effectLst>
            </c:spPr>
          </c:dPt>
          <c:dPt>
            <c:idx val="8"/>
            <c:bubble3D val="0"/>
            <c:spPr>
              <a:solidFill>
                <a:schemeClr val="accent3">
                  <a:lumMod val="60000"/>
                </a:schemeClr>
              </a:solidFill>
              <a:ln>
                <a:noFill/>
              </a:ln>
              <a:effectLst>
                <a:outerShdw blurRad="63500" sx="102000" sy="102000" algn="ctr" rotWithShape="0">
                  <a:prstClr val="black">
                    <a:alpha val="20000"/>
                  </a:prstClr>
                </a:outerShdw>
              </a:effectLst>
            </c:spPr>
          </c:dPt>
          <c:dLbls>
            <c:dLbl>
              <c:idx val="0"/>
              <c:layout>
                <c:manualLayout>
                  <c:x val="-9.1909385113268668E-2"/>
                  <c:y val="-1.1946750701160518E-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4878954208393853"/>
                      <c:h val="0.11522821433635982"/>
                    </c:manualLayout>
                  </c15:layout>
                </c:ext>
              </c:extLst>
            </c:dLbl>
            <c:dLbl>
              <c:idx val="1"/>
              <c:layout>
                <c:manualLayout>
                  <c:x val="2.5889967637540357E-2"/>
                  <c:y val="2.352225858359993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2"/>
              <c:layout>
                <c:manualLayout>
                  <c:x val="-7.7669902912623255E-3"/>
                  <c:y val="5.5478494002061229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3"/>
              <c:layout>
                <c:manualLayout>
                  <c:x val="-5.1779935275081852E-3"/>
                  <c:y val="-2.2191397600824517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4"/>
              <c:layout>
                <c:manualLayout>
                  <c:x val="3.8834951456310586E-2"/>
                  <c:y val="2.9588530134432692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5"/>
              <c:layout>
                <c:manualLayout>
                  <c:x val="-9.420665966541561E-2"/>
                  <c:y val="0"/>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6"/>
              <c:layout>
                <c:manualLayout>
                  <c:x val="-0.10097087378640776"/>
                  <c:y val="0"/>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7"/>
              <c:layout>
                <c:manualLayout>
                  <c:x val="1.0355987055016181E-2"/>
                  <c:y val="-7.3971325336082408E-3"/>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8"/>
              <c:layout>
                <c:manualLayout>
                  <c:x val="7.7669902912621599E-3"/>
                  <c:y val="4.4382795201649033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JOB'!$A$4:$A$13</c:f>
              <c:strCache>
                <c:ptCount val="9"/>
                <c:pt idx="0">
                  <c:v>Healthcare </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JOB'!$B$4:$B$13</c:f>
              <c:numCache>
                <c:formatCode>General</c:formatCode>
                <c:ptCount val="9"/>
                <c:pt idx="0">
                  <c:v>9</c:v>
                </c:pt>
                <c:pt idx="1">
                  <c:v>12</c:v>
                </c:pt>
                <c:pt idx="2">
                  <c:v>62</c:v>
                </c:pt>
                <c:pt idx="3">
                  <c:v>5</c:v>
                </c:pt>
                <c:pt idx="4">
                  <c:v>10</c:v>
                </c:pt>
                <c:pt idx="5">
                  <c:v>2</c:v>
                </c:pt>
                <c:pt idx="6">
                  <c:v>47</c:v>
                </c:pt>
                <c:pt idx="7">
                  <c:v>57</c:v>
                </c:pt>
                <c:pt idx="8">
                  <c:v>33</c:v>
                </c:pt>
              </c:numCache>
            </c:numRef>
          </c:val>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ATTRITION!PivotTable1</c:name>
    <c:fmtId val="4"/>
  </c:pivotSource>
  <c:chart>
    <c:autoTitleDeleted val="1"/>
    <c:pivotFmts>
      <c:pivotFmt>
        <c:idx val="0"/>
        <c:spPr>
          <a:solidFill>
            <a:schemeClr val="accent2"/>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
        <c:spPr>
          <a:solidFill>
            <a:schemeClr val="accent2"/>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2"/>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2"/>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10"/>
        <c:spPr>
          <a:solidFill>
            <a:schemeClr val="accent2"/>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11"/>
        <c:spPr>
          <a:solidFill>
            <a:schemeClr val="accent2"/>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2"/>
              </a:solidFill>
              <a:ln>
                <a:noFill/>
              </a:ln>
              <a:effectLst>
                <a:outerShdw blurRad="63500" sx="102000" sy="102000" algn="ctr" rotWithShape="0">
                  <a:prstClr val="black">
                    <a:alpha val="20000"/>
                  </a:prstClr>
                </a:outerShdw>
              </a:effectLst>
            </c:spPr>
          </c:dPt>
          <c:dPt>
            <c:idx val="1"/>
            <c:bubble3D val="0"/>
            <c:spPr>
              <a:solidFill>
                <a:schemeClr val="accent4"/>
              </a:solidFill>
              <a:ln>
                <a:noFill/>
              </a:ln>
              <a:effectLst>
                <a:outerShdw blurRad="63500" sx="102000" sy="102000" algn="ctr" rotWithShape="0">
                  <a:prstClr val="black">
                    <a:alpha val="20000"/>
                  </a:prstClr>
                </a:outerShdw>
              </a:effectLst>
            </c:spPr>
          </c:dPt>
          <c:dPt>
            <c:idx val="2"/>
            <c:bubble3D val="0"/>
            <c:spPr>
              <a:solidFill>
                <a:schemeClr val="accent6"/>
              </a:solidFill>
              <a:ln>
                <a:noFill/>
              </a:ln>
              <a:effectLst>
                <a:outerShdw blurRad="63500" sx="102000" sy="102000" algn="ctr" rotWithShape="0">
                  <a:prstClr val="black">
                    <a:alpha val="20000"/>
                  </a:prstClr>
                </a:outerShdw>
              </a:effectLst>
            </c:spPr>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GROUP!PivotTable2</c:name>
    <c:fmtId val="4"/>
  </c:pivotSource>
  <c:chart>
    <c:autoTitleDeleted val="1"/>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'ATTRITION BY AGE GROUP'!$A$4:$A$9</c:f>
              <c:strCache>
                <c:ptCount val="5"/>
                <c:pt idx="0">
                  <c:v>Over 55</c:v>
                </c:pt>
                <c:pt idx="1">
                  <c:v>45 - 54</c:v>
                </c:pt>
                <c:pt idx="2">
                  <c:v>Under 25</c:v>
                </c:pt>
                <c:pt idx="3">
                  <c:v>35 - 44</c:v>
                </c:pt>
                <c:pt idx="4">
                  <c:v>25 - 34</c:v>
                </c:pt>
              </c:strCache>
            </c:strRef>
          </c:cat>
          <c:val>
            <c:numRef>
              <c:f>'ATTRITION BY AGE GROUP'!$B$4:$B$9</c:f>
              <c:numCache>
                <c:formatCode>General</c:formatCode>
                <c:ptCount val="5"/>
                <c:pt idx="0">
                  <c:v>11</c:v>
                </c:pt>
                <c:pt idx="1">
                  <c:v>25</c:v>
                </c:pt>
                <c:pt idx="2">
                  <c:v>38</c:v>
                </c:pt>
                <c:pt idx="3">
                  <c:v>51</c:v>
                </c:pt>
                <c:pt idx="4">
                  <c:v>112</c:v>
                </c:pt>
              </c:numCache>
            </c:numRef>
          </c:val>
        </c:ser>
        <c:dLbls>
          <c:dLblPos val="inEnd"/>
          <c:showLegendKey val="0"/>
          <c:showVal val="1"/>
          <c:showCatName val="0"/>
          <c:showSerName val="0"/>
          <c:showPercent val="0"/>
          <c:showBubbleSize val="0"/>
        </c:dLbls>
        <c:gapWidth val="41"/>
        <c:axId val="281006536"/>
        <c:axId val="281004576"/>
      </c:barChart>
      <c:catAx>
        <c:axId val="2810065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281004576"/>
        <c:crosses val="autoZero"/>
        <c:auto val="1"/>
        <c:lblAlgn val="ctr"/>
        <c:lblOffset val="100"/>
        <c:noMultiLvlLbl val="0"/>
      </c:catAx>
      <c:valAx>
        <c:axId val="281004576"/>
        <c:scaling>
          <c:orientation val="minMax"/>
        </c:scaling>
        <c:delete val="1"/>
        <c:axPos val="l"/>
        <c:numFmt formatCode="General" sourceLinked="1"/>
        <c:majorTickMark val="none"/>
        <c:minorTickMark val="none"/>
        <c:tickLblPos val="nextTo"/>
        <c:crossAx val="28100653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[HR DATA_Excel.xlsx]MARTIAL STATUS!PivotTable5</c:name>
    <c:fmtId val="4"/>
  </c:pivotSource>
  <c:chart>
    <c:autoTitleDeleted val="1"/>
    <c:pivotFmts>
      <c:pivotFmt>
        <c:idx val="0"/>
        <c:spPr>
          <a:solidFill>
            <a:schemeClr val="accent4">
              <a:alpha val="74000"/>
            </a:schemeClr>
          </a:solidFill>
          <a:ln>
            <a:noFill/>
          </a:ln>
          <a:effectLst>
            <a:innerShdw blurRad="114300">
              <a:schemeClr val="accent4">
                <a:lumMod val="75000"/>
              </a:schemeClr>
            </a:innerShdw>
          </a:effectLst>
        </c:spPr>
        <c:marker>
          <c:symbol val="circle"/>
          <c:size val="6"/>
          <c:spPr>
            <a:solidFill>
              <a:schemeClr val="accent4">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alpha val="74000"/>
            </a:schemeClr>
          </a:solidFill>
          <a:ln>
            <a:noFill/>
          </a:ln>
          <a:effectLst>
            <a:innerShdw blurRad="114300">
              <a:schemeClr val="accent4">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alpha val="74000"/>
            </a:schemeClr>
          </a:solidFill>
          <a:ln>
            <a:noFill/>
          </a:ln>
          <a:effectLst>
            <a:innerShdw blurRad="114300">
              <a:schemeClr val="accent4">
                <a:lumMod val="75000"/>
              </a:schemeClr>
            </a:inn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4">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2520396302154427"/>
          <c:y val="6.8646661205001069E-2"/>
          <c:w val="0.79657899641095398"/>
          <c:h val="0.81941505042281659"/>
        </c:manualLayout>
      </c:layout>
      <c:areaChart>
        <c:grouping val="standard"/>
        <c:varyColors val="0"/>
        <c:ser>
          <c:idx val="0"/>
          <c:order val="0"/>
          <c:tx>
            <c:strRef>
              <c:f>'MARTIAL STATUS'!$B$3</c:f>
              <c:strCache>
                <c:ptCount val="1"/>
                <c:pt idx="0">
                  <c:v>Total</c:v>
                </c:pt>
              </c:strCache>
            </c:strRef>
          </c:tx>
          <c:spPr>
            <a:solidFill>
              <a:schemeClr val="accent4">
                <a:alpha val="74000"/>
              </a:schemeClr>
            </a:solidFill>
            <a:ln>
              <a:noFill/>
            </a:ln>
            <a:effectLst>
              <a:innerShdw blurRad="114300">
                <a:schemeClr val="accent4">
                  <a:lumMod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4">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'MARTIAL STATUS'!$A$4:$A$7</c:f>
              <c:strCache>
                <c:ptCount val="3"/>
                <c:pt idx="0">
                  <c:v>Divorced</c:v>
                </c:pt>
                <c:pt idx="1">
                  <c:v>Married</c:v>
                </c:pt>
                <c:pt idx="2">
                  <c:v>Single</c:v>
                </c:pt>
              </c:strCache>
            </c:strRef>
          </c:cat>
          <c:val>
            <c:numRef>
              <c:f>'MARTIAL STATUS'!$B$4:$B$7</c:f>
              <c:numCache>
                <c:formatCode>General</c:formatCode>
                <c:ptCount val="3"/>
                <c:pt idx="0">
                  <c:v>327</c:v>
                </c:pt>
                <c:pt idx="1">
                  <c:v>673</c:v>
                </c:pt>
                <c:pt idx="2">
                  <c:v>470</c:v>
                </c:pt>
              </c:numCache>
            </c:numRef>
          </c:val>
        </c:ser>
        <c:dLbls>
          <c:showLegendKey val="0"/>
          <c:showVal val="1"/>
          <c:showCatName val="0"/>
          <c:showSerName val="0"/>
          <c:showPercent val="0"/>
          <c:showBubbleSize val="0"/>
        </c:dLbls>
        <c:axId val="281005752"/>
        <c:axId val="281004184"/>
      </c:areaChart>
      <c:catAx>
        <c:axId val="281005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281004184"/>
        <c:crosses val="autoZero"/>
        <c:auto val="1"/>
        <c:lblAlgn val="ctr"/>
        <c:lblOffset val="100"/>
        <c:noMultiLvlLbl val="0"/>
      </c:catAx>
      <c:valAx>
        <c:axId val="281004184"/>
        <c:scaling>
          <c:orientation val="minMax"/>
        </c:scaling>
        <c:delete val="1"/>
        <c:axPos val="l"/>
        <c:numFmt formatCode="General" sourceLinked="1"/>
        <c:majorTickMark val="none"/>
        <c:minorTickMark val="none"/>
        <c:tickLblPos val="nextTo"/>
        <c:crossAx val="281005752"/>
        <c:crosses val="autoZero"/>
        <c:crossBetween val="midCat"/>
      </c:valAx>
      <c:spPr>
        <a:noFill/>
        <a:ln>
          <a:noFill/>
        </a:ln>
        <a:effectLst/>
      </c:spPr>
    </c:plotArea>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84">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cs:styleClr val="auto">
        <a:lumMod val="50000"/>
      </cs:styleClr>
    </cs:fontRef>
    <cs:defRPr sz="10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solidFill>
        <a:schemeClr val="phClr">
          <a:alpha val="74000"/>
        </a:schemeClr>
      </a:solidFill>
      <a:effectLst>
        <a:innerShdw blurRad="114300">
          <a:schemeClr val="phClr">
            <a:lumMod val="75000"/>
          </a:schemeClr>
        </a:innerShdw>
      </a:effectLst>
    </cs:spPr>
  </cs:dataPoint>
  <cs:dataPoint3D>
    <cs:lnRef idx="0"/>
    <cs:fillRef idx="0">
      <cs:styleClr val="auto"/>
    </cs:fillRef>
    <cs:effectRef idx="0">
      <cs:styleClr val="auto"/>
    </cs:effectRef>
    <cs:fontRef idx="minor">
      <a:schemeClr val="tx1"/>
    </cs:fontRef>
    <cs:spPr>
      <a:solidFill>
        <a:schemeClr val="phClr">
          <a:alpha val="74000"/>
        </a:schemeClr>
      </a:solidFill>
      <a:effectLst>
        <a:innerShdw blurRad="114300">
          <a:schemeClr val="phClr">
            <a:lumMod val="75000"/>
          </a:schemeClr>
        </a:innerShdw>
      </a:effectLst>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84">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cs:styleClr val="auto">
        <a:lumMod val="50000"/>
      </cs:styleClr>
    </cs:fontRef>
    <cs:defRPr sz="10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solidFill>
        <a:schemeClr val="phClr">
          <a:alpha val="74000"/>
        </a:schemeClr>
      </a:solidFill>
      <a:effectLst>
        <a:innerShdw blurRad="114300">
          <a:schemeClr val="phClr">
            <a:lumMod val="75000"/>
          </a:schemeClr>
        </a:innerShdw>
      </a:effectLst>
    </cs:spPr>
  </cs:dataPoint>
  <cs:dataPoint3D>
    <cs:lnRef idx="0"/>
    <cs:fillRef idx="0">
      <cs:styleClr val="auto"/>
    </cs:fillRef>
    <cs:effectRef idx="0">
      <cs:styleClr val="auto"/>
    </cs:effectRef>
    <cs:fontRef idx="minor">
      <a:schemeClr val="tx1"/>
    </cs:fontRef>
    <cs:spPr>
      <a:solidFill>
        <a:schemeClr val="phClr">
          <a:alpha val="74000"/>
        </a:schemeClr>
      </a:solidFill>
      <a:effectLst>
        <a:innerShdw blurRad="114300">
          <a:schemeClr val="phClr">
            <a:lumMod val="75000"/>
          </a:schemeClr>
        </a:innerShdw>
      </a:effectLst>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chart" Target="../charts/chart1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13.xml"/><Relationship Id="rId17" Type="http://schemas.openxmlformats.org/officeDocument/2006/relationships/image" Target="../media/image8.png"/><Relationship Id="rId2" Type="http://schemas.openxmlformats.org/officeDocument/2006/relationships/image" Target="../media/image2.png"/><Relationship Id="rId16" Type="http://schemas.openxmlformats.org/officeDocument/2006/relationships/chart" Target="../charts/chart17.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2.xml"/><Relationship Id="rId5" Type="http://schemas.openxmlformats.org/officeDocument/2006/relationships/image" Target="../media/image5.png"/><Relationship Id="rId15" Type="http://schemas.openxmlformats.org/officeDocument/2006/relationships/chart" Target="../charts/chart16.xml"/><Relationship Id="rId10" Type="http://schemas.openxmlformats.org/officeDocument/2006/relationships/chart" Target="../charts/chart11.xml"/><Relationship Id="rId4" Type="http://schemas.openxmlformats.org/officeDocument/2006/relationships/image" Target="../media/image4.png"/><Relationship Id="rId9" Type="http://schemas.openxmlformats.org/officeDocument/2006/relationships/chart" Target="../charts/chart10.xml"/><Relationship Id="rId1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oneCell">
    <xdr:from>
      <xdr:col>10</xdr:col>
      <xdr:colOff>514350</xdr:colOff>
      <xdr:row>1</xdr:row>
      <xdr:rowOff>9525</xdr:rowOff>
    </xdr:from>
    <xdr:to>
      <xdr:col>13</xdr:col>
      <xdr:colOff>276225</xdr:colOff>
      <xdr:row>5</xdr:row>
      <xdr:rowOff>161925</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0458450" y="209550"/>
              <a:ext cx="1819275"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361950</xdr:colOff>
      <xdr:row>0</xdr:row>
      <xdr:rowOff>71437</xdr:rowOff>
    </xdr:from>
    <xdr:to>
      <xdr:col>8</xdr:col>
      <xdr:colOff>552450</xdr:colOff>
      <xdr:row>8</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676275</xdr:colOff>
      <xdr:row>1</xdr:row>
      <xdr:rowOff>104775</xdr:rowOff>
    </xdr:from>
    <xdr:to>
      <xdr:col>11</xdr:col>
      <xdr:colOff>123825</xdr:colOff>
      <xdr:row>8</xdr:row>
      <xdr:rowOff>66675</xdr:rowOff>
    </xdr:to>
    <mc:AlternateContent xmlns:mc="http://schemas.openxmlformats.org/markup-compatibility/2006" xmlns:a14="http://schemas.microsoft.com/office/drawing/2010/main">
      <mc:Choice Requires="a14">
        <xdr:graphicFrame macro="">
          <xdr:nvGraphicFramePr>
            <xdr:cNvPr id="4"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239000" y="304800"/>
              <a:ext cx="1504950" cy="1362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609600</xdr:colOff>
      <xdr:row>10</xdr:row>
      <xdr:rowOff>4762</xdr:rowOff>
    </xdr:from>
    <xdr:to>
      <xdr:col>9</xdr:col>
      <xdr:colOff>609600</xdr:colOff>
      <xdr:row>17</xdr:row>
      <xdr:rowOff>104775</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1390650</xdr:colOff>
      <xdr:row>8</xdr:row>
      <xdr:rowOff>38099</xdr:rowOff>
    </xdr:from>
    <xdr:to>
      <xdr:col>3</xdr:col>
      <xdr:colOff>114300</xdr:colOff>
      <xdr:row>19</xdr:row>
      <xdr:rowOff>171449</xdr:rowOff>
    </xdr:to>
    <mc:AlternateContent xmlns:mc="http://schemas.openxmlformats.org/markup-compatibility/2006" xmlns:a14="http://schemas.microsoft.com/office/drawing/2010/main">
      <mc:Choice Requires="a14">
        <xdr:graphicFrame macro="">
          <xdr:nvGraphicFramePr>
            <xdr:cNvPr id="9"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390650" y="1638299"/>
              <a:ext cx="1857375" cy="2333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57150</xdr:colOff>
      <xdr:row>3</xdr:row>
      <xdr:rowOff>171450</xdr:rowOff>
    </xdr:from>
    <xdr:to>
      <xdr:col>6</xdr:col>
      <xdr:colOff>514350</xdr:colOff>
      <xdr:row>17</xdr:row>
      <xdr:rowOff>38100</xdr:rowOff>
    </xdr:to>
    <mc:AlternateContent xmlns:mc="http://schemas.openxmlformats.org/markup-compatibility/2006" xmlns:a14="http://schemas.microsoft.com/office/drawing/2010/main">
      <mc:Choice Requires="a14">
        <xdr:graphicFrame macro="">
          <xdr:nvGraphicFramePr>
            <xdr:cNvPr id="2"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010025" y="7715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504825</xdr:colOff>
      <xdr:row>5</xdr:row>
      <xdr:rowOff>66675</xdr:rowOff>
    </xdr:from>
    <xdr:to>
      <xdr:col>9</xdr:col>
      <xdr:colOff>276225</xdr:colOff>
      <xdr:row>18</xdr:row>
      <xdr:rowOff>133350</xdr:rowOff>
    </xdr:to>
    <mc:AlternateContent xmlns:mc="http://schemas.openxmlformats.org/markup-compatibility/2006" xmlns:a14="http://schemas.microsoft.com/office/drawing/2010/main">
      <mc:Choice Requires="a14">
        <xdr:graphicFrame macro="">
          <xdr:nvGraphicFramePr>
            <xdr:cNvPr id="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829300" y="10668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257175</xdr:colOff>
      <xdr:row>10</xdr:row>
      <xdr:rowOff>161924</xdr:rowOff>
    </xdr:from>
    <xdr:to>
      <xdr:col>3</xdr:col>
      <xdr:colOff>552450</xdr:colOff>
      <xdr:row>21</xdr:row>
      <xdr:rowOff>33336</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619125</xdr:colOff>
      <xdr:row>4</xdr:row>
      <xdr:rowOff>57150</xdr:rowOff>
    </xdr:from>
    <xdr:to>
      <xdr:col>12</xdr:col>
      <xdr:colOff>390525</xdr:colOff>
      <xdr:row>17</xdr:row>
      <xdr:rowOff>123825</xdr:rowOff>
    </xdr:to>
    <mc:AlternateContent xmlns:mc="http://schemas.openxmlformats.org/markup-compatibility/2006" xmlns:a14="http://schemas.microsoft.com/office/drawing/2010/main">
      <mc:Choice Requires="a14">
        <xdr:graphicFrame macro="">
          <xdr:nvGraphicFramePr>
            <xdr:cNvPr id="5"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001000" y="8572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1647825</xdr:colOff>
      <xdr:row>4</xdr:row>
      <xdr:rowOff>157162</xdr:rowOff>
    </xdr:from>
    <xdr:to>
      <xdr:col>8</xdr:col>
      <xdr:colOff>447675</xdr:colOff>
      <xdr:row>18</xdr:row>
      <xdr:rowOff>100012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619125</xdr:colOff>
      <xdr:row>1</xdr:row>
      <xdr:rowOff>152401</xdr:rowOff>
    </xdr:from>
    <xdr:to>
      <xdr:col>10</xdr:col>
      <xdr:colOff>180974</xdr:colOff>
      <xdr:row>15</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295275</xdr:colOff>
      <xdr:row>4</xdr:row>
      <xdr:rowOff>157162</xdr:rowOff>
    </xdr:from>
    <xdr:to>
      <xdr:col>8</xdr:col>
      <xdr:colOff>66675</xdr:colOff>
      <xdr:row>14</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295275</xdr:colOff>
      <xdr:row>4</xdr:row>
      <xdr:rowOff>157162</xdr:rowOff>
    </xdr:from>
    <xdr:to>
      <xdr:col>9</xdr:col>
      <xdr:colOff>66675</xdr:colOff>
      <xdr:row>18</xdr:row>
      <xdr:rowOff>100012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123825</xdr:colOff>
      <xdr:row>4</xdr:row>
      <xdr:rowOff>157162</xdr:rowOff>
    </xdr:from>
    <xdr:to>
      <xdr:col>9</xdr:col>
      <xdr:colOff>581025</xdr:colOff>
      <xdr:row>18</xdr:row>
      <xdr:rowOff>100012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14754225" cy="7439025"/>
    <xdr:grpSp>
      <xdr:nvGrpSpPr>
        <xdr:cNvPr id="2" name="Shape 2"/>
        <xdr:cNvGrpSpPr/>
      </xdr:nvGrpSpPr>
      <xdr:grpSpPr>
        <a:xfrm>
          <a:off x="0" y="0"/>
          <a:ext cx="14754225" cy="7439025"/>
          <a:chOff x="0" y="60488"/>
          <a:chExt cx="10692000" cy="7439025"/>
        </a:xfrm>
      </xdr:grpSpPr>
      <xdr:grpSp>
        <xdr:nvGrpSpPr>
          <xdr:cNvPr id="3" name="Shape 29"/>
          <xdr:cNvGrpSpPr/>
        </xdr:nvGrpSpPr>
        <xdr:grpSpPr>
          <a:xfrm>
            <a:off x="0" y="60488"/>
            <a:ext cx="10692000" cy="74390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xdr:cNvGrpSpPr/>
          </xdr:nvGrpSpPr>
          <xdr:grpSpPr>
            <a:xfrm>
              <a:off x="1846116" y="1215714"/>
              <a:ext cx="13289109" cy="998848"/>
              <a:chOff x="1846116" y="1215714"/>
              <a:chExt cx="13403409" cy="998848"/>
            </a:xfrm>
          </xdr:grpSpPr>
          <xdr:sp macro="" textlink="">
            <xdr:nvSpPr>
              <xdr:cNvPr id="24" name="Shape 35"/>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xdr:cNvGrpSpPr/>
          </xdr:nvGrpSpPr>
          <xdr:grpSpPr>
            <a:xfrm>
              <a:off x="1847145" y="5162550"/>
              <a:ext cx="3867930" cy="2709509"/>
              <a:chOff x="1847145" y="2304895"/>
              <a:chExt cx="3867930" cy="2772878"/>
            </a:xfrm>
          </xdr:grpSpPr>
          <xdr:sp macro="" textlink="">
            <xdr:nvSpPr>
              <xdr:cNvPr id="22" name="Shape 41"/>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0</xdr:col>
      <xdr:colOff>83344</xdr:colOff>
      <xdr:row>4</xdr:row>
      <xdr:rowOff>178592</xdr:rowOff>
    </xdr:from>
    <xdr:to>
      <xdr:col>2</xdr:col>
      <xdr:colOff>678656</xdr:colOff>
      <xdr:row>6</xdr:row>
      <xdr:rowOff>95248</xdr:rowOff>
    </xdr:to>
    <xdr:sp macro="" textlink="">
      <xdr:nvSpPr>
        <xdr:cNvPr id="29" name="TextBox 28"/>
        <xdr:cNvSpPr txBox="1"/>
      </xdr:nvSpPr>
      <xdr:spPr>
        <a:xfrm>
          <a:off x="83344" y="988217"/>
          <a:ext cx="1976437" cy="3214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C00000"/>
              </a:solidFill>
            </a:rPr>
            <a:t>TOTAL</a:t>
          </a:r>
          <a:r>
            <a:rPr lang="en-US" sz="1400" b="1">
              <a:solidFill>
                <a:srgbClr val="C00000"/>
              </a:solidFill>
            </a:rPr>
            <a:t> </a:t>
          </a:r>
          <a:r>
            <a:rPr lang="en-US" sz="1600" b="1">
              <a:solidFill>
                <a:srgbClr val="C00000"/>
              </a:solidFill>
            </a:rPr>
            <a:t>EMPLOYEES</a:t>
          </a:r>
          <a:endParaRPr lang="en-US" sz="1400" b="1">
            <a:solidFill>
              <a:srgbClr val="C00000"/>
            </a:solidFill>
          </a:endParaRPr>
        </a:p>
      </xdr:txBody>
    </xdr:sp>
    <xdr:clientData/>
  </xdr:twoCellAnchor>
  <xdr:twoCellAnchor>
    <xdr:from>
      <xdr:col>4</xdr:col>
      <xdr:colOff>273844</xdr:colOff>
      <xdr:row>4</xdr:row>
      <xdr:rowOff>190500</xdr:rowOff>
    </xdr:from>
    <xdr:to>
      <xdr:col>6</xdr:col>
      <xdr:colOff>464344</xdr:colOff>
      <xdr:row>6</xdr:row>
      <xdr:rowOff>71437</xdr:rowOff>
    </xdr:to>
    <xdr:sp macro="" textlink="">
      <xdr:nvSpPr>
        <xdr:cNvPr id="30" name="TextBox 29"/>
        <xdr:cNvSpPr txBox="1"/>
      </xdr:nvSpPr>
      <xdr:spPr>
        <a:xfrm>
          <a:off x="3036094" y="1000125"/>
          <a:ext cx="15716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C00000"/>
              </a:solidFill>
            </a:rPr>
            <a:t>ATTRITION</a:t>
          </a:r>
          <a:endParaRPr lang="en-US" sz="1400" b="1">
            <a:solidFill>
              <a:srgbClr val="C00000"/>
            </a:solidFill>
          </a:endParaRPr>
        </a:p>
      </xdr:txBody>
    </xdr:sp>
    <xdr:clientData/>
  </xdr:twoCellAnchor>
  <xdr:twoCellAnchor>
    <xdr:from>
      <xdr:col>8</xdr:col>
      <xdr:colOff>440530</xdr:colOff>
      <xdr:row>4</xdr:row>
      <xdr:rowOff>166688</xdr:rowOff>
    </xdr:from>
    <xdr:to>
      <xdr:col>11</xdr:col>
      <xdr:colOff>273843</xdr:colOff>
      <xdr:row>6</xdr:row>
      <xdr:rowOff>71437</xdr:rowOff>
    </xdr:to>
    <xdr:sp macro="" textlink="">
      <xdr:nvSpPr>
        <xdr:cNvPr id="31" name="TextBox 30"/>
        <xdr:cNvSpPr txBox="1"/>
      </xdr:nvSpPr>
      <xdr:spPr>
        <a:xfrm>
          <a:off x="5965030" y="976313"/>
          <a:ext cx="1905001"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C00000"/>
              </a:solidFill>
            </a:rPr>
            <a:t>ACTIVE</a:t>
          </a:r>
          <a:r>
            <a:rPr lang="en-US" sz="1400" b="1">
              <a:solidFill>
                <a:srgbClr val="C00000"/>
              </a:solidFill>
            </a:rPr>
            <a:t> </a:t>
          </a:r>
          <a:r>
            <a:rPr lang="en-US" sz="1600" b="1">
              <a:solidFill>
                <a:srgbClr val="C00000"/>
              </a:solidFill>
            </a:rPr>
            <a:t>EMPLOYEES</a:t>
          </a:r>
          <a:endParaRPr lang="en-US" sz="1400" b="1">
            <a:solidFill>
              <a:srgbClr val="C00000"/>
            </a:solidFill>
          </a:endParaRPr>
        </a:p>
      </xdr:txBody>
    </xdr:sp>
    <xdr:clientData/>
  </xdr:twoCellAnchor>
  <xdr:twoCellAnchor>
    <xdr:from>
      <xdr:col>1</xdr:col>
      <xdr:colOff>261936</xdr:colOff>
      <xdr:row>6</xdr:row>
      <xdr:rowOff>83343</xdr:rowOff>
    </xdr:from>
    <xdr:to>
      <xdr:col>3</xdr:col>
      <xdr:colOff>666749</xdr:colOff>
      <xdr:row>8</xdr:row>
      <xdr:rowOff>154780</xdr:rowOff>
    </xdr:to>
    <xdr:sp macro="" textlink="KPI!A7">
      <xdr:nvSpPr>
        <xdr:cNvPr id="59" name="TextBox 58"/>
        <xdr:cNvSpPr txBox="1"/>
      </xdr:nvSpPr>
      <xdr:spPr>
        <a:xfrm>
          <a:off x="952499" y="1297781"/>
          <a:ext cx="1785938" cy="476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6F62C78-DCB4-4D20-A60A-7CE7CB8C34BF}" type="TxLink">
            <a:rPr lang="en-US" sz="2800" b="1" i="0" u="none" strike="noStrike">
              <a:solidFill>
                <a:srgbClr val="002060"/>
              </a:solidFill>
              <a:latin typeface="Calibri"/>
              <a:cs typeface="Calibri"/>
            </a:rPr>
            <a:pPr/>
            <a:t>1470</a:t>
          </a:fld>
          <a:endParaRPr lang="en-US" sz="2400" b="1">
            <a:solidFill>
              <a:srgbClr val="002060"/>
            </a:solidFill>
          </a:endParaRPr>
        </a:p>
      </xdr:txBody>
    </xdr:sp>
    <xdr:clientData/>
  </xdr:twoCellAnchor>
  <xdr:twoCellAnchor>
    <xdr:from>
      <xdr:col>5</xdr:col>
      <xdr:colOff>392905</xdr:colOff>
      <xdr:row>6</xdr:row>
      <xdr:rowOff>71436</xdr:rowOff>
    </xdr:from>
    <xdr:to>
      <xdr:col>7</xdr:col>
      <xdr:colOff>250030</xdr:colOff>
      <xdr:row>8</xdr:row>
      <xdr:rowOff>119061</xdr:rowOff>
    </xdr:to>
    <xdr:sp macro="" textlink="KPI!B7">
      <xdr:nvSpPr>
        <xdr:cNvPr id="60" name="TextBox 59"/>
        <xdr:cNvSpPr txBox="1"/>
      </xdr:nvSpPr>
      <xdr:spPr>
        <a:xfrm>
          <a:off x="3845718" y="1285874"/>
          <a:ext cx="1238250" cy="4524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315DA78-4172-46A0-93AA-9AFEED8B74CB}" type="TxLink">
            <a:rPr lang="en-US" sz="2800" b="1" i="0" u="none" strike="noStrike">
              <a:solidFill>
                <a:srgbClr val="002060"/>
              </a:solidFill>
              <a:latin typeface="Calibri"/>
              <a:cs typeface="Calibri"/>
            </a:rPr>
            <a:pPr/>
            <a:t>237</a:t>
          </a:fld>
          <a:endParaRPr lang="en-US" sz="2400" b="1">
            <a:solidFill>
              <a:srgbClr val="002060"/>
            </a:solidFill>
          </a:endParaRPr>
        </a:p>
      </xdr:txBody>
    </xdr:sp>
    <xdr:clientData/>
  </xdr:twoCellAnchor>
  <xdr:twoCellAnchor>
    <xdr:from>
      <xdr:col>9</xdr:col>
      <xdr:colOff>654843</xdr:colOff>
      <xdr:row>6</xdr:row>
      <xdr:rowOff>107156</xdr:rowOff>
    </xdr:from>
    <xdr:to>
      <xdr:col>11</xdr:col>
      <xdr:colOff>404812</xdr:colOff>
      <xdr:row>8</xdr:row>
      <xdr:rowOff>154782</xdr:rowOff>
    </xdr:to>
    <xdr:sp macro="" textlink="KPI!D7">
      <xdr:nvSpPr>
        <xdr:cNvPr id="61" name="TextBox 60"/>
        <xdr:cNvSpPr txBox="1"/>
      </xdr:nvSpPr>
      <xdr:spPr>
        <a:xfrm>
          <a:off x="6869906" y="1321594"/>
          <a:ext cx="1131094" cy="452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9F84458-561F-4354-AA39-31FF2DC7D2F8}" type="TxLink">
            <a:rPr lang="en-US" sz="2800" b="1" i="0" u="none" strike="noStrike">
              <a:solidFill>
                <a:srgbClr val="002060"/>
              </a:solidFill>
              <a:latin typeface="Calibri"/>
              <a:cs typeface="Calibri"/>
            </a:rPr>
            <a:pPr/>
            <a:t>1233</a:t>
          </a:fld>
          <a:endParaRPr lang="en-US" sz="2400" b="1">
            <a:solidFill>
              <a:srgbClr val="002060"/>
            </a:solidFill>
          </a:endParaRPr>
        </a:p>
      </xdr:txBody>
    </xdr:sp>
    <xdr:clientData/>
  </xdr:twoCellAnchor>
  <xdr:twoCellAnchor>
    <xdr:from>
      <xdr:col>12</xdr:col>
      <xdr:colOff>642937</xdr:colOff>
      <xdr:row>4</xdr:row>
      <xdr:rowOff>190500</xdr:rowOff>
    </xdr:from>
    <xdr:to>
      <xdr:col>15</xdr:col>
      <xdr:colOff>404812</xdr:colOff>
      <xdr:row>6</xdr:row>
      <xdr:rowOff>71437</xdr:rowOff>
    </xdr:to>
    <xdr:sp macro="" textlink="">
      <xdr:nvSpPr>
        <xdr:cNvPr id="62" name="TextBox 61"/>
        <xdr:cNvSpPr txBox="1"/>
      </xdr:nvSpPr>
      <xdr:spPr>
        <a:xfrm>
          <a:off x="8929687" y="1000125"/>
          <a:ext cx="183356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C00000"/>
              </a:solidFill>
            </a:rPr>
            <a:t>ATTRITION</a:t>
          </a:r>
          <a:r>
            <a:rPr lang="en-US" sz="1600" b="1" baseline="0">
              <a:solidFill>
                <a:srgbClr val="C00000"/>
              </a:solidFill>
            </a:rPr>
            <a:t> RATE</a:t>
          </a:r>
          <a:endParaRPr lang="en-US" sz="1600" b="1">
            <a:solidFill>
              <a:srgbClr val="C00000"/>
            </a:solidFill>
          </a:endParaRPr>
        </a:p>
      </xdr:txBody>
    </xdr:sp>
    <xdr:clientData/>
  </xdr:twoCellAnchor>
  <xdr:twoCellAnchor>
    <xdr:from>
      <xdr:col>14</xdr:col>
      <xdr:colOff>130968</xdr:colOff>
      <xdr:row>6</xdr:row>
      <xdr:rowOff>83343</xdr:rowOff>
    </xdr:from>
    <xdr:to>
      <xdr:col>16</xdr:col>
      <xdr:colOff>83343</xdr:colOff>
      <xdr:row>8</xdr:row>
      <xdr:rowOff>178593</xdr:rowOff>
    </xdr:to>
    <xdr:sp macro="" textlink="KPI!E7">
      <xdr:nvSpPr>
        <xdr:cNvPr id="63" name="TextBox 62"/>
        <xdr:cNvSpPr txBox="1"/>
      </xdr:nvSpPr>
      <xdr:spPr>
        <a:xfrm>
          <a:off x="9798843" y="1297781"/>
          <a:ext cx="1333500" cy="500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3B5E9A3-6995-41C4-84FC-8C21E6D97FA1}" type="TxLink">
            <a:rPr lang="en-US" sz="2800" b="1" i="0" u="none" strike="noStrike">
              <a:solidFill>
                <a:srgbClr val="002060"/>
              </a:solidFill>
              <a:latin typeface="Calibri"/>
              <a:cs typeface="Calibri"/>
            </a:rPr>
            <a:pPr/>
            <a:t>16.12%</a:t>
          </a:fld>
          <a:endParaRPr lang="en-US" sz="2400" b="1">
            <a:solidFill>
              <a:srgbClr val="002060"/>
            </a:solidFill>
          </a:endParaRPr>
        </a:p>
      </xdr:txBody>
    </xdr:sp>
    <xdr:clientData/>
  </xdr:twoCellAnchor>
  <xdr:twoCellAnchor>
    <xdr:from>
      <xdr:col>17</xdr:col>
      <xdr:colOff>95249</xdr:colOff>
      <xdr:row>4</xdr:row>
      <xdr:rowOff>154780</xdr:rowOff>
    </xdr:from>
    <xdr:to>
      <xdr:col>19</xdr:col>
      <xdr:colOff>631030</xdr:colOff>
      <xdr:row>6</xdr:row>
      <xdr:rowOff>47624</xdr:rowOff>
    </xdr:to>
    <xdr:sp macro="" textlink="">
      <xdr:nvSpPr>
        <xdr:cNvPr id="64" name="TextBox 63"/>
        <xdr:cNvSpPr txBox="1"/>
      </xdr:nvSpPr>
      <xdr:spPr>
        <a:xfrm>
          <a:off x="11834812" y="964405"/>
          <a:ext cx="1916906" cy="297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C00000"/>
              </a:solidFill>
            </a:rPr>
            <a:t>AVERAGE AGE</a:t>
          </a:r>
        </a:p>
      </xdr:txBody>
    </xdr:sp>
    <xdr:clientData/>
  </xdr:twoCellAnchor>
  <xdr:twoCellAnchor>
    <xdr:from>
      <xdr:col>18</xdr:col>
      <xdr:colOff>452437</xdr:colOff>
      <xdr:row>6</xdr:row>
      <xdr:rowOff>119063</xdr:rowOff>
    </xdr:from>
    <xdr:to>
      <xdr:col>20</xdr:col>
      <xdr:colOff>250031</xdr:colOff>
      <xdr:row>8</xdr:row>
      <xdr:rowOff>190501</xdr:rowOff>
    </xdr:to>
    <xdr:sp macro="" textlink="KPI!C7">
      <xdr:nvSpPr>
        <xdr:cNvPr id="65" name="TextBox 64"/>
        <xdr:cNvSpPr txBox="1"/>
      </xdr:nvSpPr>
      <xdr:spPr>
        <a:xfrm>
          <a:off x="12882562" y="1333501"/>
          <a:ext cx="1178719"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FD08E6A-FB56-419E-87CD-39C73BAAD7D9}" type="TxLink">
            <a:rPr lang="en-US" sz="2800" b="1" i="0" u="none" strike="noStrike">
              <a:solidFill>
                <a:srgbClr val="002060"/>
              </a:solidFill>
              <a:latin typeface="Calibri"/>
              <a:cs typeface="Calibri"/>
            </a:rPr>
            <a:pPr/>
            <a:t>37</a:t>
          </a:fld>
          <a:endParaRPr lang="en-US" sz="2400" b="1">
            <a:solidFill>
              <a:srgbClr val="002060"/>
            </a:solidFill>
          </a:endParaRPr>
        </a:p>
      </xdr:txBody>
    </xdr:sp>
    <xdr:clientData/>
  </xdr:twoCellAnchor>
  <xdr:oneCellAnchor>
    <xdr:from>
      <xdr:col>3</xdr:col>
      <xdr:colOff>273844</xdr:colOff>
      <xdr:row>5</xdr:row>
      <xdr:rowOff>59533</xdr:rowOff>
    </xdr:from>
    <xdr:ext cx="381000" cy="309562"/>
    <xdr:pic>
      <xdr:nvPicPr>
        <xdr:cNvPr id="67" name="image4.png"/>
        <xdr:cNvPicPr preferRelativeResize="0"/>
      </xdr:nvPicPr>
      <xdr:blipFill>
        <a:blip xmlns:r="http://schemas.openxmlformats.org/officeDocument/2006/relationships" r:embed="rId1" cstate="print"/>
        <a:stretch>
          <a:fillRect/>
        </a:stretch>
      </xdr:blipFill>
      <xdr:spPr>
        <a:xfrm>
          <a:off x="2345532" y="1071564"/>
          <a:ext cx="381000" cy="309562"/>
        </a:xfrm>
        <a:prstGeom prst="rect">
          <a:avLst/>
        </a:prstGeom>
        <a:noFill/>
      </xdr:spPr>
    </xdr:pic>
    <xdr:clientData fLocksWithSheet="0"/>
  </xdr:oneCellAnchor>
  <xdr:oneCellAnchor>
    <xdr:from>
      <xdr:col>11</xdr:col>
      <xdr:colOff>678656</xdr:colOff>
      <xdr:row>5</xdr:row>
      <xdr:rowOff>59531</xdr:rowOff>
    </xdr:from>
    <xdr:ext cx="478631" cy="369094"/>
    <xdr:pic>
      <xdr:nvPicPr>
        <xdr:cNvPr id="69" name="image5.png"/>
        <xdr:cNvPicPr preferRelativeResize="0"/>
      </xdr:nvPicPr>
      <xdr:blipFill>
        <a:blip xmlns:r="http://schemas.openxmlformats.org/officeDocument/2006/relationships" r:embed="rId2" cstate="print"/>
        <a:stretch>
          <a:fillRect/>
        </a:stretch>
      </xdr:blipFill>
      <xdr:spPr>
        <a:xfrm>
          <a:off x="8274844" y="1071562"/>
          <a:ext cx="478631" cy="369094"/>
        </a:xfrm>
        <a:prstGeom prst="rect">
          <a:avLst/>
        </a:prstGeom>
        <a:noFill/>
      </xdr:spPr>
    </xdr:pic>
    <xdr:clientData fLocksWithSheet="0"/>
  </xdr:oneCellAnchor>
  <xdr:oneCellAnchor>
    <xdr:from>
      <xdr:col>16</xdr:col>
      <xdr:colOff>190501</xdr:colOff>
      <xdr:row>5</xdr:row>
      <xdr:rowOff>47626</xdr:rowOff>
    </xdr:from>
    <xdr:ext cx="426244" cy="333374"/>
    <xdr:pic>
      <xdr:nvPicPr>
        <xdr:cNvPr id="71" name="image2.png"/>
        <xdr:cNvPicPr preferRelativeResize="0"/>
      </xdr:nvPicPr>
      <xdr:blipFill>
        <a:blip xmlns:r="http://schemas.openxmlformats.org/officeDocument/2006/relationships" r:embed="rId3" cstate="print"/>
        <a:stretch>
          <a:fillRect/>
        </a:stretch>
      </xdr:blipFill>
      <xdr:spPr>
        <a:xfrm>
          <a:off x="11239501" y="1059657"/>
          <a:ext cx="426244" cy="333374"/>
        </a:xfrm>
        <a:prstGeom prst="rect">
          <a:avLst/>
        </a:prstGeom>
        <a:noFill/>
      </xdr:spPr>
    </xdr:pic>
    <xdr:clientData fLocksWithSheet="0"/>
  </xdr:oneCellAnchor>
  <xdr:oneCellAnchor>
    <xdr:from>
      <xdr:col>20</xdr:col>
      <xdr:colOff>333375</xdr:colOff>
      <xdr:row>5</xdr:row>
      <xdr:rowOff>0</xdr:rowOff>
    </xdr:from>
    <xdr:ext cx="390526" cy="369094"/>
    <xdr:pic>
      <xdr:nvPicPr>
        <xdr:cNvPr id="73" name="image6.png"/>
        <xdr:cNvPicPr preferRelativeResize="0"/>
      </xdr:nvPicPr>
      <xdr:blipFill>
        <a:blip xmlns:r="http://schemas.openxmlformats.org/officeDocument/2006/relationships" r:embed="rId4" cstate="print"/>
        <a:stretch>
          <a:fillRect/>
        </a:stretch>
      </xdr:blipFill>
      <xdr:spPr>
        <a:xfrm>
          <a:off x="14144625" y="1012031"/>
          <a:ext cx="390526" cy="369094"/>
        </a:xfrm>
        <a:prstGeom prst="rect">
          <a:avLst/>
        </a:prstGeom>
        <a:noFill/>
      </xdr:spPr>
    </xdr:pic>
    <xdr:clientData fLocksWithSheet="0"/>
  </xdr:oneCellAnchor>
  <xdr:oneCellAnchor>
    <xdr:from>
      <xdr:col>7</xdr:col>
      <xdr:colOff>476250</xdr:colOff>
      <xdr:row>4</xdr:row>
      <xdr:rowOff>190500</xdr:rowOff>
    </xdr:from>
    <xdr:ext cx="509588" cy="381000"/>
    <xdr:pic>
      <xdr:nvPicPr>
        <xdr:cNvPr id="75" name="image7.png"/>
        <xdr:cNvPicPr preferRelativeResize="0"/>
      </xdr:nvPicPr>
      <xdr:blipFill>
        <a:blip xmlns:r="http://schemas.openxmlformats.org/officeDocument/2006/relationships" r:embed="rId5" cstate="print"/>
        <a:stretch>
          <a:fillRect/>
        </a:stretch>
      </xdr:blipFill>
      <xdr:spPr>
        <a:xfrm>
          <a:off x="5310188" y="1000125"/>
          <a:ext cx="509588" cy="381000"/>
        </a:xfrm>
        <a:prstGeom prst="rect">
          <a:avLst/>
        </a:prstGeom>
        <a:noFill/>
      </xdr:spPr>
    </xdr:pic>
    <xdr:clientData fLocksWithSheet="0"/>
  </xdr:oneCellAnchor>
  <xdr:twoCellAnchor>
    <xdr:from>
      <xdr:col>1</xdr:col>
      <xdr:colOff>416718</xdr:colOff>
      <xdr:row>0</xdr:row>
      <xdr:rowOff>119063</xdr:rowOff>
    </xdr:from>
    <xdr:to>
      <xdr:col>11</xdr:col>
      <xdr:colOff>678655</xdr:colOff>
      <xdr:row>3</xdr:row>
      <xdr:rowOff>154781</xdr:rowOff>
    </xdr:to>
    <xdr:sp macro="" textlink="">
      <xdr:nvSpPr>
        <xdr:cNvPr id="76" name="TextBox 75"/>
        <xdr:cNvSpPr txBox="1"/>
      </xdr:nvSpPr>
      <xdr:spPr>
        <a:xfrm>
          <a:off x="1107281" y="119063"/>
          <a:ext cx="7167562" cy="642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a:solidFill>
                <a:srgbClr val="00B0F0"/>
              </a:solidFill>
            </a:rPr>
            <a:t>HR ANALYITICS DASHBOARD</a:t>
          </a:r>
        </a:p>
      </xdr:txBody>
    </xdr:sp>
    <xdr:clientData/>
  </xdr:twoCellAnchor>
  <xdr:oneCellAnchor>
    <xdr:from>
      <xdr:col>0</xdr:col>
      <xdr:colOff>202406</xdr:colOff>
      <xdr:row>0</xdr:row>
      <xdr:rowOff>166687</xdr:rowOff>
    </xdr:from>
    <xdr:ext cx="690563" cy="571500"/>
    <xdr:pic>
      <xdr:nvPicPr>
        <xdr:cNvPr id="77" name="image1.png"/>
        <xdr:cNvPicPr preferRelativeResize="0"/>
      </xdr:nvPicPr>
      <xdr:blipFill>
        <a:blip xmlns:r="http://schemas.openxmlformats.org/officeDocument/2006/relationships" r:embed="rId6" cstate="print"/>
        <a:stretch>
          <a:fillRect/>
        </a:stretch>
      </xdr:blipFill>
      <xdr:spPr>
        <a:xfrm>
          <a:off x="202406" y="166687"/>
          <a:ext cx="690563" cy="571500"/>
        </a:xfrm>
        <a:prstGeom prst="rect">
          <a:avLst/>
        </a:prstGeom>
        <a:noFill/>
      </xdr:spPr>
    </xdr:pic>
    <xdr:clientData fLocksWithSheet="0"/>
  </xdr:oneCellAnchor>
  <xdr:oneCellAnchor>
    <xdr:from>
      <xdr:col>12</xdr:col>
      <xdr:colOff>547688</xdr:colOff>
      <xdr:row>0</xdr:row>
      <xdr:rowOff>178594</xdr:rowOff>
    </xdr:from>
    <xdr:ext cx="723900" cy="628650"/>
    <xdr:pic>
      <xdr:nvPicPr>
        <xdr:cNvPr id="79" name="image3.png"/>
        <xdr:cNvPicPr preferRelativeResize="0"/>
      </xdr:nvPicPr>
      <xdr:blipFill>
        <a:blip xmlns:r="http://schemas.openxmlformats.org/officeDocument/2006/relationships" r:embed="rId7" cstate="print"/>
        <a:stretch>
          <a:fillRect/>
        </a:stretch>
      </xdr:blipFill>
      <xdr:spPr>
        <a:xfrm>
          <a:off x="8834438" y="178594"/>
          <a:ext cx="723900" cy="628650"/>
        </a:xfrm>
        <a:prstGeom prst="rect">
          <a:avLst/>
        </a:prstGeom>
        <a:noFill/>
      </xdr:spPr>
    </xdr:pic>
    <xdr:clientData fLocksWithSheet="0"/>
  </xdr:oneCellAnchor>
  <xdr:twoCellAnchor>
    <xdr:from>
      <xdr:col>14</xdr:col>
      <xdr:colOff>261938</xdr:colOff>
      <xdr:row>0</xdr:row>
      <xdr:rowOff>95250</xdr:rowOff>
    </xdr:from>
    <xdr:to>
      <xdr:col>16</xdr:col>
      <xdr:colOff>369094</xdr:colOff>
      <xdr:row>4</xdr:row>
      <xdr:rowOff>83344</xdr:rowOff>
    </xdr:to>
    <xdr:sp macro="" textlink="">
      <xdr:nvSpPr>
        <xdr:cNvPr id="80" name="TextBox 79"/>
        <xdr:cNvSpPr txBox="1"/>
      </xdr:nvSpPr>
      <xdr:spPr>
        <a:xfrm>
          <a:off x="9929813" y="95250"/>
          <a:ext cx="1488281" cy="7977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C00000"/>
              </a:solidFill>
            </a:rPr>
            <a:t>JOB SATISFACTION RATING</a:t>
          </a:r>
        </a:p>
      </xdr:txBody>
    </xdr:sp>
    <xdr:clientData/>
  </xdr:twoCellAnchor>
  <xdr:twoCellAnchor>
    <xdr:from>
      <xdr:col>16</xdr:col>
      <xdr:colOff>261938</xdr:colOff>
      <xdr:row>0</xdr:row>
      <xdr:rowOff>0</xdr:rowOff>
    </xdr:from>
    <xdr:to>
      <xdr:col>18</xdr:col>
      <xdr:colOff>166688</xdr:colOff>
      <xdr:row>6</xdr:row>
      <xdr:rowOff>23812</xdr:rowOff>
    </xdr:to>
    <xdr:graphicFrame macro="">
      <xdr:nvGraphicFramePr>
        <xdr:cNvPr id="82" name="Chart 8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654843</xdr:colOff>
      <xdr:row>0</xdr:row>
      <xdr:rowOff>11906</xdr:rowOff>
    </xdr:from>
    <xdr:to>
      <xdr:col>21</xdr:col>
      <xdr:colOff>71436</xdr:colOff>
      <xdr:row>4</xdr:row>
      <xdr:rowOff>71437</xdr:rowOff>
    </xdr:to>
    <xdr:graphicFrame macro="">
      <xdr:nvGraphicFramePr>
        <xdr:cNvPr id="84" name="Chart 8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107156</xdr:colOff>
      <xdr:row>14</xdr:row>
      <xdr:rowOff>11906</xdr:rowOff>
    </xdr:from>
    <xdr:to>
      <xdr:col>3</xdr:col>
      <xdr:colOff>214312</xdr:colOff>
      <xdr:row>22</xdr:row>
      <xdr:rowOff>178593</xdr:rowOff>
    </xdr:to>
    <xdr:graphicFrame macro="">
      <xdr:nvGraphicFramePr>
        <xdr:cNvPr id="85" name="Chart 8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35719</xdr:colOff>
      <xdr:row>14</xdr:row>
      <xdr:rowOff>35718</xdr:rowOff>
    </xdr:from>
    <xdr:to>
      <xdr:col>6</xdr:col>
      <xdr:colOff>142876</xdr:colOff>
      <xdr:row>22</xdr:row>
      <xdr:rowOff>202405</xdr:rowOff>
    </xdr:to>
    <xdr:graphicFrame macro="">
      <xdr:nvGraphicFramePr>
        <xdr:cNvPr id="86" name="Chart 8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535780</xdr:colOff>
      <xdr:row>18</xdr:row>
      <xdr:rowOff>11905</xdr:rowOff>
    </xdr:from>
    <xdr:to>
      <xdr:col>1</xdr:col>
      <xdr:colOff>535780</xdr:colOff>
      <xdr:row>20</xdr:row>
      <xdr:rowOff>0</xdr:rowOff>
    </xdr:to>
    <xdr:sp macro="" textlink="gender!$B$9">
      <xdr:nvSpPr>
        <xdr:cNvPr id="87" name="TextBox 86"/>
        <xdr:cNvSpPr txBox="1"/>
      </xdr:nvSpPr>
      <xdr:spPr>
        <a:xfrm>
          <a:off x="535780" y="3655218"/>
          <a:ext cx="690563" cy="3929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49150B8-6C42-42FB-B2E5-B92BE693C2A8}" type="TxLink">
            <a:rPr lang="en-US" sz="2000" b="1" i="0" u="none" strike="noStrike">
              <a:solidFill>
                <a:srgbClr val="000000"/>
              </a:solidFill>
              <a:latin typeface="Calibri"/>
              <a:cs typeface="Calibri"/>
            </a:rPr>
            <a:pPr/>
            <a:t>588</a:t>
          </a:fld>
          <a:endParaRPr lang="en-US" sz="1800" b="1"/>
        </a:p>
      </xdr:txBody>
    </xdr:sp>
    <xdr:clientData/>
  </xdr:twoCellAnchor>
  <xdr:twoCellAnchor>
    <xdr:from>
      <xdr:col>0</xdr:col>
      <xdr:colOff>297656</xdr:colOff>
      <xdr:row>10</xdr:row>
      <xdr:rowOff>71437</xdr:rowOff>
    </xdr:from>
    <xdr:to>
      <xdr:col>4</xdr:col>
      <xdr:colOff>678656</xdr:colOff>
      <xdr:row>11</xdr:row>
      <xdr:rowOff>142875</xdr:rowOff>
    </xdr:to>
    <xdr:sp macro="" textlink="">
      <xdr:nvSpPr>
        <xdr:cNvPr id="88" name="TextBox 87"/>
        <xdr:cNvSpPr txBox="1"/>
      </xdr:nvSpPr>
      <xdr:spPr>
        <a:xfrm>
          <a:off x="297656" y="2095500"/>
          <a:ext cx="3143250" cy="273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C00000"/>
              </a:solidFill>
            </a:rPr>
            <a:t>TOTAL EMPLOYEES BY GENDER</a:t>
          </a:r>
        </a:p>
      </xdr:txBody>
    </xdr:sp>
    <xdr:clientData/>
  </xdr:twoCellAnchor>
  <xdr:twoCellAnchor editAs="oneCell">
    <xdr:from>
      <xdr:col>1</xdr:col>
      <xdr:colOff>511970</xdr:colOff>
      <xdr:row>12</xdr:row>
      <xdr:rowOff>23813</xdr:rowOff>
    </xdr:from>
    <xdr:to>
      <xdr:col>4</xdr:col>
      <xdr:colOff>476251</xdr:colOff>
      <xdr:row>15</xdr:row>
      <xdr:rowOff>95250</xdr:rowOff>
    </xdr:to>
    <mc:AlternateContent xmlns:mc="http://schemas.openxmlformats.org/markup-compatibility/2006" xmlns:a14="http://schemas.microsoft.com/office/drawing/2010/main">
      <mc:Choice Requires="a14">
        <xdr:graphicFrame macro="">
          <xdr:nvGraphicFramePr>
            <xdr:cNvPr id="89"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202533" y="2452688"/>
              <a:ext cx="2035968" cy="6786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583406</xdr:colOff>
      <xdr:row>12</xdr:row>
      <xdr:rowOff>47625</xdr:rowOff>
    </xdr:from>
    <xdr:to>
      <xdr:col>13</xdr:col>
      <xdr:colOff>523873</xdr:colOff>
      <xdr:row>22</xdr:row>
      <xdr:rowOff>190499</xdr:rowOff>
    </xdr:to>
    <xdr:graphicFrame macro="">
      <xdr:nvGraphicFramePr>
        <xdr:cNvPr id="90" name="Chart 8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6</xdr:col>
      <xdr:colOff>535781</xdr:colOff>
      <xdr:row>10</xdr:row>
      <xdr:rowOff>59531</xdr:rowOff>
    </xdr:from>
    <xdr:to>
      <xdr:col>11</xdr:col>
      <xdr:colOff>559593</xdr:colOff>
      <xdr:row>11</xdr:row>
      <xdr:rowOff>190500</xdr:rowOff>
    </xdr:to>
    <xdr:sp macro="" textlink="">
      <xdr:nvSpPr>
        <xdr:cNvPr id="93" name="TextBox 92"/>
        <xdr:cNvSpPr txBox="1"/>
      </xdr:nvSpPr>
      <xdr:spPr>
        <a:xfrm>
          <a:off x="4679156" y="2083594"/>
          <a:ext cx="34766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C00000"/>
              </a:solidFill>
            </a:rPr>
            <a:t>EDUCATION</a:t>
          </a:r>
          <a:r>
            <a:rPr lang="en-US" sz="1400" b="1">
              <a:solidFill>
                <a:srgbClr val="C00000"/>
              </a:solidFill>
            </a:rPr>
            <a:t> </a:t>
          </a:r>
          <a:r>
            <a:rPr lang="en-US" sz="1600" b="1">
              <a:solidFill>
                <a:srgbClr val="C00000"/>
              </a:solidFill>
            </a:rPr>
            <a:t>ATTRITION</a:t>
          </a:r>
          <a:endParaRPr lang="en-US" sz="1400" b="1">
            <a:solidFill>
              <a:srgbClr val="C00000"/>
            </a:solidFill>
          </a:endParaRPr>
        </a:p>
      </xdr:txBody>
    </xdr:sp>
    <xdr:clientData/>
  </xdr:twoCellAnchor>
  <xdr:twoCellAnchor>
    <xdr:from>
      <xdr:col>14</xdr:col>
      <xdr:colOff>202406</xdr:colOff>
      <xdr:row>11</xdr:row>
      <xdr:rowOff>142875</xdr:rowOff>
    </xdr:from>
    <xdr:to>
      <xdr:col>21</xdr:col>
      <xdr:colOff>130968</xdr:colOff>
      <xdr:row>22</xdr:row>
      <xdr:rowOff>190499</xdr:rowOff>
    </xdr:to>
    <xdr:graphicFrame macro="">
      <xdr:nvGraphicFramePr>
        <xdr:cNvPr id="94" name="Chart 9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14</xdr:col>
      <xdr:colOff>333375</xdr:colOff>
      <xdr:row>10</xdr:row>
      <xdr:rowOff>11906</xdr:rowOff>
    </xdr:from>
    <xdr:to>
      <xdr:col>17</xdr:col>
      <xdr:colOff>583406</xdr:colOff>
      <xdr:row>11</xdr:row>
      <xdr:rowOff>166687</xdr:rowOff>
    </xdr:to>
    <xdr:sp macro="" textlink="">
      <xdr:nvSpPr>
        <xdr:cNvPr id="95" name="TextBox 94"/>
        <xdr:cNvSpPr txBox="1"/>
      </xdr:nvSpPr>
      <xdr:spPr>
        <a:xfrm>
          <a:off x="10001250" y="2035969"/>
          <a:ext cx="2321719"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C00000"/>
              </a:solidFill>
            </a:rPr>
            <a:t>ATTRITION</a:t>
          </a:r>
          <a:r>
            <a:rPr lang="en-US" sz="1400" b="1">
              <a:solidFill>
                <a:srgbClr val="C00000"/>
              </a:solidFill>
            </a:rPr>
            <a:t> </a:t>
          </a:r>
          <a:r>
            <a:rPr lang="en-US" sz="1600" b="1">
              <a:solidFill>
                <a:srgbClr val="C00000"/>
              </a:solidFill>
            </a:rPr>
            <a:t>BY</a:t>
          </a:r>
          <a:r>
            <a:rPr lang="en-US" sz="1600" b="1" baseline="0">
              <a:solidFill>
                <a:srgbClr val="C00000"/>
              </a:solidFill>
            </a:rPr>
            <a:t> JOB ROLE</a:t>
          </a:r>
          <a:endParaRPr lang="en-US" sz="1600" b="1">
            <a:solidFill>
              <a:srgbClr val="C00000"/>
            </a:solidFill>
          </a:endParaRPr>
        </a:p>
      </xdr:txBody>
    </xdr:sp>
    <xdr:clientData/>
  </xdr:twoCellAnchor>
  <xdr:twoCellAnchor>
    <xdr:from>
      <xdr:col>0</xdr:col>
      <xdr:colOff>0</xdr:colOff>
      <xdr:row>25</xdr:row>
      <xdr:rowOff>142875</xdr:rowOff>
    </xdr:from>
    <xdr:to>
      <xdr:col>5</xdr:col>
      <xdr:colOff>619126</xdr:colOff>
      <xdr:row>37</xdr:row>
      <xdr:rowOff>95249</xdr:rowOff>
    </xdr:to>
    <xdr:graphicFrame macro="">
      <xdr:nvGraphicFramePr>
        <xdr:cNvPr id="68" name="Chart 6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297656</xdr:colOff>
      <xdr:row>23</xdr:row>
      <xdr:rowOff>119062</xdr:rowOff>
    </xdr:from>
    <xdr:to>
      <xdr:col>4</xdr:col>
      <xdr:colOff>369094</xdr:colOff>
      <xdr:row>25</xdr:row>
      <xdr:rowOff>23813</xdr:rowOff>
    </xdr:to>
    <xdr:sp macro="" textlink="">
      <xdr:nvSpPr>
        <xdr:cNvPr id="32" name="TextBox 31"/>
        <xdr:cNvSpPr txBox="1"/>
      </xdr:nvSpPr>
      <xdr:spPr>
        <a:xfrm>
          <a:off x="297656" y="4774406"/>
          <a:ext cx="2833688" cy="309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C00000"/>
              </a:solidFill>
            </a:rPr>
            <a:t>DEPATMENT WISE ATTRITION</a:t>
          </a:r>
        </a:p>
      </xdr:txBody>
    </xdr:sp>
    <xdr:clientData/>
  </xdr:twoCellAnchor>
  <xdr:twoCellAnchor>
    <xdr:from>
      <xdr:col>6</xdr:col>
      <xdr:colOff>392906</xdr:colOff>
      <xdr:row>25</xdr:row>
      <xdr:rowOff>119063</xdr:rowOff>
    </xdr:from>
    <xdr:to>
      <xdr:col>11</xdr:col>
      <xdr:colOff>654842</xdr:colOff>
      <xdr:row>36</xdr:row>
      <xdr:rowOff>11906</xdr:rowOff>
    </xdr:to>
    <xdr:graphicFrame macro="">
      <xdr:nvGraphicFramePr>
        <xdr:cNvPr id="72" name="Chart 7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6</xdr:col>
      <xdr:colOff>297657</xdr:colOff>
      <xdr:row>23</xdr:row>
      <xdr:rowOff>130969</xdr:rowOff>
    </xdr:from>
    <xdr:to>
      <xdr:col>10</xdr:col>
      <xdr:colOff>369095</xdr:colOff>
      <xdr:row>25</xdr:row>
      <xdr:rowOff>35720</xdr:rowOff>
    </xdr:to>
    <xdr:sp macro="" textlink="">
      <xdr:nvSpPr>
        <xdr:cNvPr id="74" name="TextBox 73"/>
        <xdr:cNvSpPr txBox="1"/>
      </xdr:nvSpPr>
      <xdr:spPr>
        <a:xfrm>
          <a:off x="4441032" y="4786313"/>
          <a:ext cx="2833688" cy="309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C00000"/>
              </a:solidFill>
            </a:rPr>
            <a:t>AGE</a:t>
          </a:r>
          <a:r>
            <a:rPr lang="en-US" sz="1600" b="1" baseline="0">
              <a:solidFill>
                <a:srgbClr val="C00000"/>
              </a:solidFill>
            </a:rPr>
            <a:t> </a:t>
          </a:r>
          <a:r>
            <a:rPr lang="en-US" sz="1600" b="1">
              <a:solidFill>
                <a:srgbClr val="C00000"/>
              </a:solidFill>
            </a:rPr>
            <a:t>WISE ATTRITION</a:t>
          </a:r>
        </a:p>
      </xdr:txBody>
    </xdr:sp>
    <xdr:clientData/>
  </xdr:twoCellAnchor>
  <xdr:twoCellAnchor>
    <xdr:from>
      <xdr:col>11</xdr:col>
      <xdr:colOff>595312</xdr:colOff>
      <xdr:row>24</xdr:row>
      <xdr:rowOff>0</xdr:rowOff>
    </xdr:from>
    <xdr:to>
      <xdr:col>16</xdr:col>
      <xdr:colOff>607219</xdr:colOff>
      <xdr:row>36</xdr:row>
      <xdr:rowOff>83344</xdr:rowOff>
    </xdr:to>
    <xdr:graphicFrame macro="">
      <xdr:nvGraphicFramePr>
        <xdr:cNvPr id="81" name="Chart 8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166686</xdr:colOff>
      <xdr:row>23</xdr:row>
      <xdr:rowOff>166688</xdr:rowOff>
    </xdr:from>
    <xdr:to>
      <xdr:col>16</xdr:col>
      <xdr:colOff>464343</xdr:colOff>
      <xdr:row>25</xdr:row>
      <xdr:rowOff>47626</xdr:rowOff>
    </xdr:to>
    <xdr:sp macro="" textlink="">
      <xdr:nvSpPr>
        <xdr:cNvPr id="33" name="TextBox 32"/>
        <xdr:cNvSpPr txBox="1"/>
      </xdr:nvSpPr>
      <xdr:spPr>
        <a:xfrm>
          <a:off x="8453436" y="4822032"/>
          <a:ext cx="3059907"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C00000"/>
              </a:solidFill>
            </a:rPr>
            <a:t>ATTRITION BY MARITAL STATUS</a:t>
          </a:r>
        </a:p>
      </xdr:txBody>
    </xdr:sp>
    <xdr:clientData/>
  </xdr:twoCellAnchor>
  <xdr:twoCellAnchor editAs="oneCell">
    <xdr:from>
      <xdr:col>19</xdr:col>
      <xdr:colOff>500062</xdr:colOff>
      <xdr:row>25</xdr:row>
      <xdr:rowOff>11909</xdr:rowOff>
    </xdr:from>
    <xdr:to>
      <xdr:col>21</xdr:col>
      <xdr:colOff>95249</xdr:colOff>
      <xdr:row>31</xdr:row>
      <xdr:rowOff>83342</xdr:rowOff>
    </xdr:to>
    <mc:AlternateContent xmlns:mc="http://schemas.openxmlformats.org/markup-compatibility/2006" xmlns:a14="http://schemas.microsoft.com/office/drawing/2010/main">
      <mc:Choice Requires="a14">
        <xdr:graphicFrame macro="">
          <xdr:nvGraphicFramePr>
            <xdr:cNvPr id="91"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620750" y="5072065"/>
              <a:ext cx="976312" cy="12858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678656</xdr:colOff>
      <xdr:row>25</xdr:row>
      <xdr:rowOff>11906</xdr:rowOff>
    </xdr:from>
    <xdr:to>
      <xdr:col>19</xdr:col>
      <xdr:colOff>500061</xdr:colOff>
      <xdr:row>36</xdr:row>
      <xdr:rowOff>11906</xdr:rowOff>
    </xdr:to>
    <mc:AlternateContent xmlns:mc="http://schemas.openxmlformats.org/markup-compatibility/2006" xmlns:a14="http://schemas.microsoft.com/office/drawing/2010/main">
      <mc:Choice Requires="a14">
        <xdr:graphicFrame macro="">
          <xdr:nvGraphicFramePr>
            <xdr:cNvPr id="92"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1727656" y="5072062"/>
              <a:ext cx="1893093" cy="22264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xdr:colOff>
      <xdr:row>23</xdr:row>
      <xdr:rowOff>142875</xdr:rowOff>
    </xdr:from>
    <xdr:to>
      <xdr:col>20</xdr:col>
      <xdr:colOff>297656</xdr:colOff>
      <xdr:row>24</xdr:row>
      <xdr:rowOff>154781</xdr:rowOff>
    </xdr:to>
    <xdr:sp macro="" textlink="">
      <xdr:nvSpPr>
        <xdr:cNvPr id="34" name="TextBox 33"/>
        <xdr:cNvSpPr txBox="1"/>
      </xdr:nvSpPr>
      <xdr:spPr>
        <a:xfrm>
          <a:off x="11739562" y="4798219"/>
          <a:ext cx="2369344" cy="2143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2</xdr:col>
      <xdr:colOff>345281</xdr:colOff>
      <xdr:row>17</xdr:row>
      <xdr:rowOff>95252</xdr:rowOff>
    </xdr:from>
    <xdr:to>
      <xdr:col>3</xdr:col>
      <xdr:colOff>651373</xdr:colOff>
      <xdr:row>20</xdr:row>
      <xdr:rowOff>142875</xdr:rowOff>
    </xdr:to>
    <xdr:pic>
      <xdr:nvPicPr>
        <xdr:cNvPr id="35" name="Picture 34"/>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726406" y="3536158"/>
          <a:ext cx="996655" cy="654842"/>
        </a:xfrm>
        <a:prstGeom prst="rect">
          <a:avLst/>
        </a:prstGeom>
      </xdr:spPr>
    </xdr:pic>
    <xdr:clientData/>
  </xdr:twoCellAnchor>
</xdr:wsDr>
</file>

<file path=xl/drawings/drawing10.xml><?xml version="1.0" encoding="utf-8"?>
<c:userShapes xmlns:c="http://schemas.openxmlformats.org/drawingml/2006/chart">
  <cdr:relSizeAnchor xmlns:cdr="http://schemas.openxmlformats.org/drawingml/2006/chartDrawing">
    <cdr:from>
      <cdr:x>0.51912</cdr:x>
      <cdr:y>0.44</cdr:y>
    </cdr:from>
    <cdr:to>
      <cdr:x>0.80874</cdr:x>
      <cdr:y>0.66</cdr:y>
    </cdr:to>
    <cdr:sp macro="" textlink="gender!$B$10">
      <cdr:nvSpPr>
        <cdr:cNvPr id="2" name="TextBox 1"/>
        <cdr:cNvSpPr txBox="1"/>
      </cdr:nvSpPr>
      <cdr:spPr>
        <a:xfrm xmlns:a="http://schemas.openxmlformats.org/drawingml/2006/main">
          <a:off x="1131092" y="785812"/>
          <a:ext cx="631031" cy="39290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33FC727D-120A-461D-888F-1AAAFFC741F4}" type="TxLink">
            <a:rPr lang="en-US" sz="2000" b="1" i="0" u="none" strike="noStrike">
              <a:solidFill>
                <a:srgbClr val="000000"/>
              </a:solidFill>
              <a:latin typeface="Calibri"/>
              <a:cs typeface="Calibri"/>
            </a:rPr>
            <a:pPr/>
            <a:t>882</a:t>
          </a:fld>
          <a:endParaRPr lang="en-US" sz="1800" b="1"/>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Pc" refreshedDate="45183.644085416665" createdVersion="5" refreshedVersion="5" minRefreshableVersion="3" recordCount="1471">
  <cacheSource type="worksheet">
    <worksheetSource ref="A1:AR1048576" sheet="Data"/>
  </cacheSource>
  <cacheFields count="44">
    <cacheField name="Attrition" numFmtId="0">
      <sharedItems containsBlank="1"/>
    </cacheField>
    <cacheField name="Business Travel" numFmtId="0">
      <sharedItems containsBlank="1"/>
    </cacheField>
    <cacheField name="CF_age band" numFmtId="0">
      <sharedItems containsBlank="1"/>
    </cacheField>
    <cacheField name="CF_attrition label" numFmtId="0">
      <sharedItems containsBlank="1"/>
    </cacheField>
    <cacheField name="Department" numFmtId="0">
      <sharedItems containsBlank="1"/>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acheField>
    <cacheField name="Marital Status" numFmtId="0">
      <sharedItems containsBlank="1"/>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ount="5">
        <n v="4"/>
        <n v="2"/>
        <n v="3"/>
        <n v="1"/>
        <m/>
      </sharedItems>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Pc" refreshedDate="45184.440282754629" createdVersion="5" refreshedVersion="5" minRefreshableVersion="3" recordCount="1470">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1">
  <r>
    <s v="Yes"/>
    <s v="Travel_Rarely"/>
    <s v="35 - 44"/>
    <s v="Ex-Employees"/>
    <s v="Sales"/>
    <x v="0"/>
    <s v="STAFF-1"/>
    <n v="1"/>
    <x v="0"/>
    <s v="Sales Executive"/>
    <s v="Single"/>
    <s v="Yes"/>
    <s v="Y"/>
    <n v="0"/>
    <n v="-2"/>
    <n v="0"/>
    <n v="41"/>
    <n v="1"/>
    <n v="1"/>
    <n v="1"/>
    <n v="0"/>
    <n v="1102"/>
    <n v="1"/>
    <x v="0"/>
    <n v="1"/>
    <n v="2"/>
    <n v="94"/>
    <n v="3"/>
    <n v="2"/>
    <x v="0"/>
    <n v="5993"/>
    <n v="19479"/>
    <n v="8"/>
    <n v="11"/>
    <n v="3"/>
    <n v="1"/>
    <n v="80"/>
    <n v="0"/>
    <n v="8"/>
    <n v="1"/>
    <n v="6"/>
    <n v="4"/>
    <n v="0"/>
    <n v="5"/>
  </r>
  <r>
    <s v="No"/>
    <s v="Travel_Frequently"/>
    <s v="45 - 54"/>
    <s v="Current Employees"/>
    <s v="R&amp;D"/>
    <x v="0"/>
    <s v="STAFF-2"/>
    <n v="2"/>
    <x v="1"/>
    <s v="Research Scientist"/>
    <s v="Married"/>
    <s v="No"/>
    <s v="Y"/>
    <n v="3"/>
    <n v="-2"/>
    <n v="0"/>
    <n v="49"/>
    <n v="0"/>
    <m/>
    <n v="0"/>
    <n v="1"/>
    <n v="279"/>
    <n v="8"/>
    <x v="1"/>
    <n v="1"/>
    <n v="3"/>
    <n v="61"/>
    <n v="2"/>
    <n v="2"/>
    <x v="1"/>
    <n v="5130"/>
    <n v="24907"/>
    <n v="1"/>
    <n v="23"/>
    <n v="4"/>
    <n v="4"/>
    <n v="80"/>
    <n v="1"/>
    <n v="10"/>
    <n v="3"/>
    <n v="10"/>
    <n v="7"/>
    <n v="1"/>
    <n v="7"/>
  </r>
  <r>
    <s v="Yes"/>
    <s v="Travel_Rarely"/>
    <s v="35 - 44"/>
    <s v="Ex-Employees"/>
    <s v="R&amp;D"/>
    <x v="1"/>
    <s v="STAFF-4"/>
    <n v="4"/>
    <x v="1"/>
    <s v="Laboratory Technician"/>
    <s v="Single"/>
    <s v="Yes"/>
    <s v="Y"/>
    <n v="3"/>
    <n v="-2"/>
    <n v="0"/>
    <n v="37"/>
    <n v="1"/>
    <n v="1"/>
    <n v="1"/>
    <n v="0"/>
    <n v="1373"/>
    <n v="2"/>
    <x v="0"/>
    <n v="1"/>
    <n v="4"/>
    <n v="92"/>
    <n v="2"/>
    <n v="1"/>
    <x v="2"/>
    <n v="2090"/>
    <n v="2396"/>
    <n v="6"/>
    <n v="15"/>
    <n v="3"/>
    <n v="2"/>
    <n v="80"/>
    <n v="0"/>
    <n v="7"/>
    <n v="3"/>
    <n v="0"/>
    <n v="0"/>
    <n v="0"/>
    <n v="0"/>
  </r>
  <r>
    <s v="No"/>
    <s v="Travel_Frequently"/>
    <s v="25 - 34"/>
    <s v="Current Employees"/>
    <s v="R&amp;D"/>
    <x v="0"/>
    <s v="STAFF-5"/>
    <n v="5"/>
    <x v="0"/>
    <s v="Research Scientist"/>
    <s v="Married"/>
    <s v="Yes"/>
    <s v="Y"/>
    <n v="3"/>
    <n v="-2"/>
    <n v="0"/>
    <n v="33"/>
    <n v="0"/>
    <m/>
    <n v="0"/>
    <n v="1"/>
    <n v="1392"/>
    <n v="3"/>
    <x v="2"/>
    <n v="1"/>
    <n v="4"/>
    <n v="56"/>
    <n v="3"/>
    <n v="1"/>
    <x v="2"/>
    <n v="2909"/>
    <n v="23159"/>
    <n v="1"/>
    <n v="11"/>
    <n v="3"/>
    <n v="3"/>
    <n v="80"/>
    <n v="0"/>
    <n v="8"/>
    <n v="3"/>
    <n v="8"/>
    <n v="7"/>
    <n v="3"/>
    <n v="0"/>
  </r>
  <r>
    <s v="No"/>
    <s v="Travel_Rarely"/>
    <s v="25 - 34"/>
    <s v="Current Employees"/>
    <s v="R&amp;D"/>
    <x v="2"/>
    <s v="STAFF-7"/>
    <n v="7"/>
    <x v="1"/>
    <s v="Laboratory Technician"/>
    <s v="Married"/>
    <s v="No"/>
    <s v="Y"/>
    <n v="3"/>
    <n v="-2"/>
    <n v="0"/>
    <n v="27"/>
    <n v="0"/>
    <m/>
    <n v="0"/>
    <n v="1"/>
    <n v="591"/>
    <n v="2"/>
    <x v="1"/>
    <n v="1"/>
    <n v="1"/>
    <n v="40"/>
    <n v="3"/>
    <n v="1"/>
    <x v="1"/>
    <n v="3468"/>
    <n v="16632"/>
    <n v="9"/>
    <n v="12"/>
    <n v="3"/>
    <n v="4"/>
    <n v="80"/>
    <n v="1"/>
    <n v="6"/>
    <n v="3"/>
    <n v="2"/>
    <n v="2"/>
    <n v="2"/>
    <n v="2"/>
  </r>
  <r>
    <s v="No"/>
    <s v="Travel_Frequently"/>
    <s v="25 - 34"/>
    <s v="Current Employees"/>
    <s v="R&amp;D"/>
    <x v="0"/>
    <s v="STAFF-8"/>
    <n v="8"/>
    <x v="1"/>
    <s v="Laboratory Technician"/>
    <s v="Single"/>
    <s v="No"/>
    <s v="Y"/>
    <n v="2"/>
    <n v="-2"/>
    <n v="0"/>
    <n v="32"/>
    <n v="0"/>
    <m/>
    <n v="0"/>
    <n v="1"/>
    <n v="1005"/>
    <n v="2"/>
    <x v="0"/>
    <n v="1"/>
    <n v="4"/>
    <n v="79"/>
    <n v="3"/>
    <n v="1"/>
    <x v="1"/>
    <n v="3068"/>
    <n v="11864"/>
    <n v="0"/>
    <n v="13"/>
    <n v="3"/>
    <n v="3"/>
    <n v="80"/>
    <n v="0"/>
    <n v="8"/>
    <n v="2"/>
    <n v="7"/>
    <n v="7"/>
    <n v="3"/>
    <n v="6"/>
  </r>
  <r>
    <s v="No"/>
    <s v="Travel_Rarely"/>
    <s v="Over 55"/>
    <s v="Current Employees"/>
    <s v="R&amp;D"/>
    <x v="2"/>
    <s v="STAFF-10"/>
    <n v="10"/>
    <x v="0"/>
    <s v="Laboratory Technician"/>
    <s v="Married"/>
    <s v="Yes"/>
    <s v="Y"/>
    <n v="3"/>
    <n v="-2"/>
    <n v="0"/>
    <n v="59"/>
    <n v="0"/>
    <m/>
    <n v="0"/>
    <n v="1"/>
    <n v="1324"/>
    <n v="3"/>
    <x v="3"/>
    <n v="1"/>
    <n v="3"/>
    <n v="81"/>
    <n v="4"/>
    <n v="1"/>
    <x v="0"/>
    <n v="2670"/>
    <n v="9964"/>
    <n v="4"/>
    <n v="20"/>
    <n v="4"/>
    <n v="1"/>
    <n v="80"/>
    <n v="3"/>
    <n v="12"/>
    <n v="2"/>
    <n v="1"/>
    <n v="0"/>
    <n v="0"/>
    <n v="0"/>
  </r>
  <r>
    <s v="No"/>
    <s v="Travel_Rarely"/>
    <s v="25 - 34"/>
    <s v="Current Employees"/>
    <s v="R&amp;D"/>
    <x v="0"/>
    <s v="STAFF-11"/>
    <n v="11"/>
    <x v="1"/>
    <s v="Laboratory Technician"/>
    <s v="Divorced"/>
    <s v="No"/>
    <s v="Y"/>
    <n v="2"/>
    <n v="-2"/>
    <n v="0"/>
    <n v="30"/>
    <n v="0"/>
    <m/>
    <n v="0"/>
    <n v="1"/>
    <n v="1358"/>
    <n v="24"/>
    <x v="1"/>
    <n v="1"/>
    <n v="4"/>
    <n v="67"/>
    <n v="3"/>
    <n v="1"/>
    <x v="1"/>
    <n v="2693"/>
    <n v="13335"/>
    <n v="1"/>
    <n v="22"/>
    <n v="4"/>
    <n v="2"/>
    <n v="80"/>
    <n v="1"/>
    <n v="1"/>
    <n v="3"/>
    <n v="1"/>
    <n v="0"/>
    <n v="0"/>
    <n v="0"/>
  </r>
  <r>
    <s v="No"/>
    <s v="Travel_Frequently"/>
    <s v="35 - 44"/>
    <s v="Current Employees"/>
    <s v="R&amp;D"/>
    <x v="0"/>
    <s v="STAFF-12"/>
    <n v="12"/>
    <x v="1"/>
    <s v="Manufacturing Director"/>
    <s v="Single"/>
    <s v="No"/>
    <s v="Y"/>
    <n v="2"/>
    <n v="-2"/>
    <n v="0"/>
    <n v="38"/>
    <n v="0"/>
    <m/>
    <n v="0"/>
    <n v="1"/>
    <n v="216"/>
    <n v="23"/>
    <x v="3"/>
    <n v="1"/>
    <n v="4"/>
    <n v="44"/>
    <n v="2"/>
    <n v="3"/>
    <x v="1"/>
    <n v="9526"/>
    <n v="8787"/>
    <n v="0"/>
    <n v="21"/>
    <n v="4"/>
    <n v="2"/>
    <n v="80"/>
    <n v="0"/>
    <n v="10"/>
    <n v="3"/>
    <n v="9"/>
    <n v="7"/>
    <n v="1"/>
    <n v="8"/>
  </r>
  <r>
    <s v="No"/>
    <s v="Travel_Rarely"/>
    <s v="35 - 44"/>
    <s v="Current Employees"/>
    <s v="R&amp;D"/>
    <x v="2"/>
    <s v="STAFF-13"/>
    <n v="13"/>
    <x v="1"/>
    <s v="Healthcare Representative"/>
    <s v="Married"/>
    <s v="No"/>
    <s v="Y"/>
    <n v="3"/>
    <n v="-2"/>
    <n v="0"/>
    <n v="36"/>
    <n v="0"/>
    <m/>
    <n v="0"/>
    <n v="1"/>
    <n v="1299"/>
    <n v="27"/>
    <x v="3"/>
    <n v="1"/>
    <n v="3"/>
    <n v="94"/>
    <n v="3"/>
    <n v="2"/>
    <x v="2"/>
    <n v="5237"/>
    <n v="16577"/>
    <n v="6"/>
    <n v="13"/>
    <n v="3"/>
    <n v="2"/>
    <n v="80"/>
    <n v="2"/>
    <n v="17"/>
    <n v="2"/>
    <n v="7"/>
    <n v="7"/>
    <n v="7"/>
    <n v="7"/>
  </r>
  <r>
    <s v="No"/>
    <s v="Travel_Rarely"/>
    <s v="35 - 44"/>
    <s v="Current Employees"/>
    <s v="R&amp;D"/>
    <x v="2"/>
    <s v="STAFF-14"/>
    <n v="14"/>
    <x v="1"/>
    <s v="Laboratory Technician"/>
    <s v="Married"/>
    <s v="No"/>
    <s v="Y"/>
    <n v="5"/>
    <n v="-2"/>
    <n v="0"/>
    <n v="35"/>
    <n v="0"/>
    <m/>
    <n v="0"/>
    <n v="1"/>
    <n v="809"/>
    <n v="16"/>
    <x v="3"/>
    <n v="1"/>
    <n v="1"/>
    <n v="84"/>
    <n v="4"/>
    <n v="1"/>
    <x v="1"/>
    <n v="2426"/>
    <n v="16479"/>
    <n v="0"/>
    <n v="13"/>
    <n v="3"/>
    <n v="3"/>
    <n v="80"/>
    <n v="1"/>
    <n v="6"/>
    <n v="3"/>
    <n v="5"/>
    <n v="4"/>
    <n v="0"/>
    <n v="3"/>
  </r>
  <r>
    <s v="No"/>
    <s v="Travel_Rarely"/>
    <s v="25 - 34"/>
    <s v="Current Employees"/>
    <s v="R&amp;D"/>
    <x v="0"/>
    <s v="STAFF-15"/>
    <n v="15"/>
    <x v="0"/>
    <s v="Laboratory Technician"/>
    <s v="Single"/>
    <s v="Yes"/>
    <s v="Y"/>
    <n v="3"/>
    <n v="-2"/>
    <n v="0"/>
    <n v="29"/>
    <n v="0"/>
    <m/>
    <n v="0"/>
    <n v="1"/>
    <n v="153"/>
    <n v="15"/>
    <x v="0"/>
    <n v="1"/>
    <n v="4"/>
    <n v="49"/>
    <n v="2"/>
    <n v="2"/>
    <x v="1"/>
    <n v="4193"/>
    <n v="12682"/>
    <n v="0"/>
    <n v="12"/>
    <n v="3"/>
    <n v="4"/>
    <n v="80"/>
    <n v="0"/>
    <n v="10"/>
    <n v="3"/>
    <n v="9"/>
    <n v="5"/>
    <n v="0"/>
    <n v="8"/>
  </r>
  <r>
    <s v="No"/>
    <s v="Travel_Rarely"/>
    <s v="25 - 34"/>
    <s v="Current Employees"/>
    <s v="R&amp;D"/>
    <x v="0"/>
    <s v="STAFF-16"/>
    <n v="16"/>
    <x v="1"/>
    <s v="Research Scientist"/>
    <s v="Divorced"/>
    <s v="No"/>
    <s v="Y"/>
    <n v="1"/>
    <n v="-2"/>
    <n v="0"/>
    <n v="31"/>
    <n v="0"/>
    <m/>
    <n v="0"/>
    <n v="1"/>
    <n v="670"/>
    <n v="26"/>
    <x v="1"/>
    <n v="1"/>
    <n v="1"/>
    <n v="31"/>
    <n v="3"/>
    <n v="1"/>
    <x v="1"/>
    <n v="2911"/>
    <n v="15170"/>
    <n v="1"/>
    <n v="17"/>
    <n v="3"/>
    <n v="4"/>
    <n v="80"/>
    <n v="1"/>
    <n v="5"/>
    <n v="2"/>
    <n v="5"/>
    <n v="2"/>
    <n v="4"/>
    <n v="3"/>
  </r>
  <r>
    <s v="No"/>
    <s v="Travel_Rarely"/>
    <s v="25 - 34"/>
    <s v="Current Employees"/>
    <s v="R&amp;D"/>
    <x v="2"/>
    <s v="STAFF-18"/>
    <n v="18"/>
    <x v="1"/>
    <s v="Laboratory Technician"/>
    <s v="Divorced"/>
    <s v="No"/>
    <s v="Y"/>
    <n v="2"/>
    <n v="-2"/>
    <n v="0"/>
    <n v="34"/>
    <n v="0"/>
    <m/>
    <n v="0"/>
    <n v="1"/>
    <n v="1346"/>
    <n v="19"/>
    <x v="0"/>
    <n v="1"/>
    <n v="2"/>
    <n v="93"/>
    <n v="3"/>
    <n v="1"/>
    <x v="0"/>
    <n v="2661"/>
    <n v="8758"/>
    <n v="0"/>
    <n v="11"/>
    <n v="3"/>
    <n v="3"/>
    <n v="80"/>
    <n v="1"/>
    <n v="3"/>
    <n v="3"/>
    <n v="2"/>
    <n v="2"/>
    <n v="1"/>
    <n v="2"/>
  </r>
  <r>
    <s v="Yes"/>
    <s v="Travel_Rarely"/>
    <s v="25 - 34"/>
    <s v="Ex-Employees"/>
    <s v="R&amp;D"/>
    <x v="0"/>
    <s v="STAFF-19"/>
    <n v="19"/>
    <x v="1"/>
    <s v="Laboratory Technician"/>
    <s v="Single"/>
    <s v="Yes"/>
    <s v="Y"/>
    <n v="4"/>
    <n v="-2"/>
    <n v="0"/>
    <n v="28"/>
    <n v="1"/>
    <n v="1"/>
    <n v="1"/>
    <n v="0"/>
    <n v="103"/>
    <n v="24"/>
    <x v="3"/>
    <n v="1"/>
    <n v="3"/>
    <n v="50"/>
    <n v="2"/>
    <n v="1"/>
    <x v="1"/>
    <n v="2028"/>
    <n v="12947"/>
    <n v="5"/>
    <n v="14"/>
    <n v="3"/>
    <n v="2"/>
    <n v="80"/>
    <n v="0"/>
    <n v="6"/>
    <n v="3"/>
    <n v="4"/>
    <n v="2"/>
    <n v="0"/>
    <n v="3"/>
  </r>
  <r>
    <s v="No"/>
    <s v="Travel_Rarely"/>
    <s v="25 - 34"/>
    <s v="Current Employees"/>
    <s v="R&amp;D"/>
    <x v="0"/>
    <s v="STAFF-20"/>
    <n v="20"/>
    <x v="0"/>
    <s v="Manufacturing Director"/>
    <s v="Divorced"/>
    <s v="No"/>
    <s v="Y"/>
    <n v="1"/>
    <n v="-2"/>
    <n v="0"/>
    <n v="29"/>
    <n v="0"/>
    <m/>
    <n v="0"/>
    <n v="1"/>
    <n v="1389"/>
    <n v="21"/>
    <x v="2"/>
    <n v="1"/>
    <n v="2"/>
    <n v="51"/>
    <n v="4"/>
    <n v="3"/>
    <x v="1"/>
    <n v="9980"/>
    <n v="10195"/>
    <n v="1"/>
    <n v="11"/>
    <n v="3"/>
    <n v="3"/>
    <n v="80"/>
    <n v="1"/>
    <n v="10"/>
    <n v="3"/>
    <n v="10"/>
    <n v="9"/>
    <n v="8"/>
    <n v="8"/>
  </r>
  <r>
    <s v="No"/>
    <s v="Travel_Rarely"/>
    <s v="25 - 34"/>
    <s v="Current Employees"/>
    <s v="R&amp;D"/>
    <x v="0"/>
    <s v="STAFF-21"/>
    <n v="21"/>
    <x v="1"/>
    <s v="Research Scientist"/>
    <s v="Divorced"/>
    <s v="Yes"/>
    <s v="Y"/>
    <n v="5"/>
    <n v="-2"/>
    <n v="0"/>
    <n v="32"/>
    <n v="0"/>
    <m/>
    <n v="0"/>
    <n v="1"/>
    <n v="334"/>
    <n v="5"/>
    <x v="0"/>
    <n v="1"/>
    <n v="1"/>
    <n v="80"/>
    <n v="4"/>
    <n v="1"/>
    <x v="1"/>
    <n v="3298"/>
    <n v="15053"/>
    <n v="0"/>
    <n v="12"/>
    <n v="3"/>
    <n v="4"/>
    <n v="80"/>
    <n v="2"/>
    <n v="7"/>
    <n v="2"/>
    <n v="6"/>
    <n v="2"/>
    <n v="0"/>
    <n v="5"/>
  </r>
  <r>
    <s v="No"/>
    <s v="Non-Travel"/>
    <s v="Under 25"/>
    <s v="Current Employees"/>
    <s v="R&amp;D"/>
    <x v="2"/>
    <s v="STAFF-22"/>
    <n v="22"/>
    <x v="1"/>
    <s v="Laboratory Technician"/>
    <s v="Divorced"/>
    <s v="Yes"/>
    <s v="Y"/>
    <n v="2"/>
    <n v="-2"/>
    <n v="0"/>
    <n v="22"/>
    <n v="0"/>
    <m/>
    <n v="0"/>
    <n v="1"/>
    <n v="1123"/>
    <n v="16"/>
    <x v="0"/>
    <n v="1"/>
    <n v="4"/>
    <n v="96"/>
    <n v="4"/>
    <n v="1"/>
    <x v="0"/>
    <n v="2935"/>
    <n v="7324"/>
    <n v="1"/>
    <n v="13"/>
    <n v="3"/>
    <n v="2"/>
    <n v="80"/>
    <n v="2"/>
    <n v="1"/>
    <n v="2"/>
    <n v="1"/>
    <n v="0"/>
    <n v="0"/>
    <n v="0"/>
  </r>
  <r>
    <s v="No"/>
    <s v="Travel_Rarely"/>
    <s v="45 - 54"/>
    <s v="Current Employees"/>
    <s v="Sales"/>
    <x v="0"/>
    <s v="STAFF-23"/>
    <n v="23"/>
    <x v="0"/>
    <s v="Manager"/>
    <s v="Married"/>
    <s v="No"/>
    <s v="Y"/>
    <n v="3"/>
    <n v="-2"/>
    <n v="0"/>
    <n v="53"/>
    <n v="0"/>
    <m/>
    <n v="0"/>
    <n v="1"/>
    <n v="1219"/>
    <n v="2"/>
    <x v="2"/>
    <n v="1"/>
    <n v="1"/>
    <n v="78"/>
    <n v="2"/>
    <n v="4"/>
    <x v="1"/>
    <n v="15427"/>
    <n v="22021"/>
    <n v="2"/>
    <n v="16"/>
    <n v="3"/>
    <n v="3"/>
    <n v="80"/>
    <n v="0"/>
    <n v="31"/>
    <n v="3"/>
    <n v="25"/>
    <n v="8"/>
    <n v="3"/>
    <n v="7"/>
  </r>
  <r>
    <s v="No"/>
    <s v="Travel_Rarely"/>
    <s v="35 - 44"/>
    <s v="Current Employees"/>
    <s v="R&amp;D"/>
    <x v="0"/>
    <s v="STAFF-24"/>
    <n v="24"/>
    <x v="1"/>
    <s v="Research Scientist"/>
    <s v="Single"/>
    <s v="Yes"/>
    <s v="Y"/>
    <n v="3"/>
    <n v="-2"/>
    <n v="0"/>
    <n v="38"/>
    <n v="0"/>
    <m/>
    <n v="0"/>
    <n v="1"/>
    <n v="371"/>
    <n v="2"/>
    <x v="3"/>
    <n v="1"/>
    <n v="4"/>
    <n v="45"/>
    <n v="3"/>
    <n v="1"/>
    <x v="1"/>
    <n v="3944"/>
    <n v="4306"/>
    <n v="5"/>
    <n v="11"/>
    <n v="3"/>
    <n v="3"/>
    <n v="80"/>
    <n v="0"/>
    <n v="6"/>
    <n v="3"/>
    <n v="3"/>
    <n v="2"/>
    <n v="1"/>
    <n v="2"/>
  </r>
  <r>
    <s v="No"/>
    <s v="Non-Travel"/>
    <s v="Under 25"/>
    <s v="Current Employees"/>
    <s v="R&amp;D"/>
    <x v="1"/>
    <s v="STAFF-26"/>
    <n v="26"/>
    <x v="0"/>
    <s v="Manufacturing Director"/>
    <s v="Divorced"/>
    <s v="No"/>
    <s v="Y"/>
    <n v="5"/>
    <n v="-2"/>
    <n v="0"/>
    <n v="24"/>
    <n v="0"/>
    <m/>
    <n v="0"/>
    <n v="1"/>
    <n v="673"/>
    <n v="11"/>
    <x v="0"/>
    <n v="1"/>
    <n v="1"/>
    <n v="96"/>
    <n v="4"/>
    <n v="2"/>
    <x v="2"/>
    <n v="4011"/>
    <n v="8232"/>
    <n v="0"/>
    <n v="18"/>
    <n v="3"/>
    <n v="4"/>
    <n v="80"/>
    <n v="1"/>
    <n v="5"/>
    <n v="2"/>
    <n v="4"/>
    <n v="2"/>
    <n v="1"/>
    <n v="3"/>
  </r>
  <r>
    <s v="Yes"/>
    <s v="Travel_Rarely"/>
    <s v="35 - 44"/>
    <s v="Ex-Employees"/>
    <s v="Sales"/>
    <x v="0"/>
    <s v="STAFF-27"/>
    <n v="27"/>
    <x v="1"/>
    <s v="Sales Representative"/>
    <s v="Single"/>
    <s v="No"/>
    <s v="Y"/>
    <n v="4"/>
    <n v="-2"/>
    <n v="0"/>
    <n v="36"/>
    <n v="1"/>
    <n v="1"/>
    <n v="1"/>
    <n v="0"/>
    <n v="1218"/>
    <n v="9"/>
    <x v="2"/>
    <n v="1"/>
    <n v="3"/>
    <n v="82"/>
    <n v="2"/>
    <n v="1"/>
    <x v="1"/>
    <n v="3407"/>
    <n v="6986"/>
    <n v="7"/>
    <n v="23"/>
    <n v="4"/>
    <n v="2"/>
    <n v="80"/>
    <n v="0"/>
    <n v="10"/>
    <n v="3"/>
    <n v="5"/>
    <n v="3"/>
    <n v="0"/>
    <n v="3"/>
  </r>
  <r>
    <s v="No"/>
    <s v="Travel_Rarely"/>
    <s v="25 - 34"/>
    <s v="Current Employees"/>
    <s v="R&amp;D"/>
    <x v="0"/>
    <s v="STAFF-28"/>
    <n v="28"/>
    <x v="0"/>
    <s v="Research Director"/>
    <s v="Single"/>
    <s v="No"/>
    <s v="Y"/>
    <n v="4"/>
    <n v="-2"/>
    <n v="0"/>
    <n v="34"/>
    <n v="0"/>
    <m/>
    <n v="0"/>
    <n v="1"/>
    <n v="419"/>
    <n v="7"/>
    <x v="2"/>
    <n v="1"/>
    <n v="1"/>
    <n v="53"/>
    <n v="3"/>
    <n v="3"/>
    <x v="1"/>
    <n v="11994"/>
    <n v="21293"/>
    <n v="0"/>
    <n v="11"/>
    <n v="3"/>
    <n v="3"/>
    <n v="80"/>
    <n v="0"/>
    <n v="13"/>
    <n v="3"/>
    <n v="12"/>
    <n v="6"/>
    <n v="2"/>
    <n v="11"/>
  </r>
  <r>
    <s v="No"/>
    <s v="Travel_Rarely"/>
    <s v="Under 25"/>
    <s v="Current Employees"/>
    <s v="R&amp;D"/>
    <x v="0"/>
    <s v="STAFF-30"/>
    <n v="30"/>
    <x v="1"/>
    <s v="Research Scientist"/>
    <s v="Single"/>
    <s v="No"/>
    <s v="Y"/>
    <n v="6"/>
    <n v="-2"/>
    <n v="0"/>
    <n v="21"/>
    <n v="0"/>
    <m/>
    <n v="0"/>
    <n v="1"/>
    <n v="391"/>
    <n v="15"/>
    <x v="0"/>
    <n v="1"/>
    <n v="3"/>
    <n v="96"/>
    <n v="3"/>
    <n v="1"/>
    <x v="1"/>
    <n v="1232"/>
    <n v="19281"/>
    <n v="1"/>
    <n v="14"/>
    <n v="3"/>
    <n v="4"/>
    <n v="80"/>
    <n v="0"/>
    <n v="0"/>
    <n v="3"/>
    <n v="0"/>
    <n v="0"/>
    <n v="0"/>
    <n v="0"/>
  </r>
  <r>
    <s v="Yes"/>
    <s v="Travel_Rarely"/>
    <s v="25 - 34"/>
    <s v="Ex-Employees"/>
    <s v="R&amp;D"/>
    <x v="2"/>
    <s v="STAFF-31"/>
    <n v="31"/>
    <x v="1"/>
    <s v="Research Scientist"/>
    <s v="Single"/>
    <s v="No"/>
    <s v="Y"/>
    <n v="2"/>
    <n v="-2"/>
    <n v="0"/>
    <n v="34"/>
    <n v="1"/>
    <n v="1"/>
    <n v="1"/>
    <n v="0"/>
    <n v="699"/>
    <n v="6"/>
    <x v="1"/>
    <n v="1"/>
    <n v="2"/>
    <n v="83"/>
    <n v="3"/>
    <n v="1"/>
    <x v="0"/>
    <n v="2960"/>
    <n v="17102"/>
    <n v="2"/>
    <n v="11"/>
    <n v="3"/>
    <n v="3"/>
    <n v="80"/>
    <n v="0"/>
    <n v="8"/>
    <n v="3"/>
    <n v="4"/>
    <n v="2"/>
    <n v="1"/>
    <n v="3"/>
  </r>
  <r>
    <s v="No"/>
    <s v="Travel_Rarely"/>
    <s v="45 - 54"/>
    <s v="Current Employees"/>
    <s v="R&amp;D"/>
    <x v="1"/>
    <s v="STAFF-32"/>
    <n v="32"/>
    <x v="0"/>
    <s v="Manager"/>
    <s v="Divorced"/>
    <s v="No"/>
    <s v="Y"/>
    <n v="3"/>
    <n v="-2"/>
    <n v="0"/>
    <n v="53"/>
    <n v="0"/>
    <m/>
    <n v="0"/>
    <n v="1"/>
    <n v="1282"/>
    <n v="5"/>
    <x v="3"/>
    <n v="1"/>
    <n v="3"/>
    <n v="58"/>
    <n v="3"/>
    <n v="5"/>
    <x v="2"/>
    <n v="19094"/>
    <n v="10735"/>
    <n v="4"/>
    <n v="11"/>
    <n v="3"/>
    <n v="4"/>
    <n v="80"/>
    <n v="1"/>
    <n v="26"/>
    <n v="2"/>
    <n v="14"/>
    <n v="13"/>
    <n v="4"/>
    <n v="8"/>
  </r>
  <r>
    <s v="Yes"/>
    <s v="Travel_Frequently"/>
    <s v="25 - 34"/>
    <s v="Ex-Employees"/>
    <s v="R&amp;D"/>
    <x v="0"/>
    <s v="STAFF-33"/>
    <n v="33"/>
    <x v="0"/>
    <s v="Research Scientist"/>
    <s v="Single"/>
    <s v="Yes"/>
    <s v="Y"/>
    <n v="5"/>
    <n v="-2"/>
    <n v="0"/>
    <n v="32"/>
    <n v="1"/>
    <n v="1"/>
    <n v="1"/>
    <n v="0"/>
    <n v="1125"/>
    <n v="16"/>
    <x v="1"/>
    <n v="1"/>
    <n v="2"/>
    <n v="72"/>
    <n v="1"/>
    <n v="1"/>
    <x v="1"/>
    <n v="3919"/>
    <n v="4681"/>
    <n v="1"/>
    <n v="22"/>
    <n v="4"/>
    <n v="2"/>
    <n v="80"/>
    <n v="0"/>
    <n v="10"/>
    <n v="3"/>
    <n v="10"/>
    <n v="2"/>
    <n v="6"/>
    <n v="7"/>
  </r>
  <r>
    <s v="No"/>
    <s v="Travel_Rarely"/>
    <s v="35 - 44"/>
    <s v="Current Employees"/>
    <s v="Sales"/>
    <x v="3"/>
    <s v="STAFF-35"/>
    <n v="35"/>
    <x v="1"/>
    <s v="Sales Executive"/>
    <s v="Married"/>
    <s v="No"/>
    <s v="Y"/>
    <n v="2"/>
    <n v="-2"/>
    <n v="0"/>
    <n v="42"/>
    <n v="0"/>
    <m/>
    <n v="0"/>
    <n v="1"/>
    <n v="691"/>
    <n v="8"/>
    <x v="2"/>
    <n v="1"/>
    <n v="3"/>
    <n v="48"/>
    <n v="3"/>
    <n v="2"/>
    <x v="2"/>
    <n v="6825"/>
    <n v="21173"/>
    <n v="0"/>
    <n v="11"/>
    <n v="3"/>
    <n v="4"/>
    <n v="80"/>
    <n v="1"/>
    <n v="10"/>
    <n v="3"/>
    <n v="9"/>
    <n v="7"/>
    <n v="4"/>
    <n v="2"/>
  </r>
  <r>
    <s v="No"/>
    <s v="Travel_Rarely"/>
    <s v="35 - 44"/>
    <s v="Current Employees"/>
    <s v="R&amp;D"/>
    <x v="2"/>
    <s v="STAFF-36"/>
    <n v="36"/>
    <x v="0"/>
    <s v="Healthcare Representative"/>
    <s v="Married"/>
    <s v="No"/>
    <s v="Y"/>
    <n v="4"/>
    <n v="-2"/>
    <n v="0"/>
    <n v="44"/>
    <n v="0"/>
    <m/>
    <n v="0"/>
    <n v="1"/>
    <n v="477"/>
    <n v="7"/>
    <x v="2"/>
    <n v="1"/>
    <n v="1"/>
    <n v="42"/>
    <n v="2"/>
    <n v="3"/>
    <x v="0"/>
    <n v="10248"/>
    <n v="2094"/>
    <n v="3"/>
    <n v="14"/>
    <n v="3"/>
    <n v="4"/>
    <n v="80"/>
    <n v="1"/>
    <n v="24"/>
    <n v="3"/>
    <n v="22"/>
    <n v="6"/>
    <n v="5"/>
    <n v="17"/>
  </r>
  <r>
    <s v="No"/>
    <s v="Travel_Rarely"/>
    <s v="45 - 54"/>
    <s v="Current Employees"/>
    <s v="Sales"/>
    <x v="3"/>
    <s v="STAFF-38"/>
    <n v="38"/>
    <x v="0"/>
    <s v="Manager"/>
    <s v="Single"/>
    <s v="No"/>
    <s v="Y"/>
    <n v="2"/>
    <n v="-2"/>
    <n v="0"/>
    <n v="46"/>
    <n v="0"/>
    <m/>
    <n v="0"/>
    <n v="1"/>
    <n v="705"/>
    <n v="2"/>
    <x v="2"/>
    <n v="1"/>
    <n v="2"/>
    <n v="83"/>
    <n v="3"/>
    <n v="5"/>
    <x v="0"/>
    <n v="18947"/>
    <n v="22822"/>
    <n v="3"/>
    <n v="12"/>
    <n v="3"/>
    <n v="4"/>
    <n v="80"/>
    <n v="0"/>
    <n v="22"/>
    <n v="2"/>
    <n v="2"/>
    <n v="2"/>
    <n v="2"/>
    <n v="1"/>
  </r>
  <r>
    <s v="No"/>
    <s v="Travel_Rarely"/>
    <s v="25 - 34"/>
    <s v="Current Employees"/>
    <s v="R&amp;D"/>
    <x v="2"/>
    <s v="STAFF-39"/>
    <n v="39"/>
    <x v="1"/>
    <s v="Laboratory Technician"/>
    <s v="Single"/>
    <s v="No"/>
    <s v="Y"/>
    <n v="3"/>
    <n v="-2"/>
    <n v="0"/>
    <n v="33"/>
    <n v="0"/>
    <m/>
    <n v="0"/>
    <n v="1"/>
    <n v="924"/>
    <n v="2"/>
    <x v="3"/>
    <n v="1"/>
    <n v="3"/>
    <n v="78"/>
    <n v="3"/>
    <n v="1"/>
    <x v="0"/>
    <n v="2496"/>
    <n v="6670"/>
    <n v="4"/>
    <n v="11"/>
    <n v="3"/>
    <n v="4"/>
    <n v="80"/>
    <n v="0"/>
    <n v="7"/>
    <n v="3"/>
    <n v="1"/>
    <n v="1"/>
    <n v="0"/>
    <n v="0"/>
  </r>
  <r>
    <s v="No"/>
    <s v="Travel_Rarely"/>
    <s v="35 - 44"/>
    <s v="Current Employees"/>
    <s v="R&amp;D"/>
    <x v="1"/>
    <s v="STAFF-40"/>
    <n v="40"/>
    <x v="1"/>
    <s v="Healthcare Representative"/>
    <s v="Married"/>
    <s v="Yes"/>
    <s v="Y"/>
    <n v="5"/>
    <n v="-2"/>
    <n v="0"/>
    <n v="44"/>
    <n v="0"/>
    <m/>
    <n v="0"/>
    <n v="1"/>
    <n v="1459"/>
    <n v="10"/>
    <x v="2"/>
    <n v="1"/>
    <n v="4"/>
    <n v="41"/>
    <n v="3"/>
    <n v="2"/>
    <x v="0"/>
    <n v="6465"/>
    <n v="19121"/>
    <n v="2"/>
    <n v="13"/>
    <n v="3"/>
    <n v="4"/>
    <n v="80"/>
    <n v="0"/>
    <n v="9"/>
    <n v="4"/>
    <n v="4"/>
    <n v="2"/>
    <n v="1"/>
    <n v="3"/>
  </r>
  <r>
    <s v="No"/>
    <s v="Travel_Rarely"/>
    <s v="25 - 34"/>
    <s v="Current Employees"/>
    <s v="R&amp;D"/>
    <x v="2"/>
    <s v="STAFF-41"/>
    <n v="41"/>
    <x v="1"/>
    <s v="Laboratory Technician"/>
    <s v="Single"/>
    <s v="No"/>
    <s v="Y"/>
    <n v="5"/>
    <n v="-2"/>
    <n v="0"/>
    <n v="30"/>
    <n v="0"/>
    <m/>
    <n v="0"/>
    <n v="1"/>
    <n v="125"/>
    <n v="9"/>
    <x v="0"/>
    <n v="1"/>
    <n v="4"/>
    <n v="83"/>
    <n v="2"/>
    <n v="1"/>
    <x v="2"/>
    <n v="2206"/>
    <n v="16117"/>
    <n v="1"/>
    <n v="13"/>
    <n v="3"/>
    <n v="1"/>
    <n v="80"/>
    <n v="0"/>
    <n v="10"/>
    <n v="3"/>
    <n v="10"/>
    <n v="0"/>
    <n v="1"/>
    <n v="8"/>
  </r>
  <r>
    <s v="Yes"/>
    <s v="Travel_Rarely"/>
    <s v="35 - 44"/>
    <s v="Ex-Employees"/>
    <s v="Sales"/>
    <x v="4"/>
    <s v="STAFF-42"/>
    <n v="42"/>
    <x v="1"/>
    <s v="Sales Representative"/>
    <s v="Married"/>
    <s v="No"/>
    <s v="Y"/>
    <n v="6"/>
    <n v="-2"/>
    <n v="0"/>
    <n v="39"/>
    <n v="1"/>
    <n v="1"/>
    <n v="1"/>
    <n v="0"/>
    <n v="895"/>
    <n v="5"/>
    <x v="3"/>
    <n v="1"/>
    <n v="4"/>
    <n v="56"/>
    <n v="3"/>
    <n v="2"/>
    <x v="0"/>
    <n v="2086"/>
    <n v="3335"/>
    <n v="3"/>
    <n v="14"/>
    <n v="3"/>
    <n v="3"/>
    <n v="80"/>
    <n v="1"/>
    <n v="19"/>
    <n v="4"/>
    <n v="1"/>
    <n v="0"/>
    <n v="0"/>
    <n v="0"/>
  </r>
  <r>
    <s v="Yes"/>
    <s v="Travel_Rarely"/>
    <s v="Under 25"/>
    <s v="Ex-Employees"/>
    <s v="R&amp;D"/>
    <x v="2"/>
    <s v="STAFF-45"/>
    <n v="45"/>
    <x v="1"/>
    <s v="Research Scientist"/>
    <s v="Married"/>
    <s v="Yes"/>
    <s v="Y"/>
    <n v="2"/>
    <n v="-2"/>
    <n v="0"/>
    <n v="24"/>
    <n v="1"/>
    <n v="1"/>
    <n v="1"/>
    <n v="0"/>
    <n v="813"/>
    <n v="1"/>
    <x v="3"/>
    <n v="1"/>
    <n v="2"/>
    <n v="61"/>
    <n v="3"/>
    <n v="1"/>
    <x v="0"/>
    <n v="2293"/>
    <n v="3020"/>
    <n v="2"/>
    <n v="16"/>
    <n v="3"/>
    <n v="1"/>
    <n v="80"/>
    <n v="1"/>
    <n v="6"/>
    <n v="2"/>
    <n v="2"/>
    <n v="0"/>
    <n v="2"/>
    <n v="0"/>
  </r>
  <r>
    <s v="No"/>
    <s v="Travel_Rarely"/>
    <s v="35 - 44"/>
    <s v="Current Employees"/>
    <s v="R&amp;D"/>
    <x v="2"/>
    <s v="STAFF-46"/>
    <n v="46"/>
    <x v="0"/>
    <s v="Research Scientist"/>
    <s v="Divorced"/>
    <s v="No"/>
    <s v="Y"/>
    <n v="3"/>
    <n v="-2"/>
    <n v="0"/>
    <n v="43"/>
    <n v="0"/>
    <m/>
    <n v="0"/>
    <n v="1"/>
    <n v="1273"/>
    <n v="2"/>
    <x v="0"/>
    <n v="1"/>
    <n v="4"/>
    <n v="72"/>
    <n v="4"/>
    <n v="1"/>
    <x v="2"/>
    <n v="2645"/>
    <n v="21923"/>
    <n v="1"/>
    <n v="12"/>
    <n v="3"/>
    <n v="4"/>
    <n v="80"/>
    <n v="2"/>
    <n v="6"/>
    <n v="2"/>
    <n v="5"/>
    <n v="3"/>
    <n v="1"/>
    <n v="4"/>
  </r>
  <r>
    <s v="Yes"/>
    <s v="Travel_Rarely"/>
    <s v="45 - 54"/>
    <s v="Ex-Employees"/>
    <s v="Sales"/>
    <x v="3"/>
    <s v="STAFF-47"/>
    <n v="47"/>
    <x v="1"/>
    <s v="Sales Representative"/>
    <s v="Married"/>
    <s v="Yes"/>
    <s v="Y"/>
    <n v="2"/>
    <n v="-2"/>
    <n v="0"/>
    <n v="50"/>
    <n v="1"/>
    <n v="1"/>
    <n v="1"/>
    <n v="0"/>
    <n v="869"/>
    <n v="3"/>
    <x v="0"/>
    <n v="1"/>
    <n v="1"/>
    <n v="86"/>
    <n v="2"/>
    <n v="1"/>
    <x v="2"/>
    <n v="2683"/>
    <n v="3810"/>
    <n v="1"/>
    <n v="14"/>
    <n v="3"/>
    <n v="3"/>
    <n v="80"/>
    <n v="0"/>
    <n v="3"/>
    <n v="3"/>
    <n v="3"/>
    <n v="2"/>
    <n v="0"/>
    <n v="2"/>
  </r>
  <r>
    <s v="No"/>
    <s v="Travel_Rarely"/>
    <s v="35 - 44"/>
    <s v="Current Employees"/>
    <s v="Sales"/>
    <x v="3"/>
    <s v="STAFF-49"/>
    <n v="49"/>
    <x v="0"/>
    <s v="Sales Representative"/>
    <s v="Married"/>
    <s v="No"/>
    <s v="Y"/>
    <n v="3"/>
    <n v="-2"/>
    <n v="0"/>
    <n v="35"/>
    <n v="0"/>
    <m/>
    <n v="0"/>
    <n v="1"/>
    <n v="890"/>
    <n v="2"/>
    <x v="3"/>
    <n v="1"/>
    <n v="4"/>
    <n v="97"/>
    <n v="3"/>
    <n v="1"/>
    <x v="0"/>
    <n v="2014"/>
    <n v="9687"/>
    <n v="1"/>
    <n v="13"/>
    <n v="3"/>
    <n v="1"/>
    <n v="80"/>
    <n v="0"/>
    <n v="2"/>
    <n v="3"/>
    <n v="2"/>
    <n v="2"/>
    <n v="2"/>
    <n v="2"/>
  </r>
  <r>
    <s v="No"/>
    <s v="Travel_Rarely"/>
    <s v="35 - 44"/>
    <s v="Current Employees"/>
    <s v="R&amp;D"/>
    <x v="0"/>
    <s v="STAFF-51"/>
    <n v="51"/>
    <x v="0"/>
    <s v="Research Scientist"/>
    <s v="Married"/>
    <s v="Yes"/>
    <s v="Y"/>
    <n v="3"/>
    <n v="-2"/>
    <n v="0"/>
    <n v="36"/>
    <n v="0"/>
    <m/>
    <n v="0"/>
    <n v="1"/>
    <n v="852"/>
    <n v="5"/>
    <x v="2"/>
    <n v="1"/>
    <n v="2"/>
    <n v="82"/>
    <n v="2"/>
    <n v="1"/>
    <x v="1"/>
    <n v="3419"/>
    <n v="13072"/>
    <n v="9"/>
    <n v="14"/>
    <n v="3"/>
    <n v="4"/>
    <n v="80"/>
    <n v="1"/>
    <n v="6"/>
    <n v="4"/>
    <n v="1"/>
    <n v="1"/>
    <n v="0"/>
    <n v="0"/>
  </r>
  <r>
    <s v="No"/>
    <s v="Travel_Frequently"/>
    <s v="25 - 34"/>
    <s v="Current Employees"/>
    <s v="Sales"/>
    <x v="0"/>
    <s v="STAFF-52"/>
    <n v="52"/>
    <x v="0"/>
    <s v="Sales Executive"/>
    <s v="Married"/>
    <s v="No"/>
    <s v="Y"/>
    <n v="3"/>
    <n v="-2"/>
    <n v="0"/>
    <n v="33"/>
    <n v="0"/>
    <m/>
    <n v="0"/>
    <n v="1"/>
    <n v="1141"/>
    <n v="1"/>
    <x v="3"/>
    <n v="1"/>
    <n v="3"/>
    <n v="42"/>
    <n v="4"/>
    <n v="2"/>
    <x v="1"/>
    <n v="5376"/>
    <n v="3193"/>
    <n v="2"/>
    <n v="19"/>
    <n v="3"/>
    <n v="1"/>
    <n v="80"/>
    <n v="2"/>
    <n v="10"/>
    <n v="3"/>
    <n v="5"/>
    <n v="3"/>
    <n v="1"/>
    <n v="3"/>
  </r>
  <r>
    <s v="No"/>
    <s v="Travel_Rarely"/>
    <s v="35 - 44"/>
    <s v="Current Employees"/>
    <s v="R&amp;D"/>
    <x v="1"/>
    <s v="STAFF-53"/>
    <n v="53"/>
    <x v="1"/>
    <s v="Laboratory Technician"/>
    <s v="Divorced"/>
    <s v="No"/>
    <s v="Y"/>
    <n v="3"/>
    <n v="-2"/>
    <n v="0"/>
    <n v="35"/>
    <n v="0"/>
    <m/>
    <n v="0"/>
    <n v="1"/>
    <n v="464"/>
    <n v="4"/>
    <x v="0"/>
    <n v="1"/>
    <n v="3"/>
    <n v="75"/>
    <n v="3"/>
    <n v="1"/>
    <x v="0"/>
    <n v="1951"/>
    <n v="10910"/>
    <n v="1"/>
    <n v="12"/>
    <n v="3"/>
    <n v="3"/>
    <n v="80"/>
    <n v="1"/>
    <n v="1"/>
    <n v="3"/>
    <n v="1"/>
    <n v="0"/>
    <n v="0"/>
    <n v="0"/>
  </r>
  <r>
    <s v="No"/>
    <s v="Travel_Rarely"/>
    <s v="25 - 34"/>
    <s v="Current Employees"/>
    <s v="R&amp;D"/>
    <x v="0"/>
    <s v="STAFF-54"/>
    <n v="54"/>
    <x v="0"/>
    <s v="Laboratory Technician"/>
    <s v="Divorced"/>
    <s v="No"/>
    <s v="Y"/>
    <n v="6"/>
    <n v="-2"/>
    <n v="0"/>
    <n v="27"/>
    <n v="0"/>
    <m/>
    <n v="0"/>
    <n v="1"/>
    <n v="1240"/>
    <n v="2"/>
    <x v="2"/>
    <n v="1"/>
    <n v="4"/>
    <n v="33"/>
    <n v="3"/>
    <n v="1"/>
    <x v="1"/>
    <n v="2341"/>
    <n v="19715"/>
    <n v="1"/>
    <n v="13"/>
    <n v="3"/>
    <n v="4"/>
    <n v="80"/>
    <n v="1"/>
    <n v="1"/>
    <n v="3"/>
    <n v="1"/>
    <n v="0"/>
    <n v="0"/>
    <n v="0"/>
  </r>
  <r>
    <s v="Yes"/>
    <s v="Travel_Rarely"/>
    <s v="25 - 34"/>
    <s v="Ex-Employees"/>
    <s v="R&amp;D"/>
    <x v="0"/>
    <s v="STAFF-55"/>
    <n v="55"/>
    <x v="1"/>
    <s v="Laboratory Technician"/>
    <s v="Single"/>
    <s v="No"/>
    <s v="Y"/>
    <n v="2"/>
    <n v="-2"/>
    <n v="0"/>
    <n v="26"/>
    <n v="1"/>
    <n v="1"/>
    <n v="1"/>
    <n v="0"/>
    <n v="1357"/>
    <n v="25"/>
    <x v="3"/>
    <n v="1"/>
    <n v="1"/>
    <n v="48"/>
    <n v="1"/>
    <n v="1"/>
    <x v="1"/>
    <n v="2293"/>
    <n v="10558"/>
    <n v="1"/>
    <n v="12"/>
    <n v="3"/>
    <n v="3"/>
    <n v="80"/>
    <n v="0"/>
    <n v="1"/>
    <n v="2"/>
    <n v="1"/>
    <n v="0"/>
    <n v="0"/>
    <n v="1"/>
  </r>
  <r>
    <s v="No"/>
    <s v="Travel_Frequently"/>
    <s v="25 - 34"/>
    <s v="Current Employees"/>
    <s v="Sales"/>
    <x v="0"/>
    <s v="STAFF-56"/>
    <n v="56"/>
    <x v="1"/>
    <s v="Sales Executive"/>
    <s v="Single"/>
    <s v="No"/>
    <s v="Y"/>
    <n v="0"/>
    <n v="-2"/>
    <n v="0"/>
    <n v="27"/>
    <n v="0"/>
    <m/>
    <n v="0"/>
    <n v="1"/>
    <n v="994"/>
    <n v="8"/>
    <x v="3"/>
    <n v="1"/>
    <n v="4"/>
    <n v="37"/>
    <n v="3"/>
    <n v="3"/>
    <x v="1"/>
    <n v="8726"/>
    <n v="2975"/>
    <n v="1"/>
    <n v="15"/>
    <n v="3"/>
    <n v="4"/>
    <n v="80"/>
    <n v="0"/>
    <n v="9"/>
    <n v="3"/>
    <n v="9"/>
    <n v="8"/>
    <n v="1"/>
    <n v="7"/>
  </r>
  <r>
    <s v="No"/>
    <s v="Travel_Frequently"/>
    <s v="25 - 34"/>
    <s v="Current Employees"/>
    <s v="R&amp;D"/>
    <x v="2"/>
    <s v="STAFF-57"/>
    <n v="57"/>
    <x v="0"/>
    <s v="Laboratory Technician"/>
    <s v="Single"/>
    <s v="No"/>
    <s v="Y"/>
    <n v="2"/>
    <n v="-2"/>
    <n v="0"/>
    <n v="30"/>
    <n v="0"/>
    <m/>
    <n v="0"/>
    <n v="1"/>
    <n v="721"/>
    <n v="1"/>
    <x v="0"/>
    <n v="1"/>
    <n v="3"/>
    <n v="58"/>
    <n v="3"/>
    <n v="2"/>
    <x v="0"/>
    <n v="4011"/>
    <n v="10781"/>
    <n v="1"/>
    <n v="23"/>
    <n v="4"/>
    <n v="4"/>
    <n v="80"/>
    <n v="0"/>
    <n v="12"/>
    <n v="3"/>
    <n v="12"/>
    <n v="8"/>
    <n v="3"/>
    <n v="7"/>
  </r>
  <r>
    <s v="Yes"/>
    <s v="Travel_Rarely"/>
    <s v="35 - 44"/>
    <s v="Ex-Employees"/>
    <s v="R&amp;D"/>
    <x v="4"/>
    <s v="STAFF-58"/>
    <n v="58"/>
    <x v="0"/>
    <s v="Research Director"/>
    <s v="Married"/>
    <s v="No"/>
    <s v="Y"/>
    <n v="0"/>
    <n v="-2"/>
    <n v="0"/>
    <n v="41"/>
    <n v="1"/>
    <n v="1"/>
    <n v="1"/>
    <n v="0"/>
    <n v="1360"/>
    <n v="12"/>
    <x v="3"/>
    <n v="1"/>
    <n v="2"/>
    <n v="49"/>
    <n v="3"/>
    <n v="5"/>
    <x v="2"/>
    <n v="19545"/>
    <n v="16280"/>
    <n v="1"/>
    <n v="12"/>
    <n v="3"/>
    <n v="4"/>
    <n v="80"/>
    <n v="0"/>
    <n v="23"/>
    <n v="3"/>
    <n v="22"/>
    <n v="15"/>
    <n v="15"/>
    <n v="8"/>
  </r>
  <r>
    <s v="No"/>
    <s v="Non-Travel"/>
    <s v="25 - 34"/>
    <s v="Current Employees"/>
    <s v="Sales"/>
    <x v="3"/>
    <s v="STAFF-60"/>
    <n v="60"/>
    <x v="1"/>
    <s v="Sales Executive"/>
    <s v="Single"/>
    <s v="No"/>
    <s v="Y"/>
    <n v="2"/>
    <n v="-2"/>
    <n v="0"/>
    <n v="34"/>
    <n v="0"/>
    <m/>
    <n v="0"/>
    <n v="1"/>
    <n v="1065"/>
    <n v="23"/>
    <x v="2"/>
    <n v="1"/>
    <n v="2"/>
    <n v="72"/>
    <n v="3"/>
    <n v="2"/>
    <x v="2"/>
    <n v="4568"/>
    <n v="10034"/>
    <n v="0"/>
    <n v="20"/>
    <n v="4"/>
    <n v="3"/>
    <n v="80"/>
    <n v="0"/>
    <n v="10"/>
    <n v="3"/>
    <n v="9"/>
    <n v="5"/>
    <n v="8"/>
    <n v="7"/>
  </r>
  <r>
    <s v="No"/>
    <s v="Travel_Rarely"/>
    <s v="35 - 44"/>
    <s v="Current Employees"/>
    <s v="R&amp;D"/>
    <x v="0"/>
    <s v="STAFF-61"/>
    <n v="61"/>
    <x v="1"/>
    <s v="Research Scientist"/>
    <s v="Married"/>
    <s v="No"/>
    <s v="Y"/>
    <n v="1"/>
    <n v="-2"/>
    <n v="0"/>
    <n v="37"/>
    <n v="0"/>
    <m/>
    <n v="0"/>
    <n v="1"/>
    <n v="408"/>
    <n v="19"/>
    <x v="0"/>
    <n v="1"/>
    <n v="2"/>
    <n v="73"/>
    <n v="3"/>
    <n v="1"/>
    <x v="1"/>
    <n v="3022"/>
    <n v="10227"/>
    <n v="4"/>
    <n v="21"/>
    <n v="4"/>
    <n v="1"/>
    <n v="80"/>
    <n v="0"/>
    <n v="8"/>
    <n v="3"/>
    <n v="1"/>
    <n v="0"/>
    <n v="0"/>
    <n v="0"/>
  </r>
  <r>
    <s v="No"/>
    <s v="Travel_Frequently"/>
    <s v="45 - 54"/>
    <s v="Current Employees"/>
    <s v="Sales"/>
    <x v="3"/>
    <s v="STAFF-62"/>
    <n v="62"/>
    <x v="1"/>
    <s v="Sales Executive"/>
    <s v="Single"/>
    <s v="Yes"/>
    <s v="Y"/>
    <n v="4"/>
    <n v="-2"/>
    <n v="0"/>
    <n v="46"/>
    <n v="0"/>
    <m/>
    <n v="0"/>
    <n v="1"/>
    <n v="1211"/>
    <n v="5"/>
    <x v="2"/>
    <n v="1"/>
    <n v="1"/>
    <n v="98"/>
    <n v="3"/>
    <n v="2"/>
    <x v="0"/>
    <n v="5772"/>
    <n v="20445"/>
    <n v="4"/>
    <n v="21"/>
    <n v="4"/>
    <n v="3"/>
    <n v="80"/>
    <n v="0"/>
    <n v="14"/>
    <n v="3"/>
    <n v="9"/>
    <n v="6"/>
    <n v="0"/>
    <n v="8"/>
  </r>
  <r>
    <s v="No"/>
    <s v="Travel_Rarely"/>
    <s v="35 - 44"/>
    <s v="Current Employees"/>
    <s v="R&amp;D"/>
    <x v="0"/>
    <s v="STAFF-63"/>
    <n v="63"/>
    <x v="1"/>
    <s v="Laboratory Technician"/>
    <s v="Married"/>
    <s v="No"/>
    <s v="Y"/>
    <n v="2"/>
    <n v="-2"/>
    <n v="0"/>
    <n v="35"/>
    <n v="0"/>
    <m/>
    <n v="0"/>
    <n v="1"/>
    <n v="1229"/>
    <n v="8"/>
    <x v="1"/>
    <n v="1"/>
    <n v="4"/>
    <n v="36"/>
    <n v="4"/>
    <n v="1"/>
    <x v="1"/>
    <n v="2269"/>
    <n v="4892"/>
    <n v="1"/>
    <n v="19"/>
    <n v="3"/>
    <n v="4"/>
    <n v="80"/>
    <n v="0"/>
    <n v="1"/>
    <n v="3"/>
    <n v="1"/>
    <n v="0"/>
    <n v="0"/>
    <n v="1"/>
  </r>
  <r>
    <s v="Yes"/>
    <s v="Travel_Rarely"/>
    <s v="45 - 54"/>
    <s v="Ex-Employees"/>
    <s v="R&amp;D"/>
    <x v="0"/>
    <s v="STAFF-64"/>
    <n v="64"/>
    <x v="1"/>
    <s v="Laboratory Technician"/>
    <s v="Single"/>
    <s v="Yes"/>
    <s v="Y"/>
    <n v="2"/>
    <n v="-2"/>
    <n v="0"/>
    <n v="48"/>
    <n v="1"/>
    <n v="1"/>
    <n v="1"/>
    <n v="0"/>
    <n v="626"/>
    <n v="1"/>
    <x v="0"/>
    <n v="1"/>
    <n v="1"/>
    <n v="98"/>
    <n v="2"/>
    <n v="3"/>
    <x v="1"/>
    <n v="5381"/>
    <n v="19294"/>
    <n v="9"/>
    <n v="13"/>
    <n v="3"/>
    <n v="4"/>
    <n v="80"/>
    <n v="0"/>
    <n v="23"/>
    <n v="3"/>
    <n v="1"/>
    <n v="0"/>
    <n v="0"/>
    <n v="0"/>
  </r>
  <r>
    <s v="Yes"/>
    <s v="Travel_Rarely"/>
    <s v="25 - 34"/>
    <s v="Ex-Employees"/>
    <s v="R&amp;D"/>
    <x v="4"/>
    <s v="STAFF-65"/>
    <n v="65"/>
    <x v="1"/>
    <s v="Laboratory Technician"/>
    <s v="Single"/>
    <s v="Yes"/>
    <s v="Y"/>
    <n v="3"/>
    <n v="-2"/>
    <n v="0"/>
    <n v="28"/>
    <n v="1"/>
    <n v="1"/>
    <n v="1"/>
    <n v="0"/>
    <n v="1434"/>
    <n v="5"/>
    <x v="2"/>
    <n v="1"/>
    <n v="3"/>
    <n v="50"/>
    <n v="3"/>
    <n v="1"/>
    <x v="2"/>
    <n v="3441"/>
    <n v="11179"/>
    <n v="1"/>
    <n v="13"/>
    <n v="3"/>
    <n v="3"/>
    <n v="80"/>
    <n v="0"/>
    <n v="2"/>
    <n v="2"/>
    <n v="2"/>
    <n v="2"/>
    <n v="2"/>
    <n v="2"/>
  </r>
  <r>
    <s v="No"/>
    <s v="Travel_Rarely"/>
    <s v="35 - 44"/>
    <s v="Current Employees"/>
    <s v="Sales"/>
    <x v="3"/>
    <s v="STAFF-68"/>
    <n v="68"/>
    <x v="0"/>
    <s v="Sales Executive"/>
    <s v="Divorced"/>
    <s v="Yes"/>
    <s v="Y"/>
    <n v="2"/>
    <n v="-2"/>
    <n v="0"/>
    <n v="44"/>
    <n v="0"/>
    <m/>
    <n v="0"/>
    <n v="1"/>
    <n v="1488"/>
    <n v="1"/>
    <x v="4"/>
    <n v="1"/>
    <n v="2"/>
    <n v="75"/>
    <n v="3"/>
    <n v="2"/>
    <x v="0"/>
    <n v="5454"/>
    <n v="4009"/>
    <n v="5"/>
    <n v="21"/>
    <n v="4"/>
    <n v="3"/>
    <n v="80"/>
    <n v="1"/>
    <n v="9"/>
    <n v="2"/>
    <n v="4"/>
    <n v="3"/>
    <n v="1"/>
    <n v="3"/>
  </r>
  <r>
    <s v="No"/>
    <s v="Non-Travel"/>
    <s v="35 - 44"/>
    <s v="Current Employees"/>
    <s v="R&amp;D"/>
    <x v="2"/>
    <s v="STAFF-70"/>
    <n v="70"/>
    <x v="1"/>
    <s v="Healthcare Representative"/>
    <s v="Married"/>
    <s v="Yes"/>
    <s v="Y"/>
    <n v="3"/>
    <n v="-2"/>
    <n v="0"/>
    <n v="35"/>
    <n v="0"/>
    <m/>
    <n v="0"/>
    <n v="1"/>
    <n v="1097"/>
    <n v="11"/>
    <x v="0"/>
    <n v="1"/>
    <n v="3"/>
    <n v="79"/>
    <n v="2"/>
    <n v="3"/>
    <x v="0"/>
    <n v="9884"/>
    <n v="8302"/>
    <n v="2"/>
    <n v="13"/>
    <n v="3"/>
    <n v="3"/>
    <n v="80"/>
    <n v="1"/>
    <n v="10"/>
    <n v="3"/>
    <n v="4"/>
    <n v="0"/>
    <n v="2"/>
    <n v="3"/>
  </r>
  <r>
    <s v="No"/>
    <s v="Travel_Rarely"/>
    <s v="25 - 34"/>
    <s v="Current Employees"/>
    <s v="Sales"/>
    <x v="3"/>
    <s v="STAFF-72"/>
    <n v="72"/>
    <x v="0"/>
    <s v="Sales Executive"/>
    <s v="Married"/>
    <s v="Yes"/>
    <s v="Y"/>
    <n v="2"/>
    <n v="-2"/>
    <n v="0"/>
    <n v="26"/>
    <n v="0"/>
    <m/>
    <n v="0"/>
    <n v="1"/>
    <n v="1443"/>
    <n v="23"/>
    <x v="3"/>
    <n v="1"/>
    <n v="3"/>
    <n v="47"/>
    <n v="2"/>
    <n v="2"/>
    <x v="0"/>
    <n v="4157"/>
    <n v="21436"/>
    <n v="7"/>
    <n v="19"/>
    <n v="3"/>
    <n v="3"/>
    <n v="80"/>
    <n v="1"/>
    <n v="5"/>
    <n v="2"/>
    <n v="2"/>
    <n v="2"/>
    <n v="0"/>
    <n v="0"/>
  </r>
  <r>
    <s v="No"/>
    <s v="Travel_Frequently"/>
    <s v="25 - 34"/>
    <s v="Current Employees"/>
    <s v="R&amp;D"/>
    <x v="0"/>
    <s v="STAFF-73"/>
    <n v="73"/>
    <x v="0"/>
    <s v="Research Director"/>
    <s v="Single"/>
    <s v="Yes"/>
    <s v="Y"/>
    <n v="1"/>
    <n v="-2"/>
    <n v="0"/>
    <n v="33"/>
    <n v="0"/>
    <m/>
    <n v="0"/>
    <n v="1"/>
    <n v="515"/>
    <n v="1"/>
    <x v="0"/>
    <n v="1"/>
    <n v="1"/>
    <n v="98"/>
    <n v="3"/>
    <n v="3"/>
    <x v="1"/>
    <n v="13458"/>
    <n v="15146"/>
    <n v="1"/>
    <n v="12"/>
    <n v="3"/>
    <n v="3"/>
    <n v="80"/>
    <n v="0"/>
    <n v="15"/>
    <n v="3"/>
    <n v="15"/>
    <n v="14"/>
    <n v="8"/>
    <n v="12"/>
  </r>
  <r>
    <s v="No"/>
    <s v="Travel_Frequently"/>
    <s v="35 - 44"/>
    <s v="Current Employees"/>
    <s v="Sales"/>
    <x v="0"/>
    <s v="STAFF-74"/>
    <n v="74"/>
    <x v="1"/>
    <s v="Sales Executive"/>
    <s v="Married"/>
    <s v="No"/>
    <s v="Y"/>
    <n v="3"/>
    <n v="-2"/>
    <n v="0"/>
    <n v="35"/>
    <n v="0"/>
    <m/>
    <n v="0"/>
    <n v="1"/>
    <n v="853"/>
    <n v="18"/>
    <x v="4"/>
    <n v="1"/>
    <n v="2"/>
    <n v="71"/>
    <n v="3"/>
    <n v="3"/>
    <x v="1"/>
    <n v="9069"/>
    <n v="11031"/>
    <n v="1"/>
    <n v="22"/>
    <n v="4"/>
    <n v="4"/>
    <n v="80"/>
    <n v="1"/>
    <n v="9"/>
    <n v="2"/>
    <n v="9"/>
    <n v="8"/>
    <n v="1"/>
    <n v="8"/>
  </r>
  <r>
    <s v="No"/>
    <s v="Travel_Rarely"/>
    <s v="35 - 44"/>
    <s v="Current Employees"/>
    <s v="R&amp;D"/>
    <x v="2"/>
    <s v="STAFF-75"/>
    <n v="75"/>
    <x v="0"/>
    <s v="Laboratory Technician"/>
    <s v="Married"/>
    <s v="Yes"/>
    <s v="Y"/>
    <n v="3"/>
    <n v="-2"/>
    <n v="0"/>
    <n v="35"/>
    <n v="0"/>
    <m/>
    <n v="0"/>
    <n v="1"/>
    <n v="1142"/>
    <n v="23"/>
    <x v="2"/>
    <n v="1"/>
    <n v="3"/>
    <n v="30"/>
    <n v="3"/>
    <n v="1"/>
    <x v="0"/>
    <n v="4014"/>
    <n v="16002"/>
    <n v="3"/>
    <n v="15"/>
    <n v="3"/>
    <n v="3"/>
    <n v="80"/>
    <n v="1"/>
    <n v="4"/>
    <n v="3"/>
    <n v="2"/>
    <n v="2"/>
    <n v="2"/>
    <n v="2"/>
  </r>
  <r>
    <s v="No"/>
    <s v="Travel_Rarely"/>
    <s v="25 - 34"/>
    <s v="Current Employees"/>
    <s v="R&amp;D"/>
    <x v="0"/>
    <s v="STAFF-76"/>
    <n v="76"/>
    <x v="1"/>
    <s v="Laboratory Technician"/>
    <s v="Divorced"/>
    <s v="No"/>
    <s v="Y"/>
    <n v="3"/>
    <n v="-2"/>
    <n v="0"/>
    <n v="31"/>
    <n v="0"/>
    <m/>
    <n v="0"/>
    <n v="1"/>
    <n v="655"/>
    <n v="7"/>
    <x v="2"/>
    <n v="1"/>
    <n v="4"/>
    <n v="48"/>
    <n v="3"/>
    <n v="2"/>
    <x v="1"/>
    <n v="5915"/>
    <n v="9528"/>
    <n v="3"/>
    <n v="22"/>
    <n v="4"/>
    <n v="4"/>
    <n v="80"/>
    <n v="1"/>
    <n v="10"/>
    <n v="2"/>
    <n v="7"/>
    <n v="7"/>
    <n v="1"/>
    <n v="7"/>
  </r>
  <r>
    <s v="No"/>
    <s v="Travel_Rarely"/>
    <s v="35 - 44"/>
    <s v="Current Employees"/>
    <s v="R&amp;D"/>
    <x v="0"/>
    <s v="STAFF-77"/>
    <n v="77"/>
    <x v="1"/>
    <s v="Manufacturing Director"/>
    <s v="Divorced"/>
    <s v="No"/>
    <s v="Y"/>
    <n v="2"/>
    <n v="-2"/>
    <n v="0"/>
    <n v="37"/>
    <n v="0"/>
    <m/>
    <n v="0"/>
    <n v="1"/>
    <n v="1115"/>
    <n v="1"/>
    <x v="2"/>
    <n v="1"/>
    <n v="1"/>
    <n v="51"/>
    <n v="2"/>
    <n v="2"/>
    <x v="1"/>
    <n v="5993"/>
    <n v="2689"/>
    <n v="1"/>
    <n v="18"/>
    <n v="3"/>
    <n v="3"/>
    <n v="80"/>
    <n v="1"/>
    <n v="7"/>
    <n v="4"/>
    <n v="7"/>
    <n v="5"/>
    <n v="0"/>
    <n v="7"/>
  </r>
  <r>
    <s v="No"/>
    <s v="Travel_Rarely"/>
    <s v="25 - 34"/>
    <s v="Current Employees"/>
    <s v="R&amp;D"/>
    <x v="2"/>
    <s v="STAFF-78"/>
    <n v="78"/>
    <x v="1"/>
    <s v="Manufacturing Director"/>
    <s v="Married"/>
    <s v="Yes"/>
    <s v="Y"/>
    <n v="3"/>
    <n v="-2"/>
    <n v="0"/>
    <n v="32"/>
    <n v="0"/>
    <m/>
    <n v="0"/>
    <n v="1"/>
    <n v="427"/>
    <n v="1"/>
    <x v="3"/>
    <n v="1"/>
    <n v="1"/>
    <n v="33"/>
    <n v="3"/>
    <n v="2"/>
    <x v="0"/>
    <n v="6162"/>
    <n v="10877"/>
    <n v="1"/>
    <n v="22"/>
    <n v="4"/>
    <n v="2"/>
    <n v="80"/>
    <n v="1"/>
    <n v="9"/>
    <n v="3"/>
    <n v="9"/>
    <n v="8"/>
    <n v="7"/>
    <n v="8"/>
  </r>
  <r>
    <s v="No"/>
    <s v="Travel_Frequently"/>
    <s v="35 - 44"/>
    <s v="Current Employees"/>
    <s v="R&amp;D"/>
    <x v="0"/>
    <s v="STAFF-79"/>
    <n v="79"/>
    <x v="0"/>
    <s v="Laboratory Technician"/>
    <s v="Single"/>
    <s v="No"/>
    <s v="Y"/>
    <n v="2"/>
    <n v="-2"/>
    <n v="0"/>
    <n v="38"/>
    <n v="0"/>
    <m/>
    <n v="0"/>
    <n v="1"/>
    <n v="653"/>
    <n v="29"/>
    <x v="4"/>
    <n v="1"/>
    <n v="4"/>
    <n v="50"/>
    <n v="3"/>
    <n v="2"/>
    <x v="1"/>
    <n v="2406"/>
    <n v="5456"/>
    <n v="1"/>
    <n v="11"/>
    <n v="3"/>
    <n v="4"/>
    <n v="80"/>
    <n v="0"/>
    <n v="10"/>
    <n v="3"/>
    <n v="10"/>
    <n v="3"/>
    <n v="9"/>
    <n v="9"/>
  </r>
  <r>
    <s v="No"/>
    <s v="Travel_Rarely"/>
    <s v="45 - 54"/>
    <s v="Current Employees"/>
    <s v="R&amp;D"/>
    <x v="2"/>
    <s v="STAFF-80"/>
    <n v="80"/>
    <x v="0"/>
    <s v="Research Director"/>
    <s v="Divorced"/>
    <s v="Yes"/>
    <s v="Y"/>
    <n v="2"/>
    <n v="-2"/>
    <n v="0"/>
    <n v="50"/>
    <n v="0"/>
    <m/>
    <n v="0"/>
    <n v="1"/>
    <n v="989"/>
    <n v="7"/>
    <x v="0"/>
    <n v="1"/>
    <n v="2"/>
    <n v="43"/>
    <n v="2"/>
    <n v="5"/>
    <x v="2"/>
    <n v="18740"/>
    <n v="16701"/>
    <n v="5"/>
    <n v="12"/>
    <n v="3"/>
    <n v="4"/>
    <n v="80"/>
    <n v="1"/>
    <n v="29"/>
    <n v="2"/>
    <n v="27"/>
    <n v="3"/>
    <n v="13"/>
    <n v="8"/>
  </r>
  <r>
    <s v="No"/>
    <s v="Travel_Rarely"/>
    <s v="Over 55"/>
    <s v="Current Employees"/>
    <s v="Sales"/>
    <x v="0"/>
    <s v="STAFF-81"/>
    <n v="81"/>
    <x v="0"/>
    <s v="Sales Executive"/>
    <s v="Single"/>
    <s v="No"/>
    <s v="Y"/>
    <n v="3"/>
    <n v="-2"/>
    <n v="0"/>
    <n v="59"/>
    <n v="0"/>
    <m/>
    <n v="0"/>
    <n v="1"/>
    <n v="1435"/>
    <n v="25"/>
    <x v="3"/>
    <n v="1"/>
    <n v="1"/>
    <n v="99"/>
    <n v="3"/>
    <n v="3"/>
    <x v="1"/>
    <n v="7637"/>
    <n v="2354"/>
    <n v="7"/>
    <n v="11"/>
    <n v="3"/>
    <n v="4"/>
    <n v="80"/>
    <n v="0"/>
    <n v="28"/>
    <n v="2"/>
    <n v="21"/>
    <n v="16"/>
    <n v="7"/>
    <n v="9"/>
  </r>
  <r>
    <s v="No"/>
    <s v="Travel_Rarely"/>
    <s v="35 - 44"/>
    <s v="Current Employees"/>
    <s v="R&amp;D"/>
    <x v="4"/>
    <s v="STAFF-83"/>
    <n v="83"/>
    <x v="0"/>
    <s v="Healthcare Representative"/>
    <s v="Divorced"/>
    <s v="No"/>
    <s v="Y"/>
    <n v="2"/>
    <n v="-2"/>
    <n v="0"/>
    <n v="36"/>
    <n v="0"/>
    <m/>
    <n v="0"/>
    <n v="1"/>
    <n v="1223"/>
    <n v="8"/>
    <x v="3"/>
    <n v="1"/>
    <n v="3"/>
    <n v="59"/>
    <n v="3"/>
    <n v="3"/>
    <x v="2"/>
    <n v="10096"/>
    <n v="8202"/>
    <n v="1"/>
    <n v="13"/>
    <n v="3"/>
    <n v="2"/>
    <n v="80"/>
    <n v="3"/>
    <n v="17"/>
    <n v="3"/>
    <n v="17"/>
    <n v="14"/>
    <n v="12"/>
    <n v="8"/>
  </r>
  <r>
    <s v="No"/>
    <s v="Travel_Rarely"/>
    <s v="Over 55"/>
    <s v="Current Employees"/>
    <s v="R&amp;D"/>
    <x v="2"/>
    <s v="STAFF-84"/>
    <n v="84"/>
    <x v="0"/>
    <s v="Manager"/>
    <s v="Divorced"/>
    <s v="Yes"/>
    <s v="Y"/>
    <n v="2"/>
    <n v="-2"/>
    <n v="0"/>
    <n v="55"/>
    <n v="0"/>
    <m/>
    <n v="0"/>
    <n v="1"/>
    <n v="836"/>
    <n v="8"/>
    <x v="3"/>
    <n v="1"/>
    <n v="4"/>
    <n v="33"/>
    <n v="3"/>
    <n v="4"/>
    <x v="2"/>
    <n v="14756"/>
    <n v="19730"/>
    <n v="2"/>
    <n v="14"/>
    <n v="3"/>
    <n v="3"/>
    <n v="80"/>
    <n v="3"/>
    <n v="21"/>
    <n v="3"/>
    <n v="5"/>
    <n v="0"/>
    <n v="0"/>
    <n v="2"/>
  </r>
  <r>
    <s v="No"/>
    <s v="Travel_Frequently"/>
    <s v="35 - 44"/>
    <s v="Current Employees"/>
    <s v="R&amp;D"/>
    <x v="0"/>
    <s v="STAFF-85"/>
    <n v="85"/>
    <x v="1"/>
    <s v="Manufacturing Director"/>
    <s v="Single"/>
    <s v="No"/>
    <s v="Y"/>
    <n v="3"/>
    <n v="-2"/>
    <n v="0"/>
    <n v="36"/>
    <n v="0"/>
    <m/>
    <n v="0"/>
    <n v="1"/>
    <n v="1195"/>
    <n v="11"/>
    <x v="3"/>
    <n v="1"/>
    <n v="2"/>
    <n v="95"/>
    <n v="2"/>
    <n v="2"/>
    <x v="1"/>
    <n v="6499"/>
    <n v="22656"/>
    <n v="1"/>
    <n v="13"/>
    <n v="3"/>
    <n v="3"/>
    <n v="80"/>
    <n v="0"/>
    <n v="6"/>
    <n v="3"/>
    <n v="6"/>
    <n v="5"/>
    <n v="0"/>
    <n v="3"/>
  </r>
  <r>
    <s v="No"/>
    <s v="Travel_Rarely"/>
    <s v="45 - 54"/>
    <s v="Current Employees"/>
    <s v="R&amp;D"/>
    <x v="0"/>
    <s v="STAFF-86"/>
    <n v="86"/>
    <x v="1"/>
    <s v="Research Scientist"/>
    <s v="Divorced"/>
    <s v="No"/>
    <s v="Y"/>
    <n v="2"/>
    <n v="-2"/>
    <n v="0"/>
    <n v="45"/>
    <n v="0"/>
    <m/>
    <n v="0"/>
    <n v="1"/>
    <n v="1339"/>
    <n v="7"/>
    <x v="3"/>
    <n v="1"/>
    <n v="2"/>
    <n v="59"/>
    <n v="3"/>
    <n v="3"/>
    <x v="1"/>
    <n v="9724"/>
    <n v="18787"/>
    <n v="2"/>
    <n v="17"/>
    <n v="3"/>
    <n v="3"/>
    <n v="80"/>
    <n v="1"/>
    <n v="25"/>
    <n v="3"/>
    <n v="1"/>
    <n v="0"/>
    <n v="0"/>
    <n v="0"/>
  </r>
  <r>
    <s v="No"/>
    <s v="Travel_Frequently"/>
    <s v="35 - 44"/>
    <s v="Current Employees"/>
    <s v="R&amp;D"/>
    <x v="2"/>
    <s v="STAFF-88"/>
    <n v="88"/>
    <x v="1"/>
    <s v="Research Scientist"/>
    <s v="Married"/>
    <s v="No"/>
    <s v="Y"/>
    <n v="2"/>
    <n v="-2"/>
    <n v="0"/>
    <n v="35"/>
    <n v="0"/>
    <m/>
    <n v="0"/>
    <n v="1"/>
    <n v="664"/>
    <n v="1"/>
    <x v="3"/>
    <n v="1"/>
    <n v="2"/>
    <n v="79"/>
    <n v="3"/>
    <n v="1"/>
    <x v="0"/>
    <n v="2194"/>
    <n v="5868"/>
    <n v="4"/>
    <n v="13"/>
    <n v="3"/>
    <n v="4"/>
    <n v="80"/>
    <n v="1"/>
    <n v="5"/>
    <n v="2"/>
    <n v="3"/>
    <n v="2"/>
    <n v="1"/>
    <n v="2"/>
  </r>
  <r>
    <s v="Yes"/>
    <s v="Travel_Rarely"/>
    <s v="35 - 44"/>
    <s v="Ex-Employees"/>
    <s v="R&amp;D"/>
    <x v="2"/>
    <s v="STAFF-90"/>
    <n v="90"/>
    <x v="1"/>
    <s v="Research Scientist"/>
    <s v="Married"/>
    <s v="Yes"/>
    <s v="Y"/>
    <n v="0"/>
    <n v="-2"/>
    <n v="0"/>
    <n v="36"/>
    <n v="1"/>
    <n v="1"/>
    <n v="1"/>
    <n v="0"/>
    <n v="318"/>
    <n v="9"/>
    <x v="3"/>
    <n v="1"/>
    <n v="4"/>
    <n v="79"/>
    <n v="2"/>
    <n v="1"/>
    <x v="2"/>
    <n v="3388"/>
    <n v="21777"/>
    <n v="0"/>
    <n v="17"/>
    <n v="3"/>
    <n v="1"/>
    <n v="80"/>
    <n v="1"/>
    <n v="2"/>
    <n v="2"/>
    <n v="1"/>
    <n v="0"/>
    <n v="0"/>
    <n v="0"/>
  </r>
  <r>
    <s v="No"/>
    <s v="Travel_Frequently"/>
    <s v="Over 55"/>
    <s v="Current Employees"/>
    <s v="Sales"/>
    <x v="0"/>
    <s v="STAFF-91"/>
    <n v="91"/>
    <x v="0"/>
    <s v="Sales Executive"/>
    <s v="Single"/>
    <s v="No"/>
    <s v="Y"/>
    <n v="2"/>
    <n v="-2"/>
    <n v="0"/>
    <n v="59"/>
    <n v="0"/>
    <m/>
    <n v="0"/>
    <n v="1"/>
    <n v="1225"/>
    <n v="1"/>
    <x v="1"/>
    <n v="1"/>
    <n v="1"/>
    <n v="57"/>
    <n v="2"/>
    <n v="2"/>
    <x v="1"/>
    <n v="5473"/>
    <n v="24668"/>
    <n v="7"/>
    <n v="11"/>
    <n v="3"/>
    <n v="4"/>
    <n v="80"/>
    <n v="0"/>
    <n v="20"/>
    <n v="2"/>
    <n v="4"/>
    <n v="3"/>
    <n v="1"/>
    <n v="3"/>
  </r>
  <r>
    <s v="No"/>
    <s v="Travel_Rarely"/>
    <s v="25 - 34"/>
    <s v="Current Employees"/>
    <s v="R&amp;D"/>
    <x v="0"/>
    <s v="STAFF-94"/>
    <n v="94"/>
    <x v="1"/>
    <s v="Research Scientist"/>
    <s v="Married"/>
    <s v="No"/>
    <s v="Y"/>
    <n v="3"/>
    <n v="-2"/>
    <n v="0"/>
    <n v="29"/>
    <n v="0"/>
    <m/>
    <n v="0"/>
    <n v="1"/>
    <n v="1328"/>
    <n v="2"/>
    <x v="3"/>
    <n v="1"/>
    <n v="3"/>
    <n v="76"/>
    <n v="3"/>
    <n v="1"/>
    <x v="1"/>
    <n v="2703"/>
    <n v="4956"/>
    <n v="0"/>
    <n v="23"/>
    <n v="4"/>
    <n v="4"/>
    <n v="80"/>
    <n v="1"/>
    <n v="6"/>
    <n v="3"/>
    <n v="5"/>
    <n v="4"/>
    <n v="0"/>
    <n v="4"/>
  </r>
  <r>
    <s v="No"/>
    <s v="Travel_Rarely"/>
    <s v="25 - 34"/>
    <s v="Current Employees"/>
    <s v="R&amp;D"/>
    <x v="2"/>
    <s v="STAFF-95"/>
    <n v="95"/>
    <x v="1"/>
    <s v="Research Scientist"/>
    <s v="Single"/>
    <s v="No"/>
    <s v="Y"/>
    <n v="4"/>
    <n v="-2"/>
    <n v="0"/>
    <n v="31"/>
    <n v="0"/>
    <m/>
    <n v="0"/>
    <n v="1"/>
    <n v="1082"/>
    <n v="1"/>
    <x v="2"/>
    <n v="1"/>
    <n v="3"/>
    <n v="87"/>
    <n v="3"/>
    <n v="1"/>
    <x v="2"/>
    <n v="2501"/>
    <n v="18775"/>
    <n v="1"/>
    <n v="17"/>
    <n v="3"/>
    <n v="2"/>
    <n v="80"/>
    <n v="0"/>
    <n v="1"/>
    <n v="3"/>
    <n v="1"/>
    <n v="1"/>
    <n v="1"/>
    <n v="0"/>
  </r>
  <r>
    <s v="No"/>
    <s v="Travel_Rarely"/>
    <s v="25 - 34"/>
    <s v="Current Employees"/>
    <s v="R&amp;D"/>
    <x v="0"/>
    <s v="STAFF-96"/>
    <n v="96"/>
    <x v="1"/>
    <s v="Research Scientist"/>
    <s v="Married"/>
    <s v="No"/>
    <s v="Y"/>
    <n v="3"/>
    <n v="-2"/>
    <n v="0"/>
    <n v="32"/>
    <n v="0"/>
    <m/>
    <n v="0"/>
    <n v="1"/>
    <n v="548"/>
    <n v="1"/>
    <x v="3"/>
    <n v="1"/>
    <n v="2"/>
    <n v="66"/>
    <n v="3"/>
    <n v="2"/>
    <x v="1"/>
    <n v="6220"/>
    <n v="7346"/>
    <n v="1"/>
    <n v="17"/>
    <n v="3"/>
    <n v="2"/>
    <n v="80"/>
    <n v="2"/>
    <n v="10"/>
    <n v="3"/>
    <n v="10"/>
    <n v="4"/>
    <n v="0"/>
    <n v="9"/>
  </r>
  <r>
    <s v="No"/>
    <s v="Travel_Rarely"/>
    <s v="35 - 44"/>
    <s v="Current Employees"/>
    <s v="R&amp;D"/>
    <x v="0"/>
    <s v="STAFF-97"/>
    <n v="97"/>
    <x v="0"/>
    <s v="Laboratory Technician"/>
    <s v="Married"/>
    <s v="No"/>
    <s v="Y"/>
    <n v="3"/>
    <n v="-2"/>
    <n v="0"/>
    <n v="36"/>
    <n v="0"/>
    <m/>
    <n v="0"/>
    <n v="1"/>
    <n v="132"/>
    <n v="6"/>
    <x v="3"/>
    <n v="1"/>
    <n v="2"/>
    <n v="55"/>
    <n v="4"/>
    <n v="1"/>
    <x v="1"/>
    <n v="3038"/>
    <n v="22002"/>
    <n v="3"/>
    <n v="12"/>
    <n v="3"/>
    <n v="2"/>
    <n v="80"/>
    <n v="0"/>
    <n v="5"/>
    <n v="3"/>
    <n v="1"/>
    <n v="0"/>
    <n v="0"/>
    <n v="0"/>
  </r>
  <r>
    <s v="No"/>
    <s v="Travel_Rarely"/>
    <s v="25 - 34"/>
    <s v="Current Employees"/>
    <s v="R&amp;D"/>
    <x v="0"/>
    <s v="STAFF-98"/>
    <n v="98"/>
    <x v="0"/>
    <s v="Manufacturing Director"/>
    <s v="Single"/>
    <s v="No"/>
    <s v="Y"/>
    <n v="2"/>
    <n v="-2"/>
    <n v="0"/>
    <n v="31"/>
    <n v="0"/>
    <m/>
    <n v="0"/>
    <n v="1"/>
    <n v="746"/>
    <n v="8"/>
    <x v="2"/>
    <n v="1"/>
    <n v="3"/>
    <n v="61"/>
    <n v="3"/>
    <n v="2"/>
    <x v="1"/>
    <n v="4424"/>
    <n v="20682"/>
    <n v="1"/>
    <n v="23"/>
    <n v="4"/>
    <n v="4"/>
    <n v="80"/>
    <n v="0"/>
    <n v="11"/>
    <n v="3"/>
    <n v="11"/>
    <n v="7"/>
    <n v="1"/>
    <n v="8"/>
  </r>
  <r>
    <s v="No"/>
    <s v="Travel_Rarely"/>
    <s v="35 - 44"/>
    <s v="Current Employees"/>
    <s v="Sales"/>
    <x v="3"/>
    <s v="STAFF-100"/>
    <n v="100"/>
    <x v="1"/>
    <s v="Sales Executive"/>
    <s v="Single"/>
    <s v="No"/>
    <s v="Y"/>
    <n v="2"/>
    <n v="-2"/>
    <n v="0"/>
    <n v="35"/>
    <n v="0"/>
    <m/>
    <n v="0"/>
    <n v="1"/>
    <n v="776"/>
    <n v="1"/>
    <x v="2"/>
    <n v="1"/>
    <n v="3"/>
    <n v="32"/>
    <n v="2"/>
    <n v="2"/>
    <x v="0"/>
    <n v="4312"/>
    <n v="23016"/>
    <n v="0"/>
    <n v="14"/>
    <n v="3"/>
    <n v="2"/>
    <n v="80"/>
    <n v="0"/>
    <n v="16"/>
    <n v="3"/>
    <n v="15"/>
    <n v="13"/>
    <n v="2"/>
    <n v="8"/>
  </r>
  <r>
    <s v="No"/>
    <s v="Travel_Rarely"/>
    <s v="45 - 54"/>
    <s v="Current Employees"/>
    <s v="R&amp;D"/>
    <x v="1"/>
    <s v="STAFF-101"/>
    <n v="101"/>
    <x v="1"/>
    <s v="Research Director"/>
    <s v="Married"/>
    <s v="Yes"/>
    <s v="Y"/>
    <n v="3"/>
    <n v="-2"/>
    <n v="0"/>
    <n v="45"/>
    <n v="0"/>
    <m/>
    <n v="0"/>
    <n v="1"/>
    <n v="193"/>
    <n v="6"/>
    <x v="2"/>
    <n v="1"/>
    <n v="4"/>
    <n v="52"/>
    <n v="3"/>
    <n v="3"/>
    <x v="0"/>
    <n v="13245"/>
    <n v="15067"/>
    <n v="4"/>
    <n v="14"/>
    <n v="3"/>
    <n v="2"/>
    <n v="80"/>
    <n v="0"/>
    <n v="17"/>
    <n v="4"/>
    <n v="0"/>
    <n v="0"/>
    <n v="0"/>
    <n v="0"/>
  </r>
  <r>
    <s v="No"/>
    <s v="Travel_Rarely"/>
    <s v="35 - 44"/>
    <s v="Current Employees"/>
    <s v="R&amp;D"/>
    <x v="2"/>
    <s v="STAFF-102"/>
    <n v="102"/>
    <x v="1"/>
    <s v="Research Director"/>
    <s v="Single"/>
    <s v="No"/>
    <s v="Y"/>
    <n v="3"/>
    <n v="-2"/>
    <n v="0"/>
    <n v="37"/>
    <n v="0"/>
    <m/>
    <n v="0"/>
    <n v="1"/>
    <n v="397"/>
    <n v="7"/>
    <x v="2"/>
    <n v="1"/>
    <n v="1"/>
    <n v="30"/>
    <n v="3"/>
    <n v="3"/>
    <x v="2"/>
    <n v="13664"/>
    <n v="25258"/>
    <n v="4"/>
    <n v="13"/>
    <n v="3"/>
    <n v="1"/>
    <n v="80"/>
    <n v="0"/>
    <n v="16"/>
    <n v="4"/>
    <n v="5"/>
    <n v="2"/>
    <n v="0"/>
    <n v="2"/>
  </r>
  <r>
    <s v="No"/>
    <s v="Travel_Rarely"/>
    <s v="45 - 54"/>
    <s v="Current Employees"/>
    <s v="HR"/>
    <x v="2"/>
    <s v="STAFF-103"/>
    <n v="103"/>
    <x v="1"/>
    <s v="Human Resources"/>
    <s v="Divorced"/>
    <s v="Yes"/>
    <s v="Y"/>
    <n v="2"/>
    <n v="-2"/>
    <n v="0"/>
    <n v="46"/>
    <n v="0"/>
    <m/>
    <n v="0"/>
    <n v="1"/>
    <n v="945"/>
    <n v="5"/>
    <x v="0"/>
    <n v="1"/>
    <n v="2"/>
    <n v="80"/>
    <n v="3"/>
    <n v="2"/>
    <x v="2"/>
    <n v="5021"/>
    <n v="10425"/>
    <n v="8"/>
    <n v="22"/>
    <n v="4"/>
    <n v="4"/>
    <n v="80"/>
    <n v="1"/>
    <n v="16"/>
    <n v="3"/>
    <n v="4"/>
    <n v="2"/>
    <n v="0"/>
    <n v="2"/>
  </r>
  <r>
    <s v="No"/>
    <s v="Travel_Rarely"/>
    <s v="25 - 34"/>
    <s v="Current Employees"/>
    <s v="R&amp;D"/>
    <x v="0"/>
    <s v="STAFF-104"/>
    <n v="104"/>
    <x v="1"/>
    <s v="Laboratory Technician"/>
    <s v="Married"/>
    <s v="Yes"/>
    <s v="Y"/>
    <n v="1"/>
    <n v="-2"/>
    <n v="0"/>
    <n v="30"/>
    <n v="0"/>
    <m/>
    <n v="0"/>
    <n v="1"/>
    <n v="852"/>
    <n v="1"/>
    <x v="1"/>
    <n v="1"/>
    <n v="4"/>
    <n v="55"/>
    <n v="2"/>
    <n v="2"/>
    <x v="1"/>
    <n v="5126"/>
    <n v="15998"/>
    <n v="1"/>
    <n v="12"/>
    <n v="3"/>
    <n v="3"/>
    <n v="80"/>
    <n v="2"/>
    <n v="10"/>
    <n v="2"/>
    <n v="10"/>
    <n v="8"/>
    <n v="3"/>
    <n v="0"/>
  </r>
  <r>
    <s v="No"/>
    <s v="Travel_Rarely"/>
    <s v="35 - 44"/>
    <s v="Current Employees"/>
    <s v="R&amp;D"/>
    <x v="2"/>
    <s v="STAFF-105"/>
    <n v="105"/>
    <x v="1"/>
    <s v="Research Scientist"/>
    <s v="Single"/>
    <s v="No"/>
    <s v="Y"/>
    <n v="3"/>
    <n v="-2"/>
    <n v="0"/>
    <n v="35"/>
    <n v="0"/>
    <m/>
    <n v="0"/>
    <n v="1"/>
    <n v="1214"/>
    <n v="1"/>
    <x v="3"/>
    <n v="1"/>
    <n v="2"/>
    <n v="30"/>
    <n v="2"/>
    <n v="1"/>
    <x v="2"/>
    <n v="2859"/>
    <n v="26278"/>
    <n v="1"/>
    <n v="18"/>
    <n v="3"/>
    <n v="1"/>
    <n v="80"/>
    <n v="0"/>
    <n v="6"/>
    <n v="3"/>
    <n v="6"/>
    <n v="4"/>
    <n v="0"/>
    <n v="4"/>
  </r>
  <r>
    <s v="No"/>
    <s v="Travel_Rarely"/>
    <s v="Over 55"/>
    <s v="Current Employees"/>
    <s v="Sales"/>
    <x v="0"/>
    <s v="STAFF-106"/>
    <n v="106"/>
    <x v="1"/>
    <s v="Sales Executive"/>
    <s v="Married"/>
    <s v="No"/>
    <s v="Y"/>
    <n v="4"/>
    <n v="-2"/>
    <n v="0"/>
    <n v="55"/>
    <n v="0"/>
    <m/>
    <n v="0"/>
    <n v="1"/>
    <n v="111"/>
    <n v="1"/>
    <x v="0"/>
    <n v="1"/>
    <n v="1"/>
    <n v="70"/>
    <n v="3"/>
    <n v="3"/>
    <x v="1"/>
    <n v="10239"/>
    <n v="18092"/>
    <n v="3"/>
    <n v="14"/>
    <n v="3"/>
    <n v="4"/>
    <n v="80"/>
    <n v="1"/>
    <n v="24"/>
    <n v="3"/>
    <n v="1"/>
    <n v="0"/>
    <n v="1"/>
    <n v="0"/>
  </r>
  <r>
    <s v="No"/>
    <s v="Non-Travel"/>
    <s v="35 - 44"/>
    <s v="Current Employees"/>
    <s v="R&amp;D"/>
    <x v="2"/>
    <s v="STAFF-107"/>
    <n v="107"/>
    <x v="0"/>
    <s v="Research Scientist"/>
    <s v="Divorced"/>
    <s v="Yes"/>
    <s v="Y"/>
    <n v="3"/>
    <n v="-2"/>
    <n v="0"/>
    <n v="38"/>
    <n v="0"/>
    <m/>
    <n v="0"/>
    <n v="1"/>
    <n v="573"/>
    <n v="6"/>
    <x v="3"/>
    <n v="1"/>
    <n v="2"/>
    <n v="79"/>
    <n v="1"/>
    <n v="2"/>
    <x v="0"/>
    <n v="5329"/>
    <n v="15717"/>
    <n v="7"/>
    <n v="12"/>
    <n v="3"/>
    <n v="4"/>
    <n v="80"/>
    <n v="3"/>
    <n v="17"/>
    <n v="3"/>
    <n v="13"/>
    <n v="11"/>
    <n v="1"/>
    <n v="9"/>
  </r>
  <r>
    <s v="No"/>
    <s v="Travel_Rarely"/>
    <s v="25 - 34"/>
    <s v="Current Employees"/>
    <s v="R&amp;D"/>
    <x v="2"/>
    <s v="STAFF-110"/>
    <n v="110"/>
    <x v="1"/>
    <s v="Manufacturing Director"/>
    <s v="Married"/>
    <s v="No"/>
    <s v="Y"/>
    <n v="2"/>
    <n v="-2"/>
    <n v="0"/>
    <n v="34"/>
    <n v="0"/>
    <m/>
    <n v="0"/>
    <n v="1"/>
    <n v="1153"/>
    <n v="1"/>
    <x v="0"/>
    <n v="1"/>
    <n v="1"/>
    <n v="94"/>
    <n v="3"/>
    <n v="2"/>
    <x v="2"/>
    <n v="4325"/>
    <n v="17736"/>
    <n v="1"/>
    <n v="15"/>
    <n v="3"/>
    <n v="3"/>
    <n v="80"/>
    <n v="0"/>
    <n v="5"/>
    <n v="3"/>
    <n v="5"/>
    <n v="2"/>
    <n v="1"/>
    <n v="3"/>
  </r>
  <r>
    <s v="No"/>
    <s v="Travel_Rarely"/>
    <s v="Over 55"/>
    <s v="Current Employees"/>
    <s v="R&amp;D"/>
    <x v="0"/>
    <s v="STAFF-112"/>
    <n v="112"/>
    <x v="1"/>
    <s v="Manufacturing Director"/>
    <s v="Single"/>
    <s v="No"/>
    <s v="Y"/>
    <n v="3"/>
    <n v="-2"/>
    <n v="0"/>
    <n v="56"/>
    <n v="0"/>
    <m/>
    <n v="0"/>
    <n v="1"/>
    <n v="1400"/>
    <n v="7"/>
    <x v="3"/>
    <n v="1"/>
    <n v="4"/>
    <n v="49"/>
    <n v="1"/>
    <n v="3"/>
    <x v="1"/>
    <n v="7260"/>
    <n v="21698"/>
    <n v="4"/>
    <n v="11"/>
    <n v="3"/>
    <n v="1"/>
    <n v="80"/>
    <n v="0"/>
    <n v="37"/>
    <n v="2"/>
    <n v="6"/>
    <n v="4"/>
    <n v="0"/>
    <n v="2"/>
  </r>
  <r>
    <s v="No"/>
    <s v="Travel_Rarely"/>
    <s v="Under 25"/>
    <s v="Current Employees"/>
    <s v="Sales"/>
    <x v="4"/>
    <s v="STAFF-113"/>
    <n v="113"/>
    <x v="1"/>
    <s v="Sales Representative"/>
    <s v="Divorced"/>
    <s v="No"/>
    <s v="Y"/>
    <n v="3"/>
    <n v="-2"/>
    <n v="0"/>
    <n v="23"/>
    <n v="0"/>
    <m/>
    <n v="0"/>
    <n v="1"/>
    <n v="541"/>
    <n v="2"/>
    <x v="1"/>
    <n v="1"/>
    <n v="3"/>
    <n v="62"/>
    <n v="3"/>
    <n v="1"/>
    <x v="0"/>
    <n v="2322"/>
    <n v="9518"/>
    <n v="3"/>
    <n v="13"/>
    <n v="3"/>
    <n v="3"/>
    <n v="80"/>
    <n v="1"/>
    <n v="3"/>
    <n v="3"/>
    <n v="0"/>
    <n v="0"/>
    <n v="0"/>
    <n v="0"/>
  </r>
  <r>
    <s v="No"/>
    <s v="Travel_Rarely"/>
    <s v="45 - 54"/>
    <s v="Current Employees"/>
    <s v="R&amp;D"/>
    <x v="0"/>
    <s v="STAFF-116"/>
    <n v="116"/>
    <x v="1"/>
    <s v="Laboratory Technician"/>
    <s v="Married"/>
    <s v="No"/>
    <s v="Y"/>
    <n v="4"/>
    <n v="-2"/>
    <n v="0"/>
    <n v="51"/>
    <n v="0"/>
    <m/>
    <n v="0"/>
    <n v="1"/>
    <n v="432"/>
    <n v="9"/>
    <x v="2"/>
    <n v="1"/>
    <n v="4"/>
    <n v="96"/>
    <n v="3"/>
    <n v="1"/>
    <x v="1"/>
    <n v="2075"/>
    <n v="18725"/>
    <n v="3"/>
    <n v="23"/>
    <n v="4"/>
    <n v="2"/>
    <n v="80"/>
    <n v="2"/>
    <n v="10"/>
    <n v="3"/>
    <n v="4"/>
    <n v="2"/>
    <n v="0"/>
    <n v="3"/>
  </r>
  <r>
    <s v="No"/>
    <s v="Travel_Rarely"/>
    <s v="25 - 34"/>
    <s v="Current Employees"/>
    <s v="R&amp;D"/>
    <x v="0"/>
    <s v="STAFF-117"/>
    <n v="117"/>
    <x v="1"/>
    <s v="Healthcare Representative"/>
    <s v="Married"/>
    <s v="No"/>
    <s v="Y"/>
    <n v="3"/>
    <n v="-2"/>
    <n v="0"/>
    <n v="30"/>
    <n v="0"/>
    <m/>
    <n v="0"/>
    <n v="1"/>
    <n v="288"/>
    <n v="2"/>
    <x v="3"/>
    <n v="1"/>
    <n v="3"/>
    <n v="99"/>
    <n v="2"/>
    <n v="2"/>
    <x v="1"/>
    <n v="4152"/>
    <n v="15830"/>
    <n v="1"/>
    <n v="19"/>
    <n v="3"/>
    <n v="1"/>
    <n v="80"/>
    <n v="3"/>
    <n v="11"/>
    <n v="3"/>
    <n v="11"/>
    <n v="10"/>
    <n v="10"/>
    <n v="8"/>
  </r>
  <r>
    <s v="Yes"/>
    <s v="Travel_Rarely"/>
    <s v="45 - 54"/>
    <s v="Ex-Employees"/>
    <s v="Sales"/>
    <x v="2"/>
    <s v="STAFF-118"/>
    <n v="118"/>
    <x v="1"/>
    <s v="Sales Executive"/>
    <s v="Single"/>
    <s v="No"/>
    <s v="Y"/>
    <n v="3"/>
    <n v="-2"/>
    <n v="0"/>
    <n v="46"/>
    <n v="1"/>
    <n v="1"/>
    <n v="1"/>
    <n v="0"/>
    <n v="669"/>
    <n v="9"/>
    <x v="0"/>
    <n v="1"/>
    <n v="3"/>
    <n v="64"/>
    <n v="2"/>
    <n v="3"/>
    <x v="0"/>
    <n v="9619"/>
    <n v="13596"/>
    <n v="1"/>
    <n v="16"/>
    <n v="3"/>
    <n v="4"/>
    <n v="80"/>
    <n v="0"/>
    <n v="9"/>
    <n v="3"/>
    <n v="9"/>
    <n v="8"/>
    <n v="4"/>
    <n v="7"/>
  </r>
  <r>
    <s v="No"/>
    <s v="Travel_Frequently"/>
    <s v="35 - 44"/>
    <s v="Current Employees"/>
    <s v="R&amp;D"/>
    <x v="0"/>
    <s v="STAFF-119"/>
    <n v="119"/>
    <x v="1"/>
    <s v="Healthcare Representative"/>
    <s v="Married"/>
    <s v="No"/>
    <s v="Y"/>
    <n v="3"/>
    <n v="-2"/>
    <n v="0"/>
    <n v="40"/>
    <n v="0"/>
    <m/>
    <n v="0"/>
    <n v="1"/>
    <n v="530"/>
    <n v="1"/>
    <x v="2"/>
    <n v="1"/>
    <n v="3"/>
    <n v="78"/>
    <n v="2"/>
    <n v="4"/>
    <x v="1"/>
    <n v="13503"/>
    <n v="14115"/>
    <n v="1"/>
    <n v="22"/>
    <n v="4"/>
    <n v="4"/>
    <n v="80"/>
    <n v="1"/>
    <n v="22"/>
    <n v="2"/>
    <n v="22"/>
    <n v="3"/>
    <n v="11"/>
    <n v="11"/>
  </r>
  <r>
    <s v="No"/>
    <s v="Travel_Rarely"/>
    <s v="45 - 54"/>
    <s v="Current Employees"/>
    <s v="Sales"/>
    <x v="3"/>
    <s v="STAFF-120"/>
    <n v="120"/>
    <x v="1"/>
    <s v="Sales Executive"/>
    <s v="Single"/>
    <s v="Yes"/>
    <s v="Y"/>
    <n v="2"/>
    <n v="-2"/>
    <n v="0"/>
    <n v="51"/>
    <n v="0"/>
    <m/>
    <n v="0"/>
    <n v="1"/>
    <n v="632"/>
    <n v="21"/>
    <x v="2"/>
    <n v="1"/>
    <n v="3"/>
    <n v="71"/>
    <n v="3"/>
    <n v="2"/>
    <x v="0"/>
    <n v="5441"/>
    <n v="8423"/>
    <n v="0"/>
    <n v="22"/>
    <n v="4"/>
    <n v="4"/>
    <n v="80"/>
    <n v="0"/>
    <n v="11"/>
    <n v="1"/>
    <n v="10"/>
    <n v="7"/>
    <n v="1"/>
    <n v="0"/>
  </r>
  <r>
    <s v="No"/>
    <s v="Travel_Rarely"/>
    <s v="25 - 34"/>
    <s v="Current Employees"/>
    <s v="Sales"/>
    <x v="2"/>
    <s v="STAFF-121"/>
    <n v="121"/>
    <x v="0"/>
    <s v="Sales Executive"/>
    <s v="Divorced"/>
    <s v="Yes"/>
    <s v="Y"/>
    <n v="4"/>
    <n v="-2"/>
    <n v="0"/>
    <n v="30"/>
    <n v="0"/>
    <m/>
    <n v="0"/>
    <n v="1"/>
    <n v="1334"/>
    <n v="4"/>
    <x v="0"/>
    <n v="1"/>
    <n v="3"/>
    <n v="63"/>
    <n v="2"/>
    <n v="2"/>
    <x v="2"/>
    <n v="5209"/>
    <n v="19760"/>
    <n v="1"/>
    <n v="12"/>
    <n v="3"/>
    <n v="2"/>
    <n v="80"/>
    <n v="3"/>
    <n v="11"/>
    <n v="2"/>
    <n v="11"/>
    <n v="8"/>
    <n v="2"/>
    <n v="7"/>
  </r>
  <r>
    <s v="No"/>
    <s v="Travel_Frequently"/>
    <s v="45 - 54"/>
    <s v="Current Employees"/>
    <s v="R&amp;D"/>
    <x v="2"/>
    <s v="STAFF-124"/>
    <n v="124"/>
    <x v="1"/>
    <s v="Healthcare Representative"/>
    <s v="Married"/>
    <s v="Yes"/>
    <s v="Y"/>
    <n v="5"/>
    <n v="-2"/>
    <n v="0"/>
    <n v="46"/>
    <n v="0"/>
    <m/>
    <n v="0"/>
    <n v="1"/>
    <n v="638"/>
    <n v="1"/>
    <x v="3"/>
    <n v="1"/>
    <n v="3"/>
    <n v="40"/>
    <n v="2"/>
    <n v="3"/>
    <x v="0"/>
    <n v="10673"/>
    <n v="3142"/>
    <n v="2"/>
    <n v="13"/>
    <n v="3"/>
    <n v="3"/>
    <n v="80"/>
    <n v="1"/>
    <n v="21"/>
    <n v="2"/>
    <n v="10"/>
    <n v="9"/>
    <n v="9"/>
    <n v="5"/>
  </r>
  <r>
    <s v="No"/>
    <s v="Travel_Rarely"/>
    <s v="25 - 34"/>
    <s v="Current Employees"/>
    <s v="Sales"/>
    <x v="2"/>
    <s v="STAFF-125"/>
    <n v="125"/>
    <x v="1"/>
    <s v="Sales Executive"/>
    <s v="Single"/>
    <s v="No"/>
    <s v="Y"/>
    <n v="0"/>
    <n v="-2"/>
    <n v="0"/>
    <n v="32"/>
    <n v="0"/>
    <m/>
    <n v="0"/>
    <n v="1"/>
    <n v="1093"/>
    <n v="6"/>
    <x v="2"/>
    <n v="1"/>
    <n v="2"/>
    <n v="87"/>
    <n v="3"/>
    <n v="2"/>
    <x v="2"/>
    <n v="5010"/>
    <n v="24301"/>
    <n v="1"/>
    <n v="16"/>
    <n v="3"/>
    <n v="1"/>
    <n v="80"/>
    <n v="0"/>
    <n v="12"/>
    <n v="3"/>
    <n v="11"/>
    <n v="8"/>
    <n v="5"/>
    <n v="7"/>
  </r>
  <r>
    <s v="No"/>
    <s v="Travel_Rarely"/>
    <s v="45 - 54"/>
    <s v="Current Employees"/>
    <s v="R&amp;D"/>
    <x v="4"/>
    <s v="STAFF-126"/>
    <n v="126"/>
    <x v="0"/>
    <s v="Research Director"/>
    <s v="Married"/>
    <s v="No"/>
    <s v="Y"/>
    <n v="5"/>
    <n v="-2"/>
    <n v="0"/>
    <n v="54"/>
    <n v="0"/>
    <m/>
    <n v="0"/>
    <n v="1"/>
    <n v="1217"/>
    <n v="2"/>
    <x v="2"/>
    <n v="1"/>
    <n v="1"/>
    <n v="60"/>
    <n v="3"/>
    <n v="3"/>
    <x v="2"/>
    <n v="13549"/>
    <n v="24001"/>
    <n v="9"/>
    <n v="12"/>
    <n v="3"/>
    <n v="1"/>
    <n v="80"/>
    <n v="1"/>
    <n v="16"/>
    <n v="1"/>
    <n v="4"/>
    <n v="3"/>
    <n v="0"/>
    <n v="3"/>
  </r>
  <r>
    <s v="No"/>
    <s v="Travel_Rarely"/>
    <s v="Under 25"/>
    <s v="Current Employees"/>
    <s v="Sales"/>
    <x v="1"/>
    <s v="STAFF-128"/>
    <n v="128"/>
    <x v="0"/>
    <s v="Sales Executive"/>
    <s v="Married"/>
    <s v="No"/>
    <s v="Y"/>
    <n v="2"/>
    <n v="-2"/>
    <n v="0"/>
    <n v="24"/>
    <n v="0"/>
    <m/>
    <n v="0"/>
    <n v="1"/>
    <n v="1353"/>
    <n v="3"/>
    <x v="0"/>
    <n v="1"/>
    <n v="1"/>
    <n v="33"/>
    <n v="3"/>
    <n v="2"/>
    <x v="2"/>
    <n v="4999"/>
    <n v="17519"/>
    <n v="0"/>
    <n v="21"/>
    <n v="4"/>
    <n v="1"/>
    <n v="80"/>
    <n v="1"/>
    <n v="4"/>
    <n v="2"/>
    <n v="3"/>
    <n v="2"/>
    <n v="0"/>
    <n v="2"/>
  </r>
  <r>
    <s v="No"/>
    <s v="Non-Travel"/>
    <s v="25 - 34"/>
    <s v="Current Employees"/>
    <s v="Sales"/>
    <x v="2"/>
    <s v="STAFF-129"/>
    <n v="129"/>
    <x v="1"/>
    <s v="Sales Executive"/>
    <s v="Married"/>
    <s v="No"/>
    <s v="Y"/>
    <n v="3"/>
    <n v="-2"/>
    <n v="0"/>
    <n v="28"/>
    <n v="0"/>
    <m/>
    <n v="0"/>
    <n v="1"/>
    <n v="120"/>
    <n v="4"/>
    <x v="3"/>
    <n v="1"/>
    <n v="2"/>
    <n v="43"/>
    <n v="3"/>
    <n v="2"/>
    <x v="2"/>
    <n v="4221"/>
    <n v="8863"/>
    <n v="1"/>
    <n v="15"/>
    <n v="3"/>
    <n v="2"/>
    <n v="80"/>
    <n v="0"/>
    <n v="5"/>
    <n v="4"/>
    <n v="5"/>
    <n v="4"/>
    <n v="0"/>
    <n v="4"/>
  </r>
  <r>
    <s v="No"/>
    <s v="Travel_Rarely"/>
    <s v="Over 55"/>
    <s v="Current Employees"/>
    <s v="Sales"/>
    <x v="2"/>
    <s v="STAFF-131"/>
    <n v="131"/>
    <x v="1"/>
    <s v="Sales Executive"/>
    <s v="Single"/>
    <s v="No"/>
    <s v="Y"/>
    <n v="1"/>
    <n v="-2"/>
    <n v="0"/>
    <n v="58"/>
    <n v="0"/>
    <m/>
    <n v="0"/>
    <n v="1"/>
    <n v="682"/>
    <n v="10"/>
    <x v="2"/>
    <n v="1"/>
    <n v="4"/>
    <n v="37"/>
    <n v="3"/>
    <n v="4"/>
    <x v="2"/>
    <n v="13872"/>
    <n v="24409"/>
    <n v="0"/>
    <n v="13"/>
    <n v="3"/>
    <n v="3"/>
    <n v="80"/>
    <n v="0"/>
    <n v="38"/>
    <n v="2"/>
    <n v="37"/>
    <n v="10"/>
    <n v="1"/>
    <n v="8"/>
  </r>
  <r>
    <s v="No"/>
    <s v="Non-Travel"/>
    <s v="35 - 44"/>
    <s v="Current Employees"/>
    <s v="R&amp;D"/>
    <x v="2"/>
    <s v="STAFF-132"/>
    <n v="132"/>
    <x v="1"/>
    <s v="Laboratory Technician"/>
    <s v="Married"/>
    <s v="No"/>
    <s v="Y"/>
    <n v="3"/>
    <n v="-2"/>
    <n v="0"/>
    <n v="44"/>
    <n v="0"/>
    <m/>
    <n v="0"/>
    <n v="1"/>
    <n v="489"/>
    <n v="23"/>
    <x v="3"/>
    <n v="1"/>
    <n v="2"/>
    <n v="67"/>
    <n v="3"/>
    <n v="2"/>
    <x v="2"/>
    <n v="2042"/>
    <n v="25043"/>
    <n v="4"/>
    <n v="12"/>
    <n v="3"/>
    <n v="3"/>
    <n v="80"/>
    <n v="1"/>
    <n v="17"/>
    <n v="4"/>
    <n v="3"/>
    <n v="2"/>
    <n v="1"/>
    <n v="2"/>
  </r>
  <r>
    <s v="Yes"/>
    <s v="Travel_Rarely"/>
    <s v="35 - 44"/>
    <s v="Ex-Employees"/>
    <s v="HR"/>
    <x v="5"/>
    <s v="STAFF-133"/>
    <n v="133"/>
    <x v="1"/>
    <s v="Human Resources"/>
    <s v="Divorced"/>
    <s v="Yes"/>
    <s v="Y"/>
    <n v="3"/>
    <n v="-2"/>
    <n v="0"/>
    <n v="37"/>
    <n v="1"/>
    <n v="1"/>
    <n v="1"/>
    <n v="0"/>
    <n v="807"/>
    <n v="6"/>
    <x v="2"/>
    <n v="1"/>
    <n v="3"/>
    <n v="63"/>
    <n v="3"/>
    <n v="1"/>
    <x v="0"/>
    <n v="2073"/>
    <n v="23648"/>
    <n v="4"/>
    <n v="22"/>
    <n v="4"/>
    <n v="4"/>
    <n v="80"/>
    <n v="0"/>
    <n v="7"/>
    <n v="3"/>
    <n v="3"/>
    <n v="2"/>
    <n v="0"/>
    <n v="2"/>
  </r>
  <r>
    <s v="No"/>
    <s v="Travel_Rarely"/>
    <s v="25 - 34"/>
    <s v="Current Employees"/>
    <s v="R&amp;D"/>
    <x v="0"/>
    <s v="STAFF-134"/>
    <n v="134"/>
    <x v="1"/>
    <s v="Research Scientist"/>
    <s v="Single"/>
    <s v="No"/>
    <s v="Y"/>
    <n v="2"/>
    <n v="-2"/>
    <n v="0"/>
    <n v="32"/>
    <n v="0"/>
    <m/>
    <n v="0"/>
    <n v="1"/>
    <n v="827"/>
    <n v="1"/>
    <x v="1"/>
    <n v="1"/>
    <n v="4"/>
    <n v="71"/>
    <n v="3"/>
    <n v="1"/>
    <x v="1"/>
    <n v="2956"/>
    <n v="15178"/>
    <n v="1"/>
    <n v="13"/>
    <n v="3"/>
    <n v="4"/>
    <n v="80"/>
    <n v="0"/>
    <n v="1"/>
    <n v="3"/>
    <n v="1"/>
    <n v="0"/>
    <n v="0"/>
    <n v="0"/>
  </r>
  <r>
    <s v="Yes"/>
    <s v="Travel_Frequently"/>
    <s v="Under 25"/>
    <s v="Ex-Employees"/>
    <s v="R&amp;D"/>
    <x v="0"/>
    <s v="STAFF-137"/>
    <n v="137"/>
    <x v="0"/>
    <s v="Laboratory Technician"/>
    <s v="Single"/>
    <s v="Yes"/>
    <s v="Y"/>
    <n v="5"/>
    <n v="-2"/>
    <n v="0"/>
    <n v="20"/>
    <n v="1"/>
    <n v="1"/>
    <n v="1"/>
    <n v="0"/>
    <n v="871"/>
    <n v="6"/>
    <x v="3"/>
    <n v="1"/>
    <n v="4"/>
    <n v="66"/>
    <n v="2"/>
    <n v="1"/>
    <x v="1"/>
    <n v="2926"/>
    <n v="19783"/>
    <n v="1"/>
    <n v="18"/>
    <n v="3"/>
    <n v="2"/>
    <n v="80"/>
    <n v="0"/>
    <n v="1"/>
    <n v="3"/>
    <n v="1"/>
    <n v="0"/>
    <n v="1"/>
    <n v="0"/>
  </r>
  <r>
    <s v="No"/>
    <s v="Travel_Rarely"/>
    <s v="25 - 34"/>
    <s v="Current Employees"/>
    <s v="R&amp;D"/>
    <x v="1"/>
    <s v="STAFF-138"/>
    <n v="138"/>
    <x v="0"/>
    <s v="Research Scientist"/>
    <s v="Single"/>
    <s v="No"/>
    <s v="Y"/>
    <n v="3"/>
    <n v="-2"/>
    <n v="0"/>
    <n v="34"/>
    <n v="0"/>
    <m/>
    <n v="0"/>
    <n v="1"/>
    <n v="665"/>
    <n v="6"/>
    <x v="2"/>
    <n v="1"/>
    <n v="1"/>
    <n v="41"/>
    <n v="3"/>
    <n v="2"/>
    <x v="2"/>
    <n v="4809"/>
    <n v="12482"/>
    <n v="1"/>
    <n v="14"/>
    <n v="3"/>
    <n v="3"/>
    <n v="80"/>
    <n v="0"/>
    <n v="16"/>
    <n v="3"/>
    <n v="16"/>
    <n v="13"/>
    <n v="2"/>
    <n v="10"/>
  </r>
  <r>
    <s v="No"/>
    <s v="Non-Travel"/>
    <s v="35 - 44"/>
    <s v="Current Employees"/>
    <s v="R&amp;D"/>
    <x v="0"/>
    <s v="STAFF-139"/>
    <n v="139"/>
    <x v="1"/>
    <s v="Healthcare Representative"/>
    <s v="Divorced"/>
    <s v="No"/>
    <s v="Y"/>
    <n v="2"/>
    <n v="-2"/>
    <n v="0"/>
    <n v="37"/>
    <n v="0"/>
    <m/>
    <n v="0"/>
    <n v="1"/>
    <n v="1040"/>
    <n v="2"/>
    <x v="0"/>
    <n v="1"/>
    <n v="3"/>
    <n v="100"/>
    <n v="2"/>
    <n v="2"/>
    <x v="1"/>
    <n v="5163"/>
    <n v="15850"/>
    <n v="5"/>
    <n v="14"/>
    <n v="3"/>
    <n v="4"/>
    <n v="80"/>
    <n v="1"/>
    <n v="17"/>
    <n v="4"/>
    <n v="1"/>
    <n v="0"/>
    <n v="0"/>
    <n v="0"/>
  </r>
  <r>
    <s v="No"/>
    <s v="Non-Travel"/>
    <s v="Over 55"/>
    <s v="Current Employees"/>
    <s v="HR"/>
    <x v="5"/>
    <s v="STAFF-140"/>
    <n v="140"/>
    <x v="0"/>
    <s v="Manager"/>
    <s v="Married"/>
    <s v="No"/>
    <s v="Y"/>
    <n v="3"/>
    <n v="-2"/>
    <n v="0"/>
    <n v="59"/>
    <n v="0"/>
    <m/>
    <n v="0"/>
    <n v="1"/>
    <n v="1420"/>
    <n v="2"/>
    <x v="2"/>
    <n v="1"/>
    <n v="3"/>
    <n v="32"/>
    <n v="2"/>
    <n v="5"/>
    <x v="0"/>
    <n v="18844"/>
    <n v="21922"/>
    <n v="9"/>
    <n v="21"/>
    <n v="4"/>
    <n v="4"/>
    <n v="80"/>
    <n v="1"/>
    <n v="30"/>
    <n v="3"/>
    <n v="3"/>
    <n v="2"/>
    <n v="2"/>
    <n v="2"/>
  </r>
  <r>
    <s v="No"/>
    <s v="Travel_Frequently"/>
    <s v="45 - 54"/>
    <s v="Current Employees"/>
    <s v="R&amp;D"/>
    <x v="0"/>
    <s v="STAFF-141"/>
    <n v="141"/>
    <x v="0"/>
    <s v="Research Director"/>
    <s v="Married"/>
    <s v="Yes"/>
    <s v="Y"/>
    <n v="1"/>
    <n v="-2"/>
    <n v="0"/>
    <n v="50"/>
    <n v="0"/>
    <m/>
    <n v="0"/>
    <n v="1"/>
    <n v="1115"/>
    <n v="1"/>
    <x v="3"/>
    <n v="1"/>
    <n v="1"/>
    <n v="73"/>
    <n v="3"/>
    <n v="5"/>
    <x v="1"/>
    <n v="18172"/>
    <n v="9755"/>
    <n v="3"/>
    <n v="19"/>
    <n v="3"/>
    <n v="1"/>
    <n v="80"/>
    <n v="0"/>
    <n v="28"/>
    <n v="2"/>
    <n v="8"/>
    <n v="3"/>
    <n v="0"/>
    <n v="7"/>
  </r>
  <r>
    <s v="Yes"/>
    <s v="Travel_Rarely"/>
    <s v="25 - 34"/>
    <s v="Ex-Employees"/>
    <s v="Sales"/>
    <x v="3"/>
    <s v="STAFF-142"/>
    <n v="142"/>
    <x v="1"/>
    <s v="Sales Executive"/>
    <s v="Single"/>
    <s v="Yes"/>
    <s v="Y"/>
    <n v="1"/>
    <n v="-2"/>
    <n v="0"/>
    <n v="25"/>
    <n v="1"/>
    <n v="1"/>
    <n v="1"/>
    <n v="0"/>
    <n v="240"/>
    <n v="5"/>
    <x v="3"/>
    <n v="1"/>
    <n v="3"/>
    <n v="46"/>
    <n v="2"/>
    <n v="2"/>
    <x v="2"/>
    <n v="5744"/>
    <n v="26959"/>
    <n v="1"/>
    <n v="11"/>
    <n v="3"/>
    <n v="4"/>
    <n v="80"/>
    <n v="0"/>
    <n v="6"/>
    <n v="3"/>
    <n v="6"/>
    <n v="4"/>
    <n v="0"/>
    <n v="3"/>
  </r>
  <r>
    <s v="No"/>
    <s v="Travel_Rarely"/>
    <s v="25 - 34"/>
    <s v="Current Employees"/>
    <s v="R&amp;D"/>
    <x v="2"/>
    <s v="STAFF-143"/>
    <n v="143"/>
    <x v="1"/>
    <s v="Research Scientist"/>
    <s v="Married"/>
    <s v="No"/>
    <s v="Y"/>
    <n v="2"/>
    <n v="-2"/>
    <n v="0"/>
    <n v="25"/>
    <n v="0"/>
    <m/>
    <n v="0"/>
    <n v="1"/>
    <n v="1280"/>
    <n v="7"/>
    <x v="1"/>
    <n v="1"/>
    <n v="4"/>
    <n v="64"/>
    <n v="2"/>
    <n v="1"/>
    <x v="0"/>
    <n v="2889"/>
    <n v="26897"/>
    <n v="1"/>
    <n v="11"/>
    <n v="3"/>
    <n v="3"/>
    <n v="80"/>
    <n v="2"/>
    <n v="2"/>
    <n v="3"/>
    <n v="2"/>
    <n v="2"/>
    <n v="2"/>
    <n v="1"/>
  </r>
  <r>
    <s v="No"/>
    <s v="Travel_Rarely"/>
    <s v="Under 25"/>
    <s v="Current Employees"/>
    <s v="R&amp;D"/>
    <x v="2"/>
    <s v="STAFF-144"/>
    <n v="144"/>
    <x v="0"/>
    <s v="Laboratory Technician"/>
    <s v="Single"/>
    <s v="No"/>
    <s v="Y"/>
    <n v="5"/>
    <n v="-2"/>
    <n v="0"/>
    <n v="22"/>
    <n v="0"/>
    <m/>
    <n v="0"/>
    <n v="1"/>
    <n v="534"/>
    <n v="15"/>
    <x v="3"/>
    <n v="1"/>
    <n v="2"/>
    <n v="59"/>
    <n v="3"/>
    <n v="1"/>
    <x v="0"/>
    <n v="2871"/>
    <n v="23785"/>
    <n v="1"/>
    <n v="15"/>
    <n v="3"/>
    <n v="3"/>
    <n v="80"/>
    <n v="0"/>
    <n v="1"/>
    <n v="3"/>
    <n v="0"/>
    <n v="0"/>
    <n v="0"/>
    <n v="0"/>
  </r>
  <r>
    <s v="No"/>
    <s v="Travel_Frequently"/>
    <s v="45 - 54"/>
    <s v="Current Employees"/>
    <s v="R&amp;D"/>
    <x v="2"/>
    <s v="STAFF-145"/>
    <n v="145"/>
    <x v="0"/>
    <s v="Healthcare Representative"/>
    <s v="Single"/>
    <s v="No"/>
    <s v="Y"/>
    <n v="1"/>
    <n v="-2"/>
    <n v="0"/>
    <n v="51"/>
    <n v="0"/>
    <m/>
    <n v="0"/>
    <n v="1"/>
    <n v="1456"/>
    <n v="1"/>
    <x v="2"/>
    <n v="1"/>
    <n v="1"/>
    <n v="30"/>
    <n v="2"/>
    <n v="3"/>
    <x v="0"/>
    <n v="7484"/>
    <n v="25796"/>
    <n v="3"/>
    <n v="20"/>
    <n v="4"/>
    <n v="3"/>
    <n v="80"/>
    <n v="0"/>
    <n v="23"/>
    <n v="2"/>
    <n v="13"/>
    <n v="12"/>
    <n v="12"/>
    <n v="8"/>
  </r>
  <r>
    <s v="Yes"/>
    <s v="Travel_Frequently"/>
    <s v="25 - 34"/>
    <s v="Ex-Employees"/>
    <s v="R&amp;D"/>
    <x v="0"/>
    <s v="STAFF-147"/>
    <n v="147"/>
    <x v="1"/>
    <s v="Laboratory Technician"/>
    <s v="Single"/>
    <s v="Yes"/>
    <s v="Y"/>
    <n v="3"/>
    <n v="-2"/>
    <n v="0"/>
    <n v="34"/>
    <n v="1"/>
    <n v="1"/>
    <n v="1"/>
    <n v="0"/>
    <n v="658"/>
    <n v="7"/>
    <x v="3"/>
    <n v="1"/>
    <n v="1"/>
    <n v="66"/>
    <n v="1"/>
    <n v="2"/>
    <x v="1"/>
    <n v="6074"/>
    <n v="22887"/>
    <n v="1"/>
    <n v="24"/>
    <n v="4"/>
    <n v="4"/>
    <n v="80"/>
    <n v="0"/>
    <n v="9"/>
    <n v="3"/>
    <n v="9"/>
    <n v="7"/>
    <n v="0"/>
    <n v="6"/>
  </r>
  <r>
    <s v="No"/>
    <s v="Non-Travel"/>
    <s v="45 - 54"/>
    <s v="Current Employees"/>
    <s v="HR"/>
    <x v="5"/>
    <s v="STAFF-148"/>
    <n v="148"/>
    <x v="0"/>
    <s v="Manager"/>
    <s v="Single"/>
    <s v="Yes"/>
    <s v="Y"/>
    <n v="3"/>
    <n v="-2"/>
    <n v="0"/>
    <n v="54"/>
    <n v="0"/>
    <m/>
    <n v="0"/>
    <n v="1"/>
    <n v="142"/>
    <n v="26"/>
    <x v="3"/>
    <n v="1"/>
    <n v="4"/>
    <n v="30"/>
    <n v="4"/>
    <n v="4"/>
    <x v="0"/>
    <n v="17328"/>
    <n v="13871"/>
    <n v="2"/>
    <n v="12"/>
    <n v="3"/>
    <n v="3"/>
    <n v="80"/>
    <n v="0"/>
    <n v="23"/>
    <n v="3"/>
    <n v="5"/>
    <n v="3"/>
    <n v="4"/>
    <n v="4"/>
  </r>
  <r>
    <s v="No"/>
    <s v="Travel_Rarely"/>
    <s v="Under 25"/>
    <s v="Current Employees"/>
    <s v="R&amp;D"/>
    <x v="0"/>
    <s v="STAFF-150"/>
    <n v="150"/>
    <x v="1"/>
    <s v="Laboratory Technician"/>
    <s v="Married"/>
    <s v="No"/>
    <s v="Y"/>
    <n v="2"/>
    <n v="-2"/>
    <n v="0"/>
    <n v="24"/>
    <n v="0"/>
    <m/>
    <n v="0"/>
    <n v="1"/>
    <n v="1127"/>
    <n v="18"/>
    <x v="1"/>
    <n v="1"/>
    <n v="2"/>
    <n v="52"/>
    <n v="3"/>
    <n v="1"/>
    <x v="1"/>
    <n v="2774"/>
    <n v="13257"/>
    <n v="0"/>
    <n v="12"/>
    <n v="3"/>
    <n v="3"/>
    <n v="80"/>
    <n v="1"/>
    <n v="6"/>
    <n v="3"/>
    <n v="5"/>
    <n v="3"/>
    <n v="1"/>
    <n v="2"/>
  </r>
  <r>
    <s v="No"/>
    <s v="Travel_Rarely"/>
    <s v="25 - 34"/>
    <s v="Current Employees"/>
    <s v="R&amp;D"/>
    <x v="0"/>
    <s v="STAFF-151"/>
    <n v="151"/>
    <x v="0"/>
    <s v="Research Scientist"/>
    <s v="Divorced"/>
    <s v="No"/>
    <s v="Y"/>
    <n v="3"/>
    <n v="-2"/>
    <n v="0"/>
    <n v="34"/>
    <n v="0"/>
    <m/>
    <n v="0"/>
    <n v="1"/>
    <n v="1031"/>
    <n v="6"/>
    <x v="2"/>
    <n v="1"/>
    <n v="3"/>
    <n v="45"/>
    <n v="2"/>
    <n v="2"/>
    <x v="1"/>
    <n v="4505"/>
    <n v="15000"/>
    <n v="6"/>
    <n v="15"/>
    <n v="3"/>
    <n v="3"/>
    <n v="80"/>
    <n v="1"/>
    <n v="12"/>
    <n v="3"/>
    <n v="1"/>
    <n v="0"/>
    <n v="0"/>
    <n v="0"/>
  </r>
  <r>
    <s v="No"/>
    <s v="Travel_Rarely"/>
    <s v="35 - 44"/>
    <s v="Current Employees"/>
    <s v="Sales"/>
    <x v="0"/>
    <s v="STAFF-152"/>
    <n v="152"/>
    <x v="1"/>
    <s v="Sales Executive"/>
    <s v="Single"/>
    <s v="No"/>
    <s v="Y"/>
    <n v="3"/>
    <n v="-2"/>
    <n v="0"/>
    <n v="37"/>
    <n v="0"/>
    <m/>
    <n v="0"/>
    <n v="1"/>
    <n v="1189"/>
    <n v="3"/>
    <x v="3"/>
    <n v="1"/>
    <n v="3"/>
    <n v="87"/>
    <n v="3"/>
    <n v="3"/>
    <x v="1"/>
    <n v="7428"/>
    <n v="14506"/>
    <n v="2"/>
    <n v="12"/>
    <n v="3"/>
    <n v="1"/>
    <n v="80"/>
    <n v="0"/>
    <n v="12"/>
    <n v="3"/>
    <n v="5"/>
    <n v="3"/>
    <n v="1"/>
    <n v="3"/>
  </r>
  <r>
    <s v="No"/>
    <s v="Travel_Rarely"/>
    <s v="25 - 34"/>
    <s v="Current Employees"/>
    <s v="R&amp;D"/>
    <x v="2"/>
    <s v="STAFF-153"/>
    <n v="153"/>
    <x v="0"/>
    <s v="Manager"/>
    <s v="Single"/>
    <s v="No"/>
    <s v="Y"/>
    <n v="6"/>
    <n v="-2"/>
    <n v="0"/>
    <n v="34"/>
    <n v="0"/>
    <m/>
    <n v="0"/>
    <n v="1"/>
    <n v="1354"/>
    <n v="5"/>
    <x v="3"/>
    <n v="1"/>
    <n v="3"/>
    <n v="45"/>
    <n v="2"/>
    <n v="3"/>
    <x v="0"/>
    <n v="11631"/>
    <n v="5615"/>
    <n v="2"/>
    <n v="12"/>
    <n v="3"/>
    <n v="4"/>
    <n v="80"/>
    <n v="0"/>
    <n v="14"/>
    <n v="3"/>
    <n v="11"/>
    <n v="10"/>
    <n v="5"/>
    <n v="8"/>
  </r>
  <r>
    <s v="No"/>
    <s v="Travel_Frequently"/>
    <s v="35 - 44"/>
    <s v="Current Employees"/>
    <s v="Sales"/>
    <x v="4"/>
    <s v="STAFF-154"/>
    <n v="154"/>
    <x v="0"/>
    <s v="Sales Executive"/>
    <s v="Married"/>
    <s v="No"/>
    <s v="Y"/>
    <n v="6"/>
    <n v="-2"/>
    <n v="0"/>
    <n v="36"/>
    <n v="0"/>
    <m/>
    <n v="0"/>
    <n v="1"/>
    <n v="1467"/>
    <n v="11"/>
    <x v="0"/>
    <n v="1"/>
    <n v="2"/>
    <n v="92"/>
    <n v="3"/>
    <n v="3"/>
    <x v="0"/>
    <n v="9738"/>
    <n v="22952"/>
    <n v="0"/>
    <n v="14"/>
    <n v="3"/>
    <n v="3"/>
    <n v="80"/>
    <n v="1"/>
    <n v="10"/>
    <n v="3"/>
    <n v="9"/>
    <n v="7"/>
    <n v="2"/>
    <n v="8"/>
  </r>
  <r>
    <s v="No"/>
    <s v="Travel_Rarely"/>
    <s v="35 - 44"/>
    <s v="Current Employees"/>
    <s v="R&amp;D"/>
    <x v="0"/>
    <s v="STAFF-155"/>
    <n v="155"/>
    <x v="0"/>
    <s v="Laboratory Technician"/>
    <s v="Divorced"/>
    <s v="No"/>
    <s v="Y"/>
    <n v="2"/>
    <n v="-2"/>
    <n v="0"/>
    <n v="36"/>
    <n v="0"/>
    <m/>
    <n v="0"/>
    <n v="1"/>
    <n v="922"/>
    <n v="3"/>
    <x v="0"/>
    <n v="1"/>
    <n v="1"/>
    <n v="39"/>
    <n v="3"/>
    <n v="1"/>
    <x v="1"/>
    <n v="2835"/>
    <n v="2561"/>
    <n v="5"/>
    <n v="22"/>
    <n v="4"/>
    <n v="1"/>
    <n v="80"/>
    <n v="1"/>
    <n v="7"/>
    <n v="3"/>
    <n v="1"/>
    <n v="0"/>
    <n v="0"/>
    <n v="0"/>
  </r>
  <r>
    <s v="No"/>
    <s v="Travel_Frequently"/>
    <s v="35 - 44"/>
    <s v="Current Employees"/>
    <s v="Sales"/>
    <x v="0"/>
    <s v="STAFF-158"/>
    <n v="158"/>
    <x v="1"/>
    <s v="Manager"/>
    <s v="Married"/>
    <s v="Yes"/>
    <s v="Y"/>
    <n v="3"/>
    <n v="-2"/>
    <n v="0"/>
    <n v="43"/>
    <n v="0"/>
    <m/>
    <n v="0"/>
    <n v="1"/>
    <n v="394"/>
    <n v="26"/>
    <x v="0"/>
    <n v="1"/>
    <n v="3"/>
    <n v="92"/>
    <n v="3"/>
    <n v="4"/>
    <x v="1"/>
    <n v="16959"/>
    <n v="19494"/>
    <n v="1"/>
    <n v="12"/>
    <n v="3"/>
    <n v="4"/>
    <n v="80"/>
    <n v="2"/>
    <n v="25"/>
    <n v="4"/>
    <n v="25"/>
    <n v="12"/>
    <n v="4"/>
    <n v="12"/>
  </r>
  <r>
    <s v="No"/>
    <s v="Travel_Frequently"/>
    <s v="25 - 34"/>
    <s v="Current Employees"/>
    <s v="R&amp;D"/>
    <x v="0"/>
    <s v="STAFF-159"/>
    <n v="159"/>
    <x v="1"/>
    <s v="Research Scientist"/>
    <s v="Divorced"/>
    <s v="No"/>
    <s v="Y"/>
    <n v="2"/>
    <n v="-2"/>
    <n v="0"/>
    <n v="30"/>
    <n v="0"/>
    <m/>
    <n v="0"/>
    <n v="1"/>
    <n v="1312"/>
    <n v="23"/>
    <x v="3"/>
    <n v="1"/>
    <n v="1"/>
    <n v="96"/>
    <n v="1"/>
    <n v="1"/>
    <x v="1"/>
    <n v="2613"/>
    <n v="22310"/>
    <n v="1"/>
    <n v="25"/>
    <n v="4"/>
    <n v="3"/>
    <n v="80"/>
    <n v="3"/>
    <n v="10"/>
    <n v="2"/>
    <n v="10"/>
    <n v="7"/>
    <n v="0"/>
    <n v="9"/>
  </r>
  <r>
    <s v="No"/>
    <s v="Non-Travel"/>
    <s v="25 - 34"/>
    <s v="Current Employees"/>
    <s v="Sales"/>
    <x v="3"/>
    <s v="STAFF-160"/>
    <n v="160"/>
    <x v="1"/>
    <s v="Sales Executive"/>
    <s v="Married"/>
    <s v="No"/>
    <s v="Y"/>
    <n v="2"/>
    <n v="-2"/>
    <n v="0"/>
    <n v="33"/>
    <n v="0"/>
    <m/>
    <n v="0"/>
    <n v="1"/>
    <n v="750"/>
    <n v="22"/>
    <x v="0"/>
    <n v="1"/>
    <n v="3"/>
    <n v="95"/>
    <n v="3"/>
    <n v="2"/>
    <x v="2"/>
    <n v="6146"/>
    <n v="15480"/>
    <n v="0"/>
    <n v="13"/>
    <n v="3"/>
    <n v="1"/>
    <n v="80"/>
    <n v="1"/>
    <n v="8"/>
    <n v="4"/>
    <n v="7"/>
    <n v="7"/>
    <n v="0"/>
    <n v="7"/>
  </r>
  <r>
    <s v="Yes"/>
    <s v="Travel_Rarely"/>
    <s v="Over 55"/>
    <s v="Ex-Employees"/>
    <s v="R&amp;D"/>
    <x v="0"/>
    <s v="STAFF-161"/>
    <n v="161"/>
    <x v="0"/>
    <s v="Research Scientist"/>
    <s v="Married"/>
    <s v="Yes"/>
    <s v="Y"/>
    <n v="2"/>
    <n v="-2"/>
    <n v="0"/>
    <n v="56"/>
    <n v="1"/>
    <n v="1"/>
    <n v="1"/>
    <n v="0"/>
    <n v="441"/>
    <n v="14"/>
    <x v="2"/>
    <n v="1"/>
    <n v="2"/>
    <n v="72"/>
    <n v="3"/>
    <n v="1"/>
    <x v="1"/>
    <n v="4963"/>
    <n v="4510"/>
    <n v="9"/>
    <n v="18"/>
    <n v="3"/>
    <n v="1"/>
    <n v="80"/>
    <n v="3"/>
    <n v="7"/>
    <n v="3"/>
    <n v="5"/>
    <n v="4"/>
    <n v="4"/>
    <n v="3"/>
  </r>
  <r>
    <s v="No"/>
    <s v="Travel_Rarely"/>
    <s v="45 - 54"/>
    <s v="Current Employees"/>
    <s v="R&amp;D"/>
    <x v="0"/>
    <s v="STAFF-162"/>
    <n v="162"/>
    <x v="1"/>
    <s v="Research Director"/>
    <s v="Single"/>
    <s v="No"/>
    <s v="Y"/>
    <n v="5"/>
    <n v="-2"/>
    <n v="0"/>
    <n v="51"/>
    <n v="0"/>
    <m/>
    <n v="0"/>
    <n v="1"/>
    <n v="684"/>
    <n v="6"/>
    <x v="3"/>
    <n v="1"/>
    <n v="1"/>
    <n v="51"/>
    <n v="3"/>
    <n v="5"/>
    <x v="1"/>
    <n v="19537"/>
    <n v="6462"/>
    <n v="7"/>
    <n v="13"/>
    <n v="3"/>
    <n v="3"/>
    <n v="80"/>
    <n v="0"/>
    <n v="23"/>
    <n v="3"/>
    <n v="20"/>
    <n v="18"/>
    <n v="15"/>
    <n v="15"/>
  </r>
  <r>
    <s v="Yes"/>
    <s v="Travel_Rarely"/>
    <s v="25 - 34"/>
    <s v="Ex-Employees"/>
    <s v="Sales"/>
    <x v="0"/>
    <s v="STAFF-163"/>
    <n v="163"/>
    <x v="1"/>
    <s v="Sales Executive"/>
    <s v="Married"/>
    <s v="Yes"/>
    <s v="Y"/>
    <n v="3"/>
    <n v="-2"/>
    <n v="0"/>
    <n v="31"/>
    <n v="1"/>
    <n v="1"/>
    <n v="1"/>
    <n v="0"/>
    <n v="249"/>
    <n v="6"/>
    <x v="2"/>
    <n v="1"/>
    <n v="2"/>
    <n v="76"/>
    <n v="1"/>
    <n v="2"/>
    <x v="1"/>
    <n v="6172"/>
    <n v="20739"/>
    <n v="4"/>
    <n v="18"/>
    <n v="3"/>
    <n v="2"/>
    <n v="80"/>
    <n v="0"/>
    <n v="12"/>
    <n v="2"/>
    <n v="7"/>
    <n v="7"/>
    <n v="7"/>
    <n v="7"/>
  </r>
  <r>
    <s v="No"/>
    <s v="Travel_Rarely"/>
    <s v="25 - 34"/>
    <s v="Current Employees"/>
    <s v="R&amp;D"/>
    <x v="1"/>
    <s v="STAFF-164"/>
    <n v="164"/>
    <x v="0"/>
    <s v="Research Scientist"/>
    <s v="Married"/>
    <s v="No"/>
    <s v="Y"/>
    <n v="3"/>
    <n v="-2"/>
    <n v="0"/>
    <n v="26"/>
    <n v="0"/>
    <m/>
    <n v="0"/>
    <n v="1"/>
    <n v="841"/>
    <n v="6"/>
    <x v="3"/>
    <n v="1"/>
    <n v="3"/>
    <n v="46"/>
    <n v="2"/>
    <n v="1"/>
    <x v="2"/>
    <n v="2368"/>
    <n v="23300"/>
    <n v="1"/>
    <n v="19"/>
    <n v="3"/>
    <n v="3"/>
    <n v="80"/>
    <n v="0"/>
    <n v="5"/>
    <n v="2"/>
    <n v="5"/>
    <n v="4"/>
    <n v="4"/>
    <n v="3"/>
  </r>
  <r>
    <s v="Yes"/>
    <s v="Travel_Rarely"/>
    <s v="Over 55"/>
    <s v="Ex-Employees"/>
    <s v="R&amp;D"/>
    <x v="2"/>
    <s v="STAFF-165"/>
    <n v="165"/>
    <x v="0"/>
    <s v="Healthcare Representative"/>
    <s v="Married"/>
    <s v="No"/>
    <s v="Y"/>
    <n v="3"/>
    <n v="-2"/>
    <n v="0"/>
    <n v="58"/>
    <n v="1"/>
    <n v="1"/>
    <n v="1"/>
    <n v="0"/>
    <n v="147"/>
    <n v="23"/>
    <x v="2"/>
    <n v="1"/>
    <n v="4"/>
    <n v="94"/>
    <n v="3"/>
    <n v="3"/>
    <x v="0"/>
    <n v="10312"/>
    <n v="3465"/>
    <n v="1"/>
    <n v="12"/>
    <n v="3"/>
    <n v="4"/>
    <n v="80"/>
    <n v="1"/>
    <n v="40"/>
    <n v="2"/>
    <n v="40"/>
    <n v="10"/>
    <n v="15"/>
    <n v="6"/>
  </r>
  <r>
    <s v="Yes"/>
    <s v="Travel_Rarely"/>
    <s v="Under 25"/>
    <s v="Ex-Employees"/>
    <s v="Sales"/>
    <x v="3"/>
    <s v="STAFF-167"/>
    <n v="167"/>
    <x v="1"/>
    <s v="Sales Representative"/>
    <s v="Single"/>
    <s v="Yes"/>
    <s v="Y"/>
    <n v="2"/>
    <n v="-2"/>
    <n v="0"/>
    <n v="19"/>
    <n v="1"/>
    <n v="1"/>
    <n v="1"/>
    <n v="0"/>
    <n v="528"/>
    <n v="22"/>
    <x v="1"/>
    <n v="1"/>
    <n v="4"/>
    <n v="50"/>
    <n v="3"/>
    <n v="1"/>
    <x v="2"/>
    <n v="1675"/>
    <n v="26820"/>
    <n v="1"/>
    <n v="19"/>
    <n v="3"/>
    <n v="4"/>
    <n v="80"/>
    <n v="0"/>
    <n v="0"/>
    <n v="2"/>
    <n v="0"/>
    <n v="0"/>
    <n v="0"/>
    <n v="0"/>
  </r>
  <r>
    <s v="No"/>
    <s v="Travel_Rarely"/>
    <s v="Under 25"/>
    <s v="Current Employees"/>
    <s v="R&amp;D"/>
    <x v="4"/>
    <s v="STAFF-169"/>
    <n v="169"/>
    <x v="1"/>
    <s v="Laboratory Technician"/>
    <s v="Married"/>
    <s v="No"/>
    <s v="Y"/>
    <n v="2"/>
    <n v="-2"/>
    <n v="0"/>
    <n v="22"/>
    <n v="0"/>
    <m/>
    <n v="0"/>
    <n v="1"/>
    <n v="594"/>
    <n v="2"/>
    <x v="1"/>
    <n v="1"/>
    <n v="3"/>
    <n v="100"/>
    <n v="3"/>
    <n v="1"/>
    <x v="0"/>
    <n v="2523"/>
    <n v="19299"/>
    <n v="0"/>
    <n v="14"/>
    <n v="3"/>
    <n v="3"/>
    <n v="80"/>
    <n v="1"/>
    <n v="3"/>
    <n v="3"/>
    <n v="2"/>
    <n v="1"/>
    <n v="2"/>
    <n v="1"/>
  </r>
  <r>
    <s v="No"/>
    <s v="Travel_Rarely"/>
    <s v="45 - 54"/>
    <s v="Current Employees"/>
    <s v="R&amp;D"/>
    <x v="2"/>
    <s v="STAFF-170"/>
    <n v="170"/>
    <x v="0"/>
    <s v="Manufacturing Director"/>
    <s v="Married"/>
    <s v="No"/>
    <s v="Y"/>
    <n v="2"/>
    <n v="-2"/>
    <n v="0"/>
    <n v="49"/>
    <n v="0"/>
    <m/>
    <n v="0"/>
    <n v="1"/>
    <n v="470"/>
    <n v="20"/>
    <x v="2"/>
    <n v="1"/>
    <n v="3"/>
    <n v="96"/>
    <n v="3"/>
    <n v="2"/>
    <x v="3"/>
    <n v="6567"/>
    <n v="5549"/>
    <n v="1"/>
    <n v="14"/>
    <n v="3"/>
    <n v="3"/>
    <n v="80"/>
    <n v="0"/>
    <n v="16"/>
    <n v="2"/>
    <n v="15"/>
    <n v="11"/>
    <n v="5"/>
    <n v="11"/>
  </r>
  <r>
    <s v="No"/>
    <s v="Travel_Frequently"/>
    <s v="35 - 44"/>
    <s v="Current Employees"/>
    <s v="R&amp;D"/>
    <x v="2"/>
    <s v="STAFF-171"/>
    <n v="171"/>
    <x v="0"/>
    <s v="Research Scientist"/>
    <s v="Single"/>
    <s v="No"/>
    <s v="Y"/>
    <n v="2"/>
    <n v="-2"/>
    <n v="0"/>
    <n v="43"/>
    <n v="0"/>
    <m/>
    <n v="0"/>
    <n v="1"/>
    <n v="957"/>
    <n v="28"/>
    <x v="3"/>
    <n v="1"/>
    <n v="2"/>
    <n v="72"/>
    <n v="4"/>
    <n v="1"/>
    <x v="2"/>
    <n v="4739"/>
    <n v="16090"/>
    <n v="4"/>
    <n v="12"/>
    <n v="3"/>
    <n v="4"/>
    <n v="80"/>
    <n v="0"/>
    <n v="18"/>
    <n v="3"/>
    <n v="3"/>
    <n v="2"/>
    <n v="1"/>
    <n v="2"/>
  </r>
  <r>
    <s v="No"/>
    <s v="Travel_Frequently"/>
    <s v="45 - 54"/>
    <s v="Current Employees"/>
    <s v="Sales"/>
    <x v="3"/>
    <s v="STAFF-174"/>
    <n v="174"/>
    <x v="0"/>
    <s v="Sales Executive"/>
    <s v="Single"/>
    <s v="No"/>
    <s v="Y"/>
    <n v="3"/>
    <n v="-2"/>
    <n v="0"/>
    <n v="50"/>
    <n v="0"/>
    <m/>
    <n v="0"/>
    <n v="1"/>
    <n v="809"/>
    <n v="12"/>
    <x v="3"/>
    <n v="1"/>
    <n v="3"/>
    <n v="77"/>
    <n v="3"/>
    <n v="3"/>
    <x v="0"/>
    <n v="9208"/>
    <n v="6645"/>
    <n v="4"/>
    <n v="11"/>
    <n v="3"/>
    <n v="4"/>
    <n v="80"/>
    <n v="0"/>
    <n v="16"/>
    <n v="3"/>
    <n v="2"/>
    <n v="2"/>
    <n v="2"/>
    <n v="1"/>
  </r>
  <r>
    <s v="Yes"/>
    <s v="Travel_Rarely"/>
    <s v="25 - 34"/>
    <s v="Ex-Employees"/>
    <s v="Sales"/>
    <x v="0"/>
    <s v="STAFF-175"/>
    <n v="175"/>
    <x v="0"/>
    <s v="Sales Executive"/>
    <s v="Married"/>
    <s v="Yes"/>
    <s v="Y"/>
    <n v="2"/>
    <n v="-2"/>
    <n v="0"/>
    <n v="31"/>
    <n v="1"/>
    <n v="1"/>
    <n v="1"/>
    <n v="0"/>
    <n v="542"/>
    <n v="20"/>
    <x v="3"/>
    <n v="1"/>
    <n v="2"/>
    <n v="71"/>
    <n v="1"/>
    <n v="2"/>
    <x v="1"/>
    <n v="4559"/>
    <n v="24788"/>
    <n v="3"/>
    <n v="11"/>
    <n v="3"/>
    <n v="3"/>
    <n v="80"/>
    <n v="1"/>
    <n v="4"/>
    <n v="3"/>
    <n v="2"/>
    <n v="2"/>
    <n v="2"/>
    <n v="2"/>
  </r>
  <r>
    <s v="No"/>
    <s v="Travel_Rarely"/>
    <s v="35 - 44"/>
    <s v="Current Employees"/>
    <s v="Sales"/>
    <x v="0"/>
    <s v="STAFF-176"/>
    <n v="176"/>
    <x v="1"/>
    <s v="Sales Executive"/>
    <s v="Divorced"/>
    <s v="Yes"/>
    <s v="Y"/>
    <n v="2"/>
    <n v="-2"/>
    <n v="0"/>
    <n v="41"/>
    <n v="0"/>
    <m/>
    <n v="0"/>
    <n v="1"/>
    <n v="802"/>
    <n v="9"/>
    <x v="1"/>
    <n v="1"/>
    <n v="3"/>
    <n v="96"/>
    <n v="3"/>
    <n v="3"/>
    <x v="1"/>
    <n v="8189"/>
    <n v="21196"/>
    <n v="3"/>
    <n v="13"/>
    <n v="3"/>
    <n v="3"/>
    <n v="80"/>
    <n v="1"/>
    <n v="12"/>
    <n v="3"/>
    <n v="9"/>
    <n v="7"/>
    <n v="0"/>
    <n v="7"/>
  </r>
  <r>
    <s v="No"/>
    <s v="Travel_Rarely"/>
    <s v="25 - 34"/>
    <s v="Current Employees"/>
    <s v="HR"/>
    <x v="0"/>
    <s v="STAFF-177"/>
    <n v="177"/>
    <x v="0"/>
    <s v="Human Resources"/>
    <s v="Married"/>
    <s v="No"/>
    <s v="Y"/>
    <n v="3"/>
    <n v="-2"/>
    <n v="0"/>
    <n v="26"/>
    <n v="0"/>
    <m/>
    <n v="0"/>
    <n v="1"/>
    <n v="1355"/>
    <n v="25"/>
    <x v="1"/>
    <n v="1"/>
    <n v="3"/>
    <n v="61"/>
    <n v="3"/>
    <n v="1"/>
    <x v="1"/>
    <n v="2942"/>
    <n v="8916"/>
    <n v="1"/>
    <n v="23"/>
    <n v="4"/>
    <n v="4"/>
    <n v="80"/>
    <n v="1"/>
    <n v="8"/>
    <n v="3"/>
    <n v="8"/>
    <n v="7"/>
    <n v="5"/>
    <n v="7"/>
  </r>
  <r>
    <s v="No"/>
    <s v="Travel_Rarely"/>
    <s v="35 - 44"/>
    <s v="Current Employees"/>
    <s v="R&amp;D"/>
    <x v="2"/>
    <s v="STAFF-178"/>
    <n v="178"/>
    <x v="1"/>
    <s v="Manufacturing Director"/>
    <s v="Divorced"/>
    <s v="No"/>
    <s v="Y"/>
    <n v="0"/>
    <n v="-2"/>
    <n v="0"/>
    <n v="36"/>
    <n v="0"/>
    <m/>
    <n v="0"/>
    <n v="1"/>
    <n v="216"/>
    <n v="6"/>
    <x v="0"/>
    <n v="1"/>
    <n v="2"/>
    <n v="84"/>
    <n v="3"/>
    <n v="2"/>
    <x v="2"/>
    <n v="4941"/>
    <n v="2819"/>
    <n v="6"/>
    <n v="20"/>
    <n v="4"/>
    <n v="4"/>
    <n v="80"/>
    <n v="2"/>
    <n v="7"/>
    <n v="3"/>
    <n v="3"/>
    <n v="2"/>
    <n v="0"/>
    <n v="1"/>
  </r>
  <r>
    <s v="Yes"/>
    <s v="Travel_Frequently"/>
    <s v="45 - 54"/>
    <s v="Ex-Employees"/>
    <s v="R&amp;D"/>
    <x v="0"/>
    <s v="STAFF-179"/>
    <n v="179"/>
    <x v="1"/>
    <s v="Manufacturing Director"/>
    <s v="Single"/>
    <s v="No"/>
    <s v="Y"/>
    <n v="2"/>
    <n v="-2"/>
    <n v="0"/>
    <n v="51"/>
    <n v="1"/>
    <n v="1"/>
    <n v="1"/>
    <n v="0"/>
    <n v="1150"/>
    <n v="8"/>
    <x v="2"/>
    <n v="1"/>
    <n v="1"/>
    <n v="53"/>
    <n v="1"/>
    <n v="3"/>
    <x v="1"/>
    <n v="10650"/>
    <n v="25150"/>
    <n v="2"/>
    <n v="15"/>
    <n v="3"/>
    <n v="4"/>
    <n v="80"/>
    <n v="0"/>
    <n v="18"/>
    <n v="3"/>
    <n v="4"/>
    <n v="2"/>
    <n v="0"/>
    <n v="3"/>
  </r>
  <r>
    <s v="No"/>
    <s v="Travel_Rarely"/>
    <s v="35 - 44"/>
    <s v="Current Employees"/>
    <s v="Sales"/>
    <x v="0"/>
    <s v="STAFF-182"/>
    <n v="182"/>
    <x v="0"/>
    <s v="Sales Executive"/>
    <s v="Married"/>
    <s v="No"/>
    <s v="Y"/>
    <n v="1"/>
    <n v="-2"/>
    <n v="0"/>
    <n v="39"/>
    <n v="0"/>
    <m/>
    <n v="0"/>
    <n v="1"/>
    <n v="1329"/>
    <n v="4"/>
    <x v="2"/>
    <n v="1"/>
    <n v="4"/>
    <n v="47"/>
    <n v="2"/>
    <n v="2"/>
    <x v="1"/>
    <n v="5902"/>
    <n v="14590"/>
    <n v="4"/>
    <n v="14"/>
    <n v="3"/>
    <n v="3"/>
    <n v="80"/>
    <n v="1"/>
    <n v="17"/>
    <n v="4"/>
    <n v="15"/>
    <n v="11"/>
    <n v="5"/>
    <n v="9"/>
  </r>
  <r>
    <s v="No"/>
    <s v="Travel_Rarely"/>
    <s v="25 - 34"/>
    <s v="Current Employees"/>
    <s v="Sales"/>
    <x v="0"/>
    <s v="STAFF-183"/>
    <n v="183"/>
    <x v="1"/>
    <s v="Sales Executive"/>
    <s v="Married"/>
    <s v="No"/>
    <s v="Y"/>
    <n v="3"/>
    <n v="-2"/>
    <n v="0"/>
    <n v="25"/>
    <n v="0"/>
    <m/>
    <n v="0"/>
    <n v="1"/>
    <n v="959"/>
    <n v="28"/>
    <x v="3"/>
    <n v="1"/>
    <n v="1"/>
    <n v="41"/>
    <n v="2"/>
    <n v="2"/>
    <x v="1"/>
    <n v="8639"/>
    <n v="24835"/>
    <n v="2"/>
    <n v="18"/>
    <n v="3"/>
    <n v="4"/>
    <n v="80"/>
    <n v="0"/>
    <n v="6"/>
    <n v="3"/>
    <n v="2"/>
    <n v="2"/>
    <n v="2"/>
    <n v="2"/>
  </r>
  <r>
    <s v="No"/>
    <s v="Travel_Rarely"/>
    <s v="25 - 34"/>
    <s v="Current Employees"/>
    <s v="HR"/>
    <x v="5"/>
    <s v="STAFF-184"/>
    <n v="184"/>
    <x v="1"/>
    <s v="Human Resources"/>
    <s v="Married"/>
    <s v="Yes"/>
    <s v="Y"/>
    <n v="2"/>
    <n v="-2"/>
    <n v="0"/>
    <n v="30"/>
    <n v="0"/>
    <m/>
    <n v="0"/>
    <n v="1"/>
    <n v="1240"/>
    <n v="9"/>
    <x v="3"/>
    <n v="1"/>
    <n v="3"/>
    <n v="48"/>
    <n v="3"/>
    <n v="2"/>
    <x v="0"/>
    <n v="6347"/>
    <n v="13982"/>
    <n v="0"/>
    <n v="19"/>
    <n v="3"/>
    <n v="4"/>
    <n v="80"/>
    <n v="0"/>
    <n v="12"/>
    <n v="1"/>
    <n v="11"/>
    <n v="9"/>
    <n v="4"/>
    <n v="7"/>
  </r>
  <r>
    <s v="Yes"/>
    <s v="Travel_Rarely"/>
    <s v="25 - 34"/>
    <s v="Ex-Employees"/>
    <s v="R&amp;D"/>
    <x v="2"/>
    <s v="STAFF-190"/>
    <n v="190"/>
    <x v="0"/>
    <s v="Laboratory Technician"/>
    <s v="Single"/>
    <s v="No"/>
    <s v="Y"/>
    <n v="2"/>
    <n v="-2"/>
    <n v="0"/>
    <n v="32"/>
    <n v="1"/>
    <n v="1"/>
    <n v="1"/>
    <n v="0"/>
    <n v="1033"/>
    <n v="9"/>
    <x v="3"/>
    <n v="1"/>
    <n v="1"/>
    <n v="41"/>
    <n v="3"/>
    <n v="1"/>
    <x v="3"/>
    <n v="4200"/>
    <n v="10224"/>
    <n v="7"/>
    <n v="22"/>
    <n v="4"/>
    <n v="1"/>
    <n v="80"/>
    <n v="0"/>
    <n v="10"/>
    <n v="4"/>
    <n v="5"/>
    <n v="4"/>
    <n v="0"/>
    <n v="4"/>
  </r>
  <r>
    <s v="No"/>
    <s v="Travel_Rarely"/>
    <s v="45 - 54"/>
    <s v="Current Employees"/>
    <s v="R&amp;D"/>
    <x v="2"/>
    <s v="STAFF-192"/>
    <n v="192"/>
    <x v="1"/>
    <s v="Research Scientist"/>
    <s v="Single"/>
    <s v="No"/>
    <s v="Y"/>
    <n v="2"/>
    <n v="-2"/>
    <n v="0"/>
    <n v="45"/>
    <n v="0"/>
    <m/>
    <n v="0"/>
    <n v="1"/>
    <n v="1316"/>
    <n v="29"/>
    <x v="3"/>
    <n v="1"/>
    <n v="3"/>
    <n v="83"/>
    <n v="3"/>
    <n v="1"/>
    <x v="0"/>
    <n v="3452"/>
    <n v="9752"/>
    <n v="5"/>
    <n v="13"/>
    <n v="3"/>
    <n v="2"/>
    <n v="80"/>
    <n v="0"/>
    <n v="9"/>
    <n v="2"/>
    <n v="6"/>
    <n v="5"/>
    <n v="0"/>
    <n v="3"/>
  </r>
  <r>
    <s v="No"/>
    <s v="Travel_Rarely"/>
    <s v="35 - 44"/>
    <s v="Current Employees"/>
    <s v="R&amp;D"/>
    <x v="4"/>
    <s v="STAFF-193"/>
    <n v="193"/>
    <x v="0"/>
    <s v="Research Scientist"/>
    <s v="Single"/>
    <s v="Yes"/>
    <s v="Y"/>
    <n v="2"/>
    <n v="-2"/>
    <n v="0"/>
    <n v="38"/>
    <n v="0"/>
    <m/>
    <n v="0"/>
    <n v="1"/>
    <n v="364"/>
    <n v="3"/>
    <x v="4"/>
    <n v="1"/>
    <n v="4"/>
    <n v="32"/>
    <n v="3"/>
    <n v="2"/>
    <x v="2"/>
    <n v="4317"/>
    <n v="2302"/>
    <n v="3"/>
    <n v="20"/>
    <n v="4"/>
    <n v="2"/>
    <n v="80"/>
    <n v="0"/>
    <n v="19"/>
    <n v="3"/>
    <n v="3"/>
    <n v="2"/>
    <n v="2"/>
    <n v="2"/>
  </r>
  <r>
    <s v="No"/>
    <s v="Travel_Rarely"/>
    <s v="25 - 34"/>
    <s v="Current Employees"/>
    <s v="R&amp;D"/>
    <x v="0"/>
    <s v="STAFF-194"/>
    <n v="194"/>
    <x v="0"/>
    <s v="Research Scientist"/>
    <s v="Single"/>
    <s v="No"/>
    <s v="Y"/>
    <n v="4"/>
    <n v="-2"/>
    <n v="0"/>
    <n v="30"/>
    <n v="0"/>
    <m/>
    <n v="0"/>
    <n v="1"/>
    <n v="438"/>
    <n v="18"/>
    <x v="3"/>
    <n v="1"/>
    <n v="1"/>
    <n v="75"/>
    <n v="3"/>
    <n v="1"/>
    <x v="1"/>
    <n v="2632"/>
    <n v="23910"/>
    <n v="1"/>
    <n v="14"/>
    <n v="3"/>
    <n v="3"/>
    <n v="80"/>
    <n v="0"/>
    <n v="5"/>
    <n v="2"/>
    <n v="5"/>
    <n v="4"/>
    <n v="0"/>
    <n v="4"/>
  </r>
  <r>
    <s v="No"/>
    <s v="Travel_Frequently"/>
    <s v="25 - 34"/>
    <s v="Current Employees"/>
    <s v="Sales"/>
    <x v="2"/>
    <s v="STAFF-195"/>
    <n v="195"/>
    <x v="1"/>
    <s v="Sales Executive"/>
    <s v="Divorced"/>
    <s v="No"/>
    <s v="Y"/>
    <n v="2"/>
    <n v="-2"/>
    <n v="0"/>
    <n v="32"/>
    <n v="0"/>
    <m/>
    <n v="0"/>
    <n v="1"/>
    <n v="689"/>
    <n v="9"/>
    <x v="0"/>
    <n v="1"/>
    <n v="4"/>
    <n v="35"/>
    <n v="1"/>
    <n v="2"/>
    <x v="0"/>
    <n v="4668"/>
    <n v="22812"/>
    <n v="0"/>
    <n v="17"/>
    <n v="3"/>
    <n v="4"/>
    <n v="80"/>
    <n v="3"/>
    <n v="9"/>
    <n v="4"/>
    <n v="8"/>
    <n v="7"/>
    <n v="0"/>
    <n v="7"/>
  </r>
  <r>
    <s v="No"/>
    <s v="Travel_Rarely"/>
    <s v="25 - 34"/>
    <s v="Current Employees"/>
    <s v="R&amp;D"/>
    <x v="4"/>
    <s v="STAFF-197"/>
    <n v="197"/>
    <x v="0"/>
    <s v="Research Scientist"/>
    <s v="Divorced"/>
    <s v="No"/>
    <s v="Y"/>
    <n v="3"/>
    <n v="-2"/>
    <n v="0"/>
    <n v="30"/>
    <n v="0"/>
    <m/>
    <n v="0"/>
    <n v="1"/>
    <n v="201"/>
    <n v="5"/>
    <x v="3"/>
    <n v="1"/>
    <n v="4"/>
    <n v="84"/>
    <n v="3"/>
    <n v="1"/>
    <x v="0"/>
    <n v="3204"/>
    <n v="10415"/>
    <n v="5"/>
    <n v="14"/>
    <n v="3"/>
    <n v="4"/>
    <n v="80"/>
    <n v="1"/>
    <n v="8"/>
    <n v="3"/>
    <n v="3"/>
    <n v="2"/>
    <n v="2"/>
    <n v="2"/>
  </r>
  <r>
    <s v="No"/>
    <s v="Travel_Rarely"/>
    <s v="25 - 34"/>
    <s v="Current Employees"/>
    <s v="R&amp;D"/>
    <x v="2"/>
    <s v="STAFF-198"/>
    <n v="198"/>
    <x v="1"/>
    <s v="Laboratory Technician"/>
    <s v="Single"/>
    <s v="No"/>
    <s v="Y"/>
    <n v="3"/>
    <n v="-2"/>
    <n v="0"/>
    <n v="30"/>
    <n v="0"/>
    <m/>
    <n v="0"/>
    <n v="1"/>
    <n v="1427"/>
    <n v="2"/>
    <x v="1"/>
    <n v="1"/>
    <n v="2"/>
    <n v="35"/>
    <n v="2"/>
    <n v="1"/>
    <x v="0"/>
    <n v="2720"/>
    <n v="11162"/>
    <n v="0"/>
    <n v="13"/>
    <n v="3"/>
    <n v="4"/>
    <n v="80"/>
    <n v="0"/>
    <n v="6"/>
    <n v="3"/>
    <n v="5"/>
    <n v="3"/>
    <n v="1"/>
    <n v="2"/>
  </r>
  <r>
    <s v="No"/>
    <s v="Travel_Frequently"/>
    <s v="35 - 44"/>
    <s v="Current Employees"/>
    <s v="R&amp;D"/>
    <x v="0"/>
    <s v="STAFF-199"/>
    <n v="199"/>
    <x v="1"/>
    <s v="Manager"/>
    <s v="Divorced"/>
    <s v="No"/>
    <s v="Y"/>
    <n v="2"/>
    <n v="-2"/>
    <n v="0"/>
    <n v="41"/>
    <n v="0"/>
    <m/>
    <n v="0"/>
    <n v="1"/>
    <n v="857"/>
    <n v="10"/>
    <x v="3"/>
    <n v="1"/>
    <n v="4"/>
    <n v="91"/>
    <n v="2"/>
    <n v="4"/>
    <x v="1"/>
    <n v="17181"/>
    <n v="12888"/>
    <n v="4"/>
    <n v="13"/>
    <n v="3"/>
    <n v="2"/>
    <n v="80"/>
    <n v="1"/>
    <n v="21"/>
    <n v="2"/>
    <n v="7"/>
    <n v="6"/>
    <n v="7"/>
    <n v="7"/>
  </r>
  <r>
    <s v="No"/>
    <s v="Travel_Rarely"/>
    <s v="35 - 44"/>
    <s v="Current Employees"/>
    <s v="R&amp;D"/>
    <x v="0"/>
    <s v="STAFF-200"/>
    <n v="200"/>
    <x v="1"/>
    <s v="Laboratory Technician"/>
    <s v="Married"/>
    <s v="No"/>
    <s v="Y"/>
    <n v="2"/>
    <n v="-2"/>
    <n v="0"/>
    <n v="41"/>
    <n v="0"/>
    <m/>
    <n v="0"/>
    <n v="1"/>
    <n v="933"/>
    <n v="9"/>
    <x v="2"/>
    <n v="1"/>
    <n v="3"/>
    <n v="94"/>
    <n v="3"/>
    <n v="1"/>
    <x v="1"/>
    <n v="2238"/>
    <n v="6961"/>
    <n v="2"/>
    <n v="21"/>
    <n v="4"/>
    <n v="4"/>
    <n v="80"/>
    <n v="1"/>
    <n v="7"/>
    <n v="3"/>
    <n v="5"/>
    <n v="0"/>
    <n v="1"/>
    <n v="4"/>
  </r>
  <r>
    <s v="No"/>
    <s v="Travel_Rarely"/>
    <s v="Under 25"/>
    <s v="Current Employees"/>
    <s v="R&amp;D"/>
    <x v="2"/>
    <s v="STAFF-201"/>
    <n v="201"/>
    <x v="0"/>
    <s v="Laboratory Technician"/>
    <s v="Single"/>
    <s v="No"/>
    <s v="Y"/>
    <n v="3"/>
    <n v="-2"/>
    <n v="0"/>
    <n v="19"/>
    <n v="0"/>
    <m/>
    <n v="0"/>
    <n v="1"/>
    <n v="1181"/>
    <n v="3"/>
    <x v="1"/>
    <n v="1"/>
    <n v="2"/>
    <n v="79"/>
    <n v="3"/>
    <n v="1"/>
    <x v="2"/>
    <n v="1483"/>
    <n v="16102"/>
    <n v="1"/>
    <n v="14"/>
    <n v="3"/>
    <n v="4"/>
    <n v="80"/>
    <n v="0"/>
    <n v="1"/>
    <n v="3"/>
    <n v="1"/>
    <n v="0"/>
    <n v="0"/>
    <n v="0"/>
  </r>
  <r>
    <s v="No"/>
    <s v="Travel_Frequently"/>
    <s v="35 - 44"/>
    <s v="Current Employees"/>
    <s v="R&amp;D"/>
    <x v="2"/>
    <s v="STAFF-202"/>
    <n v="202"/>
    <x v="0"/>
    <s v="Research Scientist"/>
    <s v="Divorced"/>
    <s v="No"/>
    <s v="Y"/>
    <n v="2"/>
    <n v="-2"/>
    <n v="0"/>
    <n v="40"/>
    <n v="0"/>
    <m/>
    <n v="0"/>
    <n v="1"/>
    <n v="1395"/>
    <n v="26"/>
    <x v="3"/>
    <n v="1"/>
    <n v="2"/>
    <n v="54"/>
    <n v="3"/>
    <n v="2"/>
    <x v="2"/>
    <n v="5605"/>
    <n v="8504"/>
    <n v="1"/>
    <n v="11"/>
    <n v="3"/>
    <n v="1"/>
    <n v="80"/>
    <n v="1"/>
    <n v="20"/>
    <n v="3"/>
    <n v="20"/>
    <n v="7"/>
    <n v="2"/>
    <n v="13"/>
  </r>
  <r>
    <s v="No"/>
    <s v="Travel_Rarely"/>
    <s v="35 - 44"/>
    <s v="Current Employees"/>
    <s v="Sales"/>
    <x v="3"/>
    <s v="STAFF-204"/>
    <n v="204"/>
    <x v="1"/>
    <s v="Sales Executive"/>
    <s v="Married"/>
    <s v="No"/>
    <s v="Y"/>
    <n v="3"/>
    <n v="-2"/>
    <n v="0"/>
    <n v="35"/>
    <n v="0"/>
    <m/>
    <n v="0"/>
    <n v="1"/>
    <n v="662"/>
    <n v="1"/>
    <x v="4"/>
    <n v="1"/>
    <n v="3"/>
    <n v="94"/>
    <n v="3"/>
    <n v="3"/>
    <x v="2"/>
    <n v="7295"/>
    <n v="11439"/>
    <n v="1"/>
    <n v="13"/>
    <n v="3"/>
    <n v="1"/>
    <n v="80"/>
    <n v="2"/>
    <n v="10"/>
    <n v="3"/>
    <n v="10"/>
    <n v="8"/>
    <n v="0"/>
    <n v="6"/>
  </r>
  <r>
    <s v="No"/>
    <s v="Travel_Rarely"/>
    <s v="45 - 54"/>
    <s v="Current Employees"/>
    <s v="Sales"/>
    <x v="3"/>
    <s v="STAFF-205"/>
    <n v="205"/>
    <x v="1"/>
    <s v="Sales Representative"/>
    <s v="Married"/>
    <s v="Yes"/>
    <s v="Y"/>
    <n v="3"/>
    <n v="-2"/>
    <n v="0"/>
    <n v="53"/>
    <n v="0"/>
    <m/>
    <n v="0"/>
    <n v="1"/>
    <n v="1436"/>
    <n v="6"/>
    <x v="0"/>
    <n v="1"/>
    <n v="2"/>
    <n v="34"/>
    <n v="3"/>
    <n v="2"/>
    <x v="2"/>
    <n v="2306"/>
    <n v="16047"/>
    <n v="2"/>
    <n v="20"/>
    <n v="4"/>
    <n v="4"/>
    <n v="80"/>
    <n v="1"/>
    <n v="13"/>
    <n v="1"/>
    <n v="7"/>
    <n v="7"/>
    <n v="4"/>
    <n v="5"/>
  </r>
  <r>
    <s v="No"/>
    <s v="Travel_Rarely"/>
    <s v="45 - 54"/>
    <s v="Current Employees"/>
    <s v="R&amp;D"/>
    <x v="0"/>
    <s v="STAFF-206"/>
    <n v="206"/>
    <x v="1"/>
    <s v="Laboratory Technician"/>
    <s v="Divorced"/>
    <s v="No"/>
    <s v="Y"/>
    <n v="2"/>
    <n v="-2"/>
    <n v="0"/>
    <n v="45"/>
    <n v="0"/>
    <m/>
    <n v="0"/>
    <n v="1"/>
    <n v="194"/>
    <n v="9"/>
    <x v="3"/>
    <n v="1"/>
    <n v="2"/>
    <n v="60"/>
    <n v="3"/>
    <n v="2"/>
    <x v="1"/>
    <n v="2348"/>
    <n v="10901"/>
    <n v="8"/>
    <n v="18"/>
    <n v="3"/>
    <n v="3"/>
    <n v="80"/>
    <n v="1"/>
    <n v="20"/>
    <n v="1"/>
    <n v="17"/>
    <n v="9"/>
    <n v="0"/>
    <n v="15"/>
  </r>
  <r>
    <s v="No"/>
    <s v="Travel_Frequently"/>
    <s v="25 - 34"/>
    <s v="Current Employees"/>
    <s v="Sales"/>
    <x v="3"/>
    <s v="STAFF-207"/>
    <n v="207"/>
    <x v="0"/>
    <s v="Sales Executive"/>
    <s v="Single"/>
    <s v="No"/>
    <s v="Y"/>
    <n v="2"/>
    <n v="-2"/>
    <n v="0"/>
    <n v="32"/>
    <n v="0"/>
    <m/>
    <n v="0"/>
    <n v="1"/>
    <n v="967"/>
    <n v="8"/>
    <x v="3"/>
    <n v="1"/>
    <n v="2"/>
    <n v="43"/>
    <n v="3"/>
    <n v="3"/>
    <x v="0"/>
    <n v="8998"/>
    <n v="15589"/>
    <n v="1"/>
    <n v="14"/>
    <n v="3"/>
    <n v="4"/>
    <n v="80"/>
    <n v="0"/>
    <n v="9"/>
    <n v="3"/>
    <n v="9"/>
    <n v="8"/>
    <n v="3"/>
    <n v="7"/>
  </r>
  <r>
    <s v="No"/>
    <s v="Non-Travel"/>
    <s v="25 - 34"/>
    <s v="Current Employees"/>
    <s v="R&amp;D"/>
    <x v="4"/>
    <s v="STAFF-208"/>
    <n v="208"/>
    <x v="1"/>
    <s v="Manufacturing Director"/>
    <s v="Married"/>
    <s v="No"/>
    <s v="Y"/>
    <n v="1"/>
    <n v="-2"/>
    <n v="0"/>
    <n v="29"/>
    <n v="0"/>
    <m/>
    <n v="0"/>
    <n v="1"/>
    <n v="1496"/>
    <n v="1"/>
    <x v="1"/>
    <n v="1"/>
    <n v="4"/>
    <n v="41"/>
    <n v="3"/>
    <n v="2"/>
    <x v="0"/>
    <n v="4319"/>
    <n v="26283"/>
    <n v="1"/>
    <n v="13"/>
    <n v="3"/>
    <n v="1"/>
    <n v="80"/>
    <n v="1"/>
    <n v="10"/>
    <n v="3"/>
    <n v="10"/>
    <n v="7"/>
    <n v="0"/>
    <n v="9"/>
  </r>
  <r>
    <s v="No"/>
    <s v="Travel_Rarely"/>
    <s v="45 - 54"/>
    <s v="Current Employees"/>
    <s v="R&amp;D"/>
    <x v="2"/>
    <s v="STAFF-211"/>
    <n v="211"/>
    <x v="1"/>
    <s v="Manufacturing Director"/>
    <s v="Married"/>
    <s v="No"/>
    <s v="Y"/>
    <n v="2"/>
    <n v="-2"/>
    <n v="0"/>
    <n v="51"/>
    <n v="0"/>
    <m/>
    <n v="0"/>
    <n v="1"/>
    <n v="1169"/>
    <n v="7"/>
    <x v="2"/>
    <n v="1"/>
    <n v="2"/>
    <n v="34"/>
    <n v="2"/>
    <n v="2"/>
    <x v="2"/>
    <n v="6132"/>
    <n v="13983"/>
    <n v="2"/>
    <n v="17"/>
    <n v="3"/>
    <n v="3"/>
    <n v="80"/>
    <n v="0"/>
    <n v="10"/>
    <n v="3"/>
    <n v="1"/>
    <n v="0"/>
    <n v="0"/>
    <n v="0"/>
  </r>
  <r>
    <s v="No"/>
    <s v="Travel_Rarely"/>
    <s v="Over 55"/>
    <s v="Current Employees"/>
    <s v="R&amp;D"/>
    <x v="2"/>
    <s v="STAFF-214"/>
    <n v="214"/>
    <x v="0"/>
    <s v="Research Scientist"/>
    <s v="Married"/>
    <s v="Yes"/>
    <s v="Y"/>
    <n v="3"/>
    <n v="-2"/>
    <n v="0"/>
    <n v="58"/>
    <n v="0"/>
    <m/>
    <n v="0"/>
    <n v="1"/>
    <n v="1145"/>
    <n v="9"/>
    <x v="3"/>
    <n v="1"/>
    <n v="2"/>
    <n v="75"/>
    <n v="2"/>
    <n v="1"/>
    <x v="2"/>
    <n v="3346"/>
    <n v="11873"/>
    <n v="4"/>
    <n v="20"/>
    <n v="4"/>
    <n v="2"/>
    <n v="80"/>
    <n v="1"/>
    <n v="9"/>
    <n v="2"/>
    <n v="1"/>
    <n v="0"/>
    <n v="0"/>
    <n v="0"/>
  </r>
  <r>
    <s v="No"/>
    <s v="Travel_Rarely"/>
    <s v="35 - 44"/>
    <s v="Current Employees"/>
    <s v="Sales"/>
    <x v="3"/>
    <s v="STAFF-215"/>
    <n v="215"/>
    <x v="1"/>
    <s v="Sales Executive"/>
    <s v="Married"/>
    <s v="No"/>
    <s v="Y"/>
    <n v="2"/>
    <n v="-2"/>
    <n v="0"/>
    <n v="40"/>
    <n v="0"/>
    <m/>
    <n v="0"/>
    <n v="1"/>
    <n v="630"/>
    <n v="4"/>
    <x v="2"/>
    <n v="1"/>
    <n v="3"/>
    <n v="67"/>
    <n v="2"/>
    <n v="3"/>
    <x v="0"/>
    <n v="10855"/>
    <n v="8552"/>
    <n v="7"/>
    <n v="11"/>
    <n v="3"/>
    <n v="1"/>
    <n v="80"/>
    <n v="1"/>
    <n v="15"/>
    <n v="2"/>
    <n v="12"/>
    <n v="11"/>
    <n v="2"/>
    <n v="11"/>
  </r>
  <r>
    <s v="No"/>
    <s v="Travel_Frequently"/>
    <s v="25 - 34"/>
    <s v="Current Employees"/>
    <s v="Sales"/>
    <x v="3"/>
    <s v="STAFF-216"/>
    <n v="216"/>
    <x v="0"/>
    <s v="Sales Representative"/>
    <s v="Married"/>
    <s v="No"/>
    <s v="Y"/>
    <n v="3"/>
    <n v="-2"/>
    <n v="0"/>
    <n v="34"/>
    <n v="0"/>
    <m/>
    <n v="0"/>
    <n v="1"/>
    <n v="303"/>
    <n v="2"/>
    <x v="2"/>
    <n v="1"/>
    <n v="3"/>
    <n v="75"/>
    <n v="3"/>
    <n v="1"/>
    <x v="2"/>
    <n v="2231"/>
    <n v="11314"/>
    <n v="6"/>
    <n v="18"/>
    <n v="3"/>
    <n v="4"/>
    <n v="80"/>
    <n v="1"/>
    <n v="6"/>
    <n v="3"/>
    <n v="4"/>
    <n v="3"/>
    <n v="1"/>
    <n v="2"/>
  </r>
  <r>
    <s v="No"/>
    <s v="Travel_Rarely"/>
    <s v="Under 25"/>
    <s v="Current Employees"/>
    <s v="R&amp;D"/>
    <x v="2"/>
    <s v="STAFF-217"/>
    <n v="217"/>
    <x v="1"/>
    <s v="Research Scientist"/>
    <s v="Married"/>
    <s v="No"/>
    <s v="Y"/>
    <n v="6"/>
    <n v="-2"/>
    <n v="0"/>
    <n v="22"/>
    <n v="0"/>
    <m/>
    <n v="0"/>
    <n v="1"/>
    <n v="1256"/>
    <n v="19"/>
    <x v="1"/>
    <n v="1"/>
    <n v="3"/>
    <n v="80"/>
    <n v="3"/>
    <n v="1"/>
    <x v="0"/>
    <n v="2323"/>
    <n v="11992"/>
    <n v="1"/>
    <n v="24"/>
    <n v="4"/>
    <n v="1"/>
    <n v="80"/>
    <n v="2"/>
    <n v="2"/>
    <n v="3"/>
    <n v="2"/>
    <n v="2"/>
    <n v="2"/>
    <n v="2"/>
  </r>
  <r>
    <s v="No"/>
    <s v="Non-Travel"/>
    <s v="25 - 34"/>
    <s v="Current Employees"/>
    <s v="R&amp;D"/>
    <x v="2"/>
    <s v="STAFF-218"/>
    <n v="218"/>
    <x v="1"/>
    <s v="Research Scientist"/>
    <s v="Divorced"/>
    <s v="No"/>
    <s v="Y"/>
    <n v="1"/>
    <n v="-2"/>
    <n v="0"/>
    <n v="27"/>
    <n v="0"/>
    <m/>
    <n v="0"/>
    <n v="1"/>
    <n v="691"/>
    <n v="9"/>
    <x v="3"/>
    <n v="1"/>
    <n v="4"/>
    <n v="57"/>
    <n v="3"/>
    <n v="1"/>
    <x v="2"/>
    <n v="2024"/>
    <n v="5970"/>
    <n v="6"/>
    <n v="18"/>
    <n v="3"/>
    <n v="4"/>
    <n v="80"/>
    <n v="1"/>
    <n v="6"/>
    <n v="1"/>
    <n v="2"/>
    <n v="2"/>
    <n v="2"/>
    <n v="2"/>
  </r>
  <r>
    <s v="No"/>
    <s v="Travel_Rarely"/>
    <s v="25 - 34"/>
    <s v="Current Employees"/>
    <s v="R&amp;D"/>
    <x v="2"/>
    <s v="STAFF-221"/>
    <n v="221"/>
    <x v="1"/>
    <s v="Research Scientist"/>
    <s v="Married"/>
    <s v="No"/>
    <s v="Y"/>
    <n v="2"/>
    <n v="-2"/>
    <n v="0"/>
    <n v="28"/>
    <n v="0"/>
    <m/>
    <n v="0"/>
    <n v="1"/>
    <n v="440"/>
    <n v="21"/>
    <x v="3"/>
    <n v="1"/>
    <n v="3"/>
    <n v="42"/>
    <n v="3"/>
    <n v="1"/>
    <x v="0"/>
    <n v="2713"/>
    <n v="6672"/>
    <n v="1"/>
    <n v="11"/>
    <n v="3"/>
    <n v="3"/>
    <n v="80"/>
    <n v="1"/>
    <n v="5"/>
    <n v="1"/>
    <n v="5"/>
    <n v="2"/>
    <n v="0"/>
    <n v="2"/>
  </r>
  <r>
    <s v="No"/>
    <s v="Travel_Rarely"/>
    <s v="Over 55"/>
    <s v="Current Employees"/>
    <s v="R&amp;D"/>
    <x v="0"/>
    <s v="STAFF-223"/>
    <n v="223"/>
    <x v="1"/>
    <s v="Healthcare Representative"/>
    <s v="Divorced"/>
    <s v="Yes"/>
    <s v="Y"/>
    <n v="2"/>
    <n v="-2"/>
    <n v="0"/>
    <n v="57"/>
    <n v="0"/>
    <m/>
    <n v="0"/>
    <n v="1"/>
    <n v="334"/>
    <n v="24"/>
    <x v="0"/>
    <n v="1"/>
    <n v="3"/>
    <n v="83"/>
    <n v="4"/>
    <n v="3"/>
    <x v="1"/>
    <n v="9439"/>
    <n v="23402"/>
    <n v="3"/>
    <n v="16"/>
    <n v="3"/>
    <n v="2"/>
    <n v="80"/>
    <n v="1"/>
    <n v="12"/>
    <n v="1"/>
    <n v="5"/>
    <n v="3"/>
    <n v="1"/>
    <n v="4"/>
  </r>
  <r>
    <s v="No"/>
    <s v="Non-Travel"/>
    <s v="25 - 34"/>
    <s v="Current Employees"/>
    <s v="R&amp;D"/>
    <x v="2"/>
    <s v="STAFF-224"/>
    <n v="224"/>
    <x v="1"/>
    <s v="Research Scientist"/>
    <s v="Divorced"/>
    <s v="Yes"/>
    <s v="Y"/>
    <n v="2"/>
    <n v="-2"/>
    <n v="0"/>
    <n v="27"/>
    <n v="0"/>
    <m/>
    <n v="0"/>
    <n v="1"/>
    <n v="1450"/>
    <n v="3"/>
    <x v="3"/>
    <n v="1"/>
    <n v="3"/>
    <n v="79"/>
    <n v="2"/>
    <n v="1"/>
    <x v="2"/>
    <n v="2566"/>
    <n v="25326"/>
    <n v="1"/>
    <n v="15"/>
    <n v="3"/>
    <n v="4"/>
    <n v="80"/>
    <n v="1"/>
    <n v="1"/>
    <n v="2"/>
    <n v="1"/>
    <n v="1"/>
    <n v="0"/>
    <n v="1"/>
  </r>
  <r>
    <s v="No"/>
    <s v="Travel_Rarely"/>
    <s v="45 - 54"/>
    <s v="Current Employees"/>
    <s v="R&amp;D"/>
    <x v="0"/>
    <s v="STAFF-226"/>
    <n v="226"/>
    <x v="0"/>
    <s v="Manager"/>
    <s v="Single"/>
    <s v="No"/>
    <s v="Y"/>
    <n v="5"/>
    <n v="-2"/>
    <n v="0"/>
    <n v="50"/>
    <n v="0"/>
    <m/>
    <n v="0"/>
    <n v="1"/>
    <n v="1452"/>
    <n v="11"/>
    <x v="3"/>
    <n v="1"/>
    <n v="3"/>
    <n v="53"/>
    <n v="3"/>
    <n v="5"/>
    <x v="1"/>
    <n v="19926"/>
    <n v="17053"/>
    <n v="3"/>
    <n v="15"/>
    <n v="3"/>
    <n v="2"/>
    <n v="80"/>
    <n v="0"/>
    <n v="21"/>
    <n v="3"/>
    <n v="5"/>
    <n v="4"/>
    <n v="4"/>
    <n v="4"/>
  </r>
  <r>
    <s v="No"/>
    <s v="Travel_Rarely"/>
    <s v="35 - 44"/>
    <s v="Current Employees"/>
    <s v="R&amp;D"/>
    <x v="0"/>
    <s v="STAFF-227"/>
    <n v="227"/>
    <x v="1"/>
    <s v="Research Scientist"/>
    <s v="Divorced"/>
    <s v="No"/>
    <s v="Y"/>
    <n v="2"/>
    <n v="-2"/>
    <n v="0"/>
    <n v="41"/>
    <n v="0"/>
    <m/>
    <n v="0"/>
    <n v="1"/>
    <n v="465"/>
    <n v="14"/>
    <x v="3"/>
    <n v="1"/>
    <n v="1"/>
    <n v="56"/>
    <n v="3"/>
    <n v="1"/>
    <x v="1"/>
    <n v="2451"/>
    <n v="4609"/>
    <n v="4"/>
    <n v="12"/>
    <n v="3"/>
    <n v="1"/>
    <n v="80"/>
    <n v="1"/>
    <n v="13"/>
    <n v="3"/>
    <n v="9"/>
    <n v="8"/>
    <n v="1"/>
    <n v="8"/>
  </r>
  <r>
    <s v="No"/>
    <s v="Travel_Rarely"/>
    <s v="25 - 34"/>
    <s v="Current Employees"/>
    <s v="Sales"/>
    <x v="0"/>
    <s v="STAFF-228"/>
    <n v="228"/>
    <x v="0"/>
    <s v="Sales Executive"/>
    <s v="Married"/>
    <s v="No"/>
    <s v="Y"/>
    <n v="2"/>
    <n v="-2"/>
    <n v="0"/>
    <n v="30"/>
    <n v="0"/>
    <m/>
    <n v="0"/>
    <n v="1"/>
    <n v="1339"/>
    <n v="5"/>
    <x v="3"/>
    <n v="1"/>
    <n v="2"/>
    <n v="41"/>
    <n v="3"/>
    <n v="3"/>
    <x v="1"/>
    <n v="9419"/>
    <n v="8053"/>
    <n v="2"/>
    <n v="12"/>
    <n v="3"/>
    <n v="3"/>
    <n v="80"/>
    <n v="1"/>
    <n v="12"/>
    <n v="3"/>
    <n v="10"/>
    <n v="9"/>
    <n v="7"/>
    <n v="4"/>
  </r>
  <r>
    <s v="No"/>
    <s v="Travel_Rarely"/>
    <s v="35 - 44"/>
    <s v="Current Employees"/>
    <s v="Sales"/>
    <x v="0"/>
    <s v="STAFF-230"/>
    <n v="230"/>
    <x v="0"/>
    <s v="Sales Executive"/>
    <s v="Single"/>
    <s v="No"/>
    <s v="Y"/>
    <n v="2"/>
    <n v="-2"/>
    <n v="0"/>
    <n v="38"/>
    <n v="0"/>
    <m/>
    <n v="0"/>
    <n v="1"/>
    <n v="702"/>
    <n v="1"/>
    <x v="2"/>
    <n v="1"/>
    <n v="1"/>
    <n v="59"/>
    <n v="2"/>
    <n v="2"/>
    <x v="1"/>
    <n v="8686"/>
    <n v="12930"/>
    <n v="4"/>
    <n v="22"/>
    <n v="4"/>
    <n v="3"/>
    <n v="80"/>
    <n v="0"/>
    <n v="12"/>
    <n v="4"/>
    <n v="8"/>
    <n v="3"/>
    <n v="0"/>
    <n v="7"/>
  </r>
  <r>
    <s v="No"/>
    <s v="Travel_Rarely"/>
    <s v="25 - 34"/>
    <s v="Current Employees"/>
    <s v="R&amp;D"/>
    <x v="0"/>
    <s v="STAFF-231"/>
    <n v="231"/>
    <x v="1"/>
    <s v="Research Scientist"/>
    <s v="Single"/>
    <s v="No"/>
    <s v="Y"/>
    <n v="2"/>
    <n v="-2"/>
    <n v="0"/>
    <n v="32"/>
    <n v="0"/>
    <m/>
    <n v="0"/>
    <n v="1"/>
    <n v="120"/>
    <n v="6"/>
    <x v="4"/>
    <n v="1"/>
    <n v="3"/>
    <n v="43"/>
    <n v="3"/>
    <n v="1"/>
    <x v="1"/>
    <n v="3038"/>
    <n v="12430"/>
    <n v="3"/>
    <n v="20"/>
    <n v="4"/>
    <n v="1"/>
    <n v="80"/>
    <n v="0"/>
    <n v="8"/>
    <n v="3"/>
    <n v="5"/>
    <n v="4"/>
    <n v="1"/>
    <n v="4"/>
  </r>
  <r>
    <s v="No"/>
    <s v="Travel_Rarely"/>
    <s v="25 - 34"/>
    <s v="Current Employees"/>
    <s v="R&amp;D"/>
    <x v="4"/>
    <s v="STAFF-233"/>
    <n v="233"/>
    <x v="1"/>
    <s v="Research Scientist"/>
    <s v="Married"/>
    <s v="Yes"/>
    <s v="Y"/>
    <n v="3"/>
    <n v="-2"/>
    <n v="0"/>
    <n v="27"/>
    <n v="0"/>
    <m/>
    <n v="0"/>
    <n v="1"/>
    <n v="1157"/>
    <n v="17"/>
    <x v="3"/>
    <n v="1"/>
    <n v="3"/>
    <n v="51"/>
    <n v="3"/>
    <n v="1"/>
    <x v="0"/>
    <n v="3058"/>
    <n v="13364"/>
    <n v="0"/>
    <n v="16"/>
    <n v="3"/>
    <n v="4"/>
    <n v="80"/>
    <n v="1"/>
    <n v="6"/>
    <n v="2"/>
    <n v="5"/>
    <n v="2"/>
    <n v="1"/>
    <n v="1"/>
  </r>
  <r>
    <s v="Yes"/>
    <s v="Travel_Frequently"/>
    <s v="Under 25"/>
    <s v="Ex-Employees"/>
    <s v="Sales"/>
    <x v="4"/>
    <s v="STAFF-235"/>
    <n v="235"/>
    <x v="0"/>
    <s v="Sales Representative"/>
    <s v="Single"/>
    <s v="No"/>
    <s v="Y"/>
    <n v="5"/>
    <n v="-2"/>
    <n v="0"/>
    <n v="19"/>
    <n v="1"/>
    <n v="1"/>
    <n v="1"/>
    <n v="0"/>
    <n v="602"/>
    <n v="1"/>
    <x v="1"/>
    <n v="1"/>
    <n v="3"/>
    <n v="100"/>
    <n v="1"/>
    <n v="1"/>
    <x v="0"/>
    <n v="2325"/>
    <n v="20989"/>
    <n v="0"/>
    <n v="21"/>
    <n v="4"/>
    <n v="1"/>
    <n v="80"/>
    <n v="0"/>
    <n v="1"/>
    <n v="4"/>
    <n v="0"/>
    <n v="0"/>
    <n v="0"/>
    <n v="0"/>
  </r>
  <r>
    <s v="No"/>
    <s v="Travel_Frequently"/>
    <s v="35 - 44"/>
    <s v="Current Employees"/>
    <s v="R&amp;D"/>
    <x v="2"/>
    <s v="STAFF-238"/>
    <n v="238"/>
    <x v="1"/>
    <s v="Laboratory Technician"/>
    <s v="Single"/>
    <s v="No"/>
    <s v="Y"/>
    <n v="3"/>
    <n v="-2"/>
    <n v="0"/>
    <n v="36"/>
    <n v="0"/>
    <m/>
    <n v="0"/>
    <n v="1"/>
    <n v="1480"/>
    <n v="3"/>
    <x v="0"/>
    <n v="1"/>
    <n v="4"/>
    <n v="30"/>
    <n v="3"/>
    <n v="1"/>
    <x v="2"/>
    <n v="2088"/>
    <n v="15062"/>
    <n v="4"/>
    <n v="12"/>
    <n v="3"/>
    <n v="3"/>
    <n v="80"/>
    <n v="0"/>
    <n v="13"/>
    <n v="2"/>
    <n v="8"/>
    <n v="7"/>
    <n v="7"/>
    <n v="2"/>
  </r>
  <r>
    <s v="No"/>
    <s v="Non-Travel"/>
    <s v="25 - 34"/>
    <s v="Current Employees"/>
    <s v="R&amp;D"/>
    <x v="2"/>
    <s v="STAFF-239"/>
    <n v="239"/>
    <x v="1"/>
    <s v="Laboratory Technician"/>
    <s v="Divorced"/>
    <s v="No"/>
    <s v="Y"/>
    <n v="4"/>
    <n v="-2"/>
    <n v="0"/>
    <n v="30"/>
    <n v="0"/>
    <m/>
    <n v="0"/>
    <n v="1"/>
    <n v="111"/>
    <n v="9"/>
    <x v="3"/>
    <n v="1"/>
    <n v="3"/>
    <n v="66"/>
    <n v="3"/>
    <n v="2"/>
    <x v="3"/>
    <n v="3072"/>
    <n v="11012"/>
    <n v="1"/>
    <n v="11"/>
    <n v="3"/>
    <n v="3"/>
    <n v="80"/>
    <n v="2"/>
    <n v="12"/>
    <n v="3"/>
    <n v="12"/>
    <n v="9"/>
    <n v="6"/>
    <n v="10"/>
  </r>
  <r>
    <s v="No"/>
    <s v="Travel_Rarely"/>
    <s v="45 - 54"/>
    <s v="Current Employees"/>
    <s v="Sales"/>
    <x v="0"/>
    <s v="STAFF-240"/>
    <n v="240"/>
    <x v="0"/>
    <s v="Sales Executive"/>
    <s v="Divorced"/>
    <s v="Yes"/>
    <s v="Y"/>
    <n v="3"/>
    <n v="-2"/>
    <n v="0"/>
    <n v="45"/>
    <n v="0"/>
    <m/>
    <n v="0"/>
    <n v="1"/>
    <n v="1268"/>
    <n v="4"/>
    <x v="0"/>
    <n v="1"/>
    <n v="3"/>
    <n v="30"/>
    <n v="3"/>
    <n v="2"/>
    <x v="1"/>
    <n v="5006"/>
    <n v="6319"/>
    <n v="4"/>
    <n v="11"/>
    <n v="3"/>
    <n v="1"/>
    <n v="80"/>
    <n v="1"/>
    <n v="9"/>
    <n v="4"/>
    <n v="5"/>
    <n v="4"/>
    <n v="0"/>
    <n v="3"/>
  </r>
  <r>
    <s v="No"/>
    <s v="Travel_Rarely"/>
    <s v="Over 55"/>
    <s v="Current Employees"/>
    <s v="R&amp;D"/>
    <x v="0"/>
    <s v="STAFF-241"/>
    <n v="241"/>
    <x v="0"/>
    <s v="Research Scientist"/>
    <s v="Divorced"/>
    <s v="Yes"/>
    <s v="Y"/>
    <n v="3"/>
    <n v="-2"/>
    <n v="0"/>
    <n v="56"/>
    <n v="0"/>
    <m/>
    <n v="0"/>
    <n v="1"/>
    <n v="713"/>
    <n v="8"/>
    <x v="3"/>
    <n v="1"/>
    <n v="3"/>
    <n v="67"/>
    <n v="3"/>
    <n v="1"/>
    <x v="1"/>
    <n v="4257"/>
    <n v="13939"/>
    <n v="4"/>
    <n v="18"/>
    <n v="3"/>
    <n v="3"/>
    <n v="80"/>
    <n v="1"/>
    <n v="19"/>
    <n v="3"/>
    <n v="2"/>
    <n v="2"/>
    <n v="2"/>
    <n v="2"/>
  </r>
  <r>
    <s v="No"/>
    <s v="Travel_Rarely"/>
    <s v="25 - 34"/>
    <s v="Current Employees"/>
    <s v="R&amp;D"/>
    <x v="0"/>
    <s v="STAFF-242"/>
    <n v="242"/>
    <x v="1"/>
    <s v="Research Scientist"/>
    <s v="Single"/>
    <s v="No"/>
    <s v="Y"/>
    <n v="2"/>
    <n v="-2"/>
    <n v="0"/>
    <n v="33"/>
    <n v="0"/>
    <m/>
    <n v="0"/>
    <n v="1"/>
    <n v="134"/>
    <n v="2"/>
    <x v="3"/>
    <n v="1"/>
    <n v="3"/>
    <n v="90"/>
    <n v="3"/>
    <n v="1"/>
    <x v="1"/>
    <n v="2500"/>
    <n v="10515"/>
    <n v="0"/>
    <n v="14"/>
    <n v="3"/>
    <n v="1"/>
    <n v="80"/>
    <n v="0"/>
    <n v="4"/>
    <n v="4"/>
    <n v="3"/>
    <n v="1"/>
    <n v="0"/>
    <n v="2"/>
  </r>
  <r>
    <s v="Yes"/>
    <s v="Travel_Rarely"/>
    <s v="Under 25"/>
    <s v="Ex-Employees"/>
    <s v="R&amp;D"/>
    <x v="0"/>
    <s v="STAFF-243"/>
    <n v="243"/>
    <x v="1"/>
    <s v="Laboratory Technician"/>
    <s v="Single"/>
    <s v="No"/>
    <s v="Y"/>
    <n v="3"/>
    <n v="-2"/>
    <n v="0"/>
    <n v="19"/>
    <n v="1"/>
    <n v="1"/>
    <n v="1"/>
    <n v="0"/>
    <n v="303"/>
    <n v="2"/>
    <x v="3"/>
    <n v="1"/>
    <n v="2"/>
    <n v="47"/>
    <n v="2"/>
    <n v="1"/>
    <x v="1"/>
    <n v="1102"/>
    <n v="9241"/>
    <n v="1"/>
    <n v="22"/>
    <n v="4"/>
    <n v="3"/>
    <n v="80"/>
    <n v="0"/>
    <n v="1"/>
    <n v="2"/>
    <n v="1"/>
    <n v="0"/>
    <n v="1"/>
    <n v="0"/>
  </r>
  <r>
    <s v="No"/>
    <s v="Travel_Rarely"/>
    <s v="45 - 54"/>
    <s v="Current Employees"/>
    <s v="Sales"/>
    <x v="3"/>
    <s v="STAFF-244"/>
    <n v="244"/>
    <x v="0"/>
    <s v="Sales Executive"/>
    <s v="Divorced"/>
    <s v="No"/>
    <s v="Y"/>
    <n v="2"/>
    <n v="-2"/>
    <n v="0"/>
    <n v="46"/>
    <n v="0"/>
    <m/>
    <n v="0"/>
    <n v="1"/>
    <n v="526"/>
    <n v="1"/>
    <x v="0"/>
    <n v="1"/>
    <n v="2"/>
    <n v="92"/>
    <n v="3"/>
    <n v="3"/>
    <x v="3"/>
    <n v="10453"/>
    <n v="2137"/>
    <n v="1"/>
    <n v="25"/>
    <n v="4"/>
    <n v="3"/>
    <n v="80"/>
    <n v="3"/>
    <n v="24"/>
    <n v="3"/>
    <n v="24"/>
    <n v="13"/>
    <n v="15"/>
    <n v="7"/>
  </r>
  <r>
    <s v="No"/>
    <s v="Travel_Rarely"/>
    <s v="35 - 44"/>
    <s v="Current Employees"/>
    <s v="R&amp;D"/>
    <x v="0"/>
    <s v="STAFF-245"/>
    <n v="245"/>
    <x v="0"/>
    <s v="Laboratory Technician"/>
    <s v="Single"/>
    <s v="No"/>
    <s v="Y"/>
    <n v="3"/>
    <n v="-2"/>
    <n v="0"/>
    <n v="38"/>
    <n v="0"/>
    <m/>
    <n v="0"/>
    <n v="1"/>
    <n v="1380"/>
    <n v="9"/>
    <x v="0"/>
    <n v="1"/>
    <n v="3"/>
    <n v="75"/>
    <n v="3"/>
    <n v="1"/>
    <x v="1"/>
    <n v="2288"/>
    <n v="6319"/>
    <n v="1"/>
    <n v="12"/>
    <n v="3"/>
    <n v="3"/>
    <n v="80"/>
    <n v="0"/>
    <n v="2"/>
    <n v="3"/>
    <n v="2"/>
    <n v="2"/>
    <n v="2"/>
    <n v="1"/>
  </r>
  <r>
    <s v="No"/>
    <s v="Travel_Rarely"/>
    <s v="25 - 34"/>
    <s v="Current Employees"/>
    <s v="R&amp;D"/>
    <x v="2"/>
    <s v="STAFF-246"/>
    <n v="246"/>
    <x v="0"/>
    <s v="Research Scientist"/>
    <s v="Married"/>
    <s v="Yes"/>
    <s v="Y"/>
    <n v="0"/>
    <n v="-2"/>
    <n v="0"/>
    <n v="31"/>
    <n v="0"/>
    <m/>
    <n v="0"/>
    <n v="1"/>
    <n v="140"/>
    <n v="12"/>
    <x v="1"/>
    <n v="1"/>
    <n v="3"/>
    <n v="95"/>
    <n v="3"/>
    <n v="1"/>
    <x v="0"/>
    <n v="3929"/>
    <n v="6984"/>
    <n v="8"/>
    <n v="23"/>
    <n v="4"/>
    <n v="3"/>
    <n v="80"/>
    <n v="1"/>
    <n v="7"/>
    <n v="3"/>
    <n v="4"/>
    <n v="2"/>
    <n v="0"/>
    <n v="2"/>
  </r>
  <r>
    <s v="No"/>
    <s v="Travel_Rarely"/>
    <s v="25 - 34"/>
    <s v="Current Employees"/>
    <s v="R&amp;D"/>
    <x v="2"/>
    <s v="STAFF-247"/>
    <n v="247"/>
    <x v="0"/>
    <s v="Research Scientist"/>
    <s v="Single"/>
    <s v="No"/>
    <s v="Y"/>
    <n v="3"/>
    <n v="-2"/>
    <n v="0"/>
    <n v="34"/>
    <n v="0"/>
    <m/>
    <n v="0"/>
    <n v="1"/>
    <n v="629"/>
    <n v="27"/>
    <x v="0"/>
    <n v="1"/>
    <n v="4"/>
    <n v="95"/>
    <n v="3"/>
    <n v="1"/>
    <x v="2"/>
    <n v="2311"/>
    <n v="5711"/>
    <n v="2"/>
    <n v="15"/>
    <n v="3"/>
    <n v="4"/>
    <n v="80"/>
    <n v="0"/>
    <n v="9"/>
    <n v="3"/>
    <n v="3"/>
    <n v="2"/>
    <n v="1"/>
    <n v="2"/>
  </r>
  <r>
    <s v="Yes"/>
    <s v="Travel_Rarely"/>
    <s v="35 - 44"/>
    <s v="Ex-Employees"/>
    <s v="Sales"/>
    <x v="3"/>
    <s v="STAFF-248"/>
    <n v="248"/>
    <x v="0"/>
    <s v="Sales Representative"/>
    <s v="Single"/>
    <s v="Yes"/>
    <s v="Y"/>
    <n v="5"/>
    <n v="-2"/>
    <n v="0"/>
    <n v="41"/>
    <n v="1"/>
    <n v="1"/>
    <n v="1"/>
    <n v="0"/>
    <n v="1356"/>
    <n v="20"/>
    <x v="0"/>
    <n v="1"/>
    <n v="2"/>
    <n v="70"/>
    <n v="3"/>
    <n v="1"/>
    <x v="2"/>
    <n v="3140"/>
    <n v="21728"/>
    <n v="1"/>
    <n v="22"/>
    <n v="4"/>
    <n v="4"/>
    <n v="80"/>
    <n v="0"/>
    <n v="4"/>
    <n v="2"/>
    <n v="4"/>
    <n v="3"/>
    <n v="0"/>
    <n v="2"/>
  </r>
  <r>
    <s v="No"/>
    <s v="Travel_Rarely"/>
    <s v="45 - 54"/>
    <s v="Current Employees"/>
    <s v="R&amp;D"/>
    <x v="2"/>
    <s v="STAFF-249"/>
    <n v="249"/>
    <x v="1"/>
    <s v="Laboratory Technician"/>
    <s v="Married"/>
    <s v="No"/>
    <s v="Y"/>
    <n v="2"/>
    <n v="-2"/>
    <n v="0"/>
    <n v="50"/>
    <n v="0"/>
    <m/>
    <n v="0"/>
    <n v="1"/>
    <n v="328"/>
    <n v="1"/>
    <x v="3"/>
    <n v="1"/>
    <n v="3"/>
    <n v="86"/>
    <n v="2"/>
    <n v="1"/>
    <x v="2"/>
    <n v="3690"/>
    <n v="3425"/>
    <n v="2"/>
    <n v="15"/>
    <n v="3"/>
    <n v="4"/>
    <n v="80"/>
    <n v="1"/>
    <n v="5"/>
    <n v="2"/>
    <n v="3"/>
    <n v="2"/>
    <n v="0"/>
    <n v="2"/>
  </r>
  <r>
    <s v="No"/>
    <s v="Travel_Rarely"/>
    <s v="45 - 54"/>
    <s v="Current Employees"/>
    <s v="R&amp;D"/>
    <x v="2"/>
    <s v="STAFF-250"/>
    <n v="250"/>
    <x v="0"/>
    <s v="Manufacturing Director"/>
    <s v="Divorced"/>
    <s v="No"/>
    <s v="Y"/>
    <n v="3"/>
    <n v="-2"/>
    <n v="0"/>
    <n v="53"/>
    <n v="0"/>
    <m/>
    <n v="0"/>
    <n v="1"/>
    <n v="1084"/>
    <n v="13"/>
    <x v="0"/>
    <n v="1"/>
    <n v="4"/>
    <n v="57"/>
    <n v="4"/>
    <n v="2"/>
    <x v="2"/>
    <n v="4450"/>
    <n v="26250"/>
    <n v="1"/>
    <n v="11"/>
    <n v="3"/>
    <n v="3"/>
    <n v="80"/>
    <n v="2"/>
    <n v="5"/>
    <n v="3"/>
    <n v="4"/>
    <n v="2"/>
    <n v="1"/>
    <n v="3"/>
  </r>
  <r>
    <s v="No"/>
    <s v="Travel_Rarely"/>
    <s v="25 - 34"/>
    <s v="Current Employees"/>
    <s v="R&amp;D"/>
    <x v="2"/>
    <s v="STAFF-252"/>
    <n v="252"/>
    <x v="0"/>
    <s v="Research Scientist"/>
    <s v="Married"/>
    <s v="No"/>
    <s v="Y"/>
    <n v="5"/>
    <n v="-2"/>
    <n v="0"/>
    <n v="33"/>
    <n v="0"/>
    <m/>
    <n v="0"/>
    <n v="1"/>
    <n v="931"/>
    <n v="14"/>
    <x v="3"/>
    <n v="1"/>
    <n v="4"/>
    <n v="72"/>
    <n v="3"/>
    <n v="1"/>
    <x v="2"/>
    <n v="2756"/>
    <n v="4673"/>
    <n v="1"/>
    <n v="13"/>
    <n v="3"/>
    <n v="4"/>
    <n v="80"/>
    <n v="1"/>
    <n v="8"/>
    <n v="3"/>
    <n v="8"/>
    <n v="7"/>
    <n v="1"/>
    <n v="6"/>
  </r>
  <r>
    <s v="No"/>
    <s v="Travel_Rarely"/>
    <s v="35 - 44"/>
    <s v="Current Employees"/>
    <s v="R&amp;D"/>
    <x v="2"/>
    <s v="STAFF-253"/>
    <n v="253"/>
    <x v="0"/>
    <s v="Manager"/>
    <s v="Married"/>
    <s v="No"/>
    <s v="Y"/>
    <n v="2"/>
    <n v="-2"/>
    <n v="0"/>
    <n v="40"/>
    <n v="0"/>
    <m/>
    <n v="0"/>
    <n v="1"/>
    <n v="989"/>
    <n v="4"/>
    <x v="1"/>
    <n v="1"/>
    <n v="4"/>
    <n v="46"/>
    <n v="3"/>
    <n v="5"/>
    <x v="2"/>
    <n v="19033"/>
    <n v="6499"/>
    <n v="1"/>
    <n v="14"/>
    <n v="3"/>
    <n v="2"/>
    <n v="80"/>
    <n v="1"/>
    <n v="21"/>
    <n v="3"/>
    <n v="20"/>
    <n v="8"/>
    <n v="9"/>
    <n v="9"/>
  </r>
  <r>
    <s v="No"/>
    <s v="Travel_Rarely"/>
    <s v="Over 55"/>
    <s v="Current Employees"/>
    <s v="R&amp;D"/>
    <x v="2"/>
    <s v="STAFF-254"/>
    <n v="254"/>
    <x v="1"/>
    <s v="Research Director"/>
    <s v="Single"/>
    <s v="No"/>
    <s v="Y"/>
    <n v="3"/>
    <n v="-2"/>
    <n v="0"/>
    <n v="55"/>
    <n v="0"/>
    <m/>
    <n v="0"/>
    <n v="1"/>
    <n v="692"/>
    <n v="14"/>
    <x v="2"/>
    <n v="1"/>
    <n v="3"/>
    <n v="61"/>
    <n v="4"/>
    <n v="5"/>
    <x v="2"/>
    <n v="18722"/>
    <n v="13339"/>
    <n v="8"/>
    <n v="11"/>
    <n v="3"/>
    <n v="4"/>
    <n v="80"/>
    <n v="0"/>
    <n v="36"/>
    <n v="3"/>
    <n v="24"/>
    <n v="15"/>
    <n v="2"/>
    <n v="15"/>
  </r>
  <r>
    <s v="No"/>
    <s v="Travel_Frequently"/>
    <s v="25 - 34"/>
    <s v="Current Employees"/>
    <s v="R&amp;D"/>
    <x v="0"/>
    <s v="STAFF-256"/>
    <n v="256"/>
    <x v="1"/>
    <s v="Manufacturing Director"/>
    <s v="Married"/>
    <s v="No"/>
    <s v="Y"/>
    <n v="2"/>
    <n v="-2"/>
    <n v="0"/>
    <n v="34"/>
    <n v="0"/>
    <m/>
    <n v="0"/>
    <n v="1"/>
    <n v="1069"/>
    <n v="2"/>
    <x v="1"/>
    <n v="1"/>
    <n v="4"/>
    <n v="45"/>
    <n v="2"/>
    <n v="2"/>
    <x v="1"/>
    <n v="9547"/>
    <n v="14074"/>
    <n v="1"/>
    <n v="17"/>
    <n v="3"/>
    <n v="3"/>
    <n v="80"/>
    <n v="0"/>
    <n v="10"/>
    <n v="2"/>
    <n v="10"/>
    <n v="9"/>
    <n v="1"/>
    <n v="9"/>
  </r>
  <r>
    <s v="No"/>
    <s v="Travel_Rarely"/>
    <s v="45 - 54"/>
    <s v="Current Employees"/>
    <s v="R&amp;D"/>
    <x v="2"/>
    <s v="STAFF-258"/>
    <n v="258"/>
    <x v="0"/>
    <s v="Healthcare Representative"/>
    <s v="Single"/>
    <s v="No"/>
    <s v="Y"/>
    <n v="6"/>
    <n v="-2"/>
    <n v="0"/>
    <n v="51"/>
    <n v="0"/>
    <m/>
    <n v="0"/>
    <n v="1"/>
    <n v="313"/>
    <n v="3"/>
    <x v="3"/>
    <n v="1"/>
    <n v="4"/>
    <n v="98"/>
    <n v="3"/>
    <n v="4"/>
    <x v="2"/>
    <n v="13734"/>
    <n v="7192"/>
    <n v="3"/>
    <n v="18"/>
    <n v="3"/>
    <n v="3"/>
    <n v="80"/>
    <n v="0"/>
    <n v="21"/>
    <n v="3"/>
    <n v="7"/>
    <n v="7"/>
    <n v="1"/>
    <n v="0"/>
  </r>
  <r>
    <s v="No"/>
    <s v="Travel_Rarely"/>
    <s v="45 - 54"/>
    <s v="Current Employees"/>
    <s v="R&amp;D"/>
    <x v="0"/>
    <s v="STAFF-259"/>
    <n v="259"/>
    <x v="1"/>
    <s v="Manager"/>
    <s v="Married"/>
    <s v="No"/>
    <s v="Y"/>
    <n v="5"/>
    <n v="-2"/>
    <n v="0"/>
    <n v="52"/>
    <n v="0"/>
    <m/>
    <n v="0"/>
    <n v="1"/>
    <n v="699"/>
    <n v="1"/>
    <x v="2"/>
    <n v="1"/>
    <n v="3"/>
    <n v="65"/>
    <n v="2"/>
    <n v="5"/>
    <x v="1"/>
    <n v="19999"/>
    <n v="5678"/>
    <n v="0"/>
    <n v="14"/>
    <n v="3"/>
    <n v="1"/>
    <n v="80"/>
    <n v="1"/>
    <n v="34"/>
    <n v="3"/>
    <n v="33"/>
    <n v="18"/>
    <n v="11"/>
    <n v="9"/>
  </r>
  <r>
    <s v="No"/>
    <s v="Travel_Rarely"/>
    <s v="25 - 34"/>
    <s v="Current Employees"/>
    <s v="R&amp;D"/>
    <x v="2"/>
    <s v="STAFF-260"/>
    <n v="260"/>
    <x v="0"/>
    <s v="Research Scientist"/>
    <s v="Single"/>
    <s v="No"/>
    <s v="Y"/>
    <n v="2"/>
    <n v="-2"/>
    <n v="0"/>
    <n v="27"/>
    <n v="0"/>
    <m/>
    <n v="0"/>
    <n v="1"/>
    <n v="894"/>
    <n v="9"/>
    <x v="3"/>
    <n v="1"/>
    <n v="4"/>
    <n v="99"/>
    <n v="3"/>
    <n v="1"/>
    <x v="2"/>
    <n v="2279"/>
    <n v="11781"/>
    <n v="1"/>
    <n v="16"/>
    <n v="3"/>
    <n v="4"/>
    <n v="80"/>
    <n v="0"/>
    <n v="7"/>
    <n v="2"/>
    <n v="7"/>
    <n v="7"/>
    <n v="0"/>
    <n v="3"/>
  </r>
  <r>
    <s v="Yes"/>
    <s v="Travel_Rarely"/>
    <s v="35 - 44"/>
    <s v="Ex-Employees"/>
    <s v="R&amp;D"/>
    <x v="0"/>
    <s v="STAFF-261"/>
    <n v="261"/>
    <x v="1"/>
    <s v="Manufacturing Director"/>
    <s v="Married"/>
    <s v="Yes"/>
    <s v="Y"/>
    <n v="1"/>
    <n v="-2"/>
    <n v="0"/>
    <n v="35"/>
    <n v="1"/>
    <n v="1"/>
    <n v="1"/>
    <n v="0"/>
    <n v="556"/>
    <n v="23"/>
    <x v="0"/>
    <n v="1"/>
    <n v="2"/>
    <n v="50"/>
    <n v="2"/>
    <n v="2"/>
    <x v="1"/>
    <n v="5916"/>
    <n v="15497"/>
    <n v="3"/>
    <n v="13"/>
    <n v="3"/>
    <n v="1"/>
    <n v="80"/>
    <n v="0"/>
    <n v="8"/>
    <n v="3"/>
    <n v="1"/>
    <n v="0"/>
    <n v="0"/>
    <n v="1"/>
  </r>
  <r>
    <s v="No"/>
    <s v="Non-Travel"/>
    <s v="35 - 44"/>
    <s v="Current Employees"/>
    <s v="R&amp;D"/>
    <x v="2"/>
    <s v="STAFF-262"/>
    <n v="262"/>
    <x v="1"/>
    <s v="Research Scientist"/>
    <s v="Divorced"/>
    <s v="No"/>
    <s v="Y"/>
    <n v="3"/>
    <n v="-2"/>
    <n v="0"/>
    <n v="43"/>
    <n v="0"/>
    <m/>
    <n v="0"/>
    <n v="1"/>
    <n v="1344"/>
    <n v="7"/>
    <x v="3"/>
    <n v="1"/>
    <n v="4"/>
    <n v="37"/>
    <n v="4"/>
    <n v="1"/>
    <x v="0"/>
    <n v="2089"/>
    <n v="5228"/>
    <n v="4"/>
    <n v="14"/>
    <n v="3"/>
    <n v="4"/>
    <n v="80"/>
    <n v="3"/>
    <n v="7"/>
    <n v="4"/>
    <n v="5"/>
    <n v="4"/>
    <n v="2"/>
    <n v="2"/>
  </r>
  <r>
    <s v="No"/>
    <s v="Non-Travel"/>
    <s v="45 - 54"/>
    <s v="Current Employees"/>
    <s v="R&amp;D"/>
    <x v="2"/>
    <s v="STAFF-264"/>
    <n v="264"/>
    <x v="1"/>
    <s v="Manager"/>
    <s v="Married"/>
    <s v="No"/>
    <s v="Y"/>
    <n v="1"/>
    <n v="-2"/>
    <n v="0"/>
    <n v="45"/>
    <n v="0"/>
    <m/>
    <n v="0"/>
    <n v="1"/>
    <n v="1195"/>
    <n v="2"/>
    <x v="0"/>
    <n v="1"/>
    <n v="1"/>
    <n v="65"/>
    <n v="2"/>
    <n v="4"/>
    <x v="0"/>
    <n v="16792"/>
    <n v="20462"/>
    <n v="9"/>
    <n v="23"/>
    <n v="4"/>
    <n v="4"/>
    <n v="80"/>
    <n v="1"/>
    <n v="22"/>
    <n v="3"/>
    <n v="20"/>
    <n v="8"/>
    <n v="11"/>
    <n v="8"/>
  </r>
  <r>
    <s v="No"/>
    <s v="Travel_Rarely"/>
    <s v="35 - 44"/>
    <s v="Current Employees"/>
    <s v="R&amp;D"/>
    <x v="0"/>
    <s v="STAFF-267"/>
    <n v="267"/>
    <x v="1"/>
    <s v="Research Scientist"/>
    <s v="Married"/>
    <s v="Yes"/>
    <s v="Y"/>
    <n v="3"/>
    <n v="-2"/>
    <n v="0"/>
    <n v="37"/>
    <n v="0"/>
    <m/>
    <n v="0"/>
    <n v="1"/>
    <n v="290"/>
    <n v="21"/>
    <x v="3"/>
    <n v="1"/>
    <n v="2"/>
    <n v="65"/>
    <n v="4"/>
    <n v="1"/>
    <x v="1"/>
    <n v="3564"/>
    <n v="22977"/>
    <n v="1"/>
    <n v="12"/>
    <n v="3"/>
    <n v="1"/>
    <n v="80"/>
    <n v="1"/>
    <n v="8"/>
    <n v="2"/>
    <n v="8"/>
    <n v="7"/>
    <n v="1"/>
    <n v="7"/>
  </r>
  <r>
    <s v="No"/>
    <s v="Travel_Frequently"/>
    <s v="35 - 44"/>
    <s v="Current Employees"/>
    <s v="R&amp;D"/>
    <x v="2"/>
    <s v="STAFF-269"/>
    <n v="269"/>
    <x v="0"/>
    <s v="Laboratory Technician"/>
    <s v="Single"/>
    <s v="No"/>
    <s v="Y"/>
    <n v="5"/>
    <n v="-2"/>
    <n v="0"/>
    <n v="35"/>
    <n v="0"/>
    <m/>
    <n v="0"/>
    <n v="1"/>
    <n v="138"/>
    <n v="2"/>
    <x v="3"/>
    <n v="1"/>
    <n v="2"/>
    <n v="37"/>
    <n v="3"/>
    <n v="2"/>
    <x v="2"/>
    <n v="4425"/>
    <n v="15986"/>
    <n v="5"/>
    <n v="11"/>
    <n v="3"/>
    <n v="4"/>
    <n v="80"/>
    <n v="0"/>
    <n v="10"/>
    <n v="3"/>
    <n v="6"/>
    <n v="2"/>
    <n v="1"/>
    <n v="2"/>
  </r>
  <r>
    <s v="No"/>
    <s v="Non-Travel"/>
    <s v="35 - 44"/>
    <s v="Current Employees"/>
    <s v="R&amp;D"/>
    <x v="2"/>
    <s v="STAFF-270"/>
    <n v="270"/>
    <x v="0"/>
    <s v="Manufacturing Director"/>
    <s v="Divorced"/>
    <s v="No"/>
    <s v="Y"/>
    <n v="5"/>
    <n v="-2"/>
    <n v="0"/>
    <n v="42"/>
    <n v="0"/>
    <m/>
    <n v="0"/>
    <n v="1"/>
    <n v="926"/>
    <n v="21"/>
    <x v="0"/>
    <n v="1"/>
    <n v="3"/>
    <n v="36"/>
    <n v="3"/>
    <n v="2"/>
    <x v="2"/>
    <n v="5265"/>
    <n v="16439"/>
    <n v="2"/>
    <n v="16"/>
    <n v="3"/>
    <n v="2"/>
    <n v="80"/>
    <n v="1"/>
    <n v="11"/>
    <n v="3"/>
    <n v="5"/>
    <n v="3"/>
    <n v="0"/>
    <n v="2"/>
  </r>
  <r>
    <s v="No"/>
    <s v="Travel_Rarely"/>
    <s v="35 - 44"/>
    <s v="Current Employees"/>
    <s v="R&amp;D"/>
    <x v="0"/>
    <s v="STAFF-271"/>
    <n v="271"/>
    <x v="1"/>
    <s v="Manufacturing Director"/>
    <s v="Married"/>
    <s v="No"/>
    <s v="Y"/>
    <n v="3"/>
    <n v="-2"/>
    <n v="0"/>
    <n v="38"/>
    <n v="0"/>
    <m/>
    <n v="0"/>
    <n v="1"/>
    <n v="1261"/>
    <n v="2"/>
    <x v="2"/>
    <n v="1"/>
    <n v="4"/>
    <n v="88"/>
    <n v="3"/>
    <n v="2"/>
    <x v="1"/>
    <n v="6553"/>
    <n v="7259"/>
    <n v="9"/>
    <n v="14"/>
    <n v="3"/>
    <n v="2"/>
    <n v="80"/>
    <n v="0"/>
    <n v="14"/>
    <n v="3"/>
    <n v="1"/>
    <n v="0"/>
    <n v="0"/>
    <n v="0"/>
  </r>
  <r>
    <s v="No"/>
    <s v="Travel_Rarely"/>
    <s v="35 - 44"/>
    <s v="Current Employees"/>
    <s v="R&amp;D"/>
    <x v="4"/>
    <s v="STAFF-273"/>
    <n v="273"/>
    <x v="1"/>
    <s v="Manufacturing Director"/>
    <s v="Married"/>
    <s v="No"/>
    <s v="Y"/>
    <n v="3"/>
    <n v="-2"/>
    <n v="0"/>
    <n v="38"/>
    <n v="0"/>
    <m/>
    <n v="0"/>
    <n v="1"/>
    <n v="1084"/>
    <n v="29"/>
    <x v="3"/>
    <n v="1"/>
    <n v="4"/>
    <n v="54"/>
    <n v="3"/>
    <n v="2"/>
    <x v="0"/>
    <n v="6261"/>
    <n v="4185"/>
    <n v="3"/>
    <n v="18"/>
    <n v="3"/>
    <n v="1"/>
    <n v="80"/>
    <n v="1"/>
    <n v="9"/>
    <n v="1"/>
    <n v="7"/>
    <n v="7"/>
    <n v="1"/>
    <n v="7"/>
  </r>
  <r>
    <s v="No"/>
    <s v="Travel_Frequently"/>
    <s v="25 - 34"/>
    <s v="Current Employees"/>
    <s v="R&amp;D"/>
    <x v="4"/>
    <s v="STAFF-274"/>
    <n v="274"/>
    <x v="1"/>
    <s v="Manufacturing Director"/>
    <s v="Married"/>
    <s v="No"/>
    <s v="Y"/>
    <n v="1"/>
    <n v="-2"/>
    <n v="0"/>
    <n v="27"/>
    <n v="0"/>
    <m/>
    <n v="0"/>
    <n v="1"/>
    <n v="472"/>
    <n v="1"/>
    <x v="1"/>
    <n v="1"/>
    <n v="3"/>
    <n v="60"/>
    <n v="2"/>
    <n v="2"/>
    <x v="0"/>
    <n v="4298"/>
    <n v="9679"/>
    <n v="5"/>
    <n v="19"/>
    <n v="3"/>
    <n v="3"/>
    <n v="80"/>
    <n v="1"/>
    <n v="6"/>
    <n v="3"/>
    <n v="2"/>
    <n v="2"/>
    <n v="2"/>
    <n v="0"/>
  </r>
  <r>
    <s v="No"/>
    <s v="Non-Travel"/>
    <s v="45 - 54"/>
    <s v="Current Employees"/>
    <s v="R&amp;D"/>
    <x v="0"/>
    <s v="STAFF-275"/>
    <n v="275"/>
    <x v="1"/>
    <s v="Manufacturing Director"/>
    <s v="Divorced"/>
    <s v="Yes"/>
    <s v="Y"/>
    <n v="0"/>
    <n v="-2"/>
    <n v="0"/>
    <n v="49"/>
    <n v="0"/>
    <m/>
    <n v="0"/>
    <n v="1"/>
    <n v="1002"/>
    <n v="18"/>
    <x v="2"/>
    <n v="1"/>
    <n v="4"/>
    <n v="92"/>
    <n v="3"/>
    <n v="2"/>
    <x v="1"/>
    <n v="6804"/>
    <n v="23793"/>
    <n v="1"/>
    <n v="15"/>
    <n v="3"/>
    <n v="1"/>
    <n v="80"/>
    <n v="2"/>
    <n v="7"/>
    <n v="3"/>
    <n v="7"/>
    <n v="7"/>
    <n v="1"/>
    <n v="7"/>
  </r>
  <r>
    <s v="No"/>
    <s v="Travel_Frequently"/>
    <s v="25 - 34"/>
    <s v="Current Employees"/>
    <s v="R&amp;D"/>
    <x v="2"/>
    <s v="STAFF-277"/>
    <n v="277"/>
    <x v="1"/>
    <s v="Research Scientist"/>
    <s v="Divorced"/>
    <s v="Yes"/>
    <s v="Y"/>
    <n v="4"/>
    <n v="-2"/>
    <n v="0"/>
    <n v="34"/>
    <n v="0"/>
    <m/>
    <n v="0"/>
    <n v="1"/>
    <n v="878"/>
    <n v="10"/>
    <x v="2"/>
    <n v="1"/>
    <n v="4"/>
    <n v="43"/>
    <n v="3"/>
    <n v="1"/>
    <x v="2"/>
    <n v="3815"/>
    <n v="5972"/>
    <n v="1"/>
    <n v="17"/>
    <n v="3"/>
    <n v="4"/>
    <n v="80"/>
    <n v="1"/>
    <n v="5"/>
    <n v="4"/>
    <n v="5"/>
    <n v="3"/>
    <n v="2"/>
    <n v="0"/>
  </r>
  <r>
    <s v="No"/>
    <s v="Travel_Rarely"/>
    <s v="35 - 44"/>
    <s v="Current Employees"/>
    <s v="R&amp;D"/>
    <x v="2"/>
    <s v="STAFF-281"/>
    <n v="281"/>
    <x v="1"/>
    <s v="Laboratory Technician"/>
    <s v="Married"/>
    <s v="Yes"/>
    <s v="Y"/>
    <n v="2"/>
    <n v="-2"/>
    <n v="0"/>
    <n v="40"/>
    <n v="0"/>
    <m/>
    <n v="0"/>
    <n v="1"/>
    <n v="905"/>
    <n v="19"/>
    <x v="0"/>
    <n v="1"/>
    <n v="3"/>
    <n v="99"/>
    <n v="3"/>
    <n v="2"/>
    <x v="0"/>
    <n v="2741"/>
    <n v="16523"/>
    <n v="8"/>
    <n v="15"/>
    <n v="3"/>
    <n v="3"/>
    <n v="80"/>
    <n v="1"/>
    <n v="15"/>
    <n v="4"/>
    <n v="7"/>
    <n v="2"/>
    <n v="3"/>
    <n v="7"/>
  </r>
  <r>
    <s v="Yes"/>
    <s v="Travel_Rarely"/>
    <s v="35 - 44"/>
    <s v="Ex-Employees"/>
    <s v="R&amp;D"/>
    <x v="2"/>
    <s v="STAFF-282"/>
    <n v="282"/>
    <x v="1"/>
    <s v="Healthcare Representative"/>
    <s v="Married"/>
    <s v="Yes"/>
    <s v="Y"/>
    <n v="2"/>
    <n v="-2"/>
    <n v="0"/>
    <n v="38"/>
    <n v="1"/>
    <n v="1"/>
    <n v="1"/>
    <n v="0"/>
    <n v="1180"/>
    <n v="29"/>
    <x v="1"/>
    <n v="1"/>
    <n v="2"/>
    <n v="70"/>
    <n v="3"/>
    <n v="2"/>
    <x v="2"/>
    <n v="6673"/>
    <n v="11354"/>
    <n v="7"/>
    <n v="19"/>
    <n v="3"/>
    <n v="2"/>
    <n v="80"/>
    <n v="0"/>
    <n v="17"/>
    <n v="3"/>
    <n v="1"/>
    <n v="0"/>
    <n v="0"/>
    <n v="0"/>
  </r>
  <r>
    <s v="Yes"/>
    <s v="Travel_Rarely"/>
    <s v="25 - 34"/>
    <s v="Ex-Employees"/>
    <s v="Sales"/>
    <x v="3"/>
    <s v="STAFF-283"/>
    <n v="283"/>
    <x v="0"/>
    <s v="Sales Executive"/>
    <s v="Married"/>
    <s v="No"/>
    <s v="Y"/>
    <n v="3"/>
    <n v="-2"/>
    <n v="0"/>
    <n v="29"/>
    <n v="1"/>
    <n v="1"/>
    <n v="1"/>
    <n v="0"/>
    <n v="121"/>
    <n v="27"/>
    <x v="3"/>
    <n v="1"/>
    <n v="2"/>
    <n v="35"/>
    <n v="3"/>
    <n v="3"/>
    <x v="0"/>
    <n v="7639"/>
    <n v="24525"/>
    <n v="1"/>
    <n v="22"/>
    <n v="4"/>
    <n v="4"/>
    <n v="80"/>
    <n v="3"/>
    <n v="10"/>
    <n v="2"/>
    <n v="10"/>
    <n v="4"/>
    <n v="1"/>
    <n v="9"/>
  </r>
  <r>
    <s v="No"/>
    <s v="Travel_Rarely"/>
    <s v="Under 25"/>
    <s v="Current Employees"/>
    <s v="R&amp;D"/>
    <x v="0"/>
    <s v="STAFF-284"/>
    <n v="284"/>
    <x v="1"/>
    <s v="Research Scientist"/>
    <s v="Divorced"/>
    <s v="Yes"/>
    <s v="Y"/>
    <n v="2"/>
    <n v="-2"/>
    <n v="0"/>
    <n v="22"/>
    <n v="0"/>
    <m/>
    <n v="0"/>
    <n v="1"/>
    <n v="1136"/>
    <n v="5"/>
    <x v="3"/>
    <n v="1"/>
    <n v="4"/>
    <n v="60"/>
    <n v="4"/>
    <n v="1"/>
    <x v="1"/>
    <n v="2328"/>
    <n v="12392"/>
    <n v="1"/>
    <n v="16"/>
    <n v="3"/>
    <n v="1"/>
    <n v="80"/>
    <n v="1"/>
    <n v="4"/>
    <n v="2"/>
    <n v="4"/>
    <n v="2"/>
    <n v="2"/>
    <n v="2"/>
  </r>
  <r>
    <s v="No"/>
    <s v="Travel_Frequently"/>
    <s v="35 - 44"/>
    <s v="Current Employees"/>
    <s v="R&amp;D"/>
    <x v="2"/>
    <s v="STAFF-286"/>
    <n v="286"/>
    <x v="0"/>
    <s v="Laboratory Technician"/>
    <s v="Single"/>
    <s v="No"/>
    <s v="Y"/>
    <n v="2"/>
    <n v="-2"/>
    <n v="0"/>
    <n v="36"/>
    <n v="0"/>
    <m/>
    <n v="0"/>
    <n v="1"/>
    <n v="635"/>
    <n v="18"/>
    <x v="1"/>
    <n v="1"/>
    <n v="2"/>
    <n v="73"/>
    <n v="3"/>
    <n v="1"/>
    <x v="0"/>
    <n v="2153"/>
    <n v="7703"/>
    <n v="1"/>
    <n v="13"/>
    <n v="3"/>
    <n v="1"/>
    <n v="80"/>
    <n v="0"/>
    <n v="8"/>
    <n v="3"/>
    <n v="8"/>
    <n v="1"/>
    <n v="1"/>
    <n v="7"/>
  </r>
  <r>
    <s v="No"/>
    <s v="Non-Travel"/>
    <s v="35 - 44"/>
    <s v="Current Employees"/>
    <s v="R&amp;D"/>
    <x v="0"/>
    <s v="STAFF-287"/>
    <n v="287"/>
    <x v="1"/>
    <s v="Healthcare Representative"/>
    <s v="Married"/>
    <s v="No"/>
    <s v="Y"/>
    <n v="5"/>
    <n v="-2"/>
    <n v="0"/>
    <n v="40"/>
    <n v="0"/>
    <m/>
    <n v="0"/>
    <n v="1"/>
    <n v="1151"/>
    <n v="9"/>
    <x v="4"/>
    <n v="1"/>
    <n v="4"/>
    <n v="63"/>
    <n v="2"/>
    <n v="2"/>
    <x v="1"/>
    <n v="4876"/>
    <n v="14242"/>
    <n v="9"/>
    <n v="14"/>
    <n v="3"/>
    <n v="4"/>
    <n v="80"/>
    <n v="1"/>
    <n v="5"/>
    <n v="1"/>
    <n v="3"/>
    <n v="2"/>
    <n v="0"/>
    <n v="2"/>
  </r>
  <r>
    <s v="No"/>
    <s v="Travel_Rarely"/>
    <s v="45 - 54"/>
    <s v="Current Employees"/>
    <s v="R&amp;D"/>
    <x v="2"/>
    <s v="STAFF-288"/>
    <n v="288"/>
    <x v="1"/>
    <s v="Healthcare Representative"/>
    <s v="Divorced"/>
    <s v="No"/>
    <s v="Y"/>
    <n v="3"/>
    <n v="-2"/>
    <n v="0"/>
    <n v="46"/>
    <n v="0"/>
    <m/>
    <n v="0"/>
    <n v="1"/>
    <n v="644"/>
    <n v="1"/>
    <x v="2"/>
    <n v="1"/>
    <n v="4"/>
    <n v="97"/>
    <n v="3"/>
    <n v="3"/>
    <x v="2"/>
    <n v="9396"/>
    <n v="12368"/>
    <n v="7"/>
    <n v="16"/>
    <n v="3"/>
    <n v="3"/>
    <n v="80"/>
    <n v="1"/>
    <n v="17"/>
    <n v="3"/>
    <n v="4"/>
    <n v="2"/>
    <n v="0"/>
    <n v="3"/>
  </r>
  <r>
    <s v="Yes"/>
    <s v="Travel_Rarely"/>
    <s v="25 - 34"/>
    <s v="Ex-Employees"/>
    <s v="Sales"/>
    <x v="2"/>
    <s v="STAFF-291"/>
    <n v="291"/>
    <x v="1"/>
    <s v="Sales Executive"/>
    <s v="Married"/>
    <s v="No"/>
    <s v="Y"/>
    <n v="2"/>
    <n v="-2"/>
    <n v="0"/>
    <n v="32"/>
    <n v="1"/>
    <n v="1"/>
    <n v="1"/>
    <n v="0"/>
    <n v="1045"/>
    <n v="4"/>
    <x v="2"/>
    <n v="1"/>
    <n v="4"/>
    <n v="32"/>
    <n v="1"/>
    <n v="3"/>
    <x v="0"/>
    <n v="10400"/>
    <n v="25812"/>
    <n v="1"/>
    <n v="11"/>
    <n v="3"/>
    <n v="3"/>
    <n v="80"/>
    <n v="0"/>
    <n v="14"/>
    <n v="2"/>
    <n v="14"/>
    <n v="8"/>
    <n v="9"/>
    <n v="8"/>
  </r>
  <r>
    <s v="No"/>
    <s v="Non-Travel"/>
    <s v="25 - 34"/>
    <s v="Current Employees"/>
    <s v="R&amp;D"/>
    <x v="0"/>
    <s v="STAFF-292"/>
    <n v="292"/>
    <x v="1"/>
    <s v="Manufacturing Director"/>
    <s v="Single"/>
    <s v="No"/>
    <s v="Y"/>
    <n v="2"/>
    <n v="-2"/>
    <n v="0"/>
    <n v="30"/>
    <n v="0"/>
    <m/>
    <n v="0"/>
    <n v="1"/>
    <n v="829"/>
    <n v="1"/>
    <x v="1"/>
    <n v="1"/>
    <n v="3"/>
    <n v="88"/>
    <n v="2"/>
    <n v="3"/>
    <x v="1"/>
    <n v="8474"/>
    <n v="20925"/>
    <n v="1"/>
    <n v="22"/>
    <n v="4"/>
    <n v="3"/>
    <n v="80"/>
    <n v="0"/>
    <n v="12"/>
    <n v="3"/>
    <n v="11"/>
    <n v="8"/>
    <n v="5"/>
    <n v="8"/>
  </r>
  <r>
    <s v="No"/>
    <s v="Travel_Frequently"/>
    <s v="25 - 34"/>
    <s v="Current Employees"/>
    <s v="Sales"/>
    <x v="0"/>
    <s v="STAFF-293"/>
    <n v="293"/>
    <x v="0"/>
    <s v="Sales Executive"/>
    <s v="Single"/>
    <s v="No"/>
    <s v="Y"/>
    <n v="2"/>
    <n v="-2"/>
    <n v="0"/>
    <n v="27"/>
    <n v="0"/>
    <m/>
    <n v="0"/>
    <n v="1"/>
    <n v="1242"/>
    <n v="20"/>
    <x v="3"/>
    <n v="1"/>
    <n v="4"/>
    <n v="90"/>
    <n v="3"/>
    <n v="2"/>
    <x v="1"/>
    <n v="9981"/>
    <n v="12916"/>
    <n v="1"/>
    <n v="14"/>
    <n v="3"/>
    <n v="4"/>
    <n v="80"/>
    <n v="0"/>
    <n v="7"/>
    <n v="3"/>
    <n v="7"/>
    <n v="7"/>
    <n v="0"/>
    <n v="7"/>
  </r>
  <r>
    <s v="No"/>
    <s v="Travel_Rarely"/>
    <s v="45 - 54"/>
    <s v="Current Employees"/>
    <s v="R&amp;D"/>
    <x v="0"/>
    <s v="STAFF-296"/>
    <n v="296"/>
    <x v="1"/>
    <s v="Research Director"/>
    <s v="Married"/>
    <s v="No"/>
    <s v="Y"/>
    <n v="5"/>
    <n v="-2"/>
    <n v="0"/>
    <n v="51"/>
    <n v="0"/>
    <m/>
    <n v="0"/>
    <n v="1"/>
    <n v="1469"/>
    <n v="8"/>
    <x v="2"/>
    <n v="1"/>
    <n v="2"/>
    <n v="81"/>
    <n v="2"/>
    <n v="3"/>
    <x v="1"/>
    <n v="12490"/>
    <n v="15736"/>
    <n v="5"/>
    <n v="16"/>
    <n v="3"/>
    <n v="4"/>
    <n v="80"/>
    <n v="2"/>
    <n v="16"/>
    <n v="1"/>
    <n v="10"/>
    <n v="9"/>
    <n v="4"/>
    <n v="7"/>
  </r>
  <r>
    <s v="Yes"/>
    <s v="Travel_Rarely"/>
    <s v="25 - 34"/>
    <s v="Ex-Employees"/>
    <s v="R&amp;D"/>
    <x v="4"/>
    <s v="STAFF-297"/>
    <n v="297"/>
    <x v="0"/>
    <s v="Research Scientist"/>
    <s v="Single"/>
    <s v="Yes"/>
    <s v="Y"/>
    <n v="5"/>
    <n v="-2"/>
    <n v="0"/>
    <n v="30"/>
    <n v="1"/>
    <n v="1"/>
    <n v="1"/>
    <n v="0"/>
    <n v="1005"/>
    <n v="3"/>
    <x v="3"/>
    <n v="1"/>
    <n v="4"/>
    <n v="88"/>
    <n v="3"/>
    <n v="1"/>
    <x v="0"/>
    <n v="2657"/>
    <n v="8556"/>
    <n v="5"/>
    <n v="11"/>
    <n v="3"/>
    <n v="3"/>
    <n v="80"/>
    <n v="0"/>
    <n v="8"/>
    <n v="3"/>
    <n v="5"/>
    <n v="2"/>
    <n v="0"/>
    <n v="4"/>
  </r>
  <r>
    <s v="No"/>
    <s v="Travel_Rarely"/>
    <s v="35 - 44"/>
    <s v="Current Employees"/>
    <s v="Sales"/>
    <x v="0"/>
    <s v="STAFF-298"/>
    <n v="298"/>
    <x v="0"/>
    <s v="Manager"/>
    <s v="Single"/>
    <s v="Yes"/>
    <s v="Y"/>
    <n v="3"/>
    <n v="-2"/>
    <n v="0"/>
    <n v="41"/>
    <n v="0"/>
    <m/>
    <n v="0"/>
    <n v="1"/>
    <n v="896"/>
    <n v="6"/>
    <x v="3"/>
    <n v="1"/>
    <n v="4"/>
    <n v="75"/>
    <n v="3"/>
    <n v="3"/>
    <x v="1"/>
    <n v="13591"/>
    <n v="14674"/>
    <n v="3"/>
    <n v="18"/>
    <n v="3"/>
    <n v="3"/>
    <n v="80"/>
    <n v="0"/>
    <n v="16"/>
    <n v="3"/>
    <n v="1"/>
    <n v="0"/>
    <n v="0"/>
    <n v="0"/>
  </r>
  <r>
    <s v="Yes"/>
    <s v="Travel_Frequently"/>
    <s v="25 - 34"/>
    <s v="Ex-Employees"/>
    <s v="Sales"/>
    <x v="3"/>
    <s v="STAFF-299"/>
    <n v="299"/>
    <x v="0"/>
    <s v="Sales Executive"/>
    <s v="Single"/>
    <s v="No"/>
    <s v="Y"/>
    <n v="5"/>
    <n v="-2"/>
    <n v="0"/>
    <n v="30"/>
    <n v="1"/>
    <n v="1"/>
    <n v="1"/>
    <n v="0"/>
    <n v="334"/>
    <n v="26"/>
    <x v="2"/>
    <n v="1"/>
    <n v="3"/>
    <n v="52"/>
    <n v="2"/>
    <n v="2"/>
    <x v="2"/>
    <n v="6696"/>
    <n v="22967"/>
    <n v="5"/>
    <n v="15"/>
    <n v="3"/>
    <n v="3"/>
    <n v="80"/>
    <n v="0"/>
    <n v="9"/>
    <n v="2"/>
    <n v="6"/>
    <n v="3"/>
    <n v="0"/>
    <n v="1"/>
  </r>
  <r>
    <s v="Yes"/>
    <s v="Travel_Rarely"/>
    <s v="25 - 34"/>
    <s v="Ex-Employees"/>
    <s v="R&amp;D"/>
    <x v="4"/>
    <s v="STAFF-300"/>
    <n v="300"/>
    <x v="1"/>
    <s v="Research Scientist"/>
    <s v="Single"/>
    <s v="No"/>
    <s v="Y"/>
    <n v="1"/>
    <n v="-2"/>
    <n v="0"/>
    <n v="29"/>
    <n v="1"/>
    <n v="1"/>
    <n v="1"/>
    <n v="0"/>
    <n v="992"/>
    <n v="1"/>
    <x v="3"/>
    <n v="1"/>
    <n v="3"/>
    <n v="85"/>
    <n v="3"/>
    <n v="1"/>
    <x v="0"/>
    <n v="2058"/>
    <n v="19757"/>
    <n v="0"/>
    <n v="14"/>
    <n v="3"/>
    <n v="4"/>
    <n v="80"/>
    <n v="0"/>
    <n v="7"/>
    <n v="2"/>
    <n v="6"/>
    <n v="2"/>
    <n v="1"/>
    <n v="5"/>
  </r>
  <r>
    <s v="No"/>
    <s v="Non-Travel"/>
    <s v="45 - 54"/>
    <s v="Current Employees"/>
    <s v="Sales"/>
    <x v="2"/>
    <s v="STAFF-302"/>
    <n v="302"/>
    <x v="0"/>
    <s v="Sales Executive"/>
    <s v="Single"/>
    <s v="No"/>
    <s v="Y"/>
    <n v="2"/>
    <n v="-2"/>
    <n v="0"/>
    <n v="45"/>
    <n v="0"/>
    <m/>
    <n v="0"/>
    <n v="1"/>
    <n v="1052"/>
    <n v="6"/>
    <x v="3"/>
    <n v="1"/>
    <n v="4"/>
    <n v="57"/>
    <n v="2"/>
    <n v="3"/>
    <x v="0"/>
    <n v="8865"/>
    <n v="16840"/>
    <n v="6"/>
    <n v="12"/>
    <n v="3"/>
    <n v="4"/>
    <n v="80"/>
    <n v="0"/>
    <n v="23"/>
    <n v="3"/>
    <n v="19"/>
    <n v="7"/>
    <n v="12"/>
    <n v="8"/>
  </r>
  <r>
    <s v="No"/>
    <s v="Travel_Rarely"/>
    <s v="45 - 54"/>
    <s v="Current Employees"/>
    <s v="Sales"/>
    <x v="3"/>
    <s v="STAFF-303"/>
    <n v="303"/>
    <x v="0"/>
    <s v="Sales Executive"/>
    <s v="Married"/>
    <s v="No"/>
    <s v="Y"/>
    <n v="4"/>
    <n v="-2"/>
    <n v="0"/>
    <n v="54"/>
    <n v="0"/>
    <m/>
    <n v="0"/>
    <n v="1"/>
    <n v="1147"/>
    <n v="3"/>
    <x v="3"/>
    <n v="1"/>
    <n v="4"/>
    <n v="52"/>
    <n v="3"/>
    <n v="2"/>
    <x v="3"/>
    <n v="5940"/>
    <n v="17011"/>
    <n v="2"/>
    <n v="14"/>
    <n v="3"/>
    <n v="4"/>
    <n v="80"/>
    <n v="1"/>
    <n v="16"/>
    <n v="3"/>
    <n v="6"/>
    <n v="2"/>
    <n v="0"/>
    <n v="5"/>
  </r>
  <r>
    <s v="No"/>
    <s v="Travel_Rarely"/>
    <s v="35 - 44"/>
    <s v="Current Employees"/>
    <s v="R&amp;D"/>
    <x v="0"/>
    <s v="STAFF-304"/>
    <n v="304"/>
    <x v="1"/>
    <s v="Laboratory Technician"/>
    <s v="Single"/>
    <s v="No"/>
    <s v="Y"/>
    <n v="3"/>
    <n v="-2"/>
    <n v="0"/>
    <n v="36"/>
    <n v="0"/>
    <m/>
    <n v="0"/>
    <n v="1"/>
    <n v="1396"/>
    <n v="5"/>
    <x v="0"/>
    <n v="1"/>
    <n v="4"/>
    <n v="62"/>
    <n v="3"/>
    <n v="2"/>
    <x v="1"/>
    <n v="5914"/>
    <n v="9945"/>
    <n v="8"/>
    <n v="16"/>
    <n v="3"/>
    <n v="4"/>
    <n v="80"/>
    <n v="0"/>
    <n v="16"/>
    <n v="4"/>
    <n v="13"/>
    <n v="11"/>
    <n v="3"/>
    <n v="7"/>
  </r>
  <r>
    <s v="No"/>
    <s v="Travel_Rarely"/>
    <s v="25 - 34"/>
    <s v="Current Employees"/>
    <s v="R&amp;D"/>
    <x v="2"/>
    <s v="STAFF-305"/>
    <n v="305"/>
    <x v="0"/>
    <s v="Research Scientist"/>
    <s v="Married"/>
    <s v="No"/>
    <s v="Y"/>
    <n v="3"/>
    <n v="-2"/>
    <n v="0"/>
    <n v="33"/>
    <n v="0"/>
    <m/>
    <n v="0"/>
    <n v="1"/>
    <n v="147"/>
    <n v="4"/>
    <x v="2"/>
    <n v="1"/>
    <n v="3"/>
    <n v="47"/>
    <n v="2"/>
    <n v="1"/>
    <x v="2"/>
    <n v="2622"/>
    <n v="13248"/>
    <n v="6"/>
    <n v="21"/>
    <n v="4"/>
    <n v="4"/>
    <n v="80"/>
    <n v="0"/>
    <n v="7"/>
    <n v="3"/>
    <n v="3"/>
    <n v="2"/>
    <n v="1"/>
    <n v="1"/>
  </r>
  <r>
    <s v="No"/>
    <s v="Travel_Frequently"/>
    <s v="35 - 44"/>
    <s v="Current Employees"/>
    <s v="R&amp;D"/>
    <x v="1"/>
    <s v="STAFF-306"/>
    <n v="306"/>
    <x v="1"/>
    <s v="Research Director"/>
    <s v="Divorced"/>
    <s v="Yes"/>
    <s v="Y"/>
    <n v="1"/>
    <n v="-2"/>
    <n v="0"/>
    <n v="37"/>
    <n v="0"/>
    <m/>
    <n v="0"/>
    <n v="1"/>
    <n v="663"/>
    <n v="11"/>
    <x v="3"/>
    <n v="1"/>
    <n v="2"/>
    <n v="47"/>
    <n v="3"/>
    <n v="3"/>
    <x v="0"/>
    <n v="12185"/>
    <n v="10056"/>
    <n v="1"/>
    <n v="14"/>
    <n v="3"/>
    <n v="3"/>
    <n v="80"/>
    <n v="3"/>
    <n v="10"/>
    <n v="3"/>
    <n v="10"/>
    <n v="8"/>
    <n v="0"/>
    <n v="7"/>
  </r>
  <r>
    <s v="No"/>
    <s v="Travel_Rarely"/>
    <s v="35 - 44"/>
    <s v="Current Employees"/>
    <s v="Sales"/>
    <x v="0"/>
    <s v="STAFF-307"/>
    <n v="307"/>
    <x v="1"/>
    <s v="Sales Executive"/>
    <s v="Divorced"/>
    <s v="No"/>
    <s v="Y"/>
    <n v="6"/>
    <n v="-2"/>
    <n v="0"/>
    <n v="38"/>
    <n v="0"/>
    <m/>
    <n v="0"/>
    <n v="1"/>
    <n v="119"/>
    <n v="3"/>
    <x v="3"/>
    <n v="1"/>
    <n v="1"/>
    <n v="76"/>
    <n v="3"/>
    <n v="3"/>
    <x v="1"/>
    <n v="10609"/>
    <n v="9647"/>
    <n v="0"/>
    <n v="12"/>
    <n v="3"/>
    <n v="3"/>
    <n v="80"/>
    <n v="2"/>
    <n v="17"/>
    <n v="2"/>
    <n v="16"/>
    <n v="10"/>
    <n v="5"/>
    <n v="13"/>
  </r>
  <r>
    <s v="No"/>
    <s v="Non-Travel"/>
    <s v="25 - 34"/>
    <s v="Current Employees"/>
    <s v="R&amp;D"/>
    <x v="2"/>
    <s v="STAFF-308"/>
    <n v="308"/>
    <x v="1"/>
    <s v="Manufacturing Director"/>
    <s v="Married"/>
    <s v="No"/>
    <s v="Y"/>
    <n v="2"/>
    <n v="-2"/>
    <n v="0"/>
    <n v="31"/>
    <n v="0"/>
    <m/>
    <n v="0"/>
    <n v="1"/>
    <n v="979"/>
    <n v="1"/>
    <x v="2"/>
    <n v="1"/>
    <n v="3"/>
    <n v="90"/>
    <n v="1"/>
    <n v="2"/>
    <x v="2"/>
    <n v="4345"/>
    <n v="4381"/>
    <n v="0"/>
    <n v="12"/>
    <n v="3"/>
    <n v="4"/>
    <n v="80"/>
    <n v="1"/>
    <n v="6"/>
    <n v="3"/>
    <n v="5"/>
    <n v="4"/>
    <n v="1"/>
    <n v="4"/>
  </r>
  <r>
    <s v="No"/>
    <s v="Travel_Rarely"/>
    <s v="Over 55"/>
    <s v="Current Employees"/>
    <s v="R&amp;D"/>
    <x v="0"/>
    <s v="STAFF-309"/>
    <n v="309"/>
    <x v="1"/>
    <s v="Research Scientist"/>
    <s v="Married"/>
    <s v="No"/>
    <s v="Y"/>
    <n v="6"/>
    <n v="-2"/>
    <n v="0"/>
    <n v="59"/>
    <n v="0"/>
    <m/>
    <n v="0"/>
    <n v="1"/>
    <n v="142"/>
    <n v="3"/>
    <x v="3"/>
    <n v="1"/>
    <n v="3"/>
    <n v="70"/>
    <n v="2"/>
    <n v="1"/>
    <x v="1"/>
    <n v="2177"/>
    <n v="8456"/>
    <n v="3"/>
    <n v="17"/>
    <n v="3"/>
    <n v="1"/>
    <n v="80"/>
    <n v="1"/>
    <n v="7"/>
    <n v="3"/>
    <n v="1"/>
    <n v="0"/>
    <n v="0"/>
    <n v="0"/>
  </r>
  <r>
    <s v="No"/>
    <s v="Travel_Frequently"/>
    <s v="35 - 44"/>
    <s v="Current Employees"/>
    <s v="Sales"/>
    <x v="3"/>
    <s v="STAFF-311"/>
    <n v="311"/>
    <x v="1"/>
    <s v="Sales Representative"/>
    <s v="Divorced"/>
    <s v="No"/>
    <s v="Y"/>
    <n v="2"/>
    <n v="-2"/>
    <n v="0"/>
    <n v="37"/>
    <n v="0"/>
    <m/>
    <n v="0"/>
    <n v="1"/>
    <n v="319"/>
    <n v="4"/>
    <x v="2"/>
    <n v="1"/>
    <n v="1"/>
    <n v="41"/>
    <n v="3"/>
    <n v="1"/>
    <x v="3"/>
    <n v="2793"/>
    <n v="2539"/>
    <n v="4"/>
    <n v="17"/>
    <n v="3"/>
    <n v="3"/>
    <n v="80"/>
    <n v="1"/>
    <n v="13"/>
    <n v="3"/>
    <n v="9"/>
    <n v="8"/>
    <n v="5"/>
    <n v="8"/>
  </r>
  <r>
    <s v="No"/>
    <s v="Travel_Frequently"/>
    <s v="25 - 34"/>
    <s v="Current Employees"/>
    <s v="Sales"/>
    <x v="2"/>
    <s v="STAFF-312"/>
    <n v="312"/>
    <x v="0"/>
    <s v="Sales Executive"/>
    <s v="Married"/>
    <s v="No"/>
    <s v="Y"/>
    <n v="5"/>
    <n v="-2"/>
    <n v="0"/>
    <n v="29"/>
    <n v="0"/>
    <m/>
    <n v="0"/>
    <n v="1"/>
    <n v="1413"/>
    <n v="1"/>
    <x v="1"/>
    <n v="1"/>
    <n v="2"/>
    <n v="42"/>
    <n v="3"/>
    <n v="3"/>
    <x v="0"/>
    <n v="7918"/>
    <n v="6599"/>
    <n v="1"/>
    <n v="14"/>
    <n v="3"/>
    <n v="4"/>
    <n v="80"/>
    <n v="1"/>
    <n v="11"/>
    <n v="3"/>
    <n v="11"/>
    <n v="10"/>
    <n v="4"/>
    <n v="1"/>
  </r>
  <r>
    <s v="No"/>
    <s v="Travel_Frequently"/>
    <s v="35 - 44"/>
    <s v="Current Employees"/>
    <s v="Sales"/>
    <x v="3"/>
    <s v="STAFF-314"/>
    <n v="314"/>
    <x v="0"/>
    <s v="Sales Executive"/>
    <s v="Single"/>
    <s v="No"/>
    <s v="Y"/>
    <n v="3"/>
    <n v="-2"/>
    <n v="0"/>
    <n v="35"/>
    <n v="0"/>
    <m/>
    <n v="0"/>
    <n v="1"/>
    <n v="944"/>
    <n v="1"/>
    <x v="3"/>
    <n v="1"/>
    <n v="3"/>
    <n v="92"/>
    <n v="3"/>
    <n v="3"/>
    <x v="3"/>
    <n v="8789"/>
    <n v="9096"/>
    <n v="1"/>
    <n v="14"/>
    <n v="3"/>
    <n v="1"/>
    <n v="80"/>
    <n v="0"/>
    <n v="10"/>
    <n v="4"/>
    <n v="10"/>
    <n v="7"/>
    <n v="0"/>
    <n v="8"/>
  </r>
  <r>
    <s v="Yes"/>
    <s v="Travel_Rarely"/>
    <s v="25 - 34"/>
    <s v="Ex-Employees"/>
    <s v="R&amp;D"/>
    <x v="2"/>
    <s v="STAFF-315"/>
    <n v="315"/>
    <x v="1"/>
    <s v="Research Scientist"/>
    <s v="Single"/>
    <s v="Yes"/>
    <s v="Y"/>
    <n v="3"/>
    <n v="-2"/>
    <n v="0"/>
    <n v="29"/>
    <n v="1"/>
    <n v="1"/>
    <n v="1"/>
    <n v="0"/>
    <n v="896"/>
    <n v="18"/>
    <x v="1"/>
    <n v="1"/>
    <n v="3"/>
    <n v="86"/>
    <n v="2"/>
    <n v="1"/>
    <x v="0"/>
    <n v="2389"/>
    <n v="14961"/>
    <n v="1"/>
    <n v="13"/>
    <n v="3"/>
    <n v="3"/>
    <n v="80"/>
    <n v="0"/>
    <n v="4"/>
    <n v="2"/>
    <n v="4"/>
    <n v="3"/>
    <n v="0"/>
    <n v="1"/>
  </r>
  <r>
    <s v="No"/>
    <s v="Travel_Rarely"/>
    <s v="45 - 54"/>
    <s v="Current Employees"/>
    <s v="R&amp;D"/>
    <x v="0"/>
    <s v="STAFF-316"/>
    <n v="316"/>
    <x v="0"/>
    <s v="Laboratory Technician"/>
    <s v="Single"/>
    <s v="No"/>
    <s v="Y"/>
    <n v="3"/>
    <n v="-2"/>
    <n v="0"/>
    <n v="52"/>
    <n v="0"/>
    <m/>
    <n v="0"/>
    <n v="1"/>
    <n v="1323"/>
    <n v="2"/>
    <x v="3"/>
    <n v="1"/>
    <n v="3"/>
    <n v="89"/>
    <n v="2"/>
    <n v="1"/>
    <x v="1"/>
    <n v="3212"/>
    <n v="3300"/>
    <n v="7"/>
    <n v="15"/>
    <n v="3"/>
    <n v="2"/>
    <n v="80"/>
    <n v="0"/>
    <n v="6"/>
    <n v="2"/>
    <n v="2"/>
    <n v="2"/>
    <n v="2"/>
    <n v="2"/>
  </r>
  <r>
    <s v="No"/>
    <s v="Travel_Rarely"/>
    <s v="35 - 44"/>
    <s v="Current Employees"/>
    <s v="R&amp;D"/>
    <x v="4"/>
    <s v="STAFF-319"/>
    <n v="319"/>
    <x v="1"/>
    <s v="Manager"/>
    <s v="Married"/>
    <s v="No"/>
    <s v="Y"/>
    <n v="3"/>
    <n v="-2"/>
    <n v="0"/>
    <n v="42"/>
    <n v="0"/>
    <m/>
    <n v="0"/>
    <n v="1"/>
    <n v="532"/>
    <n v="4"/>
    <x v="0"/>
    <n v="1"/>
    <n v="3"/>
    <n v="58"/>
    <n v="3"/>
    <n v="5"/>
    <x v="0"/>
    <n v="19232"/>
    <n v="4933"/>
    <n v="1"/>
    <n v="11"/>
    <n v="3"/>
    <n v="4"/>
    <n v="80"/>
    <n v="0"/>
    <n v="22"/>
    <n v="3"/>
    <n v="22"/>
    <n v="17"/>
    <n v="11"/>
    <n v="15"/>
  </r>
  <r>
    <s v="No"/>
    <s v="Travel_Rarely"/>
    <s v="Over 55"/>
    <s v="Current Employees"/>
    <s v="HR"/>
    <x v="2"/>
    <s v="STAFF-321"/>
    <n v="321"/>
    <x v="1"/>
    <s v="Human Resources"/>
    <s v="Married"/>
    <s v="No"/>
    <s v="Y"/>
    <n v="2"/>
    <n v="-2"/>
    <n v="0"/>
    <n v="59"/>
    <n v="0"/>
    <m/>
    <n v="0"/>
    <n v="1"/>
    <n v="818"/>
    <n v="6"/>
    <x v="0"/>
    <n v="1"/>
    <n v="2"/>
    <n v="52"/>
    <n v="3"/>
    <n v="1"/>
    <x v="2"/>
    <n v="2267"/>
    <n v="25657"/>
    <n v="8"/>
    <n v="17"/>
    <n v="3"/>
    <n v="4"/>
    <n v="80"/>
    <n v="0"/>
    <n v="7"/>
    <n v="2"/>
    <n v="2"/>
    <n v="2"/>
    <n v="2"/>
    <n v="2"/>
  </r>
  <r>
    <s v="No"/>
    <s v="Travel_Rarely"/>
    <s v="45 - 54"/>
    <s v="Current Employees"/>
    <s v="Sales"/>
    <x v="2"/>
    <s v="STAFF-323"/>
    <n v="323"/>
    <x v="0"/>
    <s v="Manager"/>
    <s v="Divorced"/>
    <s v="No"/>
    <s v="Y"/>
    <n v="3"/>
    <n v="-2"/>
    <n v="0"/>
    <n v="50"/>
    <n v="0"/>
    <m/>
    <n v="0"/>
    <n v="1"/>
    <n v="854"/>
    <n v="1"/>
    <x v="2"/>
    <n v="1"/>
    <n v="4"/>
    <n v="68"/>
    <n v="3"/>
    <n v="5"/>
    <x v="0"/>
    <n v="19517"/>
    <n v="24118"/>
    <n v="3"/>
    <n v="11"/>
    <n v="3"/>
    <n v="3"/>
    <n v="80"/>
    <n v="1"/>
    <n v="32"/>
    <n v="2"/>
    <n v="7"/>
    <n v="0"/>
    <n v="0"/>
    <n v="6"/>
  </r>
  <r>
    <s v="Yes"/>
    <s v="Travel_Rarely"/>
    <s v="25 - 34"/>
    <s v="Ex-Employees"/>
    <s v="R&amp;D"/>
    <x v="2"/>
    <s v="STAFF-325"/>
    <n v="325"/>
    <x v="1"/>
    <s v="Laboratory Technician"/>
    <s v="Married"/>
    <s v="Yes"/>
    <s v="Y"/>
    <n v="2"/>
    <n v="-2"/>
    <n v="0"/>
    <n v="33"/>
    <n v="1"/>
    <n v="1"/>
    <n v="1"/>
    <n v="0"/>
    <n v="813"/>
    <n v="14"/>
    <x v="3"/>
    <n v="1"/>
    <n v="3"/>
    <n v="58"/>
    <n v="3"/>
    <n v="1"/>
    <x v="0"/>
    <n v="2436"/>
    <n v="22149"/>
    <n v="5"/>
    <n v="13"/>
    <n v="3"/>
    <n v="3"/>
    <n v="80"/>
    <n v="1"/>
    <n v="8"/>
    <n v="1"/>
    <n v="5"/>
    <n v="4"/>
    <n v="0"/>
    <n v="4"/>
  </r>
  <r>
    <s v="No"/>
    <s v="Travel_Rarely"/>
    <s v="35 - 44"/>
    <s v="Current Employees"/>
    <s v="Sales"/>
    <x v="3"/>
    <s v="STAFF-327"/>
    <n v="327"/>
    <x v="0"/>
    <s v="Manager"/>
    <s v="Married"/>
    <s v="Yes"/>
    <s v="Y"/>
    <n v="3"/>
    <n v="-2"/>
    <n v="0"/>
    <n v="43"/>
    <n v="0"/>
    <m/>
    <n v="0"/>
    <n v="1"/>
    <n v="1034"/>
    <n v="16"/>
    <x v="3"/>
    <n v="1"/>
    <n v="4"/>
    <n v="80"/>
    <n v="3"/>
    <n v="4"/>
    <x v="3"/>
    <n v="16064"/>
    <n v="7744"/>
    <n v="5"/>
    <n v="22"/>
    <n v="4"/>
    <n v="3"/>
    <n v="80"/>
    <n v="1"/>
    <n v="22"/>
    <n v="3"/>
    <n v="17"/>
    <n v="13"/>
    <n v="1"/>
    <n v="9"/>
  </r>
  <r>
    <s v="Yes"/>
    <s v="Travel_Rarely"/>
    <s v="25 - 34"/>
    <s v="Ex-Employees"/>
    <s v="R&amp;D"/>
    <x v="0"/>
    <s v="STAFF-328"/>
    <n v="328"/>
    <x v="0"/>
    <s v="Laboratory Technician"/>
    <s v="Married"/>
    <s v="No"/>
    <s v="Y"/>
    <n v="3"/>
    <n v="-2"/>
    <n v="0"/>
    <n v="33"/>
    <n v="1"/>
    <n v="1"/>
    <n v="1"/>
    <n v="0"/>
    <n v="465"/>
    <n v="2"/>
    <x v="0"/>
    <n v="1"/>
    <n v="1"/>
    <n v="39"/>
    <n v="3"/>
    <n v="1"/>
    <x v="1"/>
    <n v="2707"/>
    <n v="21509"/>
    <n v="7"/>
    <n v="20"/>
    <n v="4"/>
    <n v="1"/>
    <n v="80"/>
    <n v="0"/>
    <n v="13"/>
    <n v="4"/>
    <n v="9"/>
    <n v="7"/>
    <n v="1"/>
    <n v="7"/>
  </r>
  <r>
    <s v="No"/>
    <s v="Non-Travel"/>
    <s v="45 - 54"/>
    <s v="Current Employees"/>
    <s v="Sales"/>
    <x v="0"/>
    <s v="STAFF-329"/>
    <n v="329"/>
    <x v="1"/>
    <s v="Manager"/>
    <s v="Single"/>
    <s v="Yes"/>
    <s v="Y"/>
    <n v="2"/>
    <n v="-2"/>
    <n v="0"/>
    <n v="52"/>
    <n v="0"/>
    <m/>
    <n v="0"/>
    <n v="1"/>
    <n v="771"/>
    <n v="2"/>
    <x v="2"/>
    <n v="1"/>
    <n v="1"/>
    <n v="79"/>
    <n v="2"/>
    <n v="5"/>
    <x v="1"/>
    <n v="19068"/>
    <n v="21030"/>
    <n v="1"/>
    <n v="18"/>
    <n v="3"/>
    <n v="4"/>
    <n v="80"/>
    <n v="0"/>
    <n v="33"/>
    <n v="4"/>
    <n v="33"/>
    <n v="7"/>
    <n v="15"/>
    <n v="12"/>
  </r>
  <r>
    <s v="No"/>
    <s v="Travel_Rarely"/>
    <s v="25 - 34"/>
    <s v="Current Employees"/>
    <s v="Sales"/>
    <x v="0"/>
    <s v="STAFF-330"/>
    <n v="330"/>
    <x v="0"/>
    <s v="Sales Representative"/>
    <s v="Married"/>
    <s v="No"/>
    <s v="Y"/>
    <n v="5"/>
    <n v="-2"/>
    <n v="0"/>
    <n v="32"/>
    <n v="0"/>
    <m/>
    <n v="0"/>
    <n v="1"/>
    <n v="1401"/>
    <n v="4"/>
    <x v="0"/>
    <n v="1"/>
    <n v="3"/>
    <n v="56"/>
    <n v="3"/>
    <n v="1"/>
    <x v="1"/>
    <n v="3931"/>
    <n v="20990"/>
    <n v="2"/>
    <n v="11"/>
    <n v="3"/>
    <n v="1"/>
    <n v="80"/>
    <n v="1"/>
    <n v="6"/>
    <n v="3"/>
    <n v="4"/>
    <n v="3"/>
    <n v="1"/>
    <n v="2"/>
  </r>
  <r>
    <s v="Yes"/>
    <s v="Travel_Rarely"/>
    <s v="25 - 34"/>
    <s v="Ex-Employees"/>
    <s v="R&amp;D"/>
    <x v="0"/>
    <s v="STAFF-331"/>
    <n v="331"/>
    <x v="1"/>
    <s v="Laboratory Technician"/>
    <s v="Single"/>
    <s v="Yes"/>
    <s v="Y"/>
    <n v="2"/>
    <n v="-2"/>
    <n v="0"/>
    <n v="32"/>
    <n v="1"/>
    <n v="1"/>
    <n v="1"/>
    <n v="0"/>
    <n v="515"/>
    <n v="1"/>
    <x v="3"/>
    <n v="1"/>
    <n v="4"/>
    <n v="62"/>
    <n v="2"/>
    <n v="1"/>
    <x v="1"/>
    <n v="3730"/>
    <n v="9571"/>
    <n v="0"/>
    <n v="14"/>
    <n v="3"/>
    <n v="4"/>
    <n v="80"/>
    <n v="0"/>
    <n v="4"/>
    <n v="1"/>
    <n v="3"/>
    <n v="2"/>
    <n v="1"/>
    <n v="2"/>
  </r>
  <r>
    <s v="No"/>
    <s v="Travel_Rarely"/>
    <s v="35 - 44"/>
    <s v="Current Employees"/>
    <s v="R&amp;D"/>
    <x v="2"/>
    <s v="STAFF-332"/>
    <n v="332"/>
    <x v="0"/>
    <s v="Laboratory Technician"/>
    <s v="Divorced"/>
    <s v="No"/>
    <s v="Y"/>
    <n v="1"/>
    <n v="-2"/>
    <n v="0"/>
    <n v="39"/>
    <n v="0"/>
    <m/>
    <n v="0"/>
    <n v="1"/>
    <n v="1431"/>
    <n v="1"/>
    <x v="2"/>
    <n v="1"/>
    <n v="3"/>
    <n v="96"/>
    <n v="3"/>
    <n v="1"/>
    <x v="2"/>
    <n v="2232"/>
    <n v="15417"/>
    <n v="7"/>
    <n v="14"/>
    <n v="3"/>
    <n v="3"/>
    <n v="80"/>
    <n v="3"/>
    <n v="7"/>
    <n v="3"/>
    <n v="3"/>
    <n v="2"/>
    <n v="1"/>
    <n v="2"/>
  </r>
  <r>
    <s v="No"/>
    <s v="Non-Travel"/>
    <s v="25 - 34"/>
    <s v="Current Employees"/>
    <s v="Sales"/>
    <x v="3"/>
    <s v="STAFF-333"/>
    <n v="333"/>
    <x v="1"/>
    <s v="Sales Executive"/>
    <s v="Married"/>
    <s v="No"/>
    <s v="Y"/>
    <n v="2"/>
    <n v="-2"/>
    <n v="0"/>
    <n v="32"/>
    <n v="0"/>
    <m/>
    <n v="0"/>
    <n v="1"/>
    <n v="976"/>
    <n v="26"/>
    <x v="2"/>
    <n v="1"/>
    <n v="3"/>
    <n v="100"/>
    <n v="3"/>
    <n v="2"/>
    <x v="3"/>
    <n v="4465"/>
    <n v="12069"/>
    <n v="0"/>
    <n v="18"/>
    <n v="3"/>
    <n v="1"/>
    <n v="80"/>
    <n v="0"/>
    <n v="4"/>
    <n v="3"/>
    <n v="3"/>
    <n v="2"/>
    <n v="2"/>
    <n v="2"/>
  </r>
  <r>
    <s v="No"/>
    <s v="Travel_Rarely"/>
    <s v="35 - 44"/>
    <s v="Current Employees"/>
    <s v="R&amp;D"/>
    <x v="0"/>
    <s v="STAFF-334"/>
    <n v="334"/>
    <x v="1"/>
    <s v="Research Scientist"/>
    <s v="Divorced"/>
    <s v="No"/>
    <s v="Y"/>
    <n v="2"/>
    <n v="-2"/>
    <n v="0"/>
    <n v="41"/>
    <n v="0"/>
    <m/>
    <n v="0"/>
    <n v="1"/>
    <n v="1411"/>
    <n v="19"/>
    <x v="0"/>
    <n v="1"/>
    <n v="3"/>
    <n v="36"/>
    <n v="3"/>
    <n v="2"/>
    <x v="1"/>
    <n v="3072"/>
    <n v="19877"/>
    <n v="2"/>
    <n v="16"/>
    <n v="3"/>
    <n v="1"/>
    <n v="80"/>
    <n v="2"/>
    <n v="17"/>
    <n v="2"/>
    <n v="1"/>
    <n v="0"/>
    <n v="0"/>
    <n v="0"/>
  </r>
  <r>
    <s v="No"/>
    <s v="Travel_Rarely"/>
    <s v="35 - 44"/>
    <s v="Current Employees"/>
    <s v="R&amp;D"/>
    <x v="4"/>
    <s v="STAFF-335"/>
    <n v="335"/>
    <x v="1"/>
    <s v="Research Scientist"/>
    <s v="Divorced"/>
    <s v="No"/>
    <s v="Y"/>
    <n v="3"/>
    <n v="-2"/>
    <n v="0"/>
    <n v="40"/>
    <n v="0"/>
    <m/>
    <n v="0"/>
    <n v="1"/>
    <n v="1300"/>
    <n v="24"/>
    <x v="0"/>
    <n v="1"/>
    <n v="4"/>
    <n v="62"/>
    <n v="3"/>
    <n v="2"/>
    <x v="0"/>
    <n v="3319"/>
    <n v="24447"/>
    <n v="1"/>
    <n v="17"/>
    <n v="3"/>
    <n v="1"/>
    <n v="80"/>
    <n v="2"/>
    <n v="9"/>
    <n v="3"/>
    <n v="9"/>
    <n v="8"/>
    <n v="4"/>
    <n v="7"/>
  </r>
  <r>
    <s v="No"/>
    <s v="Travel_Rarely"/>
    <s v="45 - 54"/>
    <s v="Current Employees"/>
    <s v="R&amp;D"/>
    <x v="1"/>
    <s v="STAFF-336"/>
    <n v="336"/>
    <x v="1"/>
    <s v="Manager"/>
    <s v="Married"/>
    <s v="No"/>
    <s v="Y"/>
    <n v="2"/>
    <n v="-2"/>
    <n v="0"/>
    <n v="45"/>
    <n v="0"/>
    <m/>
    <n v="0"/>
    <n v="1"/>
    <n v="252"/>
    <n v="1"/>
    <x v="3"/>
    <n v="1"/>
    <n v="3"/>
    <n v="70"/>
    <n v="4"/>
    <n v="5"/>
    <x v="0"/>
    <n v="19202"/>
    <n v="15970"/>
    <n v="0"/>
    <n v="11"/>
    <n v="3"/>
    <n v="3"/>
    <n v="80"/>
    <n v="1"/>
    <n v="25"/>
    <n v="3"/>
    <n v="24"/>
    <n v="0"/>
    <n v="1"/>
    <n v="7"/>
  </r>
  <r>
    <s v="No"/>
    <s v="Travel_Frequently"/>
    <s v="25 - 34"/>
    <s v="Current Employees"/>
    <s v="R&amp;D"/>
    <x v="2"/>
    <s v="STAFF-337"/>
    <n v="337"/>
    <x v="1"/>
    <s v="Research Director"/>
    <s v="Divorced"/>
    <s v="No"/>
    <s v="Y"/>
    <n v="3"/>
    <n v="-2"/>
    <n v="0"/>
    <n v="31"/>
    <n v="0"/>
    <m/>
    <n v="0"/>
    <n v="1"/>
    <n v="1327"/>
    <n v="3"/>
    <x v="2"/>
    <n v="1"/>
    <n v="2"/>
    <n v="73"/>
    <n v="3"/>
    <n v="3"/>
    <x v="2"/>
    <n v="13675"/>
    <n v="13523"/>
    <n v="9"/>
    <n v="12"/>
    <n v="3"/>
    <n v="1"/>
    <n v="80"/>
    <n v="1"/>
    <n v="9"/>
    <n v="3"/>
    <n v="2"/>
    <n v="2"/>
    <n v="2"/>
    <n v="2"/>
  </r>
  <r>
    <s v="No"/>
    <s v="Travel_Rarely"/>
    <s v="25 - 34"/>
    <s v="Current Employees"/>
    <s v="R&amp;D"/>
    <x v="0"/>
    <s v="STAFF-338"/>
    <n v="338"/>
    <x v="0"/>
    <s v="Research Scientist"/>
    <s v="Married"/>
    <s v="No"/>
    <s v="Y"/>
    <n v="2"/>
    <n v="-2"/>
    <n v="0"/>
    <n v="33"/>
    <n v="0"/>
    <m/>
    <n v="0"/>
    <n v="1"/>
    <n v="832"/>
    <n v="5"/>
    <x v="2"/>
    <n v="1"/>
    <n v="3"/>
    <n v="63"/>
    <n v="2"/>
    <n v="1"/>
    <x v="1"/>
    <n v="2911"/>
    <n v="14776"/>
    <n v="1"/>
    <n v="13"/>
    <n v="3"/>
    <n v="3"/>
    <n v="80"/>
    <n v="1"/>
    <n v="2"/>
    <n v="2"/>
    <n v="2"/>
    <n v="2"/>
    <n v="0"/>
    <n v="2"/>
  </r>
  <r>
    <s v="No"/>
    <s v="Travel_Rarely"/>
    <s v="25 - 34"/>
    <s v="Current Employees"/>
    <s v="R&amp;D"/>
    <x v="0"/>
    <s v="STAFF-339"/>
    <n v="339"/>
    <x v="1"/>
    <s v="Manufacturing Director"/>
    <s v="Married"/>
    <s v="No"/>
    <s v="Y"/>
    <n v="3"/>
    <n v="-2"/>
    <n v="0"/>
    <n v="34"/>
    <n v="0"/>
    <m/>
    <n v="0"/>
    <n v="1"/>
    <n v="470"/>
    <n v="2"/>
    <x v="2"/>
    <n v="1"/>
    <n v="4"/>
    <n v="84"/>
    <n v="2"/>
    <n v="2"/>
    <x v="1"/>
    <n v="5957"/>
    <n v="23687"/>
    <n v="6"/>
    <n v="13"/>
    <n v="3"/>
    <n v="2"/>
    <n v="80"/>
    <n v="1"/>
    <n v="13"/>
    <n v="3"/>
    <n v="11"/>
    <n v="9"/>
    <n v="5"/>
    <n v="9"/>
  </r>
  <r>
    <s v="No"/>
    <s v="Travel_Rarely"/>
    <s v="35 - 44"/>
    <s v="Current Employees"/>
    <s v="R&amp;D"/>
    <x v="2"/>
    <s v="STAFF-340"/>
    <n v="340"/>
    <x v="0"/>
    <s v="Research Scientist"/>
    <s v="Married"/>
    <s v="No"/>
    <s v="Y"/>
    <n v="2"/>
    <n v="-2"/>
    <n v="0"/>
    <n v="37"/>
    <n v="0"/>
    <m/>
    <n v="0"/>
    <n v="1"/>
    <n v="1017"/>
    <n v="1"/>
    <x v="0"/>
    <n v="1"/>
    <n v="3"/>
    <n v="83"/>
    <n v="2"/>
    <n v="1"/>
    <x v="2"/>
    <n v="3920"/>
    <n v="18697"/>
    <n v="2"/>
    <n v="14"/>
    <n v="3"/>
    <n v="1"/>
    <n v="80"/>
    <n v="1"/>
    <n v="17"/>
    <n v="2"/>
    <n v="3"/>
    <n v="1"/>
    <n v="0"/>
    <n v="2"/>
  </r>
  <r>
    <s v="No"/>
    <s v="Travel_Frequently"/>
    <s v="45 - 54"/>
    <s v="Current Employees"/>
    <s v="R&amp;D"/>
    <x v="0"/>
    <s v="STAFF-341"/>
    <n v="341"/>
    <x v="1"/>
    <s v="Manufacturing Director"/>
    <s v="Married"/>
    <s v="No"/>
    <s v="Y"/>
    <n v="1"/>
    <n v="-2"/>
    <n v="0"/>
    <n v="45"/>
    <n v="0"/>
    <m/>
    <n v="0"/>
    <n v="1"/>
    <n v="1199"/>
    <n v="7"/>
    <x v="2"/>
    <n v="1"/>
    <n v="1"/>
    <n v="77"/>
    <n v="4"/>
    <n v="2"/>
    <x v="1"/>
    <n v="6434"/>
    <n v="5118"/>
    <n v="4"/>
    <n v="17"/>
    <n v="3"/>
    <n v="4"/>
    <n v="80"/>
    <n v="1"/>
    <n v="9"/>
    <n v="3"/>
    <n v="3"/>
    <n v="2"/>
    <n v="0"/>
    <n v="2"/>
  </r>
  <r>
    <s v="Yes"/>
    <s v="Travel_Frequently"/>
    <s v="35 - 44"/>
    <s v="Ex-Employees"/>
    <s v="R&amp;D"/>
    <x v="2"/>
    <s v="STAFF-342"/>
    <n v="342"/>
    <x v="1"/>
    <s v="Manufacturing Director"/>
    <s v="Divorced"/>
    <s v="No"/>
    <s v="Y"/>
    <n v="5"/>
    <n v="-2"/>
    <n v="0"/>
    <n v="37"/>
    <n v="1"/>
    <n v="1"/>
    <n v="1"/>
    <n v="0"/>
    <n v="504"/>
    <n v="10"/>
    <x v="3"/>
    <n v="1"/>
    <n v="1"/>
    <n v="61"/>
    <n v="3"/>
    <n v="3"/>
    <x v="2"/>
    <n v="10048"/>
    <n v="22573"/>
    <n v="6"/>
    <n v="11"/>
    <n v="3"/>
    <n v="2"/>
    <n v="80"/>
    <n v="2"/>
    <n v="17"/>
    <n v="3"/>
    <n v="1"/>
    <n v="0"/>
    <n v="0"/>
    <n v="0"/>
  </r>
  <r>
    <s v="No"/>
    <s v="Travel_Frequently"/>
    <s v="35 - 44"/>
    <s v="Current Employees"/>
    <s v="R&amp;D"/>
    <x v="4"/>
    <s v="STAFF-343"/>
    <n v="343"/>
    <x v="0"/>
    <s v="Healthcare Representative"/>
    <s v="Single"/>
    <s v="No"/>
    <s v="Y"/>
    <n v="1"/>
    <n v="-2"/>
    <n v="0"/>
    <n v="39"/>
    <n v="0"/>
    <m/>
    <n v="0"/>
    <n v="1"/>
    <n v="505"/>
    <n v="2"/>
    <x v="2"/>
    <n v="1"/>
    <n v="4"/>
    <n v="64"/>
    <n v="3"/>
    <n v="3"/>
    <x v="0"/>
    <n v="10938"/>
    <n v="6420"/>
    <n v="0"/>
    <n v="25"/>
    <n v="4"/>
    <n v="4"/>
    <n v="80"/>
    <n v="0"/>
    <n v="20"/>
    <n v="3"/>
    <n v="19"/>
    <n v="6"/>
    <n v="11"/>
    <n v="8"/>
  </r>
  <r>
    <s v="No"/>
    <s v="Travel_Rarely"/>
    <s v="25 - 34"/>
    <s v="Current Employees"/>
    <s v="R&amp;D"/>
    <x v="0"/>
    <s v="STAFF-346"/>
    <n v="346"/>
    <x v="1"/>
    <s v="Research Scientist"/>
    <s v="Single"/>
    <s v="No"/>
    <s v="Y"/>
    <n v="1"/>
    <n v="-2"/>
    <n v="0"/>
    <n v="29"/>
    <n v="0"/>
    <m/>
    <n v="0"/>
    <n v="1"/>
    <n v="665"/>
    <n v="15"/>
    <x v="3"/>
    <n v="1"/>
    <n v="3"/>
    <n v="60"/>
    <n v="3"/>
    <n v="1"/>
    <x v="1"/>
    <n v="2340"/>
    <n v="22673"/>
    <n v="1"/>
    <n v="19"/>
    <n v="3"/>
    <n v="1"/>
    <n v="80"/>
    <n v="0"/>
    <n v="6"/>
    <n v="3"/>
    <n v="6"/>
    <n v="5"/>
    <n v="1"/>
    <n v="5"/>
  </r>
  <r>
    <s v="No"/>
    <s v="Travel_Rarely"/>
    <s v="35 - 44"/>
    <s v="Current Employees"/>
    <s v="R&amp;D"/>
    <x v="0"/>
    <s v="STAFF-347"/>
    <n v="347"/>
    <x v="0"/>
    <s v="Research Scientist"/>
    <s v="Single"/>
    <s v="Yes"/>
    <s v="Y"/>
    <n v="1"/>
    <n v="-2"/>
    <n v="0"/>
    <n v="42"/>
    <n v="0"/>
    <m/>
    <n v="0"/>
    <n v="1"/>
    <n v="916"/>
    <n v="17"/>
    <x v="0"/>
    <n v="1"/>
    <n v="4"/>
    <n v="82"/>
    <n v="4"/>
    <n v="2"/>
    <x v="1"/>
    <n v="6545"/>
    <n v="23016"/>
    <n v="3"/>
    <n v="13"/>
    <n v="3"/>
    <n v="3"/>
    <n v="80"/>
    <n v="0"/>
    <n v="10"/>
    <n v="3"/>
    <n v="3"/>
    <n v="2"/>
    <n v="0"/>
    <n v="2"/>
  </r>
  <r>
    <s v="No"/>
    <s v="Travel_Rarely"/>
    <s v="25 - 34"/>
    <s v="Current Employees"/>
    <s v="Sales"/>
    <x v="3"/>
    <s v="STAFF-349"/>
    <n v="349"/>
    <x v="1"/>
    <s v="Sales Executive"/>
    <s v="Divorced"/>
    <s v="No"/>
    <s v="Y"/>
    <n v="2"/>
    <n v="-2"/>
    <n v="0"/>
    <n v="29"/>
    <n v="0"/>
    <m/>
    <n v="0"/>
    <n v="1"/>
    <n v="1247"/>
    <n v="20"/>
    <x v="0"/>
    <n v="1"/>
    <n v="4"/>
    <n v="45"/>
    <n v="3"/>
    <n v="2"/>
    <x v="3"/>
    <n v="6931"/>
    <n v="10732"/>
    <n v="2"/>
    <n v="14"/>
    <n v="3"/>
    <n v="4"/>
    <n v="80"/>
    <n v="1"/>
    <n v="10"/>
    <n v="3"/>
    <n v="3"/>
    <n v="2"/>
    <n v="0"/>
    <n v="2"/>
  </r>
  <r>
    <s v="No"/>
    <s v="Travel_Rarely"/>
    <s v="25 - 34"/>
    <s v="Current Employees"/>
    <s v="R&amp;D"/>
    <x v="0"/>
    <s v="STAFF-350"/>
    <n v="350"/>
    <x v="0"/>
    <s v="Manufacturing Director"/>
    <s v="Married"/>
    <s v="No"/>
    <s v="Y"/>
    <n v="3"/>
    <n v="-2"/>
    <n v="0"/>
    <n v="25"/>
    <n v="0"/>
    <m/>
    <n v="0"/>
    <n v="1"/>
    <n v="685"/>
    <n v="1"/>
    <x v="3"/>
    <n v="1"/>
    <n v="1"/>
    <n v="62"/>
    <n v="3"/>
    <n v="2"/>
    <x v="1"/>
    <n v="4898"/>
    <n v="7505"/>
    <n v="0"/>
    <n v="12"/>
    <n v="3"/>
    <n v="4"/>
    <n v="80"/>
    <n v="2"/>
    <n v="5"/>
    <n v="3"/>
    <n v="4"/>
    <n v="2"/>
    <n v="1"/>
    <n v="2"/>
  </r>
  <r>
    <s v="No"/>
    <s v="Travel_Rarely"/>
    <s v="35 - 44"/>
    <s v="Current Employees"/>
    <s v="R&amp;D"/>
    <x v="2"/>
    <s v="STAFF-351"/>
    <n v="351"/>
    <x v="0"/>
    <s v="Laboratory Technician"/>
    <s v="Divorced"/>
    <s v="Yes"/>
    <s v="Y"/>
    <n v="4"/>
    <n v="-2"/>
    <n v="0"/>
    <n v="42"/>
    <n v="0"/>
    <m/>
    <n v="0"/>
    <n v="1"/>
    <n v="269"/>
    <n v="2"/>
    <x v="3"/>
    <n v="1"/>
    <n v="4"/>
    <n v="56"/>
    <n v="2"/>
    <n v="1"/>
    <x v="2"/>
    <n v="2593"/>
    <n v="8007"/>
    <n v="0"/>
    <n v="11"/>
    <n v="3"/>
    <n v="3"/>
    <n v="80"/>
    <n v="1"/>
    <n v="10"/>
    <n v="3"/>
    <n v="9"/>
    <n v="6"/>
    <n v="7"/>
    <n v="8"/>
  </r>
  <r>
    <s v="No"/>
    <s v="Travel_Rarely"/>
    <s v="35 - 44"/>
    <s v="Current Employees"/>
    <s v="R&amp;D"/>
    <x v="2"/>
    <s v="STAFF-352"/>
    <n v="352"/>
    <x v="1"/>
    <s v="Research Director"/>
    <s v="Divorced"/>
    <s v="No"/>
    <s v="Y"/>
    <n v="5"/>
    <n v="-2"/>
    <n v="0"/>
    <n v="40"/>
    <n v="0"/>
    <m/>
    <n v="0"/>
    <n v="1"/>
    <n v="1416"/>
    <n v="2"/>
    <x v="0"/>
    <n v="1"/>
    <n v="1"/>
    <n v="49"/>
    <n v="3"/>
    <n v="5"/>
    <x v="2"/>
    <n v="19436"/>
    <n v="5949"/>
    <n v="0"/>
    <n v="19"/>
    <n v="3"/>
    <n v="4"/>
    <n v="80"/>
    <n v="1"/>
    <n v="22"/>
    <n v="3"/>
    <n v="21"/>
    <n v="7"/>
    <n v="3"/>
    <n v="9"/>
  </r>
  <r>
    <s v="No"/>
    <s v="Travel_Rarely"/>
    <s v="45 - 54"/>
    <s v="Current Employees"/>
    <s v="R&amp;D"/>
    <x v="0"/>
    <s v="STAFF-353"/>
    <n v="353"/>
    <x v="1"/>
    <s v="Research Scientist"/>
    <s v="Married"/>
    <s v="No"/>
    <s v="Y"/>
    <n v="0"/>
    <n v="-2"/>
    <n v="0"/>
    <n v="51"/>
    <n v="0"/>
    <m/>
    <n v="0"/>
    <n v="1"/>
    <n v="833"/>
    <n v="1"/>
    <x v="3"/>
    <n v="1"/>
    <n v="3"/>
    <n v="96"/>
    <n v="3"/>
    <n v="1"/>
    <x v="1"/>
    <n v="2723"/>
    <n v="23231"/>
    <n v="1"/>
    <n v="11"/>
    <n v="3"/>
    <n v="2"/>
    <n v="80"/>
    <n v="0"/>
    <n v="1"/>
    <n v="2"/>
    <n v="1"/>
    <n v="0"/>
    <n v="0"/>
    <n v="0"/>
  </r>
  <r>
    <s v="Yes"/>
    <s v="Travel_Frequently"/>
    <s v="25 - 34"/>
    <s v="Ex-Employees"/>
    <s v="R&amp;D"/>
    <x v="2"/>
    <s v="STAFF-355"/>
    <n v="355"/>
    <x v="1"/>
    <s v="Laboratory Technician"/>
    <s v="Single"/>
    <s v="No"/>
    <s v="Y"/>
    <n v="2"/>
    <n v="-2"/>
    <n v="0"/>
    <n v="31"/>
    <n v="1"/>
    <n v="1"/>
    <n v="1"/>
    <n v="0"/>
    <n v="307"/>
    <n v="29"/>
    <x v="0"/>
    <n v="1"/>
    <n v="3"/>
    <n v="71"/>
    <n v="2"/>
    <n v="1"/>
    <x v="2"/>
    <n v="3479"/>
    <n v="11652"/>
    <n v="0"/>
    <n v="11"/>
    <n v="3"/>
    <n v="2"/>
    <n v="80"/>
    <n v="0"/>
    <n v="6"/>
    <n v="4"/>
    <n v="5"/>
    <n v="4"/>
    <n v="1"/>
    <n v="4"/>
  </r>
  <r>
    <s v="No"/>
    <s v="Travel_Frequently"/>
    <s v="25 - 34"/>
    <s v="Current Employees"/>
    <s v="R&amp;D"/>
    <x v="0"/>
    <s v="STAFF-359"/>
    <n v="359"/>
    <x v="1"/>
    <s v="Laboratory Technician"/>
    <s v="Married"/>
    <s v="No"/>
    <s v="Y"/>
    <n v="3"/>
    <n v="-2"/>
    <n v="0"/>
    <n v="32"/>
    <n v="0"/>
    <m/>
    <n v="0"/>
    <n v="1"/>
    <n v="1311"/>
    <n v="7"/>
    <x v="3"/>
    <n v="1"/>
    <n v="2"/>
    <n v="100"/>
    <n v="4"/>
    <n v="1"/>
    <x v="1"/>
    <n v="2794"/>
    <n v="26062"/>
    <n v="1"/>
    <n v="20"/>
    <n v="4"/>
    <n v="3"/>
    <n v="80"/>
    <n v="0"/>
    <n v="5"/>
    <n v="1"/>
    <n v="5"/>
    <n v="1"/>
    <n v="0"/>
    <n v="3"/>
  </r>
  <r>
    <s v="No"/>
    <s v="Non-Travel"/>
    <s v="35 - 44"/>
    <s v="Current Employees"/>
    <s v="Sales"/>
    <x v="0"/>
    <s v="STAFF-361"/>
    <n v="361"/>
    <x v="1"/>
    <s v="Sales Executive"/>
    <s v="Married"/>
    <s v="No"/>
    <s v="Y"/>
    <n v="0"/>
    <n v="-2"/>
    <n v="0"/>
    <n v="38"/>
    <n v="0"/>
    <m/>
    <n v="0"/>
    <n v="1"/>
    <n v="1327"/>
    <n v="2"/>
    <x v="0"/>
    <n v="1"/>
    <n v="4"/>
    <n v="39"/>
    <n v="2"/>
    <n v="2"/>
    <x v="1"/>
    <n v="5249"/>
    <n v="19682"/>
    <n v="3"/>
    <n v="18"/>
    <n v="3"/>
    <n v="4"/>
    <n v="80"/>
    <n v="1"/>
    <n v="13"/>
    <n v="3"/>
    <n v="8"/>
    <n v="7"/>
    <n v="7"/>
    <n v="5"/>
  </r>
  <r>
    <s v="No"/>
    <s v="Travel_Rarely"/>
    <s v="25 - 34"/>
    <s v="Current Employees"/>
    <s v="R&amp;D"/>
    <x v="4"/>
    <s v="STAFF-362"/>
    <n v="362"/>
    <x v="1"/>
    <s v="Laboratory Technician"/>
    <s v="Single"/>
    <s v="No"/>
    <s v="Y"/>
    <n v="5"/>
    <n v="-2"/>
    <n v="0"/>
    <n v="32"/>
    <n v="0"/>
    <m/>
    <n v="0"/>
    <n v="1"/>
    <n v="128"/>
    <n v="2"/>
    <x v="1"/>
    <n v="1"/>
    <n v="4"/>
    <n v="84"/>
    <n v="2"/>
    <n v="2"/>
    <x v="0"/>
    <n v="2176"/>
    <n v="19737"/>
    <n v="4"/>
    <n v="13"/>
    <n v="3"/>
    <n v="4"/>
    <n v="80"/>
    <n v="0"/>
    <n v="9"/>
    <n v="3"/>
    <n v="6"/>
    <n v="2"/>
    <n v="0"/>
    <n v="4"/>
  </r>
  <r>
    <s v="No"/>
    <s v="Travel_Rarely"/>
    <s v="45 - 54"/>
    <s v="Current Employees"/>
    <s v="Sales"/>
    <x v="4"/>
    <s v="STAFF-363"/>
    <n v="363"/>
    <x v="0"/>
    <s v="Manager"/>
    <s v="Married"/>
    <s v="Yes"/>
    <s v="Y"/>
    <n v="2"/>
    <n v="-2"/>
    <n v="0"/>
    <n v="46"/>
    <n v="0"/>
    <m/>
    <n v="0"/>
    <n v="1"/>
    <n v="488"/>
    <n v="2"/>
    <x v="3"/>
    <n v="1"/>
    <n v="4"/>
    <n v="75"/>
    <n v="1"/>
    <n v="4"/>
    <x v="0"/>
    <n v="16872"/>
    <n v="14977"/>
    <n v="3"/>
    <n v="12"/>
    <n v="3"/>
    <n v="2"/>
    <n v="80"/>
    <n v="1"/>
    <n v="28"/>
    <n v="2"/>
    <n v="7"/>
    <n v="7"/>
    <n v="7"/>
    <n v="7"/>
  </r>
  <r>
    <s v="Yes"/>
    <s v="Travel_Rarely"/>
    <s v="25 - 34"/>
    <s v="Ex-Employees"/>
    <s v="R&amp;D"/>
    <x v="0"/>
    <s v="STAFF-364"/>
    <n v="364"/>
    <x v="1"/>
    <s v="Laboratory Technician"/>
    <s v="Single"/>
    <s v="No"/>
    <s v="Y"/>
    <n v="5"/>
    <n v="-2"/>
    <n v="0"/>
    <n v="28"/>
    <n v="1"/>
    <n v="1"/>
    <n v="1"/>
    <n v="0"/>
    <n v="529"/>
    <n v="2"/>
    <x v="2"/>
    <n v="1"/>
    <n v="1"/>
    <n v="79"/>
    <n v="3"/>
    <n v="1"/>
    <x v="1"/>
    <n v="3485"/>
    <n v="14935"/>
    <n v="2"/>
    <n v="11"/>
    <n v="3"/>
    <n v="3"/>
    <n v="80"/>
    <n v="0"/>
    <n v="5"/>
    <n v="1"/>
    <n v="0"/>
    <n v="0"/>
    <n v="0"/>
    <n v="0"/>
  </r>
  <r>
    <s v="No"/>
    <s v="Travel_Rarely"/>
    <s v="25 - 34"/>
    <s v="Current Employees"/>
    <s v="Sales"/>
    <x v="2"/>
    <s v="STAFF-366"/>
    <n v="366"/>
    <x v="1"/>
    <s v="Sales Executive"/>
    <s v="Married"/>
    <s v="No"/>
    <s v="Y"/>
    <n v="2"/>
    <n v="-2"/>
    <n v="0"/>
    <n v="29"/>
    <n v="0"/>
    <m/>
    <n v="0"/>
    <n v="1"/>
    <n v="1210"/>
    <n v="2"/>
    <x v="3"/>
    <n v="1"/>
    <n v="1"/>
    <n v="78"/>
    <n v="2"/>
    <n v="2"/>
    <x v="2"/>
    <n v="6644"/>
    <n v="3687"/>
    <n v="2"/>
    <n v="19"/>
    <n v="3"/>
    <n v="2"/>
    <n v="80"/>
    <n v="2"/>
    <n v="10"/>
    <n v="3"/>
    <n v="0"/>
    <n v="0"/>
    <n v="0"/>
    <n v="0"/>
  </r>
  <r>
    <s v="No"/>
    <s v="Travel_Rarely"/>
    <s v="25 - 34"/>
    <s v="Current Employees"/>
    <s v="R&amp;D"/>
    <x v="2"/>
    <s v="STAFF-367"/>
    <n v="367"/>
    <x v="1"/>
    <s v="Healthcare Representative"/>
    <s v="Married"/>
    <s v="No"/>
    <s v="Y"/>
    <n v="2"/>
    <n v="-2"/>
    <n v="0"/>
    <n v="31"/>
    <n v="0"/>
    <m/>
    <n v="0"/>
    <n v="1"/>
    <n v="1463"/>
    <n v="23"/>
    <x v="3"/>
    <n v="1"/>
    <n v="2"/>
    <n v="64"/>
    <n v="2"/>
    <n v="2"/>
    <x v="0"/>
    <n v="5582"/>
    <n v="14408"/>
    <n v="0"/>
    <n v="21"/>
    <n v="4"/>
    <n v="2"/>
    <n v="80"/>
    <n v="1"/>
    <n v="10"/>
    <n v="3"/>
    <n v="9"/>
    <n v="0"/>
    <n v="7"/>
    <n v="8"/>
  </r>
  <r>
    <s v="No"/>
    <s v="Non-Travel"/>
    <s v="25 - 34"/>
    <s v="Current Employees"/>
    <s v="R&amp;D"/>
    <x v="0"/>
    <s v="STAFF-369"/>
    <n v="369"/>
    <x v="1"/>
    <s v="Healthcare Representative"/>
    <s v="Divorced"/>
    <s v="No"/>
    <s v="Y"/>
    <n v="2"/>
    <n v="-2"/>
    <n v="0"/>
    <n v="25"/>
    <n v="0"/>
    <m/>
    <n v="0"/>
    <n v="1"/>
    <n v="675"/>
    <n v="5"/>
    <x v="0"/>
    <n v="1"/>
    <n v="2"/>
    <n v="85"/>
    <n v="4"/>
    <n v="2"/>
    <x v="1"/>
    <n v="4000"/>
    <n v="18384"/>
    <n v="1"/>
    <n v="12"/>
    <n v="3"/>
    <n v="4"/>
    <n v="80"/>
    <n v="2"/>
    <n v="6"/>
    <n v="3"/>
    <n v="6"/>
    <n v="3"/>
    <n v="1"/>
    <n v="5"/>
  </r>
  <r>
    <s v="No"/>
    <s v="Travel_Rarely"/>
    <s v="45 - 54"/>
    <s v="Current Employees"/>
    <s v="R&amp;D"/>
    <x v="2"/>
    <s v="STAFF-372"/>
    <n v="372"/>
    <x v="1"/>
    <s v="Healthcare Representative"/>
    <s v="Married"/>
    <s v="Yes"/>
    <s v="Y"/>
    <n v="2"/>
    <n v="-2"/>
    <n v="0"/>
    <n v="45"/>
    <n v="0"/>
    <m/>
    <n v="0"/>
    <n v="1"/>
    <n v="1385"/>
    <n v="20"/>
    <x v="0"/>
    <n v="1"/>
    <n v="3"/>
    <n v="79"/>
    <n v="3"/>
    <n v="4"/>
    <x v="0"/>
    <n v="13496"/>
    <n v="7501"/>
    <n v="0"/>
    <n v="14"/>
    <n v="3"/>
    <n v="2"/>
    <n v="80"/>
    <n v="0"/>
    <n v="21"/>
    <n v="3"/>
    <n v="20"/>
    <n v="7"/>
    <n v="4"/>
    <n v="10"/>
  </r>
  <r>
    <s v="No"/>
    <s v="Travel_Rarely"/>
    <s v="35 - 44"/>
    <s v="Current Employees"/>
    <s v="R&amp;D"/>
    <x v="0"/>
    <s v="STAFF-373"/>
    <n v="373"/>
    <x v="1"/>
    <s v="Laboratory Technician"/>
    <s v="Married"/>
    <s v="No"/>
    <s v="Y"/>
    <n v="4"/>
    <n v="-2"/>
    <n v="0"/>
    <n v="36"/>
    <n v="0"/>
    <m/>
    <n v="0"/>
    <n v="1"/>
    <n v="1403"/>
    <n v="6"/>
    <x v="3"/>
    <n v="1"/>
    <n v="4"/>
    <n v="47"/>
    <n v="3"/>
    <n v="1"/>
    <x v="1"/>
    <n v="3210"/>
    <n v="20251"/>
    <n v="0"/>
    <n v="11"/>
    <n v="3"/>
    <n v="3"/>
    <n v="80"/>
    <n v="1"/>
    <n v="16"/>
    <n v="3"/>
    <n v="15"/>
    <n v="13"/>
    <n v="10"/>
    <n v="11"/>
  </r>
  <r>
    <s v="No"/>
    <s v="Travel_Rarely"/>
    <s v="Over 55"/>
    <s v="Current Employees"/>
    <s v="R&amp;D"/>
    <x v="2"/>
    <s v="STAFF-374"/>
    <n v="374"/>
    <x v="1"/>
    <s v="Manager"/>
    <s v="Single"/>
    <s v="Yes"/>
    <s v="Y"/>
    <n v="2"/>
    <n v="-2"/>
    <n v="0"/>
    <n v="55"/>
    <n v="0"/>
    <m/>
    <n v="0"/>
    <n v="1"/>
    <n v="452"/>
    <n v="1"/>
    <x v="3"/>
    <n v="1"/>
    <n v="4"/>
    <n v="81"/>
    <n v="3"/>
    <n v="5"/>
    <x v="2"/>
    <n v="19045"/>
    <n v="18938"/>
    <n v="0"/>
    <n v="14"/>
    <n v="3"/>
    <n v="3"/>
    <n v="80"/>
    <n v="0"/>
    <n v="37"/>
    <n v="3"/>
    <n v="36"/>
    <n v="10"/>
    <n v="4"/>
    <n v="13"/>
  </r>
  <r>
    <s v="Yes"/>
    <s v="Non-Travel"/>
    <s v="45 - 54"/>
    <s v="Ex-Employees"/>
    <s v="R&amp;D"/>
    <x v="0"/>
    <s v="STAFF-376"/>
    <n v="376"/>
    <x v="1"/>
    <s v="Manager"/>
    <s v="Married"/>
    <s v="Yes"/>
    <s v="Y"/>
    <n v="2"/>
    <n v="-2"/>
    <n v="0"/>
    <n v="47"/>
    <n v="1"/>
    <n v="1"/>
    <n v="1"/>
    <n v="0"/>
    <n v="666"/>
    <n v="29"/>
    <x v="2"/>
    <n v="1"/>
    <n v="1"/>
    <n v="88"/>
    <n v="3"/>
    <n v="3"/>
    <x v="1"/>
    <n v="11849"/>
    <n v="10268"/>
    <n v="1"/>
    <n v="12"/>
    <n v="3"/>
    <n v="4"/>
    <n v="80"/>
    <n v="1"/>
    <n v="10"/>
    <n v="2"/>
    <n v="10"/>
    <n v="7"/>
    <n v="9"/>
    <n v="9"/>
  </r>
  <r>
    <s v="No"/>
    <s v="Travel_Rarely"/>
    <s v="25 - 34"/>
    <s v="Current Employees"/>
    <s v="R&amp;D"/>
    <x v="2"/>
    <s v="STAFF-377"/>
    <n v="377"/>
    <x v="1"/>
    <s v="Research Scientist"/>
    <s v="Married"/>
    <s v="No"/>
    <s v="Y"/>
    <n v="3"/>
    <n v="-2"/>
    <n v="0"/>
    <n v="28"/>
    <n v="0"/>
    <m/>
    <n v="0"/>
    <n v="1"/>
    <n v="1158"/>
    <n v="9"/>
    <x v="3"/>
    <n v="1"/>
    <n v="4"/>
    <n v="94"/>
    <n v="3"/>
    <n v="1"/>
    <x v="0"/>
    <n v="2070"/>
    <n v="2613"/>
    <n v="1"/>
    <n v="23"/>
    <n v="4"/>
    <n v="4"/>
    <n v="80"/>
    <n v="1"/>
    <n v="5"/>
    <n v="2"/>
    <n v="5"/>
    <n v="2"/>
    <n v="0"/>
    <n v="4"/>
  </r>
  <r>
    <s v="No"/>
    <s v="Travel_Rarely"/>
    <s v="35 - 44"/>
    <s v="Current Employees"/>
    <s v="Sales"/>
    <x v="2"/>
    <s v="STAFF-378"/>
    <n v="378"/>
    <x v="1"/>
    <s v="Sales Executive"/>
    <s v="Married"/>
    <s v="No"/>
    <s v="Y"/>
    <n v="5"/>
    <n v="-2"/>
    <n v="0"/>
    <n v="37"/>
    <n v="0"/>
    <m/>
    <n v="0"/>
    <n v="1"/>
    <n v="228"/>
    <n v="6"/>
    <x v="2"/>
    <n v="1"/>
    <n v="3"/>
    <n v="98"/>
    <n v="3"/>
    <n v="2"/>
    <x v="0"/>
    <n v="6502"/>
    <n v="22825"/>
    <n v="4"/>
    <n v="14"/>
    <n v="3"/>
    <n v="2"/>
    <n v="80"/>
    <n v="1"/>
    <n v="7"/>
    <n v="4"/>
    <n v="5"/>
    <n v="4"/>
    <n v="0"/>
    <n v="1"/>
  </r>
  <r>
    <s v="No"/>
    <s v="Travel_Rarely"/>
    <s v="Under 25"/>
    <s v="Current Employees"/>
    <s v="R&amp;D"/>
    <x v="2"/>
    <s v="STAFF-379"/>
    <n v="379"/>
    <x v="1"/>
    <s v="Research Scientist"/>
    <s v="Single"/>
    <s v="No"/>
    <s v="Y"/>
    <n v="4"/>
    <n v="-2"/>
    <n v="0"/>
    <n v="21"/>
    <n v="0"/>
    <m/>
    <n v="0"/>
    <n v="1"/>
    <n v="996"/>
    <n v="3"/>
    <x v="0"/>
    <n v="1"/>
    <n v="4"/>
    <n v="100"/>
    <n v="2"/>
    <n v="1"/>
    <x v="2"/>
    <n v="3230"/>
    <n v="10531"/>
    <n v="1"/>
    <n v="17"/>
    <n v="3"/>
    <n v="1"/>
    <n v="80"/>
    <n v="0"/>
    <n v="3"/>
    <n v="4"/>
    <n v="3"/>
    <n v="2"/>
    <n v="1"/>
    <n v="0"/>
  </r>
  <r>
    <s v="No"/>
    <s v="Non-Travel"/>
    <s v="35 - 44"/>
    <s v="Current Employees"/>
    <s v="R&amp;D"/>
    <x v="2"/>
    <s v="STAFF-380"/>
    <n v="380"/>
    <x v="0"/>
    <s v="Research Director"/>
    <s v="Divorced"/>
    <s v="Yes"/>
    <s v="Y"/>
    <n v="2"/>
    <n v="-2"/>
    <n v="0"/>
    <n v="37"/>
    <n v="0"/>
    <m/>
    <n v="0"/>
    <n v="1"/>
    <n v="728"/>
    <n v="1"/>
    <x v="2"/>
    <n v="1"/>
    <n v="1"/>
    <n v="80"/>
    <n v="3"/>
    <n v="3"/>
    <x v="0"/>
    <n v="13603"/>
    <n v="11677"/>
    <n v="2"/>
    <n v="18"/>
    <n v="3"/>
    <n v="1"/>
    <n v="80"/>
    <n v="2"/>
    <n v="15"/>
    <n v="3"/>
    <n v="5"/>
    <n v="2"/>
    <n v="0"/>
    <n v="2"/>
  </r>
  <r>
    <s v="No"/>
    <s v="Travel_Rarely"/>
    <s v="35 - 44"/>
    <s v="Current Employees"/>
    <s v="R&amp;D"/>
    <x v="0"/>
    <s v="STAFF-381"/>
    <n v="381"/>
    <x v="0"/>
    <s v="Manager"/>
    <s v="Divorced"/>
    <s v="No"/>
    <s v="Y"/>
    <n v="6"/>
    <n v="-2"/>
    <n v="0"/>
    <n v="35"/>
    <n v="0"/>
    <m/>
    <n v="0"/>
    <n v="1"/>
    <n v="1315"/>
    <n v="22"/>
    <x v="3"/>
    <n v="1"/>
    <n v="2"/>
    <n v="71"/>
    <n v="4"/>
    <n v="3"/>
    <x v="1"/>
    <n v="11996"/>
    <n v="19100"/>
    <n v="7"/>
    <n v="18"/>
    <n v="3"/>
    <n v="2"/>
    <n v="80"/>
    <n v="1"/>
    <n v="10"/>
    <n v="2"/>
    <n v="7"/>
    <n v="7"/>
    <n v="6"/>
    <n v="2"/>
  </r>
  <r>
    <s v="No"/>
    <s v="Travel_Rarely"/>
    <s v="35 - 44"/>
    <s v="Current Employees"/>
    <s v="Sales"/>
    <x v="2"/>
    <s v="STAFF-382"/>
    <n v="382"/>
    <x v="0"/>
    <s v="Sales Executive"/>
    <s v="Divorced"/>
    <s v="Yes"/>
    <s v="Y"/>
    <n v="3"/>
    <n v="-2"/>
    <n v="0"/>
    <n v="38"/>
    <n v="0"/>
    <m/>
    <n v="0"/>
    <n v="1"/>
    <n v="322"/>
    <n v="7"/>
    <x v="0"/>
    <n v="1"/>
    <n v="1"/>
    <n v="44"/>
    <n v="4"/>
    <n v="2"/>
    <x v="2"/>
    <n v="5605"/>
    <n v="19191"/>
    <n v="1"/>
    <n v="24"/>
    <n v="4"/>
    <n v="3"/>
    <n v="80"/>
    <n v="1"/>
    <n v="8"/>
    <n v="3"/>
    <n v="8"/>
    <n v="0"/>
    <n v="7"/>
    <n v="7"/>
  </r>
  <r>
    <s v="No"/>
    <s v="Travel_Frequently"/>
    <s v="25 - 34"/>
    <s v="Current Employees"/>
    <s v="R&amp;D"/>
    <x v="0"/>
    <s v="STAFF-384"/>
    <n v="384"/>
    <x v="0"/>
    <s v="Manufacturing Director"/>
    <s v="Divorced"/>
    <s v="No"/>
    <s v="Y"/>
    <n v="6"/>
    <n v="-2"/>
    <n v="0"/>
    <n v="26"/>
    <n v="0"/>
    <m/>
    <n v="0"/>
    <n v="1"/>
    <n v="1479"/>
    <n v="1"/>
    <x v="3"/>
    <n v="1"/>
    <n v="3"/>
    <n v="84"/>
    <n v="3"/>
    <n v="2"/>
    <x v="1"/>
    <n v="6397"/>
    <n v="26767"/>
    <n v="1"/>
    <n v="20"/>
    <n v="4"/>
    <n v="1"/>
    <n v="80"/>
    <n v="1"/>
    <n v="6"/>
    <n v="1"/>
    <n v="6"/>
    <n v="5"/>
    <n v="1"/>
    <n v="4"/>
  </r>
  <r>
    <s v="No"/>
    <s v="Travel_Rarely"/>
    <s v="45 - 54"/>
    <s v="Current Employees"/>
    <s v="R&amp;D"/>
    <x v="0"/>
    <s v="STAFF-385"/>
    <n v="385"/>
    <x v="1"/>
    <s v="Research Director"/>
    <s v="Divorced"/>
    <s v="No"/>
    <s v="Y"/>
    <n v="4"/>
    <n v="-2"/>
    <n v="0"/>
    <n v="50"/>
    <n v="0"/>
    <m/>
    <n v="0"/>
    <n v="1"/>
    <n v="797"/>
    <n v="4"/>
    <x v="1"/>
    <n v="1"/>
    <n v="1"/>
    <n v="96"/>
    <n v="3"/>
    <n v="5"/>
    <x v="1"/>
    <n v="19144"/>
    <n v="15815"/>
    <n v="3"/>
    <n v="14"/>
    <n v="3"/>
    <n v="1"/>
    <n v="80"/>
    <n v="2"/>
    <n v="28"/>
    <n v="2"/>
    <n v="10"/>
    <n v="4"/>
    <n v="1"/>
    <n v="6"/>
  </r>
  <r>
    <s v="No"/>
    <s v="Travel_Rarely"/>
    <s v="45 - 54"/>
    <s v="Current Employees"/>
    <s v="R&amp;D"/>
    <x v="2"/>
    <s v="STAFF-386"/>
    <n v="386"/>
    <x v="1"/>
    <s v="Research Director"/>
    <s v="Married"/>
    <s v="Yes"/>
    <s v="Y"/>
    <n v="5"/>
    <n v="-2"/>
    <n v="0"/>
    <n v="53"/>
    <n v="0"/>
    <m/>
    <n v="0"/>
    <n v="1"/>
    <n v="1070"/>
    <n v="3"/>
    <x v="2"/>
    <n v="1"/>
    <n v="3"/>
    <n v="45"/>
    <n v="3"/>
    <n v="4"/>
    <x v="2"/>
    <n v="17584"/>
    <n v="21016"/>
    <n v="3"/>
    <n v="16"/>
    <n v="3"/>
    <n v="4"/>
    <n v="80"/>
    <n v="3"/>
    <n v="21"/>
    <n v="2"/>
    <n v="5"/>
    <n v="3"/>
    <n v="1"/>
    <n v="3"/>
  </r>
  <r>
    <s v="No"/>
    <s v="Travel_Rarely"/>
    <s v="35 - 44"/>
    <s v="Current Employees"/>
    <s v="Sales"/>
    <x v="0"/>
    <s v="STAFF-387"/>
    <n v="387"/>
    <x v="1"/>
    <s v="Sales Executive"/>
    <s v="Married"/>
    <s v="No"/>
    <s v="Y"/>
    <n v="3"/>
    <n v="-2"/>
    <n v="0"/>
    <n v="42"/>
    <n v="0"/>
    <m/>
    <n v="0"/>
    <n v="1"/>
    <n v="635"/>
    <n v="1"/>
    <x v="1"/>
    <n v="1"/>
    <n v="2"/>
    <n v="99"/>
    <n v="3"/>
    <n v="2"/>
    <x v="1"/>
    <n v="4907"/>
    <n v="24532"/>
    <n v="1"/>
    <n v="25"/>
    <n v="4"/>
    <n v="3"/>
    <n v="80"/>
    <n v="0"/>
    <n v="20"/>
    <n v="3"/>
    <n v="20"/>
    <n v="16"/>
    <n v="11"/>
    <n v="6"/>
  </r>
  <r>
    <s v="No"/>
    <s v="Travel_Frequently"/>
    <s v="25 - 34"/>
    <s v="Current Employees"/>
    <s v="Sales"/>
    <x v="0"/>
    <s v="STAFF-388"/>
    <n v="388"/>
    <x v="1"/>
    <s v="Sales Executive"/>
    <s v="Single"/>
    <s v="No"/>
    <s v="Y"/>
    <n v="3"/>
    <n v="-2"/>
    <n v="0"/>
    <n v="29"/>
    <n v="0"/>
    <m/>
    <n v="0"/>
    <n v="1"/>
    <n v="442"/>
    <n v="2"/>
    <x v="0"/>
    <n v="1"/>
    <n v="2"/>
    <n v="44"/>
    <n v="3"/>
    <n v="2"/>
    <x v="1"/>
    <n v="4554"/>
    <n v="20260"/>
    <n v="1"/>
    <n v="18"/>
    <n v="3"/>
    <n v="1"/>
    <n v="80"/>
    <n v="0"/>
    <n v="10"/>
    <n v="2"/>
    <n v="10"/>
    <n v="7"/>
    <n v="0"/>
    <n v="9"/>
  </r>
  <r>
    <s v="No"/>
    <s v="Travel_Rarely"/>
    <s v="Over 55"/>
    <s v="Current Employees"/>
    <s v="R&amp;D"/>
    <x v="4"/>
    <s v="STAFF-389"/>
    <n v="389"/>
    <x v="1"/>
    <s v="Laboratory Technician"/>
    <s v="Married"/>
    <s v="Yes"/>
    <s v="Y"/>
    <n v="4"/>
    <n v="-2"/>
    <n v="0"/>
    <n v="55"/>
    <n v="0"/>
    <m/>
    <n v="0"/>
    <n v="1"/>
    <n v="147"/>
    <n v="20"/>
    <x v="0"/>
    <n v="1"/>
    <n v="4"/>
    <n v="37"/>
    <n v="3"/>
    <n v="2"/>
    <x v="0"/>
    <n v="5415"/>
    <n v="15972"/>
    <n v="3"/>
    <n v="19"/>
    <n v="3"/>
    <n v="4"/>
    <n v="80"/>
    <n v="1"/>
    <n v="12"/>
    <n v="3"/>
    <n v="10"/>
    <n v="7"/>
    <n v="0"/>
    <n v="8"/>
  </r>
  <r>
    <s v="No"/>
    <s v="Travel_Frequently"/>
    <s v="25 - 34"/>
    <s v="Current Employees"/>
    <s v="R&amp;D"/>
    <x v="2"/>
    <s v="STAFF-390"/>
    <n v="390"/>
    <x v="1"/>
    <s v="Healthcare Representative"/>
    <s v="Married"/>
    <s v="Yes"/>
    <s v="Y"/>
    <n v="3"/>
    <n v="-2"/>
    <n v="0"/>
    <n v="26"/>
    <n v="0"/>
    <m/>
    <n v="0"/>
    <n v="1"/>
    <n v="496"/>
    <n v="11"/>
    <x v="0"/>
    <n v="1"/>
    <n v="1"/>
    <n v="60"/>
    <n v="3"/>
    <n v="2"/>
    <x v="2"/>
    <n v="4741"/>
    <n v="22722"/>
    <n v="1"/>
    <n v="13"/>
    <n v="3"/>
    <n v="3"/>
    <n v="80"/>
    <n v="1"/>
    <n v="5"/>
    <n v="3"/>
    <n v="5"/>
    <n v="3"/>
    <n v="3"/>
    <n v="3"/>
  </r>
  <r>
    <s v="No"/>
    <s v="Travel_Rarely"/>
    <s v="35 - 44"/>
    <s v="Current Employees"/>
    <s v="R&amp;D"/>
    <x v="0"/>
    <s v="STAFF-391"/>
    <n v="391"/>
    <x v="0"/>
    <s v="Research Scientist"/>
    <s v="Single"/>
    <s v="No"/>
    <s v="Y"/>
    <n v="3"/>
    <n v="-2"/>
    <n v="0"/>
    <n v="37"/>
    <n v="0"/>
    <m/>
    <n v="0"/>
    <n v="1"/>
    <n v="1372"/>
    <n v="1"/>
    <x v="3"/>
    <n v="1"/>
    <n v="4"/>
    <n v="42"/>
    <n v="3"/>
    <n v="1"/>
    <x v="1"/>
    <n v="2115"/>
    <n v="15881"/>
    <n v="1"/>
    <n v="12"/>
    <n v="3"/>
    <n v="2"/>
    <n v="80"/>
    <n v="0"/>
    <n v="17"/>
    <n v="3"/>
    <n v="17"/>
    <n v="12"/>
    <n v="5"/>
    <n v="7"/>
  </r>
  <r>
    <s v="Yes"/>
    <s v="Travel_Frequently"/>
    <s v="35 - 44"/>
    <s v="Ex-Employees"/>
    <s v="R&amp;D"/>
    <x v="0"/>
    <s v="STAFF-392"/>
    <n v="392"/>
    <x v="1"/>
    <s v="Laboratory Technician"/>
    <s v="Divorced"/>
    <s v="Yes"/>
    <s v="Y"/>
    <n v="0"/>
    <n v="-2"/>
    <n v="0"/>
    <n v="44"/>
    <n v="1"/>
    <n v="1"/>
    <n v="1"/>
    <n v="0"/>
    <n v="920"/>
    <n v="24"/>
    <x v="3"/>
    <n v="1"/>
    <n v="4"/>
    <n v="43"/>
    <n v="3"/>
    <n v="1"/>
    <x v="1"/>
    <n v="3161"/>
    <n v="19920"/>
    <n v="3"/>
    <n v="22"/>
    <n v="4"/>
    <n v="4"/>
    <n v="80"/>
    <n v="1"/>
    <n v="19"/>
    <n v="1"/>
    <n v="1"/>
    <n v="0"/>
    <n v="0"/>
    <n v="0"/>
  </r>
  <r>
    <s v="No"/>
    <s v="Travel_Rarely"/>
    <s v="35 - 44"/>
    <s v="Current Employees"/>
    <s v="R&amp;D"/>
    <x v="0"/>
    <s v="STAFF-393"/>
    <n v="393"/>
    <x v="1"/>
    <s v="Healthcare Representative"/>
    <s v="Divorced"/>
    <s v="No"/>
    <s v="Y"/>
    <n v="2"/>
    <n v="-2"/>
    <n v="0"/>
    <n v="38"/>
    <n v="0"/>
    <m/>
    <n v="0"/>
    <n v="1"/>
    <n v="688"/>
    <n v="23"/>
    <x v="2"/>
    <n v="1"/>
    <n v="4"/>
    <n v="82"/>
    <n v="3"/>
    <n v="2"/>
    <x v="1"/>
    <n v="5745"/>
    <n v="18899"/>
    <n v="9"/>
    <n v="14"/>
    <n v="3"/>
    <n v="2"/>
    <n v="80"/>
    <n v="1"/>
    <n v="10"/>
    <n v="3"/>
    <n v="2"/>
    <n v="2"/>
    <n v="1"/>
    <n v="2"/>
  </r>
  <r>
    <s v="Yes"/>
    <s v="Travel_Rarely"/>
    <s v="25 - 34"/>
    <s v="Ex-Employees"/>
    <s v="R&amp;D"/>
    <x v="2"/>
    <s v="STAFF-394"/>
    <n v="394"/>
    <x v="1"/>
    <s v="Laboratory Technician"/>
    <s v="Divorced"/>
    <s v="Yes"/>
    <s v="Y"/>
    <n v="2"/>
    <n v="-2"/>
    <n v="0"/>
    <n v="26"/>
    <n v="1"/>
    <n v="1"/>
    <n v="1"/>
    <n v="0"/>
    <n v="1449"/>
    <n v="16"/>
    <x v="2"/>
    <n v="1"/>
    <n v="1"/>
    <n v="45"/>
    <n v="3"/>
    <n v="1"/>
    <x v="2"/>
    <n v="2373"/>
    <n v="14180"/>
    <n v="2"/>
    <n v="13"/>
    <n v="3"/>
    <n v="4"/>
    <n v="80"/>
    <n v="1"/>
    <n v="5"/>
    <n v="3"/>
    <n v="3"/>
    <n v="2"/>
    <n v="0"/>
    <n v="2"/>
  </r>
  <r>
    <s v="No"/>
    <s v="Travel_Rarely"/>
    <s v="25 - 34"/>
    <s v="Current Employees"/>
    <s v="R&amp;D"/>
    <x v="0"/>
    <s v="STAFF-395"/>
    <n v="395"/>
    <x v="0"/>
    <s v="Research Scientist"/>
    <s v="Single"/>
    <s v="No"/>
    <s v="Y"/>
    <n v="3"/>
    <n v="-2"/>
    <n v="0"/>
    <n v="28"/>
    <n v="0"/>
    <m/>
    <n v="0"/>
    <n v="1"/>
    <n v="1117"/>
    <n v="8"/>
    <x v="0"/>
    <n v="1"/>
    <n v="4"/>
    <n v="66"/>
    <n v="3"/>
    <n v="1"/>
    <x v="1"/>
    <n v="3310"/>
    <n v="4488"/>
    <n v="1"/>
    <n v="21"/>
    <n v="4"/>
    <n v="4"/>
    <n v="80"/>
    <n v="0"/>
    <n v="5"/>
    <n v="3"/>
    <n v="5"/>
    <n v="3"/>
    <n v="0"/>
    <n v="2"/>
  </r>
  <r>
    <s v="No"/>
    <s v="Travel_Frequently"/>
    <s v="45 - 54"/>
    <s v="Current Employees"/>
    <s v="R&amp;D"/>
    <x v="0"/>
    <s v="STAFF-396"/>
    <n v="396"/>
    <x v="0"/>
    <s v="Research Director"/>
    <s v="Single"/>
    <s v="Yes"/>
    <s v="Y"/>
    <n v="4"/>
    <n v="-2"/>
    <n v="0"/>
    <n v="49"/>
    <n v="0"/>
    <m/>
    <n v="0"/>
    <n v="1"/>
    <n v="636"/>
    <n v="10"/>
    <x v="2"/>
    <n v="1"/>
    <n v="3"/>
    <n v="35"/>
    <n v="3"/>
    <n v="5"/>
    <x v="1"/>
    <n v="18665"/>
    <n v="25594"/>
    <n v="9"/>
    <n v="11"/>
    <n v="3"/>
    <n v="4"/>
    <n v="80"/>
    <n v="0"/>
    <n v="22"/>
    <n v="3"/>
    <n v="3"/>
    <n v="2"/>
    <n v="1"/>
    <n v="2"/>
  </r>
  <r>
    <s v="No"/>
    <s v="Travel_Rarely"/>
    <s v="35 - 44"/>
    <s v="Current Employees"/>
    <s v="R&amp;D"/>
    <x v="4"/>
    <s v="STAFF-397"/>
    <n v="397"/>
    <x v="1"/>
    <s v="Research Scientist"/>
    <s v="Single"/>
    <s v="No"/>
    <s v="Y"/>
    <n v="2"/>
    <n v="-2"/>
    <n v="0"/>
    <n v="36"/>
    <n v="0"/>
    <m/>
    <n v="0"/>
    <n v="1"/>
    <n v="506"/>
    <n v="3"/>
    <x v="3"/>
    <n v="1"/>
    <n v="4"/>
    <n v="30"/>
    <n v="3"/>
    <n v="2"/>
    <x v="0"/>
    <n v="4485"/>
    <n v="26285"/>
    <n v="4"/>
    <n v="12"/>
    <n v="3"/>
    <n v="4"/>
    <n v="80"/>
    <n v="0"/>
    <n v="10"/>
    <n v="3"/>
    <n v="8"/>
    <n v="0"/>
    <n v="7"/>
    <n v="7"/>
  </r>
  <r>
    <s v="No"/>
    <s v="Travel_Frequently"/>
    <s v="25 - 34"/>
    <s v="Current Employees"/>
    <s v="Sales"/>
    <x v="3"/>
    <s v="STAFF-399"/>
    <n v="399"/>
    <x v="0"/>
    <s v="Sales Representative"/>
    <s v="Divorced"/>
    <s v="No"/>
    <s v="Y"/>
    <n v="5"/>
    <n v="-2"/>
    <n v="0"/>
    <n v="31"/>
    <n v="0"/>
    <m/>
    <n v="0"/>
    <n v="1"/>
    <n v="444"/>
    <n v="5"/>
    <x v="3"/>
    <n v="1"/>
    <n v="4"/>
    <n v="84"/>
    <n v="3"/>
    <n v="1"/>
    <x v="3"/>
    <n v="2789"/>
    <n v="3909"/>
    <n v="1"/>
    <n v="11"/>
    <n v="3"/>
    <n v="3"/>
    <n v="80"/>
    <n v="1"/>
    <n v="2"/>
    <n v="2"/>
    <n v="2"/>
    <n v="2"/>
    <n v="2"/>
    <n v="2"/>
  </r>
  <r>
    <s v="Yes"/>
    <s v="Travel_Rarely"/>
    <s v="25 - 34"/>
    <s v="Ex-Employees"/>
    <s v="Sales"/>
    <x v="3"/>
    <s v="STAFF-401"/>
    <n v="401"/>
    <x v="1"/>
    <s v="Sales Executive"/>
    <s v="Single"/>
    <s v="Yes"/>
    <s v="Y"/>
    <n v="0"/>
    <n v="-2"/>
    <n v="0"/>
    <n v="26"/>
    <n v="1"/>
    <n v="1"/>
    <n v="1"/>
    <n v="0"/>
    <n v="950"/>
    <n v="4"/>
    <x v="2"/>
    <n v="1"/>
    <n v="4"/>
    <n v="48"/>
    <n v="2"/>
    <n v="2"/>
    <x v="3"/>
    <n v="5828"/>
    <n v="8450"/>
    <n v="1"/>
    <n v="12"/>
    <n v="3"/>
    <n v="2"/>
    <n v="80"/>
    <n v="0"/>
    <n v="8"/>
    <n v="3"/>
    <n v="8"/>
    <n v="7"/>
    <n v="7"/>
    <n v="4"/>
  </r>
  <r>
    <s v="No"/>
    <s v="Travel_Frequently"/>
    <s v="35 - 44"/>
    <s v="Current Employees"/>
    <s v="R&amp;D"/>
    <x v="2"/>
    <s v="STAFF-403"/>
    <n v="403"/>
    <x v="1"/>
    <s v="Research Scientist"/>
    <s v="Married"/>
    <s v="Yes"/>
    <s v="Y"/>
    <n v="3"/>
    <n v="-2"/>
    <n v="0"/>
    <n v="37"/>
    <n v="0"/>
    <m/>
    <n v="0"/>
    <n v="1"/>
    <n v="889"/>
    <n v="9"/>
    <x v="3"/>
    <n v="1"/>
    <n v="2"/>
    <n v="53"/>
    <n v="3"/>
    <n v="1"/>
    <x v="0"/>
    <n v="2326"/>
    <n v="11411"/>
    <n v="1"/>
    <n v="12"/>
    <n v="3"/>
    <n v="3"/>
    <n v="80"/>
    <n v="3"/>
    <n v="4"/>
    <n v="2"/>
    <n v="4"/>
    <n v="2"/>
    <n v="1"/>
    <n v="2"/>
  </r>
  <r>
    <s v="No"/>
    <s v="Travel_Frequently"/>
    <s v="35 - 44"/>
    <s v="Current Employees"/>
    <s v="Sales"/>
    <x v="3"/>
    <s v="STAFF-404"/>
    <n v="404"/>
    <x v="0"/>
    <s v="Sales Executive"/>
    <s v="Married"/>
    <s v="No"/>
    <s v="Y"/>
    <n v="2"/>
    <n v="-2"/>
    <n v="0"/>
    <n v="42"/>
    <n v="0"/>
    <m/>
    <n v="0"/>
    <n v="1"/>
    <n v="555"/>
    <n v="26"/>
    <x v="3"/>
    <n v="1"/>
    <n v="3"/>
    <n v="77"/>
    <n v="3"/>
    <n v="4"/>
    <x v="3"/>
    <n v="13525"/>
    <n v="14864"/>
    <n v="5"/>
    <n v="14"/>
    <n v="3"/>
    <n v="4"/>
    <n v="80"/>
    <n v="1"/>
    <n v="23"/>
    <n v="4"/>
    <n v="20"/>
    <n v="4"/>
    <n v="4"/>
    <n v="8"/>
  </r>
  <r>
    <s v="Yes"/>
    <s v="Travel_Rarely"/>
    <s v="Under 25"/>
    <s v="Ex-Employees"/>
    <s v="R&amp;D"/>
    <x v="0"/>
    <s v="STAFF-405"/>
    <n v="405"/>
    <x v="1"/>
    <s v="Laboratory Technician"/>
    <s v="Single"/>
    <s v="No"/>
    <s v="Y"/>
    <n v="2"/>
    <n v="-2"/>
    <n v="0"/>
    <n v="18"/>
    <n v="1"/>
    <n v="1"/>
    <n v="1"/>
    <n v="0"/>
    <n v="230"/>
    <n v="3"/>
    <x v="3"/>
    <n v="1"/>
    <n v="3"/>
    <n v="54"/>
    <n v="3"/>
    <n v="1"/>
    <x v="1"/>
    <n v="1420"/>
    <n v="25233"/>
    <n v="1"/>
    <n v="13"/>
    <n v="3"/>
    <n v="3"/>
    <n v="80"/>
    <n v="0"/>
    <n v="0"/>
    <n v="3"/>
    <n v="0"/>
    <n v="0"/>
    <n v="0"/>
    <n v="0"/>
  </r>
  <r>
    <s v="No"/>
    <s v="Travel_Rarely"/>
    <s v="35 - 44"/>
    <s v="Current Employees"/>
    <s v="Sales"/>
    <x v="3"/>
    <s v="STAFF-406"/>
    <n v="406"/>
    <x v="1"/>
    <s v="Sales Executive"/>
    <s v="Married"/>
    <s v="No"/>
    <s v="Y"/>
    <n v="3"/>
    <n v="-2"/>
    <n v="0"/>
    <n v="35"/>
    <n v="0"/>
    <m/>
    <n v="0"/>
    <n v="1"/>
    <n v="1232"/>
    <n v="16"/>
    <x v="3"/>
    <n v="1"/>
    <n v="3"/>
    <n v="96"/>
    <n v="3"/>
    <n v="3"/>
    <x v="3"/>
    <n v="8020"/>
    <n v="5100"/>
    <n v="0"/>
    <n v="15"/>
    <n v="3"/>
    <n v="3"/>
    <n v="80"/>
    <n v="2"/>
    <n v="12"/>
    <n v="2"/>
    <n v="11"/>
    <n v="9"/>
    <n v="6"/>
    <n v="9"/>
  </r>
  <r>
    <s v="No"/>
    <s v="Travel_Frequently"/>
    <s v="35 - 44"/>
    <s v="Current Employees"/>
    <s v="R&amp;D"/>
    <x v="0"/>
    <s v="STAFF-407"/>
    <n v="407"/>
    <x v="1"/>
    <s v="Laboratory Technician"/>
    <s v="Married"/>
    <s v="No"/>
    <s v="Y"/>
    <n v="2"/>
    <n v="-2"/>
    <n v="0"/>
    <n v="36"/>
    <n v="0"/>
    <m/>
    <n v="0"/>
    <n v="1"/>
    <n v="566"/>
    <n v="18"/>
    <x v="2"/>
    <n v="1"/>
    <n v="3"/>
    <n v="81"/>
    <n v="4"/>
    <n v="1"/>
    <x v="1"/>
    <n v="3688"/>
    <n v="7122"/>
    <n v="4"/>
    <n v="18"/>
    <n v="3"/>
    <n v="4"/>
    <n v="80"/>
    <n v="2"/>
    <n v="4"/>
    <n v="3"/>
    <n v="1"/>
    <n v="0"/>
    <n v="0"/>
    <n v="0"/>
  </r>
  <r>
    <s v="No"/>
    <s v="Travel_Rarely"/>
    <s v="45 - 54"/>
    <s v="Current Employees"/>
    <s v="R&amp;D"/>
    <x v="2"/>
    <s v="STAFF-408"/>
    <n v="408"/>
    <x v="1"/>
    <s v="Manufacturing Director"/>
    <s v="Divorced"/>
    <s v="No"/>
    <s v="Y"/>
    <n v="3"/>
    <n v="-2"/>
    <n v="0"/>
    <n v="51"/>
    <n v="0"/>
    <m/>
    <n v="0"/>
    <n v="1"/>
    <n v="1302"/>
    <n v="2"/>
    <x v="3"/>
    <n v="1"/>
    <n v="4"/>
    <n v="84"/>
    <n v="1"/>
    <n v="2"/>
    <x v="2"/>
    <n v="5482"/>
    <n v="16321"/>
    <n v="5"/>
    <n v="18"/>
    <n v="3"/>
    <n v="4"/>
    <n v="80"/>
    <n v="1"/>
    <n v="13"/>
    <n v="3"/>
    <n v="4"/>
    <n v="1"/>
    <n v="1"/>
    <n v="2"/>
  </r>
  <r>
    <s v="No"/>
    <s v="Travel_Rarely"/>
    <s v="35 - 44"/>
    <s v="Current Employees"/>
    <s v="Sales"/>
    <x v="0"/>
    <s v="STAFF-410"/>
    <n v="410"/>
    <x v="1"/>
    <s v="Manager"/>
    <s v="Single"/>
    <s v="No"/>
    <s v="Y"/>
    <n v="2"/>
    <n v="-2"/>
    <n v="0"/>
    <n v="41"/>
    <n v="0"/>
    <m/>
    <n v="0"/>
    <n v="1"/>
    <n v="334"/>
    <n v="2"/>
    <x v="2"/>
    <n v="1"/>
    <n v="4"/>
    <n v="88"/>
    <n v="3"/>
    <n v="4"/>
    <x v="1"/>
    <n v="16015"/>
    <n v="15896"/>
    <n v="1"/>
    <n v="19"/>
    <n v="3"/>
    <n v="2"/>
    <n v="80"/>
    <n v="0"/>
    <n v="22"/>
    <n v="3"/>
    <n v="22"/>
    <n v="10"/>
    <n v="0"/>
    <n v="4"/>
  </r>
  <r>
    <s v="No"/>
    <s v="Travel_Rarely"/>
    <s v="Under 25"/>
    <s v="Current Employees"/>
    <s v="Sales"/>
    <x v="2"/>
    <s v="STAFF-411"/>
    <n v="411"/>
    <x v="0"/>
    <s v="Sales Representative"/>
    <s v="Single"/>
    <s v="No"/>
    <s v="Y"/>
    <n v="2"/>
    <n v="-2"/>
    <n v="0"/>
    <n v="18"/>
    <n v="0"/>
    <m/>
    <n v="0"/>
    <n v="1"/>
    <n v="812"/>
    <n v="10"/>
    <x v="3"/>
    <n v="1"/>
    <n v="4"/>
    <n v="69"/>
    <n v="2"/>
    <n v="1"/>
    <x v="2"/>
    <n v="1200"/>
    <n v="9724"/>
    <n v="1"/>
    <n v="12"/>
    <n v="3"/>
    <n v="1"/>
    <n v="80"/>
    <n v="0"/>
    <n v="0"/>
    <n v="3"/>
    <n v="0"/>
    <n v="0"/>
    <n v="0"/>
    <n v="0"/>
  </r>
  <r>
    <s v="No"/>
    <s v="Travel_Rarely"/>
    <s v="25 - 34"/>
    <s v="Current Employees"/>
    <s v="R&amp;D"/>
    <x v="2"/>
    <s v="STAFF-412"/>
    <n v="412"/>
    <x v="1"/>
    <s v="Healthcare Representative"/>
    <s v="Single"/>
    <s v="No"/>
    <s v="Y"/>
    <n v="2"/>
    <n v="-2"/>
    <n v="0"/>
    <n v="28"/>
    <n v="0"/>
    <m/>
    <n v="0"/>
    <n v="1"/>
    <n v="1476"/>
    <n v="16"/>
    <x v="0"/>
    <n v="1"/>
    <n v="2"/>
    <n v="68"/>
    <n v="4"/>
    <n v="2"/>
    <x v="2"/>
    <n v="5661"/>
    <n v="4824"/>
    <n v="0"/>
    <n v="19"/>
    <n v="3"/>
    <n v="3"/>
    <n v="80"/>
    <n v="0"/>
    <n v="9"/>
    <n v="3"/>
    <n v="8"/>
    <n v="3"/>
    <n v="0"/>
    <n v="7"/>
  </r>
  <r>
    <s v="No"/>
    <s v="Travel_Rarely"/>
    <s v="25 - 34"/>
    <s v="Current Employees"/>
    <s v="Sales"/>
    <x v="4"/>
    <s v="STAFF-416"/>
    <n v="416"/>
    <x v="1"/>
    <s v="Sales Executive"/>
    <s v="Married"/>
    <s v="No"/>
    <s v="Y"/>
    <n v="3"/>
    <n v="-2"/>
    <n v="0"/>
    <n v="31"/>
    <n v="0"/>
    <m/>
    <n v="0"/>
    <n v="1"/>
    <n v="218"/>
    <n v="7"/>
    <x v="3"/>
    <n v="1"/>
    <n v="4"/>
    <n v="100"/>
    <n v="4"/>
    <n v="2"/>
    <x v="0"/>
    <n v="6929"/>
    <n v="12241"/>
    <n v="4"/>
    <n v="11"/>
    <n v="3"/>
    <n v="2"/>
    <n v="80"/>
    <n v="1"/>
    <n v="10"/>
    <n v="2"/>
    <n v="8"/>
    <n v="7"/>
    <n v="7"/>
    <n v="7"/>
  </r>
  <r>
    <s v="No"/>
    <s v="Travel_Rarely"/>
    <s v="35 - 44"/>
    <s v="Current Employees"/>
    <s v="R&amp;D"/>
    <x v="2"/>
    <s v="STAFF-417"/>
    <n v="417"/>
    <x v="1"/>
    <s v="Healthcare Representative"/>
    <s v="Divorced"/>
    <s v="No"/>
    <s v="Y"/>
    <n v="5"/>
    <n v="-2"/>
    <n v="0"/>
    <n v="39"/>
    <n v="0"/>
    <m/>
    <n v="0"/>
    <n v="1"/>
    <n v="1132"/>
    <n v="1"/>
    <x v="3"/>
    <n v="1"/>
    <n v="3"/>
    <n v="48"/>
    <n v="4"/>
    <n v="3"/>
    <x v="0"/>
    <n v="9613"/>
    <n v="10942"/>
    <n v="0"/>
    <n v="17"/>
    <n v="3"/>
    <n v="1"/>
    <n v="80"/>
    <n v="3"/>
    <n v="19"/>
    <n v="2"/>
    <n v="18"/>
    <n v="10"/>
    <n v="3"/>
    <n v="7"/>
  </r>
  <r>
    <s v="No"/>
    <s v="Non-Travel"/>
    <s v="35 - 44"/>
    <s v="Current Employees"/>
    <s v="R&amp;D"/>
    <x v="0"/>
    <s v="STAFF-419"/>
    <n v="419"/>
    <x v="0"/>
    <s v="Laboratory Technician"/>
    <s v="Married"/>
    <s v="No"/>
    <s v="Y"/>
    <n v="3"/>
    <n v="-2"/>
    <n v="0"/>
    <n v="36"/>
    <n v="0"/>
    <m/>
    <n v="0"/>
    <n v="1"/>
    <n v="1105"/>
    <n v="24"/>
    <x v="2"/>
    <n v="1"/>
    <n v="2"/>
    <n v="47"/>
    <n v="3"/>
    <n v="2"/>
    <x v="1"/>
    <n v="5674"/>
    <n v="6927"/>
    <n v="7"/>
    <n v="15"/>
    <n v="3"/>
    <n v="3"/>
    <n v="80"/>
    <n v="1"/>
    <n v="11"/>
    <n v="3"/>
    <n v="9"/>
    <n v="8"/>
    <n v="0"/>
    <n v="8"/>
  </r>
  <r>
    <s v="No"/>
    <s v="Travel_Rarely"/>
    <s v="25 - 34"/>
    <s v="Current Employees"/>
    <s v="Sales"/>
    <x v="0"/>
    <s v="STAFF-420"/>
    <n v="420"/>
    <x v="1"/>
    <s v="Sales Executive"/>
    <s v="Married"/>
    <s v="No"/>
    <s v="Y"/>
    <n v="3"/>
    <n v="-2"/>
    <n v="0"/>
    <n v="32"/>
    <n v="0"/>
    <m/>
    <n v="0"/>
    <n v="1"/>
    <n v="906"/>
    <n v="7"/>
    <x v="3"/>
    <n v="1"/>
    <n v="4"/>
    <n v="91"/>
    <n v="2"/>
    <n v="2"/>
    <x v="1"/>
    <n v="5484"/>
    <n v="16985"/>
    <n v="1"/>
    <n v="14"/>
    <n v="3"/>
    <n v="3"/>
    <n v="80"/>
    <n v="1"/>
    <n v="13"/>
    <n v="2"/>
    <n v="13"/>
    <n v="8"/>
    <n v="4"/>
    <n v="8"/>
  </r>
  <r>
    <s v="No"/>
    <s v="Travel_Rarely"/>
    <s v="35 - 44"/>
    <s v="Current Employees"/>
    <s v="R&amp;D"/>
    <x v="0"/>
    <s v="STAFF-421"/>
    <n v="421"/>
    <x v="0"/>
    <s v="Research Director"/>
    <s v="Married"/>
    <s v="No"/>
    <s v="Y"/>
    <n v="2"/>
    <n v="-2"/>
    <n v="0"/>
    <n v="38"/>
    <n v="0"/>
    <m/>
    <n v="0"/>
    <n v="1"/>
    <n v="849"/>
    <n v="25"/>
    <x v="0"/>
    <n v="1"/>
    <n v="1"/>
    <n v="81"/>
    <n v="2"/>
    <n v="3"/>
    <x v="1"/>
    <n v="12061"/>
    <n v="26707"/>
    <n v="3"/>
    <n v="17"/>
    <n v="3"/>
    <n v="3"/>
    <n v="80"/>
    <n v="1"/>
    <n v="19"/>
    <n v="3"/>
    <n v="10"/>
    <n v="8"/>
    <n v="0"/>
    <n v="1"/>
  </r>
  <r>
    <s v="No"/>
    <s v="Non-Travel"/>
    <s v="Over 55"/>
    <s v="Current Employees"/>
    <s v="R&amp;D"/>
    <x v="0"/>
    <s v="STAFF-422"/>
    <n v="422"/>
    <x v="1"/>
    <s v="Healthcare Representative"/>
    <s v="Divorced"/>
    <s v="Yes"/>
    <s v="Y"/>
    <n v="2"/>
    <n v="-2"/>
    <n v="0"/>
    <n v="58"/>
    <n v="0"/>
    <m/>
    <n v="0"/>
    <n v="1"/>
    <n v="390"/>
    <n v="1"/>
    <x v="2"/>
    <n v="1"/>
    <n v="4"/>
    <n v="32"/>
    <n v="1"/>
    <n v="2"/>
    <x v="1"/>
    <n v="5660"/>
    <n v="17056"/>
    <n v="2"/>
    <n v="13"/>
    <n v="3"/>
    <n v="4"/>
    <n v="80"/>
    <n v="1"/>
    <n v="12"/>
    <n v="3"/>
    <n v="5"/>
    <n v="3"/>
    <n v="1"/>
    <n v="2"/>
  </r>
  <r>
    <s v="No"/>
    <s v="Travel_Rarely"/>
    <s v="25 - 34"/>
    <s v="Current Employees"/>
    <s v="R&amp;D"/>
    <x v="4"/>
    <s v="STAFF-423"/>
    <n v="423"/>
    <x v="1"/>
    <s v="Research Scientist"/>
    <s v="Married"/>
    <s v="Yes"/>
    <s v="Y"/>
    <n v="4"/>
    <n v="-2"/>
    <n v="0"/>
    <n v="31"/>
    <n v="0"/>
    <m/>
    <n v="0"/>
    <n v="1"/>
    <n v="691"/>
    <n v="5"/>
    <x v="2"/>
    <n v="1"/>
    <n v="4"/>
    <n v="86"/>
    <n v="3"/>
    <n v="1"/>
    <x v="0"/>
    <n v="4821"/>
    <n v="10077"/>
    <n v="0"/>
    <n v="12"/>
    <n v="3"/>
    <n v="3"/>
    <n v="80"/>
    <n v="1"/>
    <n v="6"/>
    <n v="3"/>
    <n v="5"/>
    <n v="2"/>
    <n v="0"/>
    <n v="3"/>
  </r>
  <r>
    <s v="No"/>
    <s v="Travel_Rarely"/>
    <s v="25 - 34"/>
    <s v="Current Employees"/>
    <s v="HR"/>
    <x v="5"/>
    <s v="STAFF-424"/>
    <n v="424"/>
    <x v="1"/>
    <s v="Human Resources"/>
    <s v="Married"/>
    <s v="No"/>
    <s v="Y"/>
    <n v="1"/>
    <n v="-2"/>
    <n v="0"/>
    <n v="31"/>
    <n v="0"/>
    <m/>
    <n v="0"/>
    <n v="1"/>
    <n v="106"/>
    <n v="2"/>
    <x v="3"/>
    <n v="1"/>
    <n v="1"/>
    <n v="62"/>
    <n v="2"/>
    <n v="2"/>
    <x v="2"/>
    <n v="6410"/>
    <n v="17822"/>
    <n v="3"/>
    <n v="12"/>
    <n v="3"/>
    <n v="4"/>
    <n v="80"/>
    <n v="0"/>
    <n v="9"/>
    <n v="3"/>
    <n v="2"/>
    <n v="2"/>
    <n v="1"/>
    <n v="0"/>
  </r>
  <r>
    <s v="No"/>
    <s v="Travel_Frequently"/>
    <s v="45 - 54"/>
    <s v="Current Employees"/>
    <s v="R&amp;D"/>
    <x v="0"/>
    <s v="STAFF-425"/>
    <n v="425"/>
    <x v="1"/>
    <s v="Laboratory Technician"/>
    <s v="Divorced"/>
    <s v="No"/>
    <s v="Y"/>
    <n v="2"/>
    <n v="-2"/>
    <n v="0"/>
    <n v="45"/>
    <n v="0"/>
    <m/>
    <n v="0"/>
    <n v="1"/>
    <n v="1249"/>
    <n v="7"/>
    <x v="3"/>
    <n v="1"/>
    <n v="1"/>
    <n v="97"/>
    <n v="3"/>
    <n v="3"/>
    <x v="1"/>
    <n v="5210"/>
    <n v="20308"/>
    <n v="1"/>
    <n v="18"/>
    <n v="3"/>
    <n v="1"/>
    <n v="80"/>
    <n v="1"/>
    <n v="24"/>
    <n v="3"/>
    <n v="24"/>
    <n v="9"/>
    <n v="9"/>
    <n v="11"/>
  </r>
  <r>
    <s v="No"/>
    <s v="Travel_Rarely"/>
    <s v="25 - 34"/>
    <s v="Current Employees"/>
    <s v="R&amp;D"/>
    <x v="0"/>
    <s v="STAFF-426"/>
    <n v="426"/>
    <x v="1"/>
    <s v="Research Scientist"/>
    <s v="Divorced"/>
    <s v="Yes"/>
    <s v="Y"/>
    <n v="2"/>
    <n v="-2"/>
    <n v="0"/>
    <n v="31"/>
    <n v="0"/>
    <m/>
    <n v="0"/>
    <n v="1"/>
    <n v="192"/>
    <n v="2"/>
    <x v="2"/>
    <n v="1"/>
    <n v="3"/>
    <n v="32"/>
    <n v="3"/>
    <n v="1"/>
    <x v="1"/>
    <n v="2695"/>
    <n v="7747"/>
    <n v="0"/>
    <n v="18"/>
    <n v="3"/>
    <n v="2"/>
    <n v="80"/>
    <n v="1"/>
    <n v="3"/>
    <n v="1"/>
    <n v="2"/>
    <n v="2"/>
    <n v="2"/>
    <n v="2"/>
  </r>
  <r>
    <s v="No"/>
    <s v="Travel_Frequently"/>
    <s v="25 - 34"/>
    <s v="Current Employees"/>
    <s v="R&amp;D"/>
    <x v="0"/>
    <s v="STAFF-428"/>
    <n v="428"/>
    <x v="0"/>
    <s v="Manager"/>
    <s v="Married"/>
    <s v="No"/>
    <s v="Y"/>
    <n v="2"/>
    <n v="-2"/>
    <n v="0"/>
    <n v="33"/>
    <n v="0"/>
    <m/>
    <n v="0"/>
    <n v="1"/>
    <n v="553"/>
    <n v="5"/>
    <x v="2"/>
    <n v="1"/>
    <n v="4"/>
    <n v="74"/>
    <n v="3"/>
    <n v="3"/>
    <x v="1"/>
    <n v="11878"/>
    <n v="23364"/>
    <n v="6"/>
    <n v="11"/>
    <n v="3"/>
    <n v="2"/>
    <n v="80"/>
    <n v="2"/>
    <n v="12"/>
    <n v="3"/>
    <n v="10"/>
    <n v="6"/>
    <n v="8"/>
    <n v="8"/>
  </r>
  <r>
    <s v="No"/>
    <s v="Travel_Rarely"/>
    <s v="35 - 44"/>
    <s v="Current Employees"/>
    <s v="R&amp;D"/>
    <x v="2"/>
    <s v="STAFF-429"/>
    <n v="429"/>
    <x v="1"/>
    <s v="Manager"/>
    <s v="Married"/>
    <s v="Yes"/>
    <s v="Y"/>
    <n v="3"/>
    <n v="-2"/>
    <n v="0"/>
    <n v="39"/>
    <n v="0"/>
    <m/>
    <n v="0"/>
    <n v="1"/>
    <n v="117"/>
    <n v="10"/>
    <x v="1"/>
    <n v="1"/>
    <n v="3"/>
    <n v="99"/>
    <n v="3"/>
    <n v="4"/>
    <x v="2"/>
    <n v="17068"/>
    <n v="5355"/>
    <n v="1"/>
    <n v="14"/>
    <n v="3"/>
    <n v="4"/>
    <n v="80"/>
    <n v="0"/>
    <n v="21"/>
    <n v="3"/>
    <n v="21"/>
    <n v="9"/>
    <n v="11"/>
    <n v="10"/>
  </r>
  <r>
    <s v="No"/>
    <s v="Travel_Frequently"/>
    <s v="35 - 44"/>
    <s v="Current Employees"/>
    <s v="R&amp;D"/>
    <x v="0"/>
    <s v="STAFF-430"/>
    <n v="430"/>
    <x v="0"/>
    <s v="Laboratory Technician"/>
    <s v="Single"/>
    <s v="No"/>
    <s v="Y"/>
    <n v="5"/>
    <n v="-2"/>
    <n v="0"/>
    <n v="43"/>
    <n v="0"/>
    <m/>
    <n v="0"/>
    <n v="1"/>
    <n v="185"/>
    <n v="10"/>
    <x v="2"/>
    <n v="1"/>
    <n v="3"/>
    <n v="33"/>
    <n v="3"/>
    <n v="1"/>
    <x v="1"/>
    <n v="2455"/>
    <n v="10675"/>
    <n v="0"/>
    <n v="19"/>
    <n v="3"/>
    <n v="1"/>
    <n v="80"/>
    <n v="0"/>
    <n v="9"/>
    <n v="3"/>
    <n v="8"/>
    <n v="7"/>
    <n v="1"/>
    <n v="7"/>
  </r>
  <r>
    <s v="No"/>
    <s v="Travel_Rarely"/>
    <s v="45 - 54"/>
    <s v="Current Employees"/>
    <s v="R&amp;D"/>
    <x v="4"/>
    <s v="STAFF-431"/>
    <n v="431"/>
    <x v="0"/>
    <s v="Healthcare Representative"/>
    <s v="Single"/>
    <s v="Yes"/>
    <s v="Y"/>
    <n v="2"/>
    <n v="-2"/>
    <n v="0"/>
    <n v="49"/>
    <n v="0"/>
    <m/>
    <n v="0"/>
    <n v="1"/>
    <n v="1091"/>
    <n v="1"/>
    <x v="0"/>
    <n v="1"/>
    <n v="4"/>
    <n v="90"/>
    <n v="2"/>
    <n v="4"/>
    <x v="0"/>
    <n v="13964"/>
    <n v="17810"/>
    <n v="7"/>
    <n v="12"/>
    <n v="3"/>
    <n v="4"/>
    <n v="80"/>
    <n v="0"/>
    <n v="25"/>
    <n v="3"/>
    <n v="7"/>
    <n v="1"/>
    <n v="0"/>
    <n v="7"/>
  </r>
  <r>
    <s v="Yes"/>
    <s v="Travel_Rarely"/>
    <s v="45 - 54"/>
    <s v="Ex-Employees"/>
    <s v="R&amp;D"/>
    <x v="2"/>
    <s v="STAFF-433"/>
    <n v="433"/>
    <x v="1"/>
    <s v="Research Scientist"/>
    <s v="Married"/>
    <s v="No"/>
    <s v="Y"/>
    <n v="3"/>
    <n v="-2"/>
    <n v="0"/>
    <n v="52"/>
    <n v="1"/>
    <n v="1"/>
    <n v="1"/>
    <n v="0"/>
    <n v="723"/>
    <n v="8"/>
    <x v="2"/>
    <n v="1"/>
    <n v="3"/>
    <n v="85"/>
    <n v="2"/>
    <n v="2"/>
    <x v="2"/>
    <n v="4941"/>
    <n v="17747"/>
    <n v="2"/>
    <n v="15"/>
    <n v="3"/>
    <n v="1"/>
    <n v="80"/>
    <n v="0"/>
    <n v="11"/>
    <n v="2"/>
    <n v="8"/>
    <n v="2"/>
    <n v="7"/>
    <n v="7"/>
  </r>
  <r>
    <s v="No"/>
    <s v="Travel_Rarely"/>
    <s v="25 - 34"/>
    <s v="Current Employees"/>
    <s v="R&amp;D"/>
    <x v="0"/>
    <s v="STAFF-434"/>
    <n v="434"/>
    <x v="0"/>
    <s v="Research Scientist"/>
    <s v="Single"/>
    <s v="Yes"/>
    <s v="Y"/>
    <n v="2"/>
    <n v="-2"/>
    <n v="0"/>
    <n v="27"/>
    <n v="0"/>
    <m/>
    <n v="0"/>
    <n v="1"/>
    <n v="1220"/>
    <n v="5"/>
    <x v="3"/>
    <n v="1"/>
    <n v="3"/>
    <n v="85"/>
    <n v="3"/>
    <n v="1"/>
    <x v="1"/>
    <n v="2478"/>
    <n v="20938"/>
    <n v="1"/>
    <n v="12"/>
    <n v="3"/>
    <n v="2"/>
    <n v="80"/>
    <n v="0"/>
    <n v="4"/>
    <n v="2"/>
    <n v="4"/>
    <n v="3"/>
    <n v="1"/>
    <n v="2"/>
  </r>
  <r>
    <s v="No"/>
    <s v="Travel_Rarely"/>
    <s v="25 - 34"/>
    <s v="Current Employees"/>
    <s v="Sales"/>
    <x v="4"/>
    <s v="STAFF-436"/>
    <n v="436"/>
    <x v="0"/>
    <s v="Sales Executive"/>
    <s v="Married"/>
    <s v="Yes"/>
    <s v="Y"/>
    <n v="2"/>
    <n v="-2"/>
    <n v="0"/>
    <n v="32"/>
    <n v="0"/>
    <m/>
    <n v="0"/>
    <n v="1"/>
    <n v="588"/>
    <n v="8"/>
    <x v="0"/>
    <n v="1"/>
    <n v="4"/>
    <n v="65"/>
    <n v="2"/>
    <n v="2"/>
    <x v="0"/>
    <n v="5228"/>
    <n v="24624"/>
    <n v="1"/>
    <n v="11"/>
    <n v="3"/>
    <n v="4"/>
    <n v="80"/>
    <n v="0"/>
    <n v="13"/>
    <n v="3"/>
    <n v="13"/>
    <n v="12"/>
    <n v="11"/>
    <n v="9"/>
  </r>
  <r>
    <s v="No"/>
    <s v="Travel_Rarely"/>
    <s v="25 - 34"/>
    <s v="Current Employees"/>
    <s v="Sales"/>
    <x v="0"/>
    <s v="STAFF-437"/>
    <n v="437"/>
    <x v="1"/>
    <s v="Sales Executive"/>
    <s v="Single"/>
    <s v="Yes"/>
    <s v="Y"/>
    <n v="3"/>
    <n v="-2"/>
    <n v="0"/>
    <n v="27"/>
    <n v="0"/>
    <m/>
    <n v="0"/>
    <n v="1"/>
    <n v="1377"/>
    <n v="2"/>
    <x v="3"/>
    <n v="1"/>
    <n v="4"/>
    <n v="74"/>
    <n v="3"/>
    <n v="2"/>
    <x v="1"/>
    <n v="4478"/>
    <n v="5242"/>
    <n v="1"/>
    <n v="11"/>
    <n v="3"/>
    <n v="1"/>
    <n v="80"/>
    <n v="0"/>
    <n v="5"/>
    <n v="3"/>
    <n v="5"/>
    <n v="4"/>
    <n v="0"/>
    <n v="4"/>
  </r>
  <r>
    <s v="No"/>
    <s v="Travel_Rarely"/>
    <s v="25 - 34"/>
    <s v="Current Employees"/>
    <s v="Sales"/>
    <x v="3"/>
    <s v="STAFF-438"/>
    <n v="438"/>
    <x v="1"/>
    <s v="Sales Executive"/>
    <s v="Divorced"/>
    <s v="No"/>
    <s v="Y"/>
    <n v="3"/>
    <n v="-2"/>
    <n v="0"/>
    <n v="31"/>
    <n v="0"/>
    <m/>
    <n v="0"/>
    <n v="1"/>
    <n v="691"/>
    <n v="7"/>
    <x v="3"/>
    <n v="1"/>
    <n v="4"/>
    <n v="73"/>
    <n v="3"/>
    <n v="2"/>
    <x v="3"/>
    <n v="7547"/>
    <n v="7143"/>
    <n v="4"/>
    <n v="12"/>
    <n v="3"/>
    <n v="4"/>
    <n v="80"/>
    <n v="3"/>
    <n v="13"/>
    <n v="3"/>
    <n v="7"/>
    <n v="7"/>
    <n v="1"/>
    <n v="7"/>
  </r>
  <r>
    <s v="No"/>
    <s v="Travel_Rarely"/>
    <s v="25 - 34"/>
    <s v="Current Employees"/>
    <s v="R&amp;D"/>
    <x v="2"/>
    <s v="STAFF-439"/>
    <n v="439"/>
    <x v="0"/>
    <s v="Research Scientist"/>
    <s v="Single"/>
    <s v="No"/>
    <s v="Y"/>
    <n v="0"/>
    <n v="-2"/>
    <n v="0"/>
    <n v="32"/>
    <n v="0"/>
    <m/>
    <n v="0"/>
    <n v="1"/>
    <n v="1018"/>
    <n v="2"/>
    <x v="2"/>
    <n v="1"/>
    <n v="1"/>
    <n v="74"/>
    <n v="4"/>
    <n v="2"/>
    <x v="0"/>
    <n v="5055"/>
    <n v="10557"/>
    <n v="7"/>
    <n v="16"/>
    <n v="3"/>
    <n v="3"/>
    <n v="80"/>
    <n v="0"/>
    <n v="10"/>
    <n v="2"/>
    <n v="7"/>
    <n v="7"/>
    <n v="0"/>
    <n v="7"/>
  </r>
  <r>
    <s v="Yes"/>
    <s v="Travel_Rarely"/>
    <s v="25 - 34"/>
    <s v="Ex-Employees"/>
    <s v="R&amp;D"/>
    <x v="2"/>
    <s v="STAFF-440"/>
    <n v="440"/>
    <x v="1"/>
    <s v="Research Scientist"/>
    <s v="Married"/>
    <s v="Yes"/>
    <s v="Y"/>
    <n v="4"/>
    <n v="-2"/>
    <n v="0"/>
    <n v="28"/>
    <n v="1"/>
    <n v="1"/>
    <n v="1"/>
    <n v="0"/>
    <n v="1157"/>
    <n v="2"/>
    <x v="2"/>
    <n v="1"/>
    <n v="1"/>
    <n v="84"/>
    <n v="1"/>
    <n v="1"/>
    <x v="0"/>
    <n v="3464"/>
    <n v="24737"/>
    <n v="5"/>
    <n v="13"/>
    <n v="3"/>
    <n v="4"/>
    <n v="80"/>
    <n v="0"/>
    <n v="5"/>
    <n v="2"/>
    <n v="3"/>
    <n v="2"/>
    <n v="2"/>
    <n v="2"/>
  </r>
  <r>
    <s v="No"/>
    <s v="Travel_Rarely"/>
    <s v="25 - 34"/>
    <s v="Current Employees"/>
    <s v="R&amp;D"/>
    <x v="2"/>
    <s v="STAFF-441"/>
    <n v="441"/>
    <x v="0"/>
    <s v="Research Scientist"/>
    <s v="Married"/>
    <s v="No"/>
    <s v="Y"/>
    <n v="2"/>
    <n v="-2"/>
    <n v="0"/>
    <n v="30"/>
    <n v="0"/>
    <m/>
    <n v="0"/>
    <n v="1"/>
    <n v="1275"/>
    <n v="28"/>
    <x v="0"/>
    <n v="1"/>
    <n v="4"/>
    <n v="64"/>
    <n v="3"/>
    <n v="2"/>
    <x v="0"/>
    <n v="5775"/>
    <n v="11934"/>
    <n v="1"/>
    <n v="13"/>
    <n v="3"/>
    <n v="4"/>
    <n v="80"/>
    <n v="2"/>
    <n v="11"/>
    <n v="3"/>
    <n v="10"/>
    <n v="8"/>
    <n v="1"/>
    <n v="9"/>
  </r>
  <r>
    <s v="No"/>
    <s v="Travel_Frequently"/>
    <s v="25 - 34"/>
    <s v="Current Employees"/>
    <s v="R&amp;D"/>
    <x v="0"/>
    <s v="STAFF-442"/>
    <n v="442"/>
    <x v="0"/>
    <s v="Manufacturing Director"/>
    <s v="Married"/>
    <s v="No"/>
    <s v="Y"/>
    <n v="2"/>
    <n v="-2"/>
    <n v="0"/>
    <n v="31"/>
    <n v="0"/>
    <m/>
    <n v="0"/>
    <n v="1"/>
    <n v="798"/>
    <n v="7"/>
    <x v="0"/>
    <n v="1"/>
    <n v="3"/>
    <n v="48"/>
    <n v="2"/>
    <n v="3"/>
    <x v="1"/>
    <n v="8943"/>
    <n v="14034"/>
    <n v="1"/>
    <n v="24"/>
    <n v="4"/>
    <n v="1"/>
    <n v="80"/>
    <n v="1"/>
    <n v="10"/>
    <n v="3"/>
    <n v="10"/>
    <n v="9"/>
    <n v="8"/>
    <n v="9"/>
  </r>
  <r>
    <s v="No"/>
    <s v="Travel_Frequently"/>
    <s v="35 - 44"/>
    <s v="Current Employees"/>
    <s v="R&amp;D"/>
    <x v="2"/>
    <s v="STAFF-444"/>
    <n v="444"/>
    <x v="1"/>
    <s v="Manager"/>
    <s v="Married"/>
    <s v="No"/>
    <s v="Y"/>
    <n v="2"/>
    <n v="-2"/>
    <n v="0"/>
    <n v="39"/>
    <n v="0"/>
    <m/>
    <n v="0"/>
    <n v="1"/>
    <n v="672"/>
    <n v="7"/>
    <x v="0"/>
    <n v="1"/>
    <n v="3"/>
    <n v="54"/>
    <n v="2"/>
    <n v="5"/>
    <x v="0"/>
    <n v="19272"/>
    <n v="21141"/>
    <n v="1"/>
    <n v="15"/>
    <n v="3"/>
    <n v="1"/>
    <n v="80"/>
    <n v="1"/>
    <n v="21"/>
    <n v="3"/>
    <n v="21"/>
    <n v="9"/>
    <n v="13"/>
    <n v="3"/>
  </r>
  <r>
    <s v="Yes"/>
    <s v="Travel_Rarely"/>
    <s v="35 - 44"/>
    <s v="Ex-Employees"/>
    <s v="Sales"/>
    <x v="2"/>
    <s v="STAFF-445"/>
    <n v="445"/>
    <x v="0"/>
    <s v="Sales Executive"/>
    <s v="Married"/>
    <s v="Yes"/>
    <s v="Y"/>
    <n v="3"/>
    <n v="-2"/>
    <n v="0"/>
    <n v="39"/>
    <n v="1"/>
    <n v="1"/>
    <n v="1"/>
    <n v="0"/>
    <n v="1162"/>
    <n v="3"/>
    <x v="0"/>
    <n v="1"/>
    <n v="4"/>
    <n v="41"/>
    <n v="3"/>
    <n v="2"/>
    <x v="2"/>
    <n v="5238"/>
    <n v="17778"/>
    <n v="4"/>
    <n v="18"/>
    <n v="3"/>
    <n v="1"/>
    <n v="80"/>
    <n v="0"/>
    <n v="12"/>
    <n v="2"/>
    <n v="1"/>
    <n v="0"/>
    <n v="0"/>
    <n v="0"/>
  </r>
  <r>
    <s v="No"/>
    <s v="Travel_Frequently"/>
    <s v="25 - 34"/>
    <s v="Current Employees"/>
    <s v="Sales"/>
    <x v="3"/>
    <s v="STAFF-446"/>
    <n v="446"/>
    <x v="1"/>
    <s v="Sales Executive"/>
    <s v="Single"/>
    <s v="No"/>
    <s v="Y"/>
    <n v="6"/>
    <n v="-2"/>
    <n v="0"/>
    <n v="33"/>
    <n v="0"/>
    <m/>
    <n v="0"/>
    <n v="1"/>
    <n v="508"/>
    <n v="10"/>
    <x v="3"/>
    <n v="1"/>
    <n v="2"/>
    <n v="46"/>
    <n v="2"/>
    <n v="2"/>
    <x v="3"/>
    <n v="4682"/>
    <n v="4317"/>
    <n v="3"/>
    <n v="14"/>
    <n v="3"/>
    <n v="3"/>
    <n v="80"/>
    <n v="0"/>
    <n v="9"/>
    <n v="2"/>
    <n v="7"/>
    <n v="7"/>
    <n v="0"/>
    <n v="1"/>
  </r>
  <r>
    <s v="No"/>
    <s v="Travel_Rarely"/>
    <s v="45 - 54"/>
    <s v="Current Employees"/>
    <s v="R&amp;D"/>
    <x v="0"/>
    <s v="STAFF-447"/>
    <n v="447"/>
    <x v="1"/>
    <s v="Research Director"/>
    <s v="Married"/>
    <s v="No"/>
    <s v="Y"/>
    <n v="2"/>
    <n v="-2"/>
    <n v="0"/>
    <n v="47"/>
    <n v="0"/>
    <m/>
    <n v="0"/>
    <n v="1"/>
    <n v="1482"/>
    <n v="5"/>
    <x v="4"/>
    <n v="1"/>
    <n v="4"/>
    <n v="42"/>
    <n v="3"/>
    <n v="5"/>
    <x v="1"/>
    <n v="18300"/>
    <n v="16375"/>
    <n v="4"/>
    <n v="11"/>
    <n v="3"/>
    <n v="2"/>
    <n v="80"/>
    <n v="1"/>
    <n v="21"/>
    <n v="3"/>
    <n v="3"/>
    <n v="2"/>
    <n v="1"/>
    <n v="1"/>
  </r>
  <r>
    <s v="No"/>
    <s v="Travel_Frequently"/>
    <s v="35 - 44"/>
    <s v="Current Employees"/>
    <s v="R&amp;D"/>
    <x v="0"/>
    <s v="STAFF-448"/>
    <n v="448"/>
    <x v="0"/>
    <s v="Laboratory Technician"/>
    <s v="Divorced"/>
    <s v="No"/>
    <s v="Y"/>
    <n v="3"/>
    <n v="-2"/>
    <n v="0"/>
    <n v="43"/>
    <n v="0"/>
    <m/>
    <n v="0"/>
    <n v="1"/>
    <n v="559"/>
    <n v="10"/>
    <x v="2"/>
    <n v="1"/>
    <n v="3"/>
    <n v="82"/>
    <n v="2"/>
    <n v="2"/>
    <x v="1"/>
    <n v="5257"/>
    <n v="6227"/>
    <n v="1"/>
    <n v="11"/>
    <n v="3"/>
    <n v="2"/>
    <n v="80"/>
    <n v="1"/>
    <n v="9"/>
    <n v="4"/>
    <n v="9"/>
    <n v="7"/>
    <n v="0"/>
    <n v="0"/>
  </r>
  <r>
    <s v="No"/>
    <s v="Non-Travel"/>
    <s v="25 - 34"/>
    <s v="Current Employees"/>
    <s v="Sales"/>
    <x v="3"/>
    <s v="STAFF-449"/>
    <n v="449"/>
    <x v="1"/>
    <s v="Sales Executive"/>
    <s v="Married"/>
    <s v="Yes"/>
    <s v="Y"/>
    <n v="0"/>
    <n v="-2"/>
    <n v="0"/>
    <n v="27"/>
    <n v="0"/>
    <m/>
    <n v="0"/>
    <n v="1"/>
    <n v="210"/>
    <n v="1"/>
    <x v="1"/>
    <n v="1"/>
    <n v="3"/>
    <n v="73"/>
    <n v="3"/>
    <n v="2"/>
    <x v="3"/>
    <n v="6349"/>
    <n v="22107"/>
    <n v="0"/>
    <n v="13"/>
    <n v="3"/>
    <n v="4"/>
    <n v="80"/>
    <n v="1"/>
    <n v="6"/>
    <n v="3"/>
    <n v="5"/>
    <n v="4"/>
    <n v="1"/>
    <n v="4"/>
  </r>
  <r>
    <s v="No"/>
    <s v="Travel_Frequently"/>
    <s v="45 - 54"/>
    <s v="Current Employees"/>
    <s v="R&amp;D"/>
    <x v="0"/>
    <s v="STAFF-450"/>
    <n v="450"/>
    <x v="0"/>
    <s v="Research Scientist"/>
    <s v="Single"/>
    <s v="No"/>
    <s v="Y"/>
    <n v="4"/>
    <n v="-2"/>
    <n v="0"/>
    <n v="54"/>
    <n v="0"/>
    <m/>
    <n v="0"/>
    <n v="1"/>
    <n v="928"/>
    <n v="20"/>
    <x v="2"/>
    <n v="1"/>
    <n v="4"/>
    <n v="31"/>
    <n v="3"/>
    <n v="2"/>
    <x v="1"/>
    <n v="4869"/>
    <n v="16885"/>
    <n v="3"/>
    <n v="12"/>
    <n v="3"/>
    <n v="4"/>
    <n v="80"/>
    <n v="0"/>
    <n v="20"/>
    <n v="2"/>
    <n v="4"/>
    <n v="3"/>
    <n v="0"/>
    <n v="3"/>
  </r>
  <r>
    <s v="No"/>
    <s v="Travel_Rarely"/>
    <s v="35 - 44"/>
    <s v="Current Employees"/>
    <s v="R&amp;D"/>
    <x v="0"/>
    <s v="STAFF-451"/>
    <n v="451"/>
    <x v="0"/>
    <s v="Healthcare Representative"/>
    <s v="Married"/>
    <s v="No"/>
    <s v="Y"/>
    <n v="1"/>
    <n v="-2"/>
    <n v="0"/>
    <n v="43"/>
    <n v="0"/>
    <m/>
    <n v="0"/>
    <n v="1"/>
    <n v="1001"/>
    <n v="7"/>
    <x v="3"/>
    <n v="1"/>
    <n v="3"/>
    <n v="43"/>
    <n v="3"/>
    <n v="3"/>
    <x v="1"/>
    <n v="9985"/>
    <n v="9262"/>
    <n v="8"/>
    <n v="16"/>
    <n v="3"/>
    <n v="1"/>
    <n v="80"/>
    <n v="1"/>
    <n v="10"/>
    <n v="2"/>
    <n v="1"/>
    <n v="0"/>
    <n v="0"/>
    <n v="0"/>
  </r>
  <r>
    <s v="No"/>
    <s v="Travel_Rarely"/>
    <s v="45 - 54"/>
    <s v="Current Employees"/>
    <s v="R&amp;D"/>
    <x v="1"/>
    <s v="STAFF-452"/>
    <n v="452"/>
    <x v="1"/>
    <s v="Research Scientist"/>
    <s v="Married"/>
    <s v="No"/>
    <s v="Y"/>
    <n v="3"/>
    <n v="-2"/>
    <n v="0"/>
    <n v="45"/>
    <n v="0"/>
    <m/>
    <n v="0"/>
    <n v="1"/>
    <n v="549"/>
    <n v="8"/>
    <x v="2"/>
    <n v="1"/>
    <n v="4"/>
    <n v="75"/>
    <n v="3"/>
    <n v="2"/>
    <x v="0"/>
    <n v="3697"/>
    <n v="9278"/>
    <n v="9"/>
    <n v="14"/>
    <n v="3"/>
    <n v="1"/>
    <n v="80"/>
    <n v="2"/>
    <n v="12"/>
    <n v="3"/>
    <n v="10"/>
    <n v="9"/>
    <n v="9"/>
    <n v="8"/>
  </r>
  <r>
    <s v="No"/>
    <s v="Travel_Rarely"/>
    <s v="35 - 44"/>
    <s v="Current Employees"/>
    <s v="Sales"/>
    <x v="2"/>
    <s v="STAFF-453"/>
    <n v="453"/>
    <x v="1"/>
    <s v="Sales Executive"/>
    <s v="Married"/>
    <s v="Yes"/>
    <s v="Y"/>
    <n v="2"/>
    <n v="-2"/>
    <n v="0"/>
    <n v="40"/>
    <n v="0"/>
    <m/>
    <n v="0"/>
    <n v="1"/>
    <n v="1124"/>
    <n v="1"/>
    <x v="0"/>
    <n v="1"/>
    <n v="2"/>
    <n v="57"/>
    <n v="1"/>
    <n v="2"/>
    <x v="0"/>
    <n v="7457"/>
    <n v="13273"/>
    <n v="2"/>
    <n v="22"/>
    <n v="4"/>
    <n v="3"/>
    <n v="80"/>
    <n v="3"/>
    <n v="6"/>
    <n v="2"/>
    <n v="4"/>
    <n v="3"/>
    <n v="0"/>
    <n v="2"/>
  </r>
  <r>
    <s v="Yes"/>
    <s v="Travel_Rarely"/>
    <s v="25 - 34"/>
    <s v="Ex-Employees"/>
    <s v="R&amp;D"/>
    <x v="1"/>
    <s v="STAFF-454"/>
    <n v="454"/>
    <x v="1"/>
    <s v="Laboratory Technician"/>
    <s v="Married"/>
    <s v="Yes"/>
    <s v="Y"/>
    <n v="4"/>
    <n v="-2"/>
    <n v="0"/>
    <n v="29"/>
    <n v="1"/>
    <n v="1"/>
    <n v="1"/>
    <n v="0"/>
    <n v="318"/>
    <n v="8"/>
    <x v="2"/>
    <n v="1"/>
    <n v="2"/>
    <n v="77"/>
    <n v="1"/>
    <n v="1"/>
    <x v="2"/>
    <n v="2119"/>
    <n v="4759"/>
    <n v="1"/>
    <n v="11"/>
    <n v="3"/>
    <n v="4"/>
    <n v="80"/>
    <n v="0"/>
    <n v="7"/>
    <n v="2"/>
    <n v="7"/>
    <n v="7"/>
    <n v="0"/>
    <n v="7"/>
  </r>
  <r>
    <s v="No"/>
    <s v="Travel_Rarely"/>
    <s v="25 - 34"/>
    <s v="Current Employees"/>
    <s v="R&amp;D"/>
    <x v="1"/>
    <s v="STAFF-455"/>
    <n v="455"/>
    <x v="1"/>
    <s v="Laboratory Technician"/>
    <s v="Single"/>
    <s v="No"/>
    <s v="Y"/>
    <n v="2"/>
    <n v="-2"/>
    <n v="0"/>
    <n v="29"/>
    <n v="0"/>
    <m/>
    <n v="0"/>
    <n v="1"/>
    <n v="738"/>
    <n v="9"/>
    <x v="4"/>
    <n v="1"/>
    <n v="2"/>
    <n v="30"/>
    <n v="2"/>
    <n v="1"/>
    <x v="0"/>
    <n v="3983"/>
    <n v="7621"/>
    <n v="0"/>
    <n v="17"/>
    <n v="3"/>
    <n v="3"/>
    <n v="80"/>
    <n v="0"/>
    <n v="4"/>
    <n v="3"/>
    <n v="3"/>
    <n v="2"/>
    <n v="2"/>
    <n v="2"/>
  </r>
  <r>
    <s v="No"/>
    <s v="Travel_Rarely"/>
    <s v="25 - 34"/>
    <s v="Current Employees"/>
    <s v="Sales"/>
    <x v="3"/>
    <s v="STAFF-456"/>
    <n v="456"/>
    <x v="0"/>
    <s v="Sales Executive"/>
    <s v="Divorced"/>
    <s v="No"/>
    <s v="Y"/>
    <n v="2"/>
    <n v="-2"/>
    <n v="0"/>
    <n v="30"/>
    <n v="0"/>
    <m/>
    <n v="0"/>
    <n v="1"/>
    <n v="570"/>
    <n v="5"/>
    <x v="3"/>
    <n v="1"/>
    <n v="4"/>
    <n v="30"/>
    <n v="2"/>
    <n v="2"/>
    <x v="3"/>
    <n v="6118"/>
    <n v="5431"/>
    <n v="1"/>
    <n v="13"/>
    <n v="3"/>
    <n v="3"/>
    <n v="80"/>
    <n v="3"/>
    <n v="10"/>
    <n v="3"/>
    <n v="10"/>
    <n v="9"/>
    <n v="1"/>
    <n v="2"/>
  </r>
  <r>
    <s v="No"/>
    <s v="Travel_Rarely"/>
    <s v="25 - 34"/>
    <s v="Current Employees"/>
    <s v="Sales"/>
    <x v="3"/>
    <s v="STAFF-458"/>
    <n v="458"/>
    <x v="0"/>
    <s v="Sales Executive"/>
    <s v="Married"/>
    <s v="No"/>
    <s v="Y"/>
    <n v="3"/>
    <n v="-2"/>
    <n v="0"/>
    <n v="27"/>
    <n v="0"/>
    <m/>
    <n v="0"/>
    <n v="1"/>
    <n v="1130"/>
    <n v="8"/>
    <x v="2"/>
    <n v="1"/>
    <n v="2"/>
    <n v="56"/>
    <n v="3"/>
    <n v="2"/>
    <x v="3"/>
    <n v="6214"/>
    <n v="3415"/>
    <n v="1"/>
    <n v="18"/>
    <n v="3"/>
    <n v="1"/>
    <n v="80"/>
    <n v="1"/>
    <n v="8"/>
    <n v="3"/>
    <n v="8"/>
    <n v="7"/>
    <n v="0"/>
    <n v="7"/>
  </r>
  <r>
    <s v="No"/>
    <s v="Travel_Rarely"/>
    <s v="35 - 44"/>
    <s v="Current Employees"/>
    <s v="R&amp;D"/>
    <x v="2"/>
    <s v="STAFF-460"/>
    <n v="460"/>
    <x v="1"/>
    <s v="Manufacturing Director"/>
    <s v="Divorced"/>
    <s v="No"/>
    <s v="Y"/>
    <n v="2"/>
    <n v="-2"/>
    <n v="0"/>
    <n v="37"/>
    <n v="0"/>
    <m/>
    <n v="0"/>
    <n v="1"/>
    <n v="1192"/>
    <n v="5"/>
    <x v="0"/>
    <n v="1"/>
    <n v="4"/>
    <n v="61"/>
    <n v="3"/>
    <n v="2"/>
    <x v="0"/>
    <n v="6347"/>
    <n v="23177"/>
    <n v="7"/>
    <n v="16"/>
    <n v="3"/>
    <n v="3"/>
    <n v="80"/>
    <n v="2"/>
    <n v="8"/>
    <n v="2"/>
    <n v="6"/>
    <n v="2"/>
    <n v="0"/>
    <n v="4"/>
  </r>
  <r>
    <s v="No"/>
    <s v="Travel_Rarely"/>
    <s v="35 - 44"/>
    <s v="Current Employees"/>
    <s v="R&amp;D"/>
    <x v="0"/>
    <s v="STAFF-461"/>
    <n v="461"/>
    <x v="1"/>
    <s v="Research Director"/>
    <s v="Divorced"/>
    <s v="Yes"/>
    <s v="Y"/>
    <n v="3"/>
    <n v="-2"/>
    <n v="0"/>
    <n v="38"/>
    <n v="0"/>
    <m/>
    <n v="0"/>
    <n v="1"/>
    <n v="343"/>
    <n v="15"/>
    <x v="0"/>
    <n v="1"/>
    <n v="3"/>
    <n v="92"/>
    <n v="2"/>
    <n v="3"/>
    <x v="1"/>
    <n v="11510"/>
    <n v="15682"/>
    <n v="0"/>
    <n v="14"/>
    <n v="3"/>
    <n v="2"/>
    <n v="80"/>
    <n v="1"/>
    <n v="12"/>
    <n v="3"/>
    <n v="11"/>
    <n v="10"/>
    <n v="2"/>
    <n v="9"/>
  </r>
  <r>
    <s v="No"/>
    <s v="Travel_Rarely"/>
    <s v="25 - 34"/>
    <s v="Current Employees"/>
    <s v="R&amp;D"/>
    <x v="2"/>
    <s v="STAFF-462"/>
    <n v="462"/>
    <x v="0"/>
    <s v="Manufacturing Director"/>
    <s v="Single"/>
    <s v="Yes"/>
    <s v="Y"/>
    <n v="2"/>
    <n v="-2"/>
    <n v="0"/>
    <n v="31"/>
    <n v="0"/>
    <m/>
    <n v="0"/>
    <n v="1"/>
    <n v="1232"/>
    <n v="7"/>
    <x v="2"/>
    <n v="1"/>
    <n v="3"/>
    <n v="39"/>
    <n v="3"/>
    <n v="3"/>
    <x v="0"/>
    <n v="7143"/>
    <n v="25713"/>
    <n v="1"/>
    <n v="14"/>
    <n v="3"/>
    <n v="3"/>
    <n v="80"/>
    <n v="0"/>
    <n v="11"/>
    <n v="2"/>
    <n v="11"/>
    <n v="9"/>
    <n v="4"/>
    <n v="10"/>
  </r>
  <r>
    <s v="No"/>
    <s v="Travel_Rarely"/>
    <s v="25 - 34"/>
    <s v="Current Employees"/>
    <s v="Sales"/>
    <x v="3"/>
    <s v="STAFF-463"/>
    <n v="463"/>
    <x v="0"/>
    <s v="Sales Executive"/>
    <s v="Divorced"/>
    <s v="Yes"/>
    <s v="Y"/>
    <n v="2"/>
    <n v="-2"/>
    <n v="0"/>
    <n v="29"/>
    <n v="0"/>
    <m/>
    <n v="0"/>
    <n v="1"/>
    <n v="144"/>
    <n v="10"/>
    <x v="1"/>
    <n v="1"/>
    <n v="4"/>
    <n v="39"/>
    <n v="2"/>
    <n v="2"/>
    <x v="3"/>
    <n v="8268"/>
    <n v="11866"/>
    <n v="1"/>
    <n v="14"/>
    <n v="3"/>
    <n v="1"/>
    <n v="80"/>
    <n v="2"/>
    <n v="7"/>
    <n v="3"/>
    <n v="7"/>
    <n v="7"/>
    <n v="1"/>
    <n v="7"/>
  </r>
  <r>
    <s v="No"/>
    <s v="Travel_Rarely"/>
    <s v="35 - 44"/>
    <s v="Current Employees"/>
    <s v="R&amp;D"/>
    <x v="4"/>
    <s v="STAFF-464"/>
    <n v="464"/>
    <x v="1"/>
    <s v="Manufacturing Director"/>
    <s v="Single"/>
    <s v="No"/>
    <s v="Y"/>
    <n v="5"/>
    <n v="-2"/>
    <n v="0"/>
    <n v="35"/>
    <n v="0"/>
    <m/>
    <n v="0"/>
    <n v="1"/>
    <n v="1296"/>
    <n v="5"/>
    <x v="2"/>
    <n v="1"/>
    <n v="4"/>
    <n v="62"/>
    <n v="3"/>
    <n v="3"/>
    <x v="0"/>
    <n v="8095"/>
    <n v="18264"/>
    <n v="0"/>
    <n v="13"/>
    <n v="3"/>
    <n v="4"/>
    <n v="80"/>
    <n v="0"/>
    <n v="17"/>
    <n v="3"/>
    <n v="16"/>
    <n v="6"/>
    <n v="0"/>
    <n v="13"/>
  </r>
  <r>
    <s v="No"/>
    <s v="Travel_Rarely"/>
    <s v="Under 25"/>
    <s v="Current Employees"/>
    <s v="R&amp;D"/>
    <x v="0"/>
    <s v="STAFF-465"/>
    <n v="465"/>
    <x v="1"/>
    <s v="Research Scientist"/>
    <s v="Divorced"/>
    <s v="No"/>
    <s v="Y"/>
    <n v="2"/>
    <n v="-2"/>
    <n v="0"/>
    <n v="23"/>
    <n v="0"/>
    <m/>
    <n v="0"/>
    <n v="1"/>
    <n v="1309"/>
    <n v="26"/>
    <x v="1"/>
    <n v="1"/>
    <n v="3"/>
    <n v="83"/>
    <n v="3"/>
    <n v="1"/>
    <x v="1"/>
    <n v="2904"/>
    <n v="16092"/>
    <n v="1"/>
    <n v="12"/>
    <n v="3"/>
    <n v="3"/>
    <n v="80"/>
    <n v="2"/>
    <n v="4"/>
    <n v="2"/>
    <n v="4"/>
    <n v="2"/>
    <n v="0"/>
    <n v="2"/>
  </r>
  <r>
    <s v="No"/>
    <s v="Travel_Rarely"/>
    <s v="35 - 44"/>
    <s v="Current Employees"/>
    <s v="R&amp;D"/>
    <x v="2"/>
    <s v="STAFF-466"/>
    <n v="466"/>
    <x v="1"/>
    <s v="Manufacturing Director"/>
    <s v="Single"/>
    <s v="Yes"/>
    <s v="Y"/>
    <n v="3"/>
    <n v="-2"/>
    <n v="0"/>
    <n v="41"/>
    <n v="0"/>
    <m/>
    <n v="0"/>
    <n v="1"/>
    <n v="483"/>
    <n v="6"/>
    <x v="3"/>
    <n v="1"/>
    <n v="4"/>
    <n v="95"/>
    <n v="2"/>
    <n v="2"/>
    <x v="2"/>
    <n v="6032"/>
    <n v="10110"/>
    <n v="6"/>
    <n v="15"/>
    <n v="3"/>
    <n v="4"/>
    <n v="80"/>
    <n v="0"/>
    <n v="8"/>
    <n v="3"/>
    <n v="5"/>
    <n v="4"/>
    <n v="1"/>
    <n v="2"/>
  </r>
  <r>
    <s v="No"/>
    <s v="Travel_Frequently"/>
    <s v="45 - 54"/>
    <s v="Current Employees"/>
    <s v="Sales"/>
    <x v="2"/>
    <s v="STAFF-467"/>
    <n v="467"/>
    <x v="1"/>
    <s v="Sales Representative"/>
    <s v="Single"/>
    <s v="No"/>
    <s v="Y"/>
    <n v="3"/>
    <n v="-2"/>
    <n v="0"/>
    <n v="47"/>
    <n v="0"/>
    <m/>
    <n v="0"/>
    <n v="1"/>
    <n v="1309"/>
    <n v="4"/>
    <x v="1"/>
    <n v="1"/>
    <n v="2"/>
    <n v="99"/>
    <n v="3"/>
    <n v="2"/>
    <x v="2"/>
    <n v="2976"/>
    <n v="25751"/>
    <n v="3"/>
    <n v="19"/>
    <n v="3"/>
    <n v="1"/>
    <n v="80"/>
    <n v="0"/>
    <n v="5"/>
    <n v="3"/>
    <n v="0"/>
    <n v="0"/>
    <n v="0"/>
    <n v="0"/>
  </r>
  <r>
    <s v="No"/>
    <s v="Travel_Rarely"/>
    <s v="35 - 44"/>
    <s v="Current Employees"/>
    <s v="R&amp;D"/>
    <x v="0"/>
    <s v="STAFF-468"/>
    <n v="468"/>
    <x v="0"/>
    <s v="Research Director"/>
    <s v="Single"/>
    <s v="No"/>
    <s v="Y"/>
    <n v="2"/>
    <n v="-2"/>
    <n v="0"/>
    <n v="42"/>
    <n v="0"/>
    <m/>
    <n v="0"/>
    <n v="1"/>
    <n v="810"/>
    <n v="23"/>
    <x v="4"/>
    <n v="1"/>
    <n v="1"/>
    <n v="44"/>
    <n v="3"/>
    <n v="4"/>
    <x v="1"/>
    <n v="15992"/>
    <n v="15901"/>
    <n v="2"/>
    <n v="14"/>
    <n v="3"/>
    <n v="2"/>
    <n v="80"/>
    <n v="0"/>
    <n v="16"/>
    <n v="3"/>
    <n v="1"/>
    <n v="0"/>
    <n v="0"/>
    <n v="0"/>
  </r>
  <r>
    <s v="No"/>
    <s v="Non-Travel"/>
    <s v="25 - 34"/>
    <s v="Current Employees"/>
    <s v="Sales"/>
    <x v="0"/>
    <s v="STAFF-469"/>
    <n v="469"/>
    <x v="1"/>
    <s v="Sales Executive"/>
    <s v="Married"/>
    <s v="No"/>
    <s v="Y"/>
    <n v="3"/>
    <n v="-2"/>
    <n v="0"/>
    <n v="29"/>
    <n v="0"/>
    <m/>
    <n v="0"/>
    <n v="1"/>
    <n v="746"/>
    <n v="2"/>
    <x v="3"/>
    <n v="1"/>
    <n v="4"/>
    <n v="61"/>
    <n v="3"/>
    <n v="2"/>
    <x v="1"/>
    <n v="4649"/>
    <n v="16928"/>
    <n v="1"/>
    <n v="14"/>
    <n v="3"/>
    <n v="1"/>
    <n v="80"/>
    <n v="1"/>
    <n v="4"/>
    <n v="2"/>
    <n v="4"/>
    <n v="3"/>
    <n v="0"/>
    <n v="2"/>
  </r>
  <r>
    <s v="No"/>
    <s v="Travel_Rarely"/>
    <s v="35 - 44"/>
    <s v="Current Employees"/>
    <s v="HR"/>
    <x v="4"/>
    <s v="STAFF-470"/>
    <n v="470"/>
    <x v="1"/>
    <s v="Human Resources"/>
    <s v="Divorced"/>
    <s v="Yes"/>
    <s v="Y"/>
    <n v="5"/>
    <n v="-2"/>
    <n v="0"/>
    <n v="42"/>
    <n v="0"/>
    <m/>
    <n v="0"/>
    <n v="1"/>
    <n v="544"/>
    <n v="2"/>
    <x v="1"/>
    <n v="1"/>
    <n v="4"/>
    <n v="52"/>
    <n v="3"/>
    <n v="1"/>
    <x v="0"/>
    <n v="2696"/>
    <n v="24017"/>
    <n v="0"/>
    <n v="11"/>
    <n v="3"/>
    <n v="3"/>
    <n v="80"/>
    <n v="1"/>
    <n v="4"/>
    <n v="3"/>
    <n v="3"/>
    <n v="2"/>
    <n v="1"/>
    <n v="0"/>
  </r>
  <r>
    <s v="No"/>
    <s v="Travel_Rarely"/>
    <s v="25 - 34"/>
    <s v="Current Employees"/>
    <s v="R&amp;D"/>
    <x v="2"/>
    <s v="STAFF-471"/>
    <n v="471"/>
    <x v="0"/>
    <s v="Laboratory Technician"/>
    <s v="Married"/>
    <s v="No"/>
    <s v="Y"/>
    <n v="4"/>
    <n v="-2"/>
    <n v="0"/>
    <n v="32"/>
    <n v="0"/>
    <m/>
    <n v="0"/>
    <n v="1"/>
    <n v="1062"/>
    <n v="2"/>
    <x v="3"/>
    <n v="1"/>
    <n v="3"/>
    <n v="75"/>
    <n v="3"/>
    <n v="1"/>
    <x v="2"/>
    <n v="2370"/>
    <n v="3956"/>
    <n v="1"/>
    <n v="13"/>
    <n v="3"/>
    <n v="3"/>
    <n v="80"/>
    <n v="1"/>
    <n v="8"/>
    <n v="3"/>
    <n v="8"/>
    <n v="0"/>
    <n v="0"/>
    <n v="7"/>
  </r>
  <r>
    <s v="No"/>
    <s v="Travel_Rarely"/>
    <s v="45 - 54"/>
    <s v="Current Employees"/>
    <s v="Sales"/>
    <x v="2"/>
    <s v="STAFF-473"/>
    <n v="473"/>
    <x v="0"/>
    <s v="Manager"/>
    <s v="Married"/>
    <s v="No"/>
    <s v="Y"/>
    <n v="3"/>
    <n v="-2"/>
    <n v="0"/>
    <n v="48"/>
    <n v="0"/>
    <m/>
    <n v="0"/>
    <n v="1"/>
    <n v="530"/>
    <n v="29"/>
    <x v="1"/>
    <n v="1"/>
    <n v="1"/>
    <n v="91"/>
    <n v="3"/>
    <n v="3"/>
    <x v="2"/>
    <n v="12504"/>
    <n v="23978"/>
    <n v="3"/>
    <n v="21"/>
    <n v="4"/>
    <n v="2"/>
    <n v="80"/>
    <n v="1"/>
    <n v="15"/>
    <n v="1"/>
    <n v="0"/>
    <n v="0"/>
    <n v="0"/>
    <n v="0"/>
  </r>
  <r>
    <s v="No"/>
    <s v="Travel_Rarely"/>
    <s v="35 - 44"/>
    <s v="Current Employees"/>
    <s v="R&amp;D"/>
    <x v="2"/>
    <s v="STAFF-474"/>
    <n v="474"/>
    <x v="1"/>
    <s v="Research Scientist"/>
    <s v="Divorced"/>
    <s v="Yes"/>
    <s v="Y"/>
    <n v="2"/>
    <n v="-2"/>
    <n v="0"/>
    <n v="37"/>
    <n v="0"/>
    <m/>
    <n v="0"/>
    <n v="1"/>
    <n v="1319"/>
    <n v="6"/>
    <x v="3"/>
    <n v="1"/>
    <n v="3"/>
    <n v="51"/>
    <n v="4"/>
    <n v="2"/>
    <x v="2"/>
    <n v="5974"/>
    <n v="17001"/>
    <n v="4"/>
    <n v="13"/>
    <n v="3"/>
    <n v="1"/>
    <n v="80"/>
    <n v="2"/>
    <n v="13"/>
    <n v="3"/>
    <n v="7"/>
    <n v="7"/>
    <n v="6"/>
    <n v="7"/>
  </r>
  <r>
    <s v="No"/>
    <s v="Non-Travel"/>
    <s v="25 - 34"/>
    <s v="Current Employees"/>
    <s v="Sales"/>
    <x v="4"/>
    <s v="STAFF-475"/>
    <n v="475"/>
    <x v="0"/>
    <s v="Sales Executive"/>
    <s v="Married"/>
    <s v="Yes"/>
    <s v="Y"/>
    <n v="2"/>
    <n v="-2"/>
    <n v="0"/>
    <n v="30"/>
    <n v="0"/>
    <m/>
    <n v="0"/>
    <n v="1"/>
    <n v="641"/>
    <n v="25"/>
    <x v="0"/>
    <n v="1"/>
    <n v="4"/>
    <n v="85"/>
    <n v="3"/>
    <n v="2"/>
    <x v="0"/>
    <n v="4736"/>
    <n v="6069"/>
    <n v="7"/>
    <n v="12"/>
    <n v="3"/>
    <n v="2"/>
    <n v="80"/>
    <n v="1"/>
    <n v="4"/>
    <n v="4"/>
    <n v="2"/>
    <n v="2"/>
    <n v="2"/>
    <n v="2"/>
  </r>
  <r>
    <s v="No"/>
    <s v="Travel_Rarely"/>
    <s v="25 - 34"/>
    <s v="Current Employees"/>
    <s v="Sales"/>
    <x v="0"/>
    <s v="STAFF-476"/>
    <n v="476"/>
    <x v="1"/>
    <s v="Sales Executive"/>
    <s v="Married"/>
    <s v="No"/>
    <s v="Y"/>
    <n v="3"/>
    <n v="-2"/>
    <n v="0"/>
    <n v="26"/>
    <n v="0"/>
    <m/>
    <n v="0"/>
    <n v="1"/>
    <n v="933"/>
    <n v="1"/>
    <x v="3"/>
    <n v="1"/>
    <n v="3"/>
    <n v="57"/>
    <n v="3"/>
    <n v="2"/>
    <x v="1"/>
    <n v="5296"/>
    <n v="20156"/>
    <n v="1"/>
    <n v="17"/>
    <n v="3"/>
    <n v="2"/>
    <n v="80"/>
    <n v="1"/>
    <n v="8"/>
    <n v="3"/>
    <n v="8"/>
    <n v="7"/>
    <n v="7"/>
    <n v="7"/>
  </r>
  <r>
    <s v="No"/>
    <s v="Travel_Rarely"/>
    <s v="35 - 44"/>
    <s v="Current Employees"/>
    <s v="R&amp;D"/>
    <x v="1"/>
    <s v="STAFF-477"/>
    <n v="477"/>
    <x v="1"/>
    <s v="Healthcare Representative"/>
    <s v="Single"/>
    <s v="No"/>
    <s v="Y"/>
    <n v="6"/>
    <n v="-2"/>
    <n v="0"/>
    <n v="42"/>
    <n v="0"/>
    <m/>
    <n v="0"/>
    <n v="1"/>
    <n v="1332"/>
    <n v="2"/>
    <x v="2"/>
    <n v="1"/>
    <n v="1"/>
    <n v="98"/>
    <n v="2"/>
    <n v="2"/>
    <x v="0"/>
    <n v="6781"/>
    <n v="17078"/>
    <n v="3"/>
    <n v="23"/>
    <n v="4"/>
    <n v="2"/>
    <n v="80"/>
    <n v="0"/>
    <n v="14"/>
    <n v="3"/>
    <n v="1"/>
    <n v="0"/>
    <n v="0"/>
    <n v="0"/>
  </r>
  <r>
    <s v="Yes"/>
    <s v="Travel_Frequently"/>
    <s v="Under 25"/>
    <s v="Ex-Employees"/>
    <s v="Sales"/>
    <x v="4"/>
    <s v="STAFF-478"/>
    <n v="478"/>
    <x v="0"/>
    <s v="Sales Representative"/>
    <s v="Single"/>
    <s v="Yes"/>
    <s v="Y"/>
    <n v="3"/>
    <n v="-2"/>
    <n v="0"/>
    <n v="21"/>
    <n v="1"/>
    <n v="1"/>
    <n v="1"/>
    <n v="0"/>
    <n v="756"/>
    <n v="1"/>
    <x v="1"/>
    <n v="1"/>
    <n v="4"/>
    <n v="99"/>
    <n v="2"/>
    <n v="1"/>
    <x v="0"/>
    <n v="2174"/>
    <n v="9150"/>
    <n v="1"/>
    <n v="11"/>
    <n v="3"/>
    <n v="3"/>
    <n v="80"/>
    <n v="0"/>
    <n v="3"/>
    <n v="3"/>
    <n v="3"/>
    <n v="2"/>
    <n v="1"/>
    <n v="2"/>
  </r>
  <r>
    <s v="No"/>
    <s v="Non-Travel"/>
    <s v="35 - 44"/>
    <s v="Current Employees"/>
    <s v="Sales"/>
    <x v="2"/>
    <s v="STAFF-479"/>
    <n v="479"/>
    <x v="0"/>
    <s v="Sales Executive"/>
    <s v="Single"/>
    <s v="No"/>
    <s v="Y"/>
    <n v="6"/>
    <n v="-2"/>
    <n v="0"/>
    <n v="36"/>
    <n v="0"/>
    <m/>
    <n v="0"/>
    <n v="1"/>
    <n v="845"/>
    <n v="1"/>
    <x v="4"/>
    <n v="1"/>
    <n v="4"/>
    <n v="45"/>
    <n v="3"/>
    <n v="2"/>
    <x v="0"/>
    <n v="6653"/>
    <n v="15276"/>
    <n v="4"/>
    <n v="15"/>
    <n v="3"/>
    <n v="2"/>
    <n v="80"/>
    <n v="0"/>
    <n v="7"/>
    <n v="3"/>
    <n v="1"/>
    <n v="0"/>
    <n v="0"/>
    <n v="0"/>
  </r>
  <r>
    <s v="No"/>
    <s v="Travel_Frequently"/>
    <s v="35 - 44"/>
    <s v="Current Employees"/>
    <s v="Sales"/>
    <x v="2"/>
    <s v="STAFF-481"/>
    <n v="481"/>
    <x v="1"/>
    <s v="Sales Executive"/>
    <s v="Married"/>
    <s v="No"/>
    <s v="Y"/>
    <n v="2"/>
    <n v="-2"/>
    <n v="0"/>
    <n v="36"/>
    <n v="0"/>
    <m/>
    <n v="0"/>
    <n v="1"/>
    <n v="541"/>
    <n v="3"/>
    <x v="2"/>
    <n v="1"/>
    <n v="1"/>
    <n v="48"/>
    <n v="2"/>
    <n v="3"/>
    <x v="0"/>
    <n v="9699"/>
    <n v="7246"/>
    <n v="4"/>
    <n v="11"/>
    <n v="3"/>
    <n v="1"/>
    <n v="80"/>
    <n v="1"/>
    <n v="16"/>
    <n v="3"/>
    <n v="13"/>
    <n v="9"/>
    <n v="1"/>
    <n v="12"/>
  </r>
  <r>
    <s v="No"/>
    <s v="Travel_Rarely"/>
    <s v="Over 55"/>
    <s v="Current Employees"/>
    <s v="R&amp;D"/>
    <x v="2"/>
    <s v="STAFF-482"/>
    <n v="482"/>
    <x v="1"/>
    <s v="Healthcare Representative"/>
    <s v="Married"/>
    <s v="No"/>
    <s v="Y"/>
    <n v="2"/>
    <n v="-2"/>
    <n v="0"/>
    <n v="57"/>
    <n v="0"/>
    <m/>
    <n v="0"/>
    <n v="1"/>
    <n v="593"/>
    <n v="1"/>
    <x v="2"/>
    <n v="1"/>
    <n v="4"/>
    <n v="88"/>
    <n v="3"/>
    <n v="2"/>
    <x v="2"/>
    <n v="6755"/>
    <n v="2967"/>
    <n v="2"/>
    <n v="11"/>
    <n v="3"/>
    <n v="3"/>
    <n v="80"/>
    <n v="0"/>
    <n v="15"/>
    <n v="3"/>
    <n v="3"/>
    <n v="2"/>
    <n v="1"/>
    <n v="2"/>
  </r>
  <r>
    <s v="No"/>
    <s v="Travel_Rarely"/>
    <s v="35 - 44"/>
    <s v="Current Employees"/>
    <s v="R&amp;D"/>
    <x v="0"/>
    <s v="STAFF-483"/>
    <n v="483"/>
    <x v="0"/>
    <s v="Laboratory Technician"/>
    <s v="Married"/>
    <s v="Yes"/>
    <s v="Y"/>
    <n v="3"/>
    <n v="-2"/>
    <n v="0"/>
    <n v="40"/>
    <n v="0"/>
    <m/>
    <n v="0"/>
    <n v="1"/>
    <n v="1171"/>
    <n v="10"/>
    <x v="2"/>
    <n v="1"/>
    <n v="4"/>
    <n v="46"/>
    <n v="4"/>
    <n v="1"/>
    <x v="1"/>
    <n v="2213"/>
    <n v="22495"/>
    <n v="3"/>
    <n v="13"/>
    <n v="3"/>
    <n v="3"/>
    <n v="80"/>
    <n v="1"/>
    <n v="10"/>
    <n v="3"/>
    <n v="7"/>
    <n v="7"/>
    <n v="1"/>
    <n v="7"/>
  </r>
  <r>
    <s v="No"/>
    <s v="Non-Travel"/>
    <s v="Under 25"/>
    <s v="Current Employees"/>
    <s v="Sales"/>
    <x v="2"/>
    <s v="STAFF-484"/>
    <n v="484"/>
    <x v="1"/>
    <s v="Sales Representative"/>
    <s v="Single"/>
    <s v="No"/>
    <s v="Y"/>
    <n v="3"/>
    <n v="-2"/>
    <n v="0"/>
    <n v="21"/>
    <n v="0"/>
    <m/>
    <n v="0"/>
    <n v="1"/>
    <n v="895"/>
    <n v="9"/>
    <x v="0"/>
    <n v="1"/>
    <n v="1"/>
    <n v="39"/>
    <n v="3"/>
    <n v="1"/>
    <x v="0"/>
    <n v="2610"/>
    <n v="2851"/>
    <n v="1"/>
    <n v="24"/>
    <n v="4"/>
    <n v="3"/>
    <n v="80"/>
    <n v="0"/>
    <n v="3"/>
    <n v="2"/>
    <n v="3"/>
    <n v="2"/>
    <n v="2"/>
    <n v="2"/>
  </r>
  <r>
    <s v="Yes"/>
    <s v="Travel_Rarely"/>
    <s v="25 - 34"/>
    <s v="Ex-Employees"/>
    <s v="Sales"/>
    <x v="3"/>
    <s v="STAFF-485"/>
    <n v="485"/>
    <x v="0"/>
    <s v="Sales Representative"/>
    <s v="Single"/>
    <s v="Yes"/>
    <s v="Y"/>
    <n v="2"/>
    <n v="-2"/>
    <n v="0"/>
    <n v="33"/>
    <n v="1"/>
    <n v="1"/>
    <n v="1"/>
    <n v="0"/>
    <n v="350"/>
    <n v="5"/>
    <x v="3"/>
    <n v="1"/>
    <n v="4"/>
    <n v="34"/>
    <n v="3"/>
    <n v="1"/>
    <x v="3"/>
    <n v="2851"/>
    <n v="9150"/>
    <n v="1"/>
    <n v="13"/>
    <n v="3"/>
    <n v="2"/>
    <n v="80"/>
    <n v="0"/>
    <n v="1"/>
    <n v="3"/>
    <n v="1"/>
    <n v="0"/>
    <n v="0"/>
    <n v="0"/>
  </r>
  <r>
    <s v="No"/>
    <s v="Travel_Rarely"/>
    <s v="35 - 44"/>
    <s v="Current Employees"/>
    <s v="R&amp;D"/>
    <x v="2"/>
    <s v="STAFF-486"/>
    <n v="486"/>
    <x v="0"/>
    <s v="Laboratory Technician"/>
    <s v="Married"/>
    <s v="No"/>
    <s v="Y"/>
    <n v="3"/>
    <n v="-2"/>
    <n v="0"/>
    <n v="37"/>
    <n v="0"/>
    <m/>
    <n v="0"/>
    <n v="1"/>
    <n v="921"/>
    <n v="10"/>
    <x v="3"/>
    <n v="1"/>
    <n v="3"/>
    <n v="98"/>
    <n v="3"/>
    <n v="1"/>
    <x v="2"/>
    <n v="3452"/>
    <n v="17663"/>
    <n v="6"/>
    <n v="20"/>
    <n v="4"/>
    <n v="2"/>
    <n v="80"/>
    <n v="1"/>
    <n v="17"/>
    <n v="3"/>
    <n v="5"/>
    <n v="4"/>
    <n v="0"/>
    <n v="3"/>
  </r>
  <r>
    <s v="No"/>
    <s v="Non-Travel"/>
    <s v="45 - 54"/>
    <s v="Current Employees"/>
    <s v="R&amp;D"/>
    <x v="2"/>
    <s v="STAFF-487"/>
    <n v="487"/>
    <x v="0"/>
    <s v="Manufacturing Director"/>
    <s v="Married"/>
    <s v="No"/>
    <s v="Y"/>
    <n v="2"/>
    <n v="-2"/>
    <n v="0"/>
    <n v="46"/>
    <n v="0"/>
    <m/>
    <n v="0"/>
    <n v="1"/>
    <n v="1144"/>
    <n v="7"/>
    <x v="2"/>
    <n v="1"/>
    <n v="3"/>
    <n v="30"/>
    <n v="3"/>
    <n v="2"/>
    <x v="2"/>
    <n v="5258"/>
    <n v="16044"/>
    <n v="2"/>
    <n v="14"/>
    <n v="3"/>
    <n v="3"/>
    <n v="80"/>
    <n v="0"/>
    <n v="7"/>
    <n v="4"/>
    <n v="1"/>
    <n v="0"/>
    <n v="0"/>
    <n v="0"/>
  </r>
  <r>
    <s v="Yes"/>
    <s v="Travel_Frequently"/>
    <s v="35 - 44"/>
    <s v="Ex-Employees"/>
    <s v="Sales"/>
    <x v="3"/>
    <s v="STAFF-488"/>
    <n v="488"/>
    <x v="1"/>
    <s v="Sales Executive"/>
    <s v="Single"/>
    <s v="No"/>
    <s v="Y"/>
    <n v="5"/>
    <n v="-2"/>
    <n v="0"/>
    <n v="41"/>
    <n v="1"/>
    <n v="1"/>
    <n v="1"/>
    <n v="0"/>
    <n v="143"/>
    <n v="4"/>
    <x v="3"/>
    <n v="1"/>
    <n v="1"/>
    <n v="56"/>
    <n v="3"/>
    <n v="2"/>
    <x v="3"/>
    <n v="9355"/>
    <n v="9558"/>
    <n v="1"/>
    <n v="18"/>
    <n v="3"/>
    <n v="3"/>
    <n v="80"/>
    <n v="0"/>
    <n v="8"/>
    <n v="3"/>
    <n v="8"/>
    <n v="7"/>
    <n v="7"/>
    <n v="7"/>
  </r>
  <r>
    <s v="No"/>
    <s v="Travel_Rarely"/>
    <s v="45 - 54"/>
    <s v="Current Employees"/>
    <s v="R&amp;D"/>
    <x v="4"/>
    <s v="STAFF-491"/>
    <n v="491"/>
    <x v="1"/>
    <s v="Healthcare Representative"/>
    <s v="Single"/>
    <s v="No"/>
    <s v="Y"/>
    <n v="2"/>
    <n v="-2"/>
    <n v="0"/>
    <n v="50"/>
    <n v="0"/>
    <m/>
    <n v="0"/>
    <n v="1"/>
    <n v="1046"/>
    <n v="10"/>
    <x v="3"/>
    <n v="1"/>
    <n v="4"/>
    <n v="100"/>
    <n v="2"/>
    <n v="3"/>
    <x v="0"/>
    <n v="10496"/>
    <n v="2755"/>
    <n v="6"/>
    <n v="15"/>
    <n v="3"/>
    <n v="4"/>
    <n v="80"/>
    <n v="0"/>
    <n v="20"/>
    <n v="3"/>
    <n v="4"/>
    <n v="3"/>
    <n v="1"/>
    <n v="3"/>
  </r>
  <r>
    <s v="Yes"/>
    <s v="Travel_Rarely"/>
    <s v="35 - 44"/>
    <s v="Ex-Employees"/>
    <s v="Sales"/>
    <x v="3"/>
    <s v="STAFF-492"/>
    <n v="492"/>
    <x v="1"/>
    <s v="Sales Executive"/>
    <s v="Married"/>
    <s v="Yes"/>
    <s v="Y"/>
    <n v="6"/>
    <n v="-2"/>
    <n v="0"/>
    <n v="40"/>
    <n v="1"/>
    <n v="1"/>
    <n v="1"/>
    <n v="0"/>
    <n v="575"/>
    <n v="22"/>
    <x v="0"/>
    <n v="1"/>
    <n v="3"/>
    <n v="68"/>
    <n v="2"/>
    <n v="2"/>
    <x v="3"/>
    <n v="6380"/>
    <n v="6110"/>
    <n v="2"/>
    <n v="12"/>
    <n v="3"/>
    <n v="1"/>
    <n v="80"/>
    <n v="2"/>
    <n v="8"/>
    <n v="3"/>
    <n v="6"/>
    <n v="4"/>
    <n v="1"/>
    <n v="0"/>
  </r>
  <r>
    <s v="No"/>
    <s v="Travel_Rarely"/>
    <s v="25 - 34"/>
    <s v="Current Employees"/>
    <s v="R&amp;D"/>
    <x v="0"/>
    <s v="STAFF-493"/>
    <n v="493"/>
    <x v="1"/>
    <s v="Research Scientist"/>
    <s v="Single"/>
    <s v="Yes"/>
    <s v="Y"/>
    <n v="5"/>
    <n v="-2"/>
    <n v="0"/>
    <n v="31"/>
    <n v="0"/>
    <m/>
    <n v="0"/>
    <n v="1"/>
    <n v="408"/>
    <n v="9"/>
    <x v="2"/>
    <n v="1"/>
    <n v="3"/>
    <n v="42"/>
    <n v="2"/>
    <n v="1"/>
    <x v="1"/>
    <n v="2657"/>
    <n v="7551"/>
    <n v="0"/>
    <n v="16"/>
    <n v="3"/>
    <n v="4"/>
    <n v="80"/>
    <n v="0"/>
    <n v="3"/>
    <n v="3"/>
    <n v="2"/>
    <n v="2"/>
    <n v="2"/>
    <n v="2"/>
  </r>
  <r>
    <s v="Yes"/>
    <s v="Travel_Rarely"/>
    <s v="Under 25"/>
    <s v="Ex-Employees"/>
    <s v="Sales"/>
    <x v="0"/>
    <s v="STAFF-494"/>
    <n v="494"/>
    <x v="0"/>
    <s v="Sales Representative"/>
    <s v="Single"/>
    <s v="No"/>
    <s v="Y"/>
    <n v="0"/>
    <n v="-2"/>
    <n v="0"/>
    <n v="21"/>
    <n v="1"/>
    <n v="1"/>
    <n v="1"/>
    <n v="0"/>
    <n v="156"/>
    <n v="12"/>
    <x v="3"/>
    <n v="1"/>
    <n v="3"/>
    <n v="90"/>
    <n v="4"/>
    <n v="1"/>
    <x v="1"/>
    <n v="2716"/>
    <n v="25422"/>
    <n v="1"/>
    <n v="15"/>
    <n v="3"/>
    <n v="4"/>
    <n v="80"/>
    <n v="0"/>
    <n v="1"/>
    <n v="3"/>
    <n v="1"/>
    <n v="0"/>
    <n v="0"/>
    <n v="0"/>
  </r>
  <r>
    <s v="No"/>
    <s v="Travel_Rarely"/>
    <s v="25 - 34"/>
    <s v="Current Employees"/>
    <s v="R&amp;D"/>
    <x v="0"/>
    <s v="STAFF-495"/>
    <n v="495"/>
    <x v="1"/>
    <s v="Research Scientist"/>
    <s v="Single"/>
    <s v="No"/>
    <s v="Y"/>
    <n v="4"/>
    <n v="-2"/>
    <n v="0"/>
    <n v="29"/>
    <n v="0"/>
    <m/>
    <n v="0"/>
    <n v="1"/>
    <n v="1283"/>
    <n v="23"/>
    <x v="3"/>
    <n v="1"/>
    <n v="4"/>
    <n v="54"/>
    <n v="3"/>
    <n v="1"/>
    <x v="1"/>
    <n v="2201"/>
    <n v="18168"/>
    <n v="9"/>
    <n v="16"/>
    <n v="3"/>
    <n v="4"/>
    <n v="80"/>
    <n v="0"/>
    <n v="6"/>
    <n v="3"/>
    <n v="3"/>
    <n v="2"/>
    <n v="1"/>
    <n v="2"/>
  </r>
  <r>
    <s v="No"/>
    <s v="Travel_Rarely"/>
    <s v="35 - 44"/>
    <s v="Current Employees"/>
    <s v="R&amp;D"/>
    <x v="0"/>
    <s v="STAFF-496"/>
    <n v="496"/>
    <x v="1"/>
    <s v="Healthcare Representative"/>
    <s v="Single"/>
    <s v="No"/>
    <s v="Y"/>
    <n v="5"/>
    <n v="-2"/>
    <n v="0"/>
    <n v="35"/>
    <n v="0"/>
    <m/>
    <n v="0"/>
    <n v="1"/>
    <n v="755"/>
    <n v="9"/>
    <x v="2"/>
    <n v="1"/>
    <n v="3"/>
    <n v="97"/>
    <n v="2"/>
    <n v="2"/>
    <x v="1"/>
    <n v="6540"/>
    <n v="19394"/>
    <n v="9"/>
    <n v="19"/>
    <n v="3"/>
    <n v="3"/>
    <n v="80"/>
    <n v="0"/>
    <n v="10"/>
    <n v="3"/>
    <n v="1"/>
    <n v="1"/>
    <n v="0"/>
    <n v="0"/>
  </r>
  <r>
    <s v="No"/>
    <s v="Travel_Rarely"/>
    <s v="25 - 34"/>
    <s v="Current Employees"/>
    <s v="R&amp;D"/>
    <x v="2"/>
    <s v="STAFF-497"/>
    <n v="497"/>
    <x v="1"/>
    <s v="Laboratory Technician"/>
    <s v="Divorced"/>
    <s v="No"/>
    <s v="Y"/>
    <n v="2"/>
    <n v="-2"/>
    <n v="0"/>
    <n v="27"/>
    <n v="0"/>
    <m/>
    <n v="0"/>
    <n v="1"/>
    <n v="1469"/>
    <n v="1"/>
    <x v="0"/>
    <n v="1"/>
    <n v="4"/>
    <n v="82"/>
    <n v="3"/>
    <n v="1"/>
    <x v="2"/>
    <n v="3816"/>
    <n v="17881"/>
    <n v="1"/>
    <n v="11"/>
    <n v="3"/>
    <n v="2"/>
    <n v="80"/>
    <n v="1"/>
    <n v="5"/>
    <n v="3"/>
    <n v="5"/>
    <n v="2"/>
    <n v="0"/>
    <n v="4"/>
  </r>
  <r>
    <s v="No"/>
    <s v="Travel_Rarely"/>
    <s v="25 - 34"/>
    <s v="Current Employees"/>
    <s v="Sales"/>
    <x v="0"/>
    <s v="STAFF-498"/>
    <n v="498"/>
    <x v="1"/>
    <s v="Sales Executive"/>
    <s v="Single"/>
    <s v="No"/>
    <s v="Y"/>
    <n v="1"/>
    <n v="-2"/>
    <n v="0"/>
    <n v="28"/>
    <n v="0"/>
    <m/>
    <n v="0"/>
    <n v="1"/>
    <n v="304"/>
    <n v="9"/>
    <x v="2"/>
    <n v="1"/>
    <n v="2"/>
    <n v="92"/>
    <n v="3"/>
    <n v="2"/>
    <x v="1"/>
    <n v="5253"/>
    <n v="20750"/>
    <n v="1"/>
    <n v="16"/>
    <n v="3"/>
    <n v="4"/>
    <n v="80"/>
    <n v="0"/>
    <n v="7"/>
    <n v="3"/>
    <n v="7"/>
    <n v="5"/>
    <n v="0"/>
    <n v="7"/>
  </r>
  <r>
    <s v="No"/>
    <s v="Travel_Rarely"/>
    <s v="45 - 54"/>
    <s v="Current Employees"/>
    <s v="R&amp;D"/>
    <x v="1"/>
    <s v="STAFF-499"/>
    <n v="499"/>
    <x v="1"/>
    <s v="Healthcare Representative"/>
    <s v="Single"/>
    <s v="No"/>
    <s v="Y"/>
    <n v="2"/>
    <n v="-2"/>
    <n v="0"/>
    <n v="49"/>
    <n v="0"/>
    <m/>
    <n v="0"/>
    <n v="1"/>
    <n v="1261"/>
    <n v="7"/>
    <x v="3"/>
    <n v="1"/>
    <n v="2"/>
    <n v="31"/>
    <n v="2"/>
    <n v="3"/>
    <x v="2"/>
    <n v="10965"/>
    <n v="12066"/>
    <n v="8"/>
    <n v="24"/>
    <n v="4"/>
    <n v="3"/>
    <n v="80"/>
    <n v="0"/>
    <n v="26"/>
    <n v="3"/>
    <n v="5"/>
    <n v="2"/>
    <n v="0"/>
    <n v="0"/>
  </r>
  <r>
    <s v="No"/>
    <s v="Travel_Rarely"/>
    <s v="45 - 54"/>
    <s v="Current Employees"/>
    <s v="Sales"/>
    <x v="0"/>
    <s v="STAFF-500"/>
    <n v="500"/>
    <x v="0"/>
    <s v="Sales Executive"/>
    <s v="Married"/>
    <s v="No"/>
    <s v="Y"/>
    <n v="2"/>
    <n v="-2"/>
    <n v="0"/>
    <n v="51"/>
    <n v="0"/>
    <m/>
    <n v="0"/>
    <n v="1"/>
    <n v="1178"/>
    <n v="14"/>
    <x v="0"/>
    <n v="1"/>
    <n v="3"/>
    <n v="87"/>
    <n v="3"/>
    <n v="2"/>
    <x v="1"/>
    <n v="4936"/>
    <n v="14862"/>
    <n v="4"/>
    <n v="11"/>
    <n v="3"/>
    <n v="3"/>
    <n v="80"/>
    <n v="1"/>
    <n v="18"/>
    <n v="2"/>
    <n v="7"/>
    <n v="7"/>
    <n v="0"/>
    <n v="7"/>
  </r>
  <r>
    <s v="No"/>
    <s v="Travel_Rarely"/>
    <s v="35 - 44"/>
    <s v="Current Employees"/>
    <s v="R&amp;D"/>
    <x v="0"/>
    <s v="STAFF-501"/>
    <n v="501"/>
    <x v="0"/>
    <s v="Research Scientist"/>
    <s v="Married"/>
    <s v="No"/>
    <s v="Y"/>
    <n v="3"/>
    <n v="-2"/>
    <n v="0"/>
    <n v="36"/>
    <n v="0"/>
    <m/>
    <n v="0"/>
    <n v="1"/>
    <n v="329"/>
    <n v="2"/>
    <x v="3"/>
    <n v="1"/>
    <n v="4"/>
    <n v="96"/>
    <n v="3"/>
    <n v="1"/>
    <x v="1"/>
    <n v="2543"/>
    <n v="11868"/>
    <n v="4"/>
    <n v="13"/>
    <n v="3"/>
    <n v="2"/>
    <n v="80"/>
    <n v="1"/>
    <n v="6"/>
    <n v="3"/>
    <n v="2"/>
    <n v="2"/>
    <n v="2"/>
    <n v="2"/>
  </r>
  <r>
    <s v="Yes"/>
    <s v="Non-Travel"/>
    <s v="25 - 34"/>
    <s v="Ex-Employees"/>
    <s v="Sales"/>
    <x v="3"/>
    <s v="STAFF-502"/>
    <n v="502"/>
    <x v="1"/>
    <s v="Sales Executive"/>
    <s v="Single"/>
    <s v="Yes"/>
    <s v="Y"/>
    <n v="3"/>
    <n v="-2"/>
    <n v="0"/>
    <n v="34"/>
    <n v="1"/>
    <n v="1"/>
    <n v="1"/>
    <n v="0"/>
    <n v="1362"/>
    <n v="19"/>
    <x v="3"/>
    <n v="1"/>
    <n v="1"/>
    <n v="67"/>
    <n v="4"/>
    <n v="2"/>
    <x v="3"/>
    <n v="5304"/>
    <n v="4652"/>
    <n v="8"/>
    <n v="13"/>
    <n v="3"/>
    <n v="2"/>
    <n v="80"/>
    <n v="0"/>
    <n v="9"/>
    <n v="2"/>
    <n v="5"/>
    <n v="2"/>
    <n v="0"/>
    <n v="4"/>
  </r>
  <r>
    <s v="No"/>
    <s v="Travel_Rarely"/>
    <s v="Over 55"/>
    <s v="Current Employees"/>
    <s v="R&amp;D"/>
    <x v="0"/>
    <s v="STAFF-505"/>
    <n v="505"/>
    <x v="0"/>
    <s v="Manager"/>
    <s v="Single"/>
    <s v="Yes"/>
    <s v="Y"/>
    <n v="2"/>
    <n v="-2"/>
    <n v="0"/>
    <n v="55"/>
    <n v="0"/>
    <m/>
    <n v="0"/>
    <n v="1"/>
    <n v="1311"/>
    <n v="2"/>
    <x v="3"/>
    <n v="1"/>
    <n v="3"/>
    <n v="97"/>
    <n v="3"/>
    <n v="4"/>
    <x v="1"/>
    <n v="16659"/>
    <n v="23258"/>
    <n v="2"/>
    <n v="13"/>
    <n v="3"/>
    <n v="3"/>
    <n v="80"/>
    <n v="0"/>
    <n v="30"/>
    <n v="3"/>
    <n v="5"/>
    <n v="4"/>
    <n v="1"/>
    <n v="2"/>
  </r>
  <r>
    <s v="No"/>
    <s v="Travel_Rarely"/>
    <s v="Under 25"/>
    <s v="Current Employees"/>
    <s v="Sales"/>
    <x v="3"/>
    <s v="STAFF-507"/>
    <n v="507"/>
    <x v="0"/>
    <s v="Sales Executive"/>
    <s v="Divorced"/>
    <s v="Yes"/>
    <s v="Y"/>
    <n v="2"/>
    <n v="-2"/>
    <n v="0"/>
    <n v="24"/>
    <n v="0"/>
    <m/>
    <n v="0"/>
    <n v="1"/>
    <n v="1371"/>
    <n v="10"/>
    <x v="2"/>
    <n v="1"/>
    <n v="4"/>
    <n v="77"/>
    <n v="3"/>
    <n v="2"/>
    <x v="3"/>
    <n v="4260"/>
    <n v="5915"/>
    <n v="1"/>
    <n v="12"/>
    <n v="3"/>
    <n v="4"/>
    <n v="80"/>
    <n v="1"/>
    <n v="5"/>
    <n v="4"/>
    <n v="5"/>
    <n v="2"/>
    <n v="0"/>
    <n v="3"/>
  </r>
  <r>
    <s v="No"/>
    <s v="Travel_Rarely"/>
    <s v="25 - 34"/>
    <s v="Current Employees"/>
    <s v="Sales"/>
    <x v="4"/>
    <s v="STAFF-508"/>
    <n v="508"/>
    <x v="1"/>
    <s v="Sales Representative"/>
    <s v="Married"/>
    <s v="No"/>
    <s v="Y"/>
    <n v="3"/>
    <n v="-2"/>
    <n v="0"/>
    <n v="30"/>
    <n v="0"/>
    <m/>
    <n v="0"/>
    <n v="1"/>
    <n v="202"/>
    <n v="2"/>
    <x v="1"/>
    <n v="1"/>
    <n v="4"/>
    <n v="72"/>
    <n v="3"/>
    <n v="1"/>
    <x v="0"/>
    <n v="2476"/>
    <n v="17434"/>
    <n v="1"/>
    <n v="18"/>
    <n v="3"/>
    <n v="1"/>
    <n v="80"/>
    <n v="1"/>
    <n v="1"/>
    <n v="3"/>
    <n v="1"/>
    <n v="0"/>
    <n v="0"/>
    <n v="0"/>
  </r>
  <r>
    <s v="Yes"/>
    <s v="Travel_Frequently"/>
    <s v="25 - 34"/>
    <s v="Ex-Employees"/>
    <s v="R&amp;D"/>
    <x v="4"/>
    <s v="STAFF-510"/>
    <n v="510"/>
    <x v="1"/>
    <s v="Research Scientist"/>
    <s v="Single"/>
    <s v="No"/>
    <s v="Y"/>
    <n v="2"/>
    <n v="-2"/>
    <n v="0"/>
    <n v="26"/>
    <n v="1"/>
    <n v="1"/>
    <n v="1"/>
    <n v="0"/>
    <n v="575"/>
    <n v="3"/>
    <x v="1"/>
    <n v="1"/>
    <n v="4"/>
    <n v="73"/>
    <n v="3"/>
    <n v="1"/>
    <x v="0"/>
    <n v="3102"/>
    <n v="6582"/>
    <n v="0"/>
    <n v="22"/>
    <n v="4"/>
    <n v="3"/>
    <n v="80"/>
    <n v="0"/>
    <n v="7"/>
    <n v="3"/>
    <n v="6"/>
    <n v="4"/>
    <n v="0"/>
    <n v="4"/>
  </r>
  <r>
    <s v="No"/>
    <s v="Travel_Rarely"/>
    <s v="Under 25"/>
    <s v="Current Employees"/>
    <s v="R&amp;D"/>
    <x v="2"/>
    <s v="STAFF-511"/>
    <n v="511"/>
    <x v="0"/>
    <s v="Research Scientist"/>
    <s v="Married"/>
    <s v="No"/>
    <s v="Y"/>
    <n v="1"/>
    <n v="-2"/>
    <n v="0"/>
    <n v="22"/>
    <n v="0"/>
    <m/>
    <n v="0"/>
    <n v="1"/>
    <n v="253"/>
    <n v="11"/>
    <x v="3"/>
    <n v="1"/>
    <n v="1"/>
    <n v="43"/>
    <n v="3"/>
    <n v="1"/>
    <x v="2"/>
    <n v="2244"/>
    <n v="24440"/>
    <n v="1"/>
    <n v="13"/>
    <n v="3"/>
    <n v="4"/>
    <n v="80"/>
    <n v="1"/>
    <n v="2"/>
    <n v="3"/>
    <n v="2"/>
    <n v="1"/>
    <n v="1"/>
    <n v="2"/>
  </r>
  <r>
    <s v="No"/>
    <s v="Travel_Rarely"/>
    <s v="35 - 44"/>
    <s v="Current Employees"/>
    <s v="Sales"/>
    <x v="2"/>
    <s v="STAFF-513"/>
    <n v="513"/>
    <x v="1"/>
    <s v="Sales Executive"/>
    <s v="Married"/>
    <s v="No"/>
    <s v="Y"/>
    <n v="2"/>
    <n v="-2"/>
    <n v="0"/>
    <n v="36"/>
    <n v="0"/>
    <m/>
    <n v="0"/>
    <n v="1"/>
    <n v="164"/>
    <n v="2"/>
    <x v="0"/>
    <n v="1"/>
    <n v="2"/>
    <n v="61"/>
    <n v="2"/>
    <n v="3"/>
    <x v="2"/>
    <n v="7596"/>
    <n v="3809"/>
    <n v="1"/>
    <n v="13"/>
    <n v="3"/>
    <n v="2"/>
    <n v="80"/>
    <n v="2"/>
    <n v="10"/>
    <n v="3"/>
    <n v="10"/>
    <n v="9"/>
    <n v="9"/>
    <n v="0"/>
  </r>
  <r>
    <s v="Yes"/>
    <s v="Travel_Frequently"/>
    <s v="25 - 34"/>
    <s v="Ex-Employees"/>
    <s v="R&amp;D"/>
    <x v="4"/>
    <s v="STAFF-514"/>
    <n v="514"/>
    <x v="1"/>
    <s v="Research Scientist"/>
    <s v="Single"/>
    <s v="Yes"/>
    <s v="Y"/>
    <n v="4"/>
    <n v="-2"/>
    <n v="0"/>
    <n v="30"/>
    <n v="1"/>
    <n v="1"/>
    <n v="1"/>
    <n v="0"/>
    <n v="464"/>
    <n v="4"/>
    <x v="3"/>
    <n v="1"/>
    <n v="4"/>
    <n v="40"/>
    <n v="3"/>
    <n v="1"/>
    <x v="0"/>
    <n v="2285"/>
    <n v="3427"/>
    <n v="9"/>
    <n v="23"/>
    <n v="4"/>
    <n v="3"/>
    <n v="80"/>
    <n v="0"/>
    <n v="3"/>
    <n v="3"/>
    <n v="1"/>
    <n v="0"/>
    <n v="0"/>
    <n v="0"/>
  </r>
  <r>
    <s v="No"/>
    <s v="Travel_Rarely"/>
    <s v="35 - 44"/>
    <s v="Current Employees"/>
    <s v="R&amp;D"/>
    <x v="0"/>
    <s v="STAFF-515"/>
    <n v="515"/>
    <x v="0"/>
    <s v="Laboratory Technician"/>
    <s v="Divorced"/>
    <s v="No"/>
    <s v="Y"/>
    <n v="2"/>
    <n v="-2"/>
    <n v="0"/>
    <n v="37"/>
    <n v="0"/>
    <m/>
    <n v="0"/>
    <n v="1"/>
    <n v="1107"/>
    <n v="14"/>
    <x v="3"/>
    <n v="1"/>
    <n v="4"/>
    <n v="95"/>
    <n v="3"/>
    <n v="1"/>
    <x v="1"/>
    <n v="3034"/>
    <n v="26914"/>
    <n v="1"/>
    <n v="12"/>
    <n v="3"/>
    <n v="3"/>
    <n v="80"/>
    <n v="1"/>
    <n v="18"/>
    <n v="2"/>
    <n v="18"/>
    <n v="7"/>
    <n v="12"/>
    <n v="17"/>
  </r>
  <r>
    <s v="No"/>
    <s v="Travel_Rarely"/>
    <s v="35 - 44"/>
    <s v="Current Employees"/>
    <s v="Sales"/>
    <x v="3"/>
    <s v="STAFF-516"/>
    <n v="516"/>
    <x v="0"/>
    <s v="Sales Executive"/>
    <s v="Divorced"/>
    <s v="No"/>
    <s v="Y"/>
    <n v="5"/>
    <n v="-2"/>
    <n v="0"/>
    <n v="40"/>
    <n v="0"/>
    <m/>
    <n v="0"/>
    <n v="1"/>
    <n v="759"/>
    <n v="2"/>
    <x v="0"/>
    <n v="1"/>
    <n v="4"/>
    <n v="46"/>
    <n v="3"/>
    <n v="2"/>
    <x v="3"/>
    <n v="5715"/>
    <n v="22553"/>
    <n v="7"/>
    <n v="12"/>
    <n v="3"/>
    <n v="3"/>
    <n v="80"/>
    <n v="2"/>
    <n v="8"/>
    <n v="3"/>
    <n v="5"/>
    <n v="4"/>
    <n v="1"/>
    <n v="3"/>
  </r>
  <r>
    <s v="No"/>
    <s v="Travel_Rarely"/>
    <s v="35 - 44"/>
    <s v="Current Employees"/>
    <s v="R&amp;D"/>
    <x v="0"/>
    <s v="STAFF-517"/>
    <n v="517"/>
    <x v="0"/>
    <s v="Laboratory Technician"/>
    <s v="Divorced"/>
    <s v="No"/>
    <s v="Y"/>
    <n v="5"/>
    <n v="-2"/>
    <n v="0"/>
    <n v="42"/>
    <n v="0"/>
    <m/>
    <n v="0"/>
    <n v="1"/>
    <n v="201"/>
    <n v="1"/>
    <x v="2"/>
    <n v="1"/>
    <n v="2"/>
    <n v="95"/>
    <n v="3"/>
    <n v="1"/>
    <x v="1"/>
    <n v="2576"/>
    <n v="20490"/>
    <n v="3"/>
    <n v="16"/>
    <n v="3"/>
    <n v="2"/>
    <n v="80"/>
    <n v="1"/>
    <n v="8"/>
    <n v="3"/>
    <n v="5"/>
    <n v="2"/>
    <n v="1"/>
    <n v="2"/>
  </r>
  <r>
    <s v="No"/>
    <s v="Travel_Rarely"/>
    <s v="35 - 44"/>
    <s v="Current Employees"/>
    <s v="R&amp;D"/>
    <x v="0"/>
    <s v="STAFF-518"/>
    <n v="518"/>
    <x v="1"/>
    <s v="Manufacturing Director"/>
    <s v="Single"/>
    <s v="Yes"/>
    <s v="Y"/>
    <n v="2"/>
    <n v="-2"/>
    <n v="0"/>
    <n v="37"/>
    <n v="0"/>
    <m/>
    <n v="0"/>
    <n v="1"/>
    <n v="1305"/>
    <n v="10"/>
    <x v="2"/>
    <n v="1"/>
    <n v="3"/>
    <n v="49"/>
    <n v="3"/>
    <n v="2"/>
    <x v="1"/>
    <n v="4197"/>
    <n v="21123"/>
    <n v="2"/>
    <n v="12"/>
    <n v="3"/>
    <n v="4"/>
    <n v="80"/>
    <n v="0"/>
    <n v="18"/>
    <n v="2"/>
    <n v="1"/>
    <n v="0"/>
    <n v="0"/>
    <n v="1"/>
  </r>
  <r>
    <s v="No"/>
    <s v="Travel_Rarely"/>
    <s v="35 - 44"/>
    <s v="Current Employees"/>
    <s v="R&amp;D"/>
    <x v="0"/>
    <s v="STAFF-520"/>
    <n v="520"/>
    <x v="1"/>
    <s v="Research Director"/>
    <s v="Divorced"/>
    <s v="No"/>
    <s v="Y"/>
    <n v="3"/>
    <n v="-2"/>
    <n v="0"/>
    <n v="43"/>
    <n v="0"/>
    <m/>
    <n v="0"/>
    <n v="1"/>
    <n v="982"/>
    <n v="12"/>
    <x v="3"/>
    <n v="1"/>
    <n v="1"/>
    <n v="59"/>
    <n v="2"/>
    <n v="4"/>
    <x v="1"/>
    <n v="14336"/>
    <n v="4345"/>
    <n v="1"/>
    <n v="11"/>
    <n v="3"/>
    <n v="3"/>
    <n v="80"/>
    <n v="1"/>
    <n v="25"/>
    <n v="3"/>
    <n v="25"/>
    <n v="10"/>
    <n v="3"/>
    <n v="9"/>
  </r>
  <r>
    <s v="No"/>
    <s v="Travel_Rarely"/>
    <s v="35 - 44"/>
    <s v="Current Employees"/>
    <s v="R&amp;D"/>
    <x v="2"/>
    <s v="STAFF-521"/>
    <n v="521"/>
    <x v="0"/>
    <s v="Laboratory Technician"/>
    <s v="Married"/>
    <s v="No"/>
    <s v="Y"/>
    <n v="3"/>
    <n v="-2"/>
    <n v="0"/>
    <n v="40"/>
    <n v="0"/>
    <m/>
    <n v="0"/>
    <n v="1"/>
    <n v="555"/>
    <n v="2"/>
    <x v="3"/>
    <n v="1"/>
    <n v="2"/>
    <n v="78"/>
    <n v="2"/>
    <n v="2"/>
    <x v="2"/>
    <n v="3448"/>
    <n v="13436"/>
    <n v="6"/>
    <n v="22"/>
    <n v="4"/>
    <n v="2"/>
    <n v="80"/>
    <n v="1"/>
    <n v="20"/>
    <n v="3"/>
    <n v="1"/>
    <n v="0"/>
    <n v="0"/>
    <n v="0"/>
  </r>
  <r>
    <s v="No"/>
    <s v="Travel_Rarely"/>
    <s v="45 - 54"/>
    <s v="Current Employees"/>
    <s v="R&amp;D"/>
    <x v="2"/>
    <s v="STAFF-522"/>
    <n v="522"/>
    <x v="1"/>
    <s v="Research Director"/>
    <s v="Married"/>
    <s v="No"/>
    <s v="Y"/>
    <n v="4"/>
    <n v="-2"/>
    <n v="0"/>
    <n v="54"/>
    <n v="0"/>
    <m/>
    <n v="0"/>
    <n v="1"/>
    <n v="821"/>
    <n v="5"/>
    <x v="0"/>
    <n v="1"/>
    <n v="1"/>
    <n v="86"/>
    <n v="3"/>
    <n v="5"/>
    <x v="2"/>
    <n v="19406"/>
    <n v="8509"/>
    <n v="4"/>
    <n v="11"/>
    <n v="3"/>
    <n v="3"/>
    <n v="80"/>
    <n v="1"/>
    <n v="24"/>
    <n v="2"/>
    <n v="4"/>
    <n v="2"/>
    <n v="1"/>
    <n v="2"/>
  </r>
  <r>
    <s v="No"/>
    <s v="Non-Travel"/>
    <s v="25 - 34"/>
    <s v="Current Employees"/>
    <s v="Sales"/>
    <x v="3"/>
    <s v="STAFF-523"/>
    <n v="523"/>
    <x v="0"/>
    <s v="Sales Executive"/>
    <s v="Married"/>
    <s v="No"/>
    <s v="Y"/>
    <n v="3"/>
    <n v="-2"/>
    <n v="0"/>
    <n v="34"/>
    <n v="0"/>
    <m/>
    <n v="0"/>
    <n v="1"/>
    <n v="1381"/>
    <n v="4"/>
    <x v="2"/>
    <n v="1"/>
    <n v="3"/>
    <n v="72"/>
    <n v="3"/>
    <n v="2"/>
    <x v="3"/>
    <n v="6538"/>
    <n v="12740"/>
    <n v="9"/>
    <n v="15"/>
    <n v="3"/>
    <n v="1"/>
    <n v="80"/>
    <n v="1"/>
    <n v="6"/>
    <n v="3"/>
    <n v="3"/>
    <n v="2"/>
    <n v="1"/>
    <n v="2"/>
  </r>
  <r>
    <s v="No"/>
    <s v="Travel_Rarely"/>
    <s v="25 - 34"/>
    <s v="Current Employees"/>
    <s v="R&amp;D"/>
    <x v="2"/>
    <s v="STAFF-524"/>
    <n v="524"/>
    <x v="0"/>
    <s v="Manufacturing Director"/>
    <s v="Married"/>
    <s v="No"/>
    <s v="Y"/>
    <n v="5"/>
    <n v="-2"/>
    <n v="0"/>
    <n v="31"/>
    <n v="0"/>
    <m/>
    <n v="0"/>
    <n v="1"/>
    <n v="480"/>
    <n v="7"/>
    <x v="0"/>
    <n v="1"/>
    <n v="2"/>
    <n v="31"/>
    <n v="3"/>
    <n v="2"/>
    <x v="2"/>
    <n v="4306"/>
    <n v="4156"/>
    <n v="1"/>
    <n v="12"/>
    <n v="3"/>
    <n v="2"/>
    <n v="80"/>
    <n v="1"/>
    <n v="13"/>
    <n v="1"/>
    <n v="13"/>
    <n v="10"/>
    <n v="3"/>
    <n v="12"/>
  </r>
  <r>
    <s v="No"/>
    <s v="Travel_Frequently"/>
    <s v="35 - 44"/>
    <s v="Current Employees"/>
    <s v="R&amp;D"/>
    <x v="2"/>
    <s v="STAFF-525"/>
    <n v="525"/>
    <x v="1"/>
    <s v="Laboratory Technician"/>
    <s v="Married"/>
    <s v="No"/>
    <s v="Y"/>
    <n v="1"/>
    <n v="-2"/>
    <n v="0"/>
    <n v="43"/>
    <n v="0"/>
    <m/>
    <n v="0"/>
    <n v="1"/>
    <n v="313"/>
    <n v="21"/>
    <x v="3"/>
    <n v="1"/>
    <n v="4"/>
    <n v="61"/>
    <n v="3"/>
    <n v="1"/>
    <x v="0"/>
    <n v="2258"/>
    <n v="15238"/>
    <n v="7"/>
    <n v="20"/>
    <n v="4"/>
    <n v="1"/>
    <n v="80"/>
    <n v="1"/>
    <n v="8"/>
    <n v="3"/>
    <n v="3"/>
    <n v="2"/>
    <n v="1"/>
    <n v="2"/>
  </r>
  <r>
    <s v="No"/>
    <s v="Travel_Rarely"/>
    <s v="35 - 44"/>
    <s v="Current Employees"/>
    <s v="R&amp;D"/>
    <x v="1"/>
    <s v="STAFF-526"/>
    <n v="526"/>
    <x v="0"/>
    <s v="Healthcare Representative"/>
    <s v="Divorced"/>
    <s v="Yes"/>
    <s v="Y"/>
    <n v="3"/>
    <n v="-2"/>
    <n v="0"/>
    <n v="43"/>
    <n v="0"/>
    <m/>
    <n v="0"/>
    <n v="1"/>
    <n v="1473"/>
    <n v="8"/>
    <x v="2"/>
    <n v="1"/>
    <n v="3"/>
    <n v="74"/>
    <n v="3"/>
    <n v="2"/>
    <x v="2"/>
    <n v="4522"/>
    <n v="2227"/>
    <n v="4"/>
    <n v="14"/>
    <n v="3"/>
    <n v="4"/>
    <n v="80"/>
    <n v="0"/>
    <n v="8"/>
    <n v="3"/>
    <n v="5"/>
    <n v="2"/>
    <n v="0"/>
    <n v="2"/>
  </r>
  <r>
    <s v="No"/>
    <s v="Travel_Rarely"/>
    <s v="25 - 34"/>
    <s v="Current Employees"/>
    <s v="Sales"/>
    <x v="0"/>
    <s v="STAFF-527"/>
    <n v="527"/>
    <x v="0"/>
    <s v="Sales Executive"/>
    <s v="Single"/>
    <s v="Yes"/>
    <s v="Y"/>
    <n v="3"/>
    <n v="-2"/>
    <n v="0"/>
    <n v="25"/>
    <n v="0"/>
    <m/>
    <n v="0"/>
    <n v="1"/>
    <n v="891"/>
    <n v="4"/>
    <x v="0"/>
    <n v="1"/>
    <n v="2"/>
    <n v="99"/>
    <n v="2"/>
    <n v="2"/>
    <x v="1"/>
    <n v="4487"/>
    <n v="12090"/>
    <n v="1"/>
    <n v="11"/>
    <n v="3"/>
    <n v="2"/>
    <n v="80"/>
    <n v="0"/>
    <n v="5"/>
    <n v="3"/>
    <n v="5"/>
    <n v="4"/>
    <n v="1"/>
    <n v="3"/>
  </r>
  <r>
    <s v="No"/>
    <s v="Non-Travel"/>
    <s v="35 - 44"/>
    <s v="Current Employees"/>
    <s v="R&amp;D"/>
    <x v="2"/>
    <s v="STAFF-529"/>
    <n v="529"/>
    <x v="0"/>
    <s v="Research Scientist"/>
    <s v="Married"/>
    <s v="Yes"/>
    <s v="Y"/>
    <n v="2"/>
    <n v="-2"/>
    <n v="0"/>
    <n v="37"/>
    <n v="0"/>
    <m/>
    <n v="0"/>
    <n v="1"/>
    <n v="1063"/>
    <n v="25"/>
    <x v="4"/>
    <n v="1"/>
    <n v="2"/>
    <n v="72"/>
    <n v="3"/>
    <n v="2"/>
    <x v="2"/>
    <n v="4449"/>
    <n v="23866"/>
    <n v="3"/>
    <n v="15"/>
    <n v="3"/>
    <n v="1"/>
    <n v="80"/>
    <n v="2"/>
    <n v="15"/>
    <n v="3"/>
    <n v="13"/>
    <n v="11"/>
    <n v="10"/>
    <n v="7"/>
  </r>
  <r>
    <s v="No"/>
    <s v="Travel_Rarely"/>
    <s v="25 - 34"/>
    <s v="Current Employees"/>
    <s v="R&amp;D"/>
    <x v="0"/>
    <s v="STAFF-530"/>
    <n v="530"/>
    <x v="1"/>
    <s v="Laboratory Technician"/>
    <s v="Married"/>
    <s v="No"/>
    <s v="Y"/>
    <n v="3"/>
    <n v="-2"/>
    <n v="0"/>
    <n v="31"/>
    <n v="0"/>
    <m/>
    <n v="0"/>
    <n v="1"/>
    <n v="329"/>
    <n v="1"/>
    <x v="0"/>
    <n v="1"/>
    <n v="4"/>
    <n v="98"/>
    <n v="2"/>
    <n v="1"/>
    <x v="1"/>
    <n v="2218"/>
    <n v="16193"/>
    <n v="1"/>
    <n v="12"/>
    <n v="3"/>
    <n v="3"/>
    <n v="80"/>
    <n v="1"/>
    <n v="4"/>
    <n v="3"/>
    <n v="4"/>
    <n v="2"/>
    <n v="3"/>
    <n v="2"/>
  </r>
  <r>
    <s v="No"/>
    <s v="Travel_Frequently"/>
    <s v="35 - 44"/>
    <s v="Current Employees"/>
    <s v="R&amp;D"/>
    <x v="0"/>
    <s v="STAFF-531"/>
    <n v="531"/>
    <x v="1"/>
    <s v="Manager"/>
    <s v="Divorced"/>
    <s v="Yes"/>
    <s v="Y"/>
    <n v="3"/>
    <n v="-2"/>
    <n v="0"/>
    <n v="39"/>
    <n v="0"/>
    <m/>
    <n v="0"/>
    <n v="1"/>
    <n v="1218"/>
    <n v="1"/>
    <x v="1"/>
    <n v="1"/>
    <n v="2"/>
    <n v="52"/>
    <n v="3"/>
    <n v="5"/>
    <x v="1"/>
    <n v="19197"/>
    <n v="8213"/>
    <n v="1"/>
    <n v="14"/>
    <n v="3"/>
    <n v="3"/>
    <n v="80"/>
    <n v="1"/>
    <n v="21"/>
    <n v="3"/>
    <n v="21"/>
    <n v="8"/>
    <n v="1"/>
    <n v="6"/>
  </r>
  <r>
    <s v="No"/>
    <s v="Travel_Frequently"/>
    <s v="Over 55"/>
    <s v="Current Employees"/>
    <s v="Sales"/>
    <x v="0"/>
    <s v="STAFF-532"/>
    <n v="532"/>
    <x v="0"/>
    <s v="Sales Executive"/>
    <s v="Married"/>
    <s v="No"/>
    <s v="Y"/>
    <n v="0"/>
    <n v="-2"/>
    <n v="0"/>
    <n v="56"/>
    <n v="0"/>
    <m/>
    <n v="0"/>
    <n v="1"/>
    <n v="906"/>
    <n v="6"/>
    <x v="3"/>
    <n v="1"/>
    <n v="3"/>
    <n v="86"/>
    <n v="4"/>
    <n v="4"/>
    <x v="1"/>
    <n v="13212"/>
    <n v="18256"/>
    <n v="9"/>
    <n v="11"/>
    <n v="3"/>
    <n v="4"/>
    <n v="80"/>
    <n v="3"/>
    <n v="36"/>
    <n v="2"/>
    <n v="7"/>
    <n v="7"/>
    <n v="7"/>
    <n v="7"/>
  </r>
  <r>
    <s v="No"/>
    <s v="Travel_Rarely"/>
    <s v="25 - 34"/>
    <s v="Current Employees"/>
    <s v="Sales"/>
    <x v="4"/>
    <s v="STAFF-533"/>
    <n v="533"/>
    <x v="0"/>
    <s v="Sales Executive"/>
    <s v="Single"/>
    <s v="No"/>
    <s v="Y"/>
    <n v="6"/>
    <n v="-2"/>
    <n v="0"/>
    <n v="30"/>
    <n v="0"/>
    <m/>
    <n v="0"/>
    <n v="1"/>
    <n v="1082"/>
    <n v="12"/>
    <x v="3"/>
    <n v="1"/>
    <n v="4"/>
    <n v="83"/>
    <n v="3"/>
    <n v="2"/>
    <x v="0"/>
    <n v="6577"/>
    <n v="19558"/>
    <n v="0"/>
    <n v="11"/>
    <n v="3"/>
    <n v="2"/>
    <n v="80"/>
    <n v="0"/>
    <n v="6"/>
    <n v="3"/>
    <n v="5"/>
    <n v="4"/>
    <n v="4"/>
    <n v="4"/>
  </r>
  <r>
    <s v="No"/>
    <s v="Travel_Rarely"/>
    <s v="35 - 44"/>
    <s v="Current Employees"/>
    <s v="Sales"/>
    <x v="3"/>
    <s v="STAFF-534"/>
    <n v="534"/>
    <x v="1"/>
    <s v="Sales Executive"/>
    <s v="Married"/>
    <s v="No"/>
    <s v="Y"/>
    <n v="2"/>
    <n v="-2"/>
    <n v="0"/>
    <n v="41"/>
    <n v="0"/>
    <m/>
    <n v="0"/>
    <n v="1"/>
    <n v="645"/>
    <n v="1"/>
    <x v="3"/>
    <n v="1"/>
    <n v="2"/>
    <n v="49"/>
    <n v="4"/>
    <n v="3"/>
    <x v="3"/>
    <n v="8392"/>
    <n v="19566"/>
    <n v="1"/>
    <n v="16"/>
    <n v="3"/>
    <n v="3"/>
    <n v="80"/>
    <n v="1"/>
    <n v="10"/>
    <n v="3"/>
    <n v="10"/>
    <n v="7"/>
    <n v="0"/>
    <n v="7"/>
  </r>
  <r>
    <s v="No"/>
    <s v="Travel_Rarely"/>
    <s v="25 - 34"/>
    <s v="Current Employees"/>
    <s v="R&amp;D"/>
    <x v="2"/>
    <s v="STAFF-536"/>
    <n v="536"/>
    <x v="1"/>
    <s v="Laboratory Technician"/>
    <s v="Divorced"/>
    <s v="No"/>
    <s v="Y"/>
    <n v="2"/>
    <n v="-2"/>
    <n v="0"/>
    <n v="28"/>
    <n v="0"/>
    <m/>
    <n v="0"/>
    <n v="1"/>
    <n v="1300"/>
    <n v="17"/>
    <x v="0"/>
    <n v="1"/>
    <n v="3"/>
    <n v="79"/>
    <n v="3"/>
    <n v="2"/>
    <x v="2"/>
    <n v="4558"/>
    <n v="13535"/>
    <n v="1"/>
    <n v="12"/>
    <n v="3"/>
    <n v="4"/>
    <n v="80"/>
    <n v="1"/>
    <n v="10"/>
    <n v="3"/>
    <n v="10"/>
    <n v="0"/>
    <n v="1"/>
    <n v="8"/>
  </r>
  <r>
    <s v="Yes"/>
    <s v="Travel_Rarely"/>
    <s v="25 - 34"/>
    <s v="Ex-Employees"/>
    <s v="R&amp;D"/>
    <x v="2"/>
    <s v="STAFF-538"/>
    <n v="538"/>
    <x v="1"/>
    <s v="Laboratory Technician"/>
    <s v="Married"/>
    <s v="No"/>
    <s v="Y"/>
    <n v="5"/>
    <n v="-2"/>
    <n v="0"/>
    <n v="25"/>
    <n v="1"/>
    <n v="1"/>
    <n v="1"/>
    <n v="0"/>
    <n v="688"/>
    <n v="3"/>
    <x v="3"/>
    <n v="1"/>
    <n v="1"/>
    <n v="91"/>
    <n v="3"/>
    <n v="1"/>
    <x v="2"/>
    <n v="4031"/>
    <n v="9396"/>
    <n v="5"/>
    <n v="13"/>
    <n v="3"/>
    <n v="3"/>
    <n v="80"/>
    <n v="1"/>
    <n v="6"/>
    <n v="3"/>
    <n v="2"/>
    <n v="2"/>
    <n v="0"/>
    <n v="2"/>
  </r>
  <r>
    <s v="No"/>
    <s v="Travel_Rarely"/>
    <s v="45 - 54"/>
    <s v="Current Employees"/>
    <s v="R&amp;D"/>
    <x v="2"/>
    <s v="STAFF-543"/>
    <n v="543"/>
    <x v="1"/>
    <s v="Manufacturing Director"/>
    <s v="Married"/>
    <s v="Yes"/>
    <s v="Y"/>
    <n v="4"/>
    <n v="-2"/>
    <n v="0"/>
    <n v="52"/>
    <n v="0"/>
    <m/>
    <n v="0"/>
    <n v="1"/>
    <n v="319"/>
    <n v="3"/>
    <x v="3"/>
    <n v="1"/>
    <n v="4"/>
    <n v="39"/>
    <n v="2"/>
    <n v="3"/>
    <x v="2"/>
    <n v="7969"/>
    <n v="19609"/>
    <n v="2"/>
    <n v="14"/>
    <n v="3"/>
    <n v="3"/>
    <n v="80"/>
    <n v="0"/>
    <n v="28"/>
    <n v="3"/>
    <n v="5"/>
    <n v="4"/>
    <n v="0"/>
    <n v="4"/>
  </r>
  <r>
    <s v="No"/>
    <s v="Travel_Rarely"/>
    <s v="45 - 54"/>
    <s v="Current Employees"/>
    <s v="R&amp;D"/>
    <x v="0"/>
    <s v="STAFF-544"/>
    <n v="544"/>
    <x v="1"/>
    <s v="Research Scientist"/>
    <s v="Married"/>
    <s v="No"/>
    <s v="Y"/>
    <n v="3"/>
    <n v="-2"/>
    <n v="0"/>
    <n v="45"/>
    <n v="0"/>
    <m/>
    <n v="0"/>
    <n v="1"/>
    <n v="192"/>
    <n v="10"/>
    <x v="0"/>
    <n v="1"/>
    <n v="1"/>
    <n v="69"/>
    <n v="3"/>
    <n v="1"/>
    <x v="1"/>
    <n v="2654"/>
    <n v="9655"/>
    <n v="3"/>
    <n v="21"/>
    <n v="4"/>
    <n v="4"/>
    <n v="80"/>
    <n v="2"/>
    <n v="8"/>
    <n v="2"/>
    <n v="2"/>
    <n v="2"/>
    <n v="0"/>
    <n v="2"/>
  </r>
  <r>
    <s v="No"/>
    <s v="Travel_Rarely"/>
    <s v="45 - 54"/>
    <s v="Current Employees"/>
    <s v="R&amp;D"/>
    <x v="0"/>
    <s v="STAFF-546"/>
    <n v="546"/>
    <x v="0"/>
    <s v="Manager"/>
    <s v="Married"/>
    <s v="No"/>
    <s v="Y"/>
    <n v="2"/>
    <n v="-2"/>
    <n v="0"/>
    <n v="52"/>
    <n v="0"/>
    <m/>
    <n v="0"/>
    <n v="1"/>
    <n v="1490"/>
    <n v="4"/>
    <x v="0"/>
    <n v="1"/>
    <n v="4"/>
    <n v="30"/>
    <n v="3"/>
    <n v="4"/>
    <x v="1"/>
    <n v="16555"/>
    <n v="10310"/>
    <n v="2"/>
    <n v="13"/>
    <n v="3"/>
    <n v="4"/>
    <n v="80"/>
    <n v="0"/>
    <n v="31"/>
    <n v="1"/>
    <n v="5"/>
    <n v="2"/>
    <n v="1"/>
    <n v="4"/>
  </r>
  <r>
    <s v="No"/>
    <s v="Travel_Frequently"/>
    <s v="35 - 44"/>
    <s v="Current Employees"/>
    <s v="R&amp;D"/>
    <x v="0"/>
    <s v="STAFF-547"/>
    <n v="547"/>
    <x v="0"/>
    <s v="Research Scientist"/>
    <s v="Divorced"/>
    <s v="No"/>
    <s v="Y"/>
    <n v="3"/>
    <n v="-2"/>
    <n v="0"/>
    <n v="42"/>
    <n v="0"/>
    <m/>
    <n v="0"/>
    <n v="1"/>
    <n v="532"/>
    <n v="29"/>
    <x v="0"/>
    <n v="1"/>
    <n v="1"/>
    <n v="92"/>
    <n v="3"/>
    <n v="2"/>
    <x v="1"/>
    <n v="4556"/>
    <n v="12932"/>
    <n v="2"/>
    <n v="11"/>
    <n v="3"/>
    <n v="2"/>
    <n v="80"/>
    <n v="1"/>
    <n v="19"/>
    <n v="3"/>
    <n v="5"/>
    <n v="4"/>
    <n v="0"/>
    <n v="2"/>
  </r>
  <r>
    <s v="No"/>
    <s v="Travel_Rarely"/>
    <s v="25 - 34"/>
    <s v="Current Employees"/>
    <s v="R&amp;D"/>
    <x v="0"/>
    <s v="STAFF-548"/>
    <n v="548"/>
    <x v="0"/>
    <s v="Manufacturing Director"/>
    <s v="Single"/>
    <s v="No"/>
    <s v="Y"/>
    <n v="2"/>
    <n v="-2"/>
    <n v="0"/>
    <n v="30"/>
    <n v="0"/>
    <m/>
    <n v="0"/>
    <n v="1"/>
    <n v="317"/>
    <n v="2"/>
    <x v="3"/>
    <n v="1"/>
    <n v="3"/>
    <n v="43"/>
    <n v="1"/>
    <n v="2"/>
    <x v="1"/>
    <n v="6091"/>
    <n v="24793"/>
    <n v="2"/>
    <n v="20"/>
    <n v="4"/>
    <n v="3"/>
    <n v="80"/>
    <n v="0"/>
    <n v="11"/>
    <n v="3"/>
    <n v="5"/>
    <n v="4"/>
    <n v="0"/>
    <n v="2"/>
  </r>
  <r>
    <s v="No"/>
    <s v="Travel_Rarely"/>
    <s v="Over 55"/>
    <s v="Current Employees"/>
    <s v="R&amp;D"/>
    <x v="0"/>
    <s v="STAFF-549"/>
    <n v="549"/>
    <x v="0"/>
    <s v="Manager"/>
    <s v="Married"/>
    <s v="No"/>
    <s v="Y"/>
    <n v="5"/>
    <n v="-2"/>
    <n v="0"/>
    <n v="60"/>
    <n v="0"/>
    <m/>
    <n v="0"/>
    <n v="1"/>
    <n v="422"/>
    <n v="7"/>
    <x v="3"/>
    <n v="1"/>
    <n v="1"/>
    <n v="41"/>
    <n v="3"/>
    <n v="5"/>
    <x v="1"/>
    <n v="19566"/>
    <n v="3854"/>
    <n v="5"/>
    <n v="11"/>
    <n v="3"/>
    <n v="4"/>
    <n v="80"/>
    <n v="0"/>
    <n v="33"/>
    <n v="1"/>
    <n v="29"/>
    <n v="8"/>
    <n v="11"/>
    <n v="10"/>
  </r>
  <r>
    <s v="No"/>
    <s v="Travel_Rarely"/>
    <s v="45 - 54"/>
    <s v="Current Employees"/>
    <s v="R&amp;D"/>
    <x v="2"/>
    <s v="STAFF-550"/>
    <n v="550"/>
    <x v="0"/>
    <s v="Manufacturing Director"/>
    <s v="Divorced"/>
    <s v="No"/>
    <s v="Y"/>
    <n v="5"/>
    <n v="-2"/>
    <n v="0"/>
    <n v="46"/>
    <n v="0"/>
    <m/>
    <n v="0"/>
    <n v="1"/>
    <n v="1485"/>
    <n v="18"/>
    <x v="3"/>
    <n v="1"/>
    <n v="3"/>
    <n v="87"/>
    <n v="3"/>
    <n v="2"/>
    <x v="2"/>
    <n v="4810"/>
    <n v="26314"/>
    <n v="2"/>
    <n v="14"/>
    <n v="3"/>
    <n v="3"/>
    <n v="80"/>
    <n v="1"/>
    <n v="19"/>
    <n v="2"/>
    <n v="10"/>
    <n v="7"/>
    <n v="0"/>
    <n v="8"/>
  </r>
  <r>
    <s v="No"/>
    <s v="Travel_Frequently"/>
    <s v="35 - 44"/>
    <s v="Current Employees"/>
    <s v="R&amp;D"/>
    <x v="4"/>
    <s v="STAFF-551"/>
    <n v="551"/>
    <x v="0"/>
    <s v="Healthcare Representative"/>
    <s v="Married"/>
    <s v="No"/>
    <s v="Y"/>
    <n v="4"/>
    <n v="-2"/>
    <n v="0"/>
    <n v="42"/>
    <n v="0"/>
    <m/>
    <n v="0"/>
    <n v="1"/>
    <n v="1368"/>
    <n v="28"/>
    <x v="2"/>
    <n v="1"/>
    <n v="4"/>
    <n v="88"/>
    <n v="2"/>
    <n v="2"/>
    <x v="0"/>
    <n v="4523"/>
    <n v="4386"/>
    <n v="0"/>
    <n v="11"/>
    <n v="3"/>
    <n v="4"/>
    <n v="80"/>
    <n v="3"/>
    <n v="7"/>
    <n v="4"/>
    <n v="6"/>
    <n v="5"/>
    <n v="0"/>
    <n v="4"/>
  </r>
  <r>
    <s v="Yes"/>
    <s v="Travel_Rarely"/>
    <s v="Under 25"/>
    <s v="Ex-Employees"/>
    <s v="Sales"/>
    <x v="4"/>
    <s v="STAFF-554"/>
    <n v="554"/>
    <x v="0"/>
    <s v="Sales Representative"/>
    <s v="Single"/>
    <s v="Yes"/>
    <s v="Y"/>
    <n v="4"/>
    <n v="-2"/>
    <n v="0"/>
    <n v="24"/>
    <n v="1"/>
    <n v="1"/>
    <n v="1"/>
    <n v="0"/>
    <n v="1448"/>
    <n v="1"/>
    <x v="1"/>
    <n v="1"/>
    <n v="4"/>
    <n v="62"/>
    <n v="3"/>
    <n v="1"/>
    <x v="0"/>
    <n v="3202"/>
    <n v="21972"/>
    <n v="1"/>
    <n v="16"/>
    <n v="3"/>
    <n v="2"/>
    <n v="80"/>
    <n v="0"/>
    <n v="6"/>
    <n v="3"/>
    <n v="5"/>
    <n v="3"/>
    <n v="1"/>
    <n v="4"/>
  </r>
  <r>
    <s v="Yes"/>
    <s v="Travel_Frequently"/>
    <s v="25 - 34"/>
    <s v="Ex-Employees"/>
    <s v="Sales"/>
    <x v="3"/>
    <s v="STAFF-555"/>
    <n v="555"/>
    <x v="0"/>
    <s v="Sales Representative"/>
    <s v="Divorced"/>
    <s v="No"/>
    <s v="Y"/>
    <n v="3"/>
    <n v="-2"/>
    <n v="0"/>
    <n v="34"/>
    <n v="1"/>
    <n v="1"/>
    <n v="1"/>
    <n v="0"/>
    <n v="296"/>
    <n v="6"/>
    <x v="0"/>
    <n v="1"/>
    <n v="4"/>
    <n v="33"/>
    <n v="1"/>
    <n v="1"/>
    <x v="3"/>
    <n v="2351"/>
    <n v="12253"/>
    <n v="0"/>
    <n v="16"/>
    <n v="3"/>
    <n v="4"/>
    <n v="80"/>
    <n v="1"/>
    <n v="3"/>
    <n v="2"/>
    <n v="2"/>
    <n v="2"/>
    <n v="1"/>
    <n v="0"/>
  </r>
  <r>
    <s v="No"/>
    <s v="Travel_Frequently"/>
    <s v="35 - 44"/>
    <s v="Current Employees"/>
    <s v="R&amp;D"/>
    <x v="0"/>
    <s v="STAFF-556"/>
    <n v="556"/>
    <x v="1"/>
    <s v="Laboratory Technician"/>
    <s v="Married"/>
    <s v="Yes"/>
    <s v="Y"/>
    <n v="3"/>
    <n v="-2"/>
    <n v="0"/>
    <n v="38"/>
    <n v="0"/>
    <m/>
    <n v="0"/>
    <n v="1"/>
    <n v="1490"/>
    <n v="2"/>
    <x v="0"/>
    <n v="1"/>
    <n v="4"/>
    <n v="42"/>
    <n v="3"/>
    <n v="1"/>
    <x v="1"/>
    <n v="1702"/>
    <n v="12106"/>
    <n v="1"/>
    <n v="23"/>
    <n v="4"/>
    <n v="3"/>
    <n v="80"/>
    <n v="1"/>
    <n v="1"/>
    <n v="3"/>
    <n v="1"/>
    <n v="0"/>
    <n v="0"/>
    <n v="0"/>
  </r>
  <r>
    <s v="No"/>
    <s v="Travel_Rarely"/>
    <s v="35 - 44"/>
    <s v="Current Employees"/>
    <s v="Sales"/>
    <x v="0"/>
    <s v="STAFF-558"/>
    <n v="558"/>
    <x v="0"/>
    <s v="Manager"/>
    <s v="Married"/>
    <s v="No"/>
    <s v="Y"/>
    <n v="2"/>
    <n v="-2"/>
    <n v="0"/>
    <n v="40"/>
    <n v="0"/>
    <m/>
    <n v="0"/>
    <n v="1"/>
    <n v="1398"/>
    <n v="2"/>
    <x v="2"/>
    <n v="1"/>
    <n v="3"/>
    <n v="79"/>
    <n v="3"/>
    <n v="5"/>
    <x v="1"/>
    <n v="18041"/>
    <n v="13022"/>
    <n v="0"/>
    <n v="14"/>
    <n v="3"/>
    <n v="4"/>
    <n v="80"/>
    <n v="0"/>
    <n v="21"/>
    <n v="3"/>
    <n v="20"/>
    <n v="15"/>
    <n v="1"/>
    <n v="12"/>
  </r>
  <r>
    <s v="No"/>
    <s v="Travel_Rarely"/>
    <s v="25 - 34"/>
    <s v="Current Employees"/>
    <s v="R&amp;D"/>
    <x v="0"/>
    <s v="STAFF-560"/>
    <n v="560"/>
    <x v="0"/>
    <s v="Research Scientist"/>
    <s v="Divorced"/>
    <s v="No"/>
    <s v="Y"/>
    <n v="3"/>
    <n v="-2"/>
    <n v="0"/>
    <n v="26"/>
    <n v="0"/>
    <m/>
    <n v="0"/>
    <n v="1"/>
    <n v="1349"/>
    <n v="23"/>
    <x v="3"/>
    <n v="1"/>
    <n v="1"/>
    <n v="90"/>
    <n v="3"/>
    <n v="1"/>
    <x v="1"/>
    <n v="2886"/>
    <n v="3032"/>
    <n v="1"/>
    <n v="22"/>
    <n v="4"/>
    <n v="2"/>
    <n v="80"/>
    <n v="2"/>
    <n v="3"/>
    <n v="1"/>
    <n v="3"/>
    <n v="2"/>
    <n v="0"/>
    <n v="2"/>
  </r>
  <r>
    <s v="No"/>
    <s v="Non-Travel"/>
    <s v="25 - 34"/>
    <s v="Current Employees"/>
    <s v="R&amp;D"/>
    <x v="0"/>
    <s v="STAFF-562"/>
    <n v="562"/>
    <x v="1"/>
    <s v="Laboratory Technician"/>
    <s v="Married"/>
    <s v="No"/>
    <s v="Y"/>
    <n v="3"/>
    <n v="-2"/>
    <n v="0"/>
    <n v="30"/>
    <n v="0"/>
    <m/>
    <n v="0"/>
    <n v="1"/>
    <n v="1400"/>
    <n v="3"/>
    <x v="3"/>
    <n v="1"/>
    <n v="3"/>
    <n v="53"/>
    <n v="3"/>
    <n v="1"/>
    <x v="1"/>
    <n v="2097"/>
    <n v="16734"/>
    <n v="4"/>
    <n v="15"/>
    <n v="3"/>
    <n v="3"/>
    <n v="80"/>
    <n v="1"/>
    <n v="9"/>
    <n v="1"/>
    <n v="5"/>
    <n v="3"/>
    <n v="1"/>
    <n v="4"/>
  </r>
  <r>
    <s v="No"/>
    <s v="Travel_Rarely"/>
    <s v="25 - 34"/>
    <s v="Current Employees"/>
    <s v="R&amp;D"/>
    <x v="2"/>
    <s v="STAFF-564"/>
    <n v="564"/>
    <x v="1"/>
    <s v="Research Director"/>
    <s v="Married"/>
    <s v="No"/>
    <s v="Y"/>
    <n v="2"/>
    <n v="-2"/>
    <n v="0"/>
    <n v="29"/>
    <n v="0"/>
    <m/>
    <n v="0"/>
    <n v="1"/>
    <n v="986"/>
    <n v="3"/>
    <x v="2"/>
    <n v="1"/>
    <n v="2"/>
    <n v="93"/>
    <n v="2"/>
    <n v="3"/>
    <x v="2"/>
    <n v="11935"/>
    <n v="21526"/>
    <n v="1"/>
    <n v="18"/>
    <n v="3"/>
    <n v="3"/>
    <n v="80"/>
    <n v="0"/>
    <n v="10"/>
    <n v="3"/>
    <n v="10"/>
    <n v="2"/>
    <n v="0"/>
    <n v="7"/>
  </r>
  <r>
    <s v="Yes"/>
    <s v="Travel_Rarely"/>
    <s v="25 - 34"/>
    <s v="Ex-Employees"/>
    <s v="R&amp;D"/>
    <x v="4"/>
    <s v="STAFF-565"/>
    <n v="565"/>
    <x v="0"/>
    <s v="Research Scientist"/>
    <s v="Married"/>
    <s v="No"/>
    <s v="Y"/>
    <n v="2"/>
    <n v="-2"/>
    <n v="0"/>
    <n v="29"/>
    <n v="1"/>
    <n v="1"/>
    <n v="1"/>
    <n v="0"/>
    <n v="408"/>
    <n v="25"/>
    <x v="4"/>
    <n v="1"/>
    <n v="4"/>
    <n v="71"/>
    <n v="2"/>
    <n v="1"/>
    <x v="0"/>
    <n v="2546"/>
    <n v="18300"/>
    <n v="5"/>
    <n v="16"/>
    <n v="3"/>
    <n v="2"/>
    <n v="80"/>
    <n v="0"/>
    <n v="6"/>
    <n v="4"/>
    <n v="2"/>
    <n v="2"/>
    <n v="1"/>
    <n v="1"/>
  </r>
  <r>
    <s v="Yes"/>
    <s v="Travel_Rarely"/>
    <s v="Under 25"/>
    <s v="Ex-Employees"/>
    <s v="HR"/>
    <x v="4"/>
    <s v="STAFF-566"/>
    <n v="566"/>
    <x v="1"/>
    <s v="Human Resources"/>
    <s v="Single"/>
    <s v="No"/>
    <s v="Y"/>
    <n v="3"/>
    <n v="-2"/>
    <n v="0"/>
    <n v="19"/>
    <n v="1"/>
    <n v="1"/>
    <n v="1"/>
    <n v="0"/>
    <n v="489"/>
    <n v="2"/>
    <x v="0"/>
    <n v="1"/>
    <n v="4"/>
    <n v="52"/>
    <n v="2"/>
    <n v="1"/>
    <x v="0"/>
    <n v="2564"/>
    <n v="18437"/>
    <n v="1"/>
    <n v="12"/>
    <n v="3"/>
    <n v="3"/>
    <n v="80"/>
    <n v="0"/>
    <n v="1"/>
    <n v="4"/>
    <n v="1"/>
    <n v="0"/>
    <n v="0"/>
    <n v="0"/>
  </r>
  <r>
    <s v="No"/>
    <s v="Non-Travel"/>
    <s v="25 - 34"/>
    <s v="Current Employees"/>
    <s v="Sales"/>
    <x v="1"/>
    <s v="STAFF-567"/>
    <n v="567"/>
    <x v="0"/>
    <s v="Sales Executive"/>
    <s v="Married"/>
    <s v="No"/>
    <s v="Y"/>
    <n v="3"/>
    <n v="-2"/>
    <n v="0"/>
    <n v="30"/>
    <n v="0"/>
    <m/>
    <n v="0"/>
    <n v="1"/>
    <n v="1398"/>
    <n v="22"/>
    <x v="2"/>
    <n v="1"/>
    <n v="3"/>
    <n v="69"/>
    <n v="3"/>
    <n v="3"/>
    <x v="2"/>
    <n v="8412"/>
    <n v="2890"/>
    <n v="0"/>
    <n v="11"/>
    <n v="3"/>
    <n v="3"/>
    <n v="80"/>
    <n v="0"/>
    <n v="10"/>
    <n v="3"/>
    <n v="9"/>
    <n v="8"/>
    <n v="7"/>
    <n v="8"/>
  </r>
  <r>
    <s v="No"/>
    <s v="Travel_Rarely"/>
    <s v="Over 55"/>
    <s v="Current Employees"/>
    <s v="Sales"/>
    <x v="3"/>
    <s v="STAFF-568"/>
    <n v="568"/>
    <x v="1"/>
    <s v="Manager"/>
    <s v="Divorced"/>
    <s v="No"/>
    <s v="Y"/>
    <n v="3"/>
    <n v="-2"/>
    <n v="0"/>
    <n v="57"/>
    <n v="0"/>
    <m/>
    <n v="0"/>
    <n v="1"/>
    <n v="210"/>
    <n v="29"/>
    <x v="3"/>
    <n v="1"/>
    <n v="1"/>
    <n v="56"/>
    <n v="2"/>
    <n v="4"/>
    <x v="3"/>
    <n v="14118"/>
    <n v="22102"/>
    <n v="3"/>
    <n v="12"/>
    <n v="3"/>
    <n v="3"/>
    <n v="80"/>
    <n v="1"/>
    <n v="32"/>
    <n v="2"/>
    <n v="1"/>
    <n v="0"/>
    <n v="0"/>
    <n v="0"/>
  </r>
  <r>
    <s v="No"/>
    <s v="Travel_Rarely"/>
    <s v="45 - 54"/>
    <s v="Current Employees"/>
    <s v="R&amp;D"/>
    <x v="0"/>
    <s v="STAFF-569"/>
    <n v="569"/>
    <x v="1"/>
    <s v="Manager"/>
    <s v="Married"/>
    <s v="No"/>
    <s v="Y"/>
    <n v="2"/>
    <n v="-2"/>
    <n v="0"/>
    <n v="50"/>
    <n v="0"/>
    <m/>
    <n v="0"/>
    <n v="1"/>
    <n v="1099"/>
    <n v="29"/>
    <x v="2"/>
    <n v="1"/>
    <n v="2"/>
    <n v="88"/>
    <n v="2"/>
    <n v="4"/>
    <x v="1"/>
    <n v="17046"/>
    <n v="9314"/>
    <n v="0"/>
    <n v="15"/>
    <n v="3"/>
    <n v="2"/>
    <n v="80"/>
    <n v="1"/>
    <n v="28"/>
    <n v="3"/>
    <n v="27"/>
    <n v="10"/>
    <n v="15"/>
    <n v="7"/>
  </r>
  <r>
    <s v="No"/>
    <s v="Non-Travel"/>
    <s v="25 - 34"/>
    <s v="Current Employees"/>
    <s v="R&amp;D"/>
    <x v="2"/>
    <s v="STAFF-571"/>
    <n v="571"/>
    <x v="0"/>
    <s v="Laboratory Technician"/>
    <s v="Single"/>
    <s v="No"/>
    <s v="Y"/>
    <n v="2"/>
    <n v="-2"/>
    <n v="0"/>
    <n v="30"/>
    <n v="0"/>
    <m/>
    <n v="0"/>
    <n v="1"/>
    <n v="1116"/>
    <n v="2"/>
    <x v="3"/>
    <n v="1"/>
    <n v="3"/>
    <n v="49"/>
    <n v="3"/>
    <n v="1"/>
    <x v="0"/>
    <n v="2564"/>
    <n v="7181"/>
    <n v="0"/>
    <n v="14"/>
    <n v="3"/>
    <n v="3"/>
    <n v="80"/>
    <n v="0"/>
    <n v="12"/>
    <n v="2"/>
    <n v="11"/>
    <n v="7"/>
    <n v="6"/>
    <n v="7"/>
  </r>
  <r>
    <s v="No"/>
    <s v="Travel_Frequently"/>
    <s v="Over 55"/>
    <s v="Current Employees"/>
    <s v="Sales"/>
    <x v="3"/>
    <s v="STAFF-573"/>
    <n v="573"/>
    <x v="0"/>
    <s v="Sales Executive"/>
    <s v="Married"/>
    <s v="No"/>
    <s v="Y"/>
    <n v="5"/>
    <n v="-2"/>
    <n v="0"/>
    <n v="60"/>
    <n v="0"/>
    <m/>
    <n v="0"/>
    <n v="1"/>
    <n v="1499"/>
    <n v="28"/>
    <x v="3"/>
    <n v="1"/>
    <n v="3"/>
    <n v="80"/>
    <n v="2"/>
    <n v="3"/>
    <x v="3"/>
    <n v="10266"/>
    <n v="2845"/>
    <n v="4"/>
    <n v="19"/>
    <n v="3"/>
    <n v="4"/>
    <n v="80"/>
    <n v="0"/>
    <n v="22"/>
    <n v="4"/>
    <n v="18"/>
    <n v="13"/>
    <n v="13"/>
    <n v="11"/>
  </r>
  <r>
    <s v="No"/>
    <s v="Travel_Rarely"/>
    <s v="45 - 54"/>
    <s v="Current Employees"/>
    <s v="R&amp;D"/>
    <x v="2"/>
    <s v="STAFF-574"/>
    <n v="574"/>
    <x v="0"/>
    <s v="Manufacturing Director"/>
    <s v="Divorced"/>
    <s v="No"/>
    <s v="Y"/>
    <n v="2"/>
    <n v="-2"/>
    <n v="0"/>
    <n v="47"/>
    <n v="0"/>
    <m/>
    <n v="0"/>
    <n v="1"/>
    <n v="983"/>
    <n v="2"/>
    <x v="0"/>
    <n v="1"/>
    <n v="1"/>
    <n v="65"/>
    <n v="3"/>
    <n v="2"/>
    <x v="0"/>
    <n v="5070"/>
    <n v="7389"/>
    <n v="5"/>
    <n v="13"/>
    <n v="3"/>
    <n v="3"/>
    <n v="80"/>
    <n v="3"/>
    <n v="20"/>
    <n v="3"/>
    <n v="5"/>
    <n v="0"/>
    <n v="0"/>
    <n v="4"/>
  </r>
  <r>
    <s v="No"/>
    <s v="Travel_Rarely"/>
    <s v="45 - 54"/>
    <s v="Current Employees"/>
    <s v="R&amp;D"/>
    <x v="0"/>
    <s v="STAFF-575"/>
    <n v="575"/>
    <x v="1"/>
    <s v="Research Director"/>
    <s v="Married"/>
    <s v="No"/>
    <s v="Y"/>
    <n v="2"/>
    <n v="-2"/>
    <n v="0"/>
    <n v="46"/>
    <n v="0"/>
    <m/>
    <n v="0"/>
    <n v="1"/>
    <n v="1009"/>
    <n v="2"/>
    <x v="3"/>
    <n v="1"/>
    <n v="1"/>
    <n v="51"/>
    <n v="3"/>
    <n v="4"/>
    <x v="1"/>
    <n v="17861"/>
    <n v="2288"/>
    <n v="6"/>
    <n v="13"/>
    <n v="3"/>
    <n v="3"/>
    <n v="80"/>
    <n v="0"/>
    <n v="26"/>
    <n v="1"/>
    <n v="3"/>
    <n v="2"/>
    <n v="0"/>
    <n v="1"/>
  </r>
  <r>
    <s v="No"/>
    <s v="Travel_Rarely"/>
    <s v="35 - 44"/>
    <s v="Current Employees"/>
    <s v="R&amp;D"/>
    <x v="0"/>
    <s v="STAFF-577"/>
    <n v="577"/>
    <x v="1"/>
    <s v="Laboratory Technician"/>
    <s v="Single"/>
    <s v="No"/>
    <s v="Y"/>
    <n v="2"/>
    <n v="-2"/>
    <n v="0"/>
    <n v="35"/>
    <n v="0"/>
    <m/>
    <n v="0"/>
    <n v="1"/>
    <n v="144"/>
    <n v="22"/>
    <x v="3"/>
    <n v="1"/>
    <n v="4"/>
    <n v="46"/>
    <n v="1"/>
    <n v="1"/>
    <x v="1"/>
    <n v="4230"/>
    <n v="19225"/>
    <n v="0"/>
    <n v="15"/>
    <n v="3"/>
    <n v="3"/>
    <n v="80"/>
    <n v="0"/>
    <n v="6"/>
    <n v="3"/>
    <n v="5"/>
    <n v="4"/>
    <n v="4"/>
    <n v="3"/>
  </r>
  <r>
    <s v="No"/>
    <s v="Travel_Rarely"/>
    <s v="45 - 54"/>
    <s v="Current Employees"/>
    <s v="R&amp;D"/>
    <x v="0"/>
    <s v="STAFF-578"/>
    <n v="578"/>
    <x v="0"/>
    <s v="Laboratory Technician"/>
    <s v="Single"/>
    <s v="No"/>
    <s v="Y"/>
    <n v="3"/>
    <n v="-2"/>
    <n v="0"/>
    <n v="54"/>
    <n v="0"/>
    <m/>
    <n v="0"/>
    <n v="1"/>
    <n v="548"/>
    <n v="8"/>
    <x v="2"/>
    <n v="1"/>
    <n v="3"/>
    <n v="42"/>
    <n v="3"/>
    <n v="2"/>
    <x v="1"/>
    <n v="3780"/>
    <n v="23428"/>
    <n v="7"/>
    <n v="11"/>
    <n v="3"/>
    <n v="3"/>
    <n v="80"/>
    <n v="0"/>
    <n v="19"/>
    <n v="3"/>
    <n v="1"/>
    <n v="0"/>
    <n v="0"/>
    <n v="0"/>
  </r>
  <r>
    <s v="No"/>
    <s v="Travel_Rarely"/>
    <s v="25 - 34"/>
    <s v="Current Employees"/>
    <s v="R&amp;D"/>
    <x v="0"/>
    <s v="STAFF-579"/>
    <n v="579"/>
    <x v="1"/>
    <s v="Research Scientist"/>
    <s v="Divorced"/>
    <s v="No"/>
    <s v="Y"/>
    <n v="3"/>
    <n v="-2"/>
    <n v="0"/>
    <n v="34"/>
    <n v="0"/>
    <m/>
    <n v="0"/>
    <n v="1"/>
    <n v="1303"/>
    <n v="2"/>
    <x v="2"/>
    <n v="1"/>
    <n v="4"/>
    <n v="62"/>
    <n v="2"/>
    <n v="1"/>
    <x v="1"/>
    <n v="2768"/>
    <n v="8416"/>
    <n v="3"/>
    <n v="12"/>
    <n v="3"/>
    <n v="3"/>
    <n v="80"/>
    <n v="1"/>
    <n v="14"/>
    <n v="3"/>
    <n v="7"/>
    <n v="3"/>
    <n v="5"/>
    <n v="7"/>
  </r>
  <r>
    <s v="No"/>
    <s v="Travel_Rarely"/>
    <s v="45 - 54"/>
    <s v="Current Employees"/>
    <s v="Sales"/>
    <x v="3"/>
    <s v="STAFF-580"/>
    <n v="580"/>
    <x v="0"/>
    <s v="Sales Executive"/>
    <s v="Married"/>
    <s v="Yes"/>
    <s v="Y"/>
    <n v="3"/>
    <n v="-2"/>
    <n v="0"/>
    <n v="46"/>
    <n v="0"/>
    <m/>
    <n v="0"/>
    <n v="1"/>
    <n v="1125"/>
    <n v="10"/>
    <x v="3"/>
    <n v="1"/>
    <n v="3"/>
    <n v="94"/>
    <n v="2"/>
    <n v="3"/>
    <x v="3"/>
    <n v="9071"/>
    <n v="11563"/>
    <n v="2"/>
    <n v="19"/>
    <n v="3"/>
    <n v="3"/>
    <n v="80"/>
    <n v="1"/>
    <n v="15"/>
    <n v="3"/>
    <n v="3"/>
    <n v="2"/>
    <n v="1"/>
    <n v="2"/>
  </r>
  <r>
    <s v="No"/>
    <s v="Travel_Rarely"/>
    <s v="25 - 34"/>
    <s v="Current Employees"/>
    <s v="R&amp;D"/>
    <x v="0"/>
    <s v="STAFF-581"/>
    <n v="581"/>
    <x v="1"/>
    <s v="Manufacturing Director"/>
    <s v="Divorced"/>
    <s v="No"/>
    <s v="Y"/>
    <n v="6"/>
    <n v="-2"/>
    <n v="0"/>
    <n v="31"/>
    <n v="0"/>
    <m/>
    <n v="0"/>
    <n v="1"/>
    <n v="1274"/>
    <n v="9"/>
    <x v="1"/>
    <n v="1"/>
    <n v="3"/>
    <n v="33"/>
    <n v="3"/>
    <n v="3"/>
    <x v="1"/>
    <n v="10648"/>
    <n v="14394"/>
    <n v="1"/>
    <n v="25"/>
    <n v="4"/>
    <n v="4"/>
    <n v="80"/>
    <n v="1"/>
    <n v="13"/>
    <n v="4"/>
    <n v="13"/>
    <n v="8"/>
    <n v="0"/>
    <n v="8"/>
  </r>
  <r>
    <s v="Yes"/>
    <s v="Travel_Rarely"/>
    <s v="25 - 34"/>
    <s v="Ex-Employees"/>
    <s v="R&amp;D"/>
    <x v="2"/>
    <s v="STAFF-582"/>
    <n v="582"/>
    <x v="1"/>
    <s v="Manager"/>
    <s v="Married"/>
    <s v="Yes"/>
    <s v="Y"/>
    <n v="2"/>
    <n v="-2"/>
    <n v="0"/>
    <n v="33"/>
    <n v="1"/>
    <n v="1"/>
    <n v="1"/>
    <n v="0"/>
    <n v="1277"/>
    <n v="15"/>
    <x v="1"/>
    <n v="1"/>
    <n v="2"/>
    <n v="56"/>
    <n v="3"/>
    <n v="3"/>
    <x v="2"/>
    <n v="13610"/>
    <n v="24619"/>
    <n v="7"/>
    <n v="12"/>
    <n v="3"/>
    <n v="4"/>
    <n v="80"/>
    <n v="0"/>
    <n v="15"/>
    <n v="4"/>
    <n v="7"/>
    <n v="6"/>
    <n v="7"/>
    <n v="7"/>
  </r>
  <r>
    <s v="Yes"/>
    <s v="Travel_Rarely"/>
    <s v="25 - 34"/>
    <s v="Ex-Employees"/>
    <s v="R&amp;D"/>
    <x v="2"/>
    <s v="STAFF-584"/>
    <n v="584"/>
    <x v="1"/>
    <s v="Laboratory Technician"/>
    <s v="Divorced"/>
    <s v="No"/>
    <s v="Y"/>
    <n v="2"/>
    <n v="-2"/>
    <n v="0"/>
    <n v="33"/>
    <n v="1"/>
    <n v="1"/>
    <n v="1"/>
    <n v="0"/>
    <n v="587"/>
    <n v="10"/>
    <x v="1"/>
    <n v="1"/>
    <n v="1"/>
    <n v="38"/>
    <n v="1"/>
    <n v="1"/>
    <x v="0"/>
    <n v="3408"/>
    <n v="6705"/>
    <n v="7"/>
    <n v="13"/>
    <n v="3"/>
    <n v="1"/>
    <n v="80"/>
    <n v="3"/>
    <n v="8"/>
    <n v="3"/>
    <n v="4"/>
    <n v="3"/>
    <n v="1"/>
    <n v="3"/>
  </r>
  <r>
    <s v="No"/>
    <s v="Travel_Rarely"/>
    <s v="25 - 34"/>
    <s v="Current Employees"/>
    <s v="Sales"/>
    <x v="3"/>
    <s v="STAFF-585"/>
    <n v="585"/>
    <x v="1"/>
    <s v="Sales Representative"/>
    <s v="Single"/>
    <s v="No"/>
    <s v="Y"/>
    <n v="3"/>
    <n v="-2"/>
    <n v="0"/>
    <n v="30"/>
    <n v="0"/>
    <m/>
    <n v="0"/>
    <n v="1"/>
    <n v="413"/>
    <n v="7"/>
    <x v="1"/>
    <n v="1"/>
    <n v="4"/>
    <n v="57"/>
    <n v="3"/>
    <n v="1"/>
    <x v="3"/>
    <n v="2983"/>
    <n v="18398"/>
    <n v="0"/>
    <n v="14"/>
    <n v="3"/>
    <n v="1"/>
    <n v="80"/>
    <n v="0"/>
    <n v="4"/>
    <n v="3"/>
    <n v="3"/>
    <n v="2"/>
    <n v="1"/>
    <n v="2"/>
  </r>
  <r>
    <s v="No"/>
    <s v="Travel_Rarely"/>
    <s v="35 - 44"/>
    <s v="Current Employees"/>
    <s v="R&amp;D"/>
    <x v="0"/>
    <s v="STAFF-586"/>
    <n v="586"/>
    <x v="1"/>
    <s v="Healthcare Representative"/>
    <s v="Married"/>
    <s v="Yes"/>
    <s v="Y"/>
    <n v="2"/>
    <n v="-2"/>
    <n v="0"/>
    <n v="35"/>
    <n v="0"/>
    <m/>
    <n v="0"/>
    <n v="1"/>
    <n v="1276"/>
    <n v="16"/>
    <x v="3"/>
    <n v="1"/>
    <n v="4"/>
    <n v="72"/>
    <n v="3"/>
    <n v="3"/>
    <x v="1"/>
    <n v="7632"/>
    <n v="14295"/>
    <n v="4"/>
    <n v="12"/>
    <n v="3"/>
    <n v="3"/>
    <n v="80"/>
    <n v="0"/>
    <n v="10"/>
    <n v="3"/>
    <n v="8"/>
    <n v="7"/>
    <n v="0"/>
    <n v="0"/>
  </r>
  <r>
    <s v="Yes"/>
    <s v="Travel_Frequently"/>
    <s v="25 - 34"/>
    <s v="Ex-Employees"/>
    <s v="R&amp;D"/>
    <x v="0"/>
    <s v="STAFF-587"/>
    <n v="587"/>
    <x v="1"/>
    <s v="Healthcare Representative"/>
    <s v="Married"/>
    <s v="No"/>
    <s v="Y"/>
    <n v="2"/>
    <n v="-2"/>
    <n v="0"/>
    <n v="31"/>
    <n v="1"/>
    <n v="1"/>
    <n v="1"/>
    <n v="0"/>
    <n v="534"/>
    <n v="20"/>
    <x v="3"/>
    <n v="1"/>
    <n v="1"/>
    <n v="66"/>
    <n v="3"/>
    <n v="3"/>
    <x v="1"/>
    <n v="9824"/>
    <n v="22908"/>
    <n v="3"/>
    <n v="12"/>
    <n v="3"/>
    <n v="1"/>
    <n v="80"/>
    <n v="0"/>
    <n v="12"/>
    <n v="3"/>
    <n v="1"/>
    <n v="0"/>
    <n v="0"/>
    <n v="0"/>
  </r>
  <r>
    <s v="Yes"/>
    <s v="Travel_Frequently"/>
    <s v="25 - 34"/>
    <s v="Ex-Employees"/>
    <s v="HR"/>
    <x v="5"/>
    <s v="STAFF-590"/>
    <n v="590"/>
    <x v="0"/>
    <s v="Human Resources"/>
    <s v="Divorced"/>
    <s v="Yes"/>
    <s v="Y"/>
    <n v="2"/>
    <n v="-2"/>
    <n v="0"/>
    <n v="34"/>
    <n v="1"/>
    <n v="1"/>
    <n v="1"/>
    <n v="0"/>
    <n v="988"/>
    <n v="23"/>
    <x v="3"/>
    <n v="1"/>
    <n v="2"/>
    <n v="43"/>
    <n v="3"/>
    <n v="3"/>
    <x v="2"/>
    <n v="9950"/>
    <n v="11533"/>
    <n v="9"/>
    <n v="15"/>
    <n v="3"/>
    <n v="3"/>
    <n v="80"/>
    <n v="3"/>
    <n v="11"/>
    <n v="3"/>
    <n v="3"/>
    <n v="2"/>
    <n v="0"/>
    <n v="2"/>
  </r>
  <r>
    <s v="No"/>
    <s v="Travel_Frequently"/>
    <s v="35 - 44"/>
    <s v="Current Employees"/>
    <s v="R&amp;D"/>
    <x v="1"/>
    <s v="STAFF-591"/>
    <n v="591"/>
    <x v="1"/>
    <s v="Laboratory Technician"/>
    <s v="Married"/>
    <s v="No"/>
    <s v="Y"/>
    <n v="4"/>
    <n v="-2"/>
    <n v="0"/>
    <n v="42"/>
    <n v="0"/>
    <m/>
    <n v="0"/>
    <n v="1"/>
    <n v="1474"/>
    <n v="5"/>
    <x v="0"/>
    <n v="1"/>
    <n v="2"/>
    <n v="97"/>
    <n v="3"/>
    <n v="1"/>
    <x v="2"/>
    <n v="2093"/>
    <n v="9260"/>
    <n v="4"/>
    <n v="17"/>
    <n v="3"/>
    <n v="4"/>
    <n v="80"/>
    <n v="1"/>
    <n v="8"/>
    <n v="3"/>
    <n v="2"/>
    <n v="2"/>
    <n v="2"/>
    <n v="0"/>
  </r>
  <r>
    <s v="No"/>
    <s v="Non-Travel"/>
    <s v="35 - 44"/>
    <s v="Current Employees"/>
    <s v="Sales"/>
    <x v="2"/>
    <s v="STAFF-592"/>
    <n v="592"/>
    <x v="1"/>
    <s v="Sales Executive"/>
    <s v="Single"/>
    <s v="No"/>
    <s v="Y"/>
    <n v="3"/>
    <n v="-2"/>
    <n v="0"/>
    <n v="36"/>
    <n v="0"/>
    <m/>
    <n v="0"/>
    <n v="1"/>
    <n v="635"/>
    <n v="10"/>
    <x v="2"/>
    <n v="1"/>
    <n v="2"/>
    <n v="32"/>
    <n v="3"/>
    <n v="3"/>
    <x v="0"/>
    <n v="9980"/>
    <n v="15318"/>
    <n v="1"/>
    <n v="14"/>
    <n v="3"/>
    <n v="4"/>
    <n v="80"/>
    <n v="0"/>
    <n v="10"/>
    <n v="2"/>
    <n v="10"/>
    <n v="3"/>
    <n v="9"/>
    <n v="7"/>
  </r>
  <r>
    <s v="Yes"/>
    <s v="Travel_Frequently"/>
    <s v="Under 25"/>
    <s v="Ex-Employees"/>
    <s v="R&amp;D"/>
    <x v="4"/>
    <s v="STAFF-593"/>
    <n v="593"/>
    <x v="1"/>
    <s v="Laboratory Technician"/>
    <s v="Single"/>
    <s v="No"/>
    <s v="Y"/>
    <n v="3"/>
    <n v="-2"/>
    <n v="0"/>
    <n v="22"/>
    <n v="1"/>
    <n v="1"/>
    <n v="1"/>
    <n v="0"/>
    <n v="1368"/>
    <n v="4"/>
    <x v="1"/>
    <n v="1"/>
    <n v="4"/>
    <n v="99"/>
    <n v="2"/>
    <n v="1"/>
    <x v="0"/>
    <n v="3894"/>
    <n v="9129"/>
    <n v="5"/>
    <n v="16"/>
    <n v="3"/>
    <n v="3"/>
    <n v="80"/>
    <n v="0"/>
    <n v="4"/>
    <n v="3"/>
    <n v="2"/>
    <n v="2"/>
    <n v="1"/>
    <n v="2"/>
  </r>
  <r>
    <s v="No"/>
    <s v="Travel_Rarely"/>
    <s v="45 - 54"/>
    <s v="Current Employees"/>
    <s v="Sales"/>
    <x v="3"/>
    <s v="STAFF-595"/>
    <n v="595"/>
    <x v="0"/>
    <s v="Sales Executive"/>
    <s v="Married"/>
    <s v="No"/>
    <s v="Y"/>
    <n v="2"/>
    <n v="-2"/>
    <n v="0"/>
    <n v="48"/>
    <n v="0"/>
    <m/>
    <n v="0"/>
    <n v="1"/>
    <n v="163"/>
    <n v="2"/>
    <x v="4"/>
    <n v="1"/>
    <n v="2"/>
    <n v="37"/>
    <n v="3"/>
    <n v="2"/>
    <x v="3"/>
    <n v="4051"/>
    <n v="19658"/>
    <n v="2"/>
    <n v="14"/>
    <n v="3"/>
    <n v="1"/>
    <n v="80"/>
    <n v="1"/>
    <n v="14"/>
    <n v="3"/>
    <n v="9"/>
    <n v="7"/>
    <n v="6"/>
    <n v="7"/>
  </r>
  <r>
    <s v="No"/>
    <s v="Travel_Rarely"/>
    <s v="Over 55"/>
    <s v="Current Employees"/>
    <s v="Sales"/>
    <x v="0"/>
    <s v="STAFF-597"/>
    <n v="597"/>
    <x v="0"/>
    <s v="Manager"/>
    <s v="Single"/>
    <s v="No"/>
    <s v="Y"/>
    <n v="2"/>
    <n v="-2"/>
    <n v="0"/>
    <n v="55"/>
    <n v="0"/>
    <m/>
    <n v="0"/>
    <n v="1"/>
    <n v="1117"/>
    <n v="18"/>
    <x v="4"/>
    <n v="1"/>
    <n v="1"/>
    <n v="83"/>
    <n v="3"/>
    <n v="4"/>
    <x v="1"/>
    <n v="16835"/>
    <n v="9873"/>
    <n v="3"/>
    <n v="23"/>
    <n v="4"/>
    <n v="4"/>
    <n v="80"/>
    <n v="0"/>
    <n v="37"/>
    <n v="3"/>
    <n v="10"/>
    <n v="9"/>
    <n v="7"/>
    <n v="7"/>
  </r>
  <r>
    <s v="No"/>
    <s v="Non-Travel"/>
    <s v="35 - 44"/>
    <s v="Current Employees"/>
    <s v="Sales"/>
    <x v="0"/>
    <s v="STAFF-599"/>
    <n v="599"/>
    <x v="1"/>
    <s v="Sales Executive"/>
    <s v="Single"/>
    <s v="No"/>
    <s v="Y"/>
    <n v="3"/>
    <n v="-2"/>
    <n v="0"/>
    <n v="41"/>
    <n v="0"/>
    <m/>
    <n v="0"/>
    <n v="1"/>
    <n v="267"/>
    <n v="10"/>
    <x v="0"/>
    <n v="1"/>
    <n v="4"/>
    <n v="56"/>
    <n v="3"/>
    <n v="2"/>
    <x v="1"/>
    <n v="6230"/>
    <n v="13430"/>
    <n v="7"/>
    <n v="14"/>
    <n v="3"/>
    <n v="4"/>
    <n v="80"/>
    <n v="0"/>
    <n v="16"/>
    <n v="3"/>
    <n v="14"/>
    <n v="3"/>
    <n v="1"/>
    <n v="10"/>
  </r>
  <r>
    <s v="No"/>
    <s v="Travel_Rarely"/>
    <s v="35 - 44"/>
    <s v="Current Employees"/>
    <s v="Sales"/>
    <x v="3"/>
    <s v="STAFF-600"/>
    <n v="600"/>
    <x v="1"/>
    <s v="Sales Executive"/>
    <s v="Married"/>
    <s v="No"/>
    <s v="Y"/>
    <n v="2"/>
    <n v="-2"/>
    <n v="0"/>
    <n v="35"/>
    <n v="0"/>
    <m/>
    <n v="0"/>
    <n v="1"/>
    <n v="619"/>
    <n v="1"/>
    <x v="3"/>
    <n v="1"/>
    <n v="2"/>
    <n v="85"/>
    <n v="3"/>
    <n v="2"/>
    <x v="3"/>
    <n v="4717"/>
    <n v="18659"/>
    <n v="9"/>
    <n v="11"/>
    <n v="3"/>
    <n v="3"/>
    <n v="80"/>
    <n v="0"/>
    <n v="15"/>
    <n v="3"/>
    <n v="11"/>
    <n v="9"/>
    <n v="6"/>
    <n v="9"/>
  </r>
  <r>
    <s v="No"/>
    <s v="Travel_Rarely"/>
    <s v="35 - 44"/>
    <s v="Current Employees"/>
    <s v="R&amp;D"/>
    <x v="0"/>
    <s v="STAFF-601"/>
    <n v="601"/>
    <x v="0"/>
    <s v="Manufacturing Director"/>
    <s v="Single"/>
    <s v="No"/>
    <s v="Y"/>
    <n v="3"/>
    <n v="-2"/>
    <n v="0"/>
    <n v="40"/>
    <n v="0"/>
    <m/>
    <n v="0"/>
    <n v="1"/>
    <n v="302"/>
    <n v="6"/>
    <x v="3"/>
    <n v="1"/>
    <n v="2"/>
    <n v="75"/>
    <n v="3"/>
    <n v="4"/>
    <x v="1"/>
    <n v="13237"/>
    <n v="20364"/>
    <n v="7"/>
    <n v="15"/>
    <n v="3"/>
    <n v="3"/>
    <n v="80"/>
    <n v="0"/>
    <n v="22"/>
    <n v="3"/>
    <n v="20"/>
    <n v="6"/>
    <n v="5"/>
    <n v="13"/>
  </r>
  <r>
    <s v="No"/>
    <s v="Travel_Frequently"/>
    <s v="35 - 44"/>
    <s v="Current Employees"/>
    <s v="R&amp;D"/>
    <x v="0"/>
    <s v="STAFF-602"/>
    <n v="602"/>
    <x v="0"/>
    <s v="Laboratory Technician"/>
    <s v="Married"/>
    <s v="No"/>
    <s v="Y"/>
    <n v="3"/>
    <n v="-2"/>
    <n v="0"/>
    <n v="39"/>
    <n v="0"/>
    <m/>
    <n v="0"/>
    <n v="1"/>
    <n v="443"/>
    <n v="8"/>
    <x v="1"/>
    <n v="1"/>
    <n v="3"/>
    <n v="48"/>
    <n v="3"/>
    <n v="1"/>
    <x v="1"/>
    <n v="3755"/>
    <n v="17872"/>
    <n v="1"/>
    <n v="11"/>
    <n v="3"/>
    <n v="1"/>
    <n v="80"/>
    <n v="1"/>
    <n v="8"/>
    <n v="3"/>
    <n v="8"/>
    <n v="3"/>
    <n v="0"/>
    <n v="7"/>
  </r>
  <r>
    <s v="No"/>
    <s v="Travel_Rarely"/>
    <s v="25 - 34"/>
    <s v="Current Employees"/>
    <s v="Sales"/>
    <x v="0"/>
    <s v="STAFF-604"/>
    <n v="604"/>
    <x v="1"/>
    <s v="Sales Executive"/>
    <s v="Single"/>
    <s v="Yes"/>
    <s v="Y"/>
    <n v="2"/>
    <n v="-2"/>
    <n v="0"/>
    <n v="31"/>
    <n v="0"/>
    <m/>
    <n v="0"/>
    <n v="1"/>
    <n v="828"/>
    <n v="2"/>
    <x v="1"/>
    <n v="1"/>
    <n v="2"/>
    <n v="77"/>
    <n v="3"/>
    <n v="2"/>
    <x v="1"/>
    <n v="6582"/>
    <n v="8346"/>
    <n v="4"/>
    <n v="13"/>
    <n v="3"/>
    <n v="3"/>
    <n v="80"/>
    <n v="0"/>
    <n v="10"/>
    <n v="4"/>
    <n v="6"/>
    <n v="5"/>
    <n v="0"/>
    <n v="5"/>
  </r>
  <r>
    <s v="No"/>
    <s v="Travel_Rarely"/>
    <s v="35 - 44"/>
    <s v="Current Employees"/>
    <s v="R&amp;D"/>
    <x v="2"/>
    <s v="STAFF-605"/>
    <n v="605"/>
    <x v="1"/>
    <s v="Manufacturing Director"/>
    <s v="Married"/>
    <s v="Yes"/>
    <s v="Y"/>
    <n v="5"/>
    <n v="-2"/>
    <n v="0"/>
    <n v="42"/>
    <n v="0"/>
    <m/>
    <n v="0"/>
    <n v="1"/>
    <n v="319"/>
    <n v="24"/>
    <x v="3"/>
    <n v="1"/>
    <n v="4"/>
    <n v="56"/>
    <n v="3"/>
    <n v="3"/>
    <x v="2"/>
    <n v="7406"/>
    <n v="6950"/>
    <n v="1"/>
    <n v="21"/>
    <n v="4"/>
    <n v="4"/>
    <n v="80"/>
    <n v="1"/>
    <n v="10"/>
    <n v="2"/>
    <n v="10"/>
    <n v="9"/>
    <n v="5"/>
    <n v="8"/>
  </r>
  <r>
    <s v="No"/>
    <s v="Travel_Rarely"/>
    <s v="45 - 54"/>
    <s v="Current Employees"/>
    <s v="Sales"/>
    <x v="1"/>
    <s v="STAFF-606"/>
    <n v="606"/>
    <x v="1"/>
    <s v="Sales Executive"/>
    <s v="Married"/>
    <s v="No"/>
    <s v="Y"/>
    <n v="3"/>
    <n v="-2"/>
    <n v="0"/>
    <n v="45"/>
    <n v="0"/>
    <m/>
    <n v="0"/>
    <n v="1"/>
    <n v="561"/>
    <n v="2"/>
    <x v="3"/>
    <n v="1"/>
    <n v="4"/>
    <n v="61"/>
    <n v="3"/>
    <n v="2"/>
    <x v="2"/>
    <n v="4805"/>
    <n v="16177"/>
    <n v="0"/>
    <n v="19"/>
    <n v="3"/>
    <n v="2"/>
    <n v="80"/>
    <n v="1"/>
    <n v="9"/>
    <n v="4"/>
    <n v="8"/>
    <n v="7"/>
    <n v="3"/>
    <n v="7"/>
  </r>
  <r>
    <s v="Yes"/>
    <s v="Travel_Frequently"/>
    <s v="25 - 34"/>
    <s v="Ex-Employees"/>
    <s v="HR"/>
    <x v="0"/>
    <s v="STAFF-608"/>
    <n v="608"/>
    <x v="0"/>
    <s v="Human Resources"/>
    <s v="Divorced"/>
    <s v="Yes"/>
    <s v="Y"/>
    <n v="2"/>
    <n v="-2"/>
    <n v="0"/>
    <n v="26"/>
    <n v="1"/>
    <n v="1"/>
    <n v="1"/>
    <n v="0"/>
    <n v="426"/>
    <n v="17"/>
    <x v="2"/>
    <n v="1"/>
    <n v="2"/>
    <n v="58"/>
    <n v="3"/>
    <n v="1"/>
    <x v="1"/>
    <n v="2741"/>
    <n v="22808"/>
    <n v="0"/>
    <n v="11"/>
    <n v="3"/>
    <n v="2"/>
    <n v="80"/>
    <n v="1"/>
    <n v="8"/>
    <n v="2"/>
    <n v="7"/>
    <n v="7"/>
    <n v="1"/>
    <n v="0"/>
  </r>
  <r>
    <s v="No"/>
    <s v="Travel_Rarely"/>
    <s v="25 - 34"/>
    <s v="Current Employees"/>
    <s v="R&amp;D"/>
    <x v="4"/>
    <s v="STAFF-611"/>
    <n v="611"/>
    <x v="1"/>
    <s v="Manufacturing Director"/>
    <s v="Divorced"/>
    <s v="No"/>
    <s v="Y"/>
    <n v="2"/>
    <n v="-2"/>
    <n v="0"/>
    <n v="29"/>
    <n v="0"/>
    <m/>
    <n v="0"/>
    <n v="1"/>
    <n v="232"/>
    <n v="19"/>
    <x v="3"/>
    <n v="1"/>
    <n v="4"/>
    <n v="34"/>
    <n v="3"/>
    <n v="2"/>
    <x v="0"/>
    <n v="4262"/>
    <n v="22645"/>
    <n v="4"/>
    <n v="12"/>
    <n v="3"/>
    <n v="2"/>
    <n v="80"/>
    <n v="2"/>
    <n v="8"/>
    <n v="4"/>
    <n v="3"/>
    <n v="2"/>
    <n v="1"/>
    <n v="2"/>
  </r>
  <r>
    <s v="No"/>
    <s v="Travel_Rarely"/>
    <s v="25 - 34"/>
    <s v="Current Employees"/>
    <s v="R&amp;D"/>
    <x v="2"/>
    <s v="STAFF-612"/>
    <n v="612"/>
    <x v="0"/>
    <s v="Research Director"/>
    <s v="Divorced"/>
    <s v="No"/>
    <s v="Y"/>
    <n v="2"/>
    <n v="-2"/>
    <n v="0"/>
    <n v="33"/>
    <n v="0"/>
    <m/>
    <n v="0"/>
    <n v="1"/>
    <n v="922"/>
    <n v="1"/>
    <x v="4"/>
    <n v="1"/>
    <n v="1"/>
    <n v="95"/>
    <n v="4"/>
    <n v="4"/>
    <x v="2"/>
    <n v="16184"/>
    <n v="22578"/>
    <n v="4"/>
    <n v="19"/>
    <n v="3"/>
    <n v="3"/>
    <n v="80"/>
    <n v="1"/>
    <n v="10"/>
    <n v="3"/>
    <n v="6"/>
    <n v="1"/>
    <n v="0"/>
    <n v="5"/>
  </r>
  <r>
    <s v="No"/>
    <s v="Travel_Rarely"/>
    <s v="25 - 34"/>
    <s v="Current Employees"/>
    <s v="Sales"/>
    <x v="0"/>
    <s v="STAFF-613"/>
    <n v="613"/>
    <x v="1"/>
    <s v="Manager"/>
    <s v="Divorced"/>
    <s v="No"/>
    <s v="Y"/>
    <n v="3"/>
    <n v="-2"/>
    <n v="0"/>
    <n v="31"/>
    <n v="0"/>
    <m/>
    <n v="0"/>
    <n v="1"/>
    <n v="688"/>
    <n v="7"/>
    <x v="3"/>
    <n v="1"/>
    <n v="3"/>
    <n v="44"/>
    <n v="2"/>
    <n v="3"/>
    <x v="1"/>
    <n v="11557"/>
    <n v="25291"/>
    <n v="9"/>
    <n v="21"/>
    <n v="4"/>
    <n v="3"/>
    <n v="80"/>
    <n v="1"/>
    <n v="10"/>
    <n v="2"/>
    <n v="5"/>
    <n v="4"/>
    <n v="0"/>
    <n v="1"/>
  </r>
  <r>
    <s v="Yes"/>
    <s v="Travel_Frequently"/>
    <s v="Under 25"/>
    <s v="Ex-Employees"/>
    <s v="Sales"/>
    <x v="3"/>
    <s v="STAFF-614"/>
    <n v="614"/>
    <x v="1"/>
    <s v="Sales Representative"/>
    <s v="Single"/>
    <s v="Yes"/>
    <s v="Y"/>
    <n v="3"/>
    <n v="-2"/>
    <n v="0"/>
    <n v="18"/>
    <n v="1"/>
    <n v="1"/>
    <n v="1"/>
    <n v="0"/>
    <n v="1306"/>
    <n v="5"/>
    <x v="3"/>
    <n v="1"/>
    <n v="2"/>
    <n v="69"/>
    <n v="3"/>
    <n v="1"/>
    <x v="3"/>
    <n v="1878"/>
    <n v="8059"/>
    <n v="1"/>
    <n v="14"/>
    <n v="3"/>
    <n v="4"/>
    <n v="80"/>
    <n v="0"/>
    <n v="0"/>
    <n v="3"/>
    <n v="0"/>
    <n v="0"/>
    <n v="0"/>
    <n v="0"/>
  </r>
  <r>
    <s v="No"/>
    <s v="Non-Travel"/>
    <s v="35 - 44"/>
    <s v="Current Employees"/>
    <s v="Sales"/>
    <x v="1"/>
    <s v="STAFF-615"/>
    <n v="615"/>
    <x v="1"/>
    <s v="Sales Executive"/>
    <s v="Divorced"/>
    <s v="No"/>
    <s v="Y"/>
    <n v="2"/>
    <n v="-2"/>
    <n v="0"/>
    <n v="40"/>
    <n v="0"/>
    <m/>
    <n v="0"/>
    <n v="1"/>
    <n v="1094"/>
    <n v="28"/>
    <x v="3"/>
    <n v="1"/>
    <n v="3"/>
    <n v="58"/>
    <n v="1"/>
    <n v="3"/>
    <x v="2"/>
    <n v="10932"/>
    <n v="11373"/>
    <n v="3"/>
    <n v="15"/>
    <n v="3"/>
    <n v="3"/>
    <n v="80"/>
    <n v="1"/>
    <n v="20"/>
    <n v="3"/>
    <n v="1"/>
    <n v="0"/>
    <n v="0"/>
    <n v="1"/>
  </r>
  <r>
    <s v="No"/>
    <s v="Non-Travel"/>
    <s v="35 - 44"/>
    <s v="Current Employees"/>
    <s v="R&amp;D"/>
    <x v="1"/>
    <s v="STAFF-616"/>
    <n v="616"/>
    <x v="0"/>
    <s v="Healthcare Representative"/>
    <s v="Single"/>
    <s v="Yes"/>
    <s v="Y"/>
    <n v="3"/>
    <n v="-2"/>
    <n v="0"/>
    <n v="41"/>
    <n v="0"/>
    <m/>
    <n v="0"/>
    <n v="1"/>
    <n v="509"/>
    <n v="2"/>
    <x v="2"/>
    <n v="1"/>
    <n v="1"/>
    <n v="62"/>
    <n v="2"/>
    <n v="2"/>
    <x v="2"/>
    <n v="6811"/>
    <n v="2112"/>
    <n v="2"/>
    <n v="17"/>
    <n v="3"/>
    <n v="1"/>
    <n v="80"/>
    <n v="0"/>
    <n v="10"/>
    <n v="3"/>
    <n v="8"/>
    <n v="7"/>
    <n v="0"/>
    <n v="7"/>
  </r>
  <r>
    <s v="No"/>
    <s v="Travel_Rarely"/>
    <s v="25 - 34"/>
    <s v="Current Employees"/>
    <s v="Sales"/>
    <x v="2"/>
    <s v="STAFF-618"/>
    <n v="618"/>
    <x v="1"/>
    <s v="Sales Executive"/>
    <s v="Divorced"/>
    <s v="No"/>
    <s v="Y"/>
    <n v="5"/>
    <n v="-2"/>
    <n v="0"/>
    <n v="26"/>
    <n v="0"/>
    <m/>
    <n v="0"/>
    <n v="1"/>
    <n v="775"/>
    <n v="29"/>
    <x v="0"/>
    <n v="1"/>
    <n v="1"/>
    <n v="45"/>
    <n v="3"/>
    <n v="2"/>
    <x v="2"/>
    <n v="4306"/>
    <n v="4267"/>
    <n v="5"/>
    <n v="12"/>
    <n v="3"/>
    <n v="1"/>
    <n v="80"/>
    <n v="2"/>
    <n v="8"/>
    <n v="3"/>
    <n v="0"/>
    <n v="0"/>
    <n v="0"/>
    <n v="0"/>
  </r>
  <r>
    <s v="No"/>
    <s v="Travel_Rarely"/>
    <s v="35 - 44"/>
    <s v="Current Employees"/>
    <s v="Sales"/>
    <x v="2"/>
    <s v="STAFF-620"/>
    <n v="620"/>
    <x v="0"/>
    <s v="Sales Executive"/>
    <s v="Single"/>
    <s v="No"/>
    <s v="Y"/>
    <n v="3"/>
    <n v="-2"/>
    <n v="0"/>
    <n v="35"/>
    <n v="0"/>
    <m/>
    <n v="0"/>
    <n v="1"/>
    <n v="195"/>
    <n v="1"/>
    <x v="3"/>
    <n v="1"/>
    <n v="1"/>
    <n v="80"/>
    <n v="3"/>
    <n v="2"/>
    <x v="2"/>
    <n v="4859"/>
    <n v="6698"/>
    <n v="1"/>
    <n v="16"/>
    <n v="3"/>
    <n v="4"/>
    <n v="80"/>
    <n v="0"/>
    <n v="5"/>
    <n v="3"/>
    <n v="5"/>
    <n v="4"/>
    <n v="0"/>
    <n v="3"/>
  </r>
  <r>
    <s v="No"/>
    <s v="Travel_Rarely"/>
    <s v="25 - 34"/>
    <s v="Current Employees"/>
    <s v="Sales"/>
    <x v="0"/>
    <s v="STAFF-621"/>
    <n v="621"/>
    <x v="1"/>
    <s v="Sales Executive"/>
    <s v="Single"/>
    <s v="No"/>
    <s v="Y"/>
    <n v="3"/>
    <n v="-2"/>
    <n v="0"/>
    <n v="34"/>
    <n v="0"/>
    <m/>
    <n v="0"/>
    <n v="1"/>
    <n v="258"/>
    <n v="21"/>
    <x v="2"/>
    <n v="1"/>
    <n v="4"/>
    <n v="74"/>
    <n v="4"/>
    <n v="2"/>
    <x v="1"/>
    <n v="5337"/>
    <n v="19921"/>
    <n v="1"/>
    <n v="12"/>
    <n v="3"/>
    <n v="4"/>
    <n v="80"/>
    <n v="0"/>
    <n v="10"/>
    <n v="3"/>
    <n v="10"/>
    <n v="7"/>
    <n v="5"/>
    <n v="7"/>
  </r>
  <r>
    <s v="Yes"/>
    <s v="Travel_Rarely"/>
    <s v="25 - 34"/>
    <s v="Ex-Employees"/>
    <s v="R&amp;D"/>
    <x v="4"/>
    <s v="STAFF-622"/>
    <n v="622"/>
    <x v="1"/>
    <s v="Laboratory Technician"/>
    <s v="Single"/>
    <s v="Yes"/>
    <s v="Y"/>
    <n v="3"/>
    <n v="-2"/>
    <n v="0"/>
    <n v="26"/>
    <n v="1"/>
    <n v="1"/>
    <n v="1"/>
    <n v="0"/>
    <n v="471"/>
    <n v="24"/>
    <x v="3"/>
    <n v="1"/>
    <n v="4"/>
    <n v="66"/>
    <n v="1"/>
    <n v="1"/>
    <x v="0"/>
    <n v="2340"/>
    <n v="23213"/>
    <n v="1"/>
    <n v="18"/>
    <n v="3"/>
    <n v="2"/>
    <n v="80"/>
    <n v="0"/>
    <n v="1"/>
    <n v="1"/>
    <n v="1"/>
    <n v="0"/>
    <n v="0"/>
    <n v="0"/>
  </r>
  <r>
    <s v="No"/>
    <s v="Travel_Rarely"/>
    <s v="35 - 44"/>
    <s v="Current Employees"/>
    <s v="R&amp;D"/>
    <x v="4"/>
    <s v="STAFF-623"/>
    <n v="623"/>
    <x v="0"/>
    <s v="Manufacturing Director"/>
    <s v="Single"/>
    <s v="No"/>
    <s v="Y"/>
    <n v="3"/>
    <n v="-2"/>
    <n v="0"/>
    <n v="37"/>
    <n v="0"/>
    <m/>
    <n v="0"/>
    <n v="1"/>
    <n v="799"/>
    <n v="1"/>
    <x v="3"/>
    <n v="1"/>
    <n v="4"/>
    <n v="59"/>
    <n v="3"/>
    <n v="3"/>
    <x v="0"/>
    <n v="7491"/>
    <n v="23848"/>
    <n v="4"/>
    <n v="17"/>
    <n v="3"/>
    <n v="4"/>
    <n v="80"/>
    <n v="0"/>
    <n v="12"/>
    <n v="4"/>
    <n v="6"/>
    <n v="5"/>
    <n v="1"/>
    <n v="2"/>
  </r>
  <r>
    <s v="No"/>
    <s v="Travel_Frequently"/>
    <s v="45 - 54"/>
    <s v="Current Employees"/>
    <s v="R&amp;D"/>
    <x v="2"/>
    <s v="STAFF-624"/>
    <n v="624"/>
    <x v="0"/>
    <s v="Healthcare Representative"/>
    <s v="Married"/>
    <s v="No"/>
    <s v="Y"/>
    <n v="3"/>
    <n v="-2"/>
    <n v="0"/>
    <n v="46"/>
    <n v="0"/>
    <m/>
    <n v="0"/>
    <n v="1"/>
    <n v="1034"/>
    <n v="18"/>
    <x v="1"/>
    <n v="1"/>
    <n v="1"/>
    <n v="86"/>
    <n v="3"/>
    <n v="3"/>
    <x v="2"/>
    <n v="10527"/>
    <n v="8984"/>
    <n v="5"/>
    <n v="11"/>
    <n v="3"/>
    <n v="4"/>
    <n v="80"/>
    <n v="0"/>
    <n v="28"/>
    <n v="2"/>
    <n v="2"/>
    <n v="2"/>
    <n v="1"/>
    <n v="2"/>
  </r>
  <r>
    <s v="No"/>
    <s v="Travel_Rarely"/>
    <s v="35 - 44"/>
    <s v="Current Employees"/>
    <s v="Sales"/>
    <x v="0"/>
    <s v="STAFF-625"/>
    <n v="625"/>
    <x v="0"/>
    <s v="Manager"/>
    <s v="Married"/>
    <s v="No"/>
    <s v="Y"/>
    <n v="2"/>
    <n v="-2"/>
    <n v="0"/>
    <n v="41"/>
    <n v="0"/>
    <m/>
    <n v="0"/>
    <n v="1"/>
    <n v="1276"/>
    <n v="2"/>
    <x v="4"/>
    <n v="1"/>
    <n v="2"/>
    <n v="91"/>
    <n v="3"/>
    <n v="4"/>
    <x v="1"/>
    <n v="16595"/>
    <n v="5626"/>
    <n v="7"/>
    <n v="16"/>
    <n v="3"/>
    <n v="2"/>
    <n v="80"/>
    <n v="1"/>
    <n v="22"/>
    <n v="3"/>
    <n v="18"/>
    <n v="16"/>
    <n v="11"/>
    <n v="8"/>
  </r>
  <r>
    <s v="No"/>
    <s v="Non-Travel"/>
    <s v="35 - 44"/>
    <s v="Current Employees"/>
    <s v="Sales"/>
    <x v="2"/>
    <s v="STAFF-626"/>
    <n v="626"/>
    <x v="1"/>
    <s v="Sales Executive"/>
    <s v="Divorced"/>
    <s v="No"/>
    <s v="Y"/>
    <n v="6"/>
    <n v="-2"/>
    <n v="0"/>
    <n v="37"/>
    <n v="0"/>
    <m/>
    <n v="0"/>
    <n v="1"/>
    <n v="142"/>
    <n v="9"/>
    <x v="2"/>
    <n v="1"/>
    <n v="1"/>
    <n v="69"/>
    <n v="3"/>
    <n v="3"/>
    <x v="2"/>
    <n v="8834"/>
    <n v="24666"/>
    <n v="1"/>
    <n v="13"/>
    <n v="3"/>
    <n v="4"/>
    <n v="80"/>
    <n v="1"/>
    <n v="9"/>
    <n v="3"/>
    <n v="9"/>
    <n v="5"/>
    <n v="7"/>
    <n v="7"/>
  </r>
  <r>
    <s v="No"/>
    <s v="Travel_Rarely"/>
    <s v="45 - 54"/>
    <s v="Current Employees"/>
    <s v="R&amp;D"/>
    <x v="4"/>
    <s v="STAFF-630"/>
    <n v="630"/>
    <x v="1"/>
    <s v="Research Scientist"/>
    <s v="Divorced"/>
    <s v="Yes"/>
    <s v="Y"/>
    <n v="3"/>
    <n v="-2"/>
    <n v="0"/>
    <n v="52"/>
    <n v="0"/>
    <m/>
    <n v="0"/>
    <n v="1"/>
    <n v="956"/>
    <n v="6"/>
    <x v="0"/>
    <n v="1"/>
    <n v="4"/>
    <n v="78"/>
    <n v="3"/>
    <n v="2"/>
    <x v="0"/>
    <n v="5577"/>
    <n v="22087"/>
    <n v="3"/>
    <n v="12"/>
    <n v="3"/>
    <n v="2"/>
    <n v="80"/>
    <n v="2"/>
    <n v="18"/>
    <n v="3"/>
    <n v="10"/>
    <n v="9"/>
    <n v="6"/>
    <n v="9"/>
  </r>
  <r>
    <s v="Yes"/>
    <s v="Non-Travel"/>
    <s v="25 - 34"/>
    <s v="Ex-Employees"/>
    <s v="Sales"/>
    <x v="1"/>
    <s v="STAFF-631"/>
    <n v="631"/>
    <x v="1"/>
    <s v="Sales Executive"/>
    <s v="Married"/>
    <s v="No"/>
    <s v="Y"/>
    <n v="2"/>
    <n v="-2"/>
    <n v="0"/>
    <n v="32"/>
    <n v="1"/>
    <n v="1"/>
    <n v="1"/>
    <n v="0"/>
    <n v="1474"/>
    <n v="11"/>
    <x v="2"/>
    <n v="1"/>
    <n v="4"/>
    <n v="60"/>
    <n v="4"/>
    <n v="2"/>
    <x v="2"/>
    <n v="4707"/>
    <n v="23914"/>
    <n v="8"/>
    <n v="12"/>
    <n v="3"/>
    <n v="4"/>
    <n v="80"/>
    <n v="0"/>
    <n v="6"/>
    <n v="3"/>
    <n v="4"/>
    <n v="2"/>
    <n v="1"/>
    <n v="2"/>
  </r>
  <r>
    <s v="No"/>
    <s v="Travel_Frequently"/>
    <s v="Under 25"/>
    <s v="Current Employees"/>
    <s v="Sales"/>
    <x v="2"/>
    <s v="STAFF-632"/>
    <n v="632"/>
    <x v="1"/>
    <s v="Sales Representative"/>
    <s v="Married"/>
    <s v="No"/>
    <s v="Y"/>
    <n v="3"/>
    <n v="-2"/>
    <n v="0"/>
    <n v="24"/>
    <n v="0"/>
    <m/>
    <n v="0"/>
    <n v="1"/>
    <n v="535"/>
    <n v="24"/>
    <x v="3"/>
    <n v="1"/>
    <n v="4"/>
    <n v="38"/>
    <n v="3"/>
    <n v="1"/>
    <x v="0"/>
    <n v="2400"/>
    <n v="5530"/>
    <n v="0"/>
    <n v="13"/>
    <n v="3"/>
    <n v="3"/>
    <n v="80"/>
    <n v="2"/>
    <n v="3"/>
    <n v="3"/>
    <n v="2"/>
    <n v="2"/>
    <n v="2"/>
    <n v="1"/>
  </r>
  <r>
    <s v="No"/>
    <s v="Travel_Rarely"/>
    <s v="35 - 44"/>
    <s v="Current Employees"/>
    <s v="R&amp;D"/>
    <x v="2"/>
    <s v="STAFF-634"/>
    <n v="634"/>
    <x v="0"/>
    <s v="Healthcare Representative"/>
    <s v="Married"/>
    <s v="No"/>
    <s v="Y"/>
    <n v="4"/>
    <n v="-2"/>
    <n v="0"/>
    <n v="38"/>
    <n v="0"/>
    <m/>
    <n v="0"/>
    <n v="1"/>
    <n v="1495"/>
    <n v="10"/>
    <x v="3"/>
    <n v="1"/>
    <n v="3"/>
    <n v="76"/>
    <n v="3"/>
    <n v="2"/>
    <x v="2"/>
    <n v="9824"/>
    <n v="22174"/>
    <n v="3"/>
    <n v="19"/>
    <n v="3"/>
    <n v="3"/>
    <n v="80"/>
    <n v="1"/>
    <n v="18"/>
    <n v="3"/>
    <n v="1"/>
    <n v="0"/>
    <n v="0"/>
    <n v="0"/>
  </r>
  <r>
    <s v="No"/>
    <s v="Travel_Rarely"/>
    <s v="35 - 44"/>
    <s v="Current Employees"/>
    <s v="R&amp;D"/>
    <x v="0"/>
    <s v="STAFF-635"/>
    <n v="635"/>
    <x v="0"/>
    <s v="Manufacturing Director"/>
    <s v="Married"/>
    <s v="No"/>
    <s v="Y"/>
    <n v="2"/>
    <n v="-2"/>
    <n v="0"/>
    <n v="37"/>
    <n v="0"/>
    <m/>
    <n v="0"/>
    <n v="1"/>
    <n v="446"/>
    <n v="1"/>
    <x v="2"/>
    <n v="1"/>
    <n v="2"/>
    <n v="65"/>
    <n v="3"/>
    <n v="2"/>
    <x v="1"/>
    <n v="6447"/>
    <n v="15701"/>
    <n v="6"/>
    <n v="12"/>
    <n v="3"/>
    <n v="2"/>
    <n v="80"/>
    <n v="1"/>
    <n v="8"/>
    <n v="2"/>
    <n v="6"/>
    <n v="5"/>
    <n v="4"/>
    <n v="3"/>
  </r>
  <r>
    <s v="No"/>
    <s v="Travel_Rarely"/>
    <s v="45 - 54"/>
    <s v="Current Employees"/>
    <s v="R&amp;D"/>
    <x v="0"/>
    <s v="STAFF-638"/>
    <n v="638"/>
    <x v="1"/>
    <s v="Research Director"/>
    <s v="Divorced"/>
    <s v="Yes"/>
    <s v="Y"/>
    <n v="5"/>
    <n v="-2"/>
    <n v="0"/>
    <n v="49"/>
    <n v="0"/>
    <m/>
    <n v="0"/>
    <n v="1"/>
    <n v="1245"/>
    <n v="18"/>
    <x v="2"/>
    <n v="1"/>
    <n v="4"/>
    <n v="58"/>
    <n v="2"/>
    <n v="5"/>
    <x v="1"/>
    <n v="19502"/>
    <n v="2125"/>
    <n v="1"/>
    <n v="17"/>
    <n v="3"/>
    <n v="3"/>
    <n v="80"/>
    <n v="1"/>
    <n v="31"/>
    <n v="3"/>
    <n v="31"/>
    <n v="9"/>
    <n v="0"/>
    <n v="9"/>
  </r>
  <r>
    <s v="No"/>
    <s v="Travel_Rarely"/>
    <s v="Under 25"/>
    <s v="Current Employees"/>
    <s v="R&amp;D"/>
    <x v="2"/>
    <s v="STAFF-639"/>
    <n v="639"/>
    <x v="1"/>
    <s v="Research Scientist"/>
    <s v="Married"/>
    <s v="Yes"/>
    <s v="Y"/>
    <n v="3"/>
    <n v="-2"/>
    <n v="0"/>
    <n v="24"/>
    <n v="0"/>
    <m/>
    <n v="0"/>
    <n v="1"/>
    <n v="691"/>
    <n v="23"/>
    <x v="3"/>
    <n v="1"/>
    <n v="2"/>
    <n v="89"/>
    <n v="4"/>
    <n v="1"/>
    <x v="0"/>
    <n v="2725"/>
    <n v="21630"/>
    <n v="1"/>
    <n v="11"/>
    <n v="3"/>
    <n v="2"/>
    <n v="80"/>
    <n v="2"/>
    <n v="6"/>
    <n v="3"/>
    <n v="6"/>
    <n v="5"/>
    <n v="1"/>
    <n v="4"/>
  </r>
  <r>
    <s v="No"/>
    <s v="Travel_Rarely"/>
    <s v="25 - 34"/>
    <s v="Current Employees"/>
    <s v="Sales"/>
    <x v="3"/>
    <s v="STAFF-641"/>
    <n v="641"/>
    <x v="1"/>
    <s v="Sales Executive"/>
    <s v="Married"/>
    <s v="No"/>
    <s v="Y"/>
    <n v="5"/>
    <n v="-2"/>
    <n v="0"/>
    <n v="26"/>
    <n v="0"/>
    <m/>
    <n v="0"/>
    <n v="1"/>
    <n v="703"/>
    <n v="28"/>
    <x v="0"/>
    <n v="1"/>
    <n v="1"/>
    <n v="66"/>
    <n v="3"/>
    <n v="2"/>
    <x v="3"/>
    <n v="6272"/>
    <n v="7428"/>
    <n v="1"/>
    <n v="20"/>
    <n v="4"/>
    <n v="4"/>
    <n v="80"/>
    <n v="2"/>
    <n v="6"/>
    <n v="4"/>
    <n v="5"/>
    <n v="3"/>
    <n v="1"/>
    <n v="4"/>
  </r>
  <r>
    <s v="No"/>
    <s v="Travel_Rarely"/>
    <s v="Under 25"/>
    <s v="Current Employees"/>
    <s v="R&amp;D"/>
    <x v="1"/>
    <s v="STAFF-643"/>
    <n v="643"/>
    <x v="1"/>
    <s v="Laboratory Technician"/>
    <s v="Married"/>
    <s v="No"/>
    <s v="Y"/>
    <n v="2"/>
    <n v="-2"/>
    <n v="0"/>
    <n v="24"/>
    <n v="0"/>
    <m/>
    <n v="0"/>
    <n v="1"/>
    <n v="823"/>
    <n v="17"/>
    <x v="0"/>
    <n v="1"/>
    <n v="4"/>
    <n v="94"/>
    <n v="2"/>
    <n v="1"/>
    <x v="2"/>
    <n v="2127"/>
    <n v="9100"/>
    <n v="1"/>
    <n v="21"/>
    <n v="4"/>
    <n v="4"/>
    <n v="80"/>
    <n v="1"/>
    <n v="1"/>
    <n v="3"/>
    <n v="1"/>
    <n v="0"/>
    <n v="0"/>
    <n v="0"/>
  </r>
  <r>
    <s v="No"/>
    <s v="Travel_Frequently"/>
    <s v="45 - 54"/>
    <s v="Current Employees"/>
    <s v="HR"/>
    <x v="2"/>
    <s v="STAFF-644"/>
    <n v="644"/>
    <x v="1"/>
    <s v="Manager"/>
    <s v="Married"/>
    <s v="No"/>
    <s v="Y"/>
    <n v="2"/>
    <n v="-2"/>
    <n v="0"/>
    <n v="50"/>
    <n v="0"/>
    <m/>
    <n v="0"/>
    <n v="1"/>
    <n v="1246"/>
    <n v="3"/>
    <x v="3"/>
    <n v="1"/>
    <n v="1"/>
    <n v="99"/>
    <n v="3"/>
    <n v="5"/>
    <x v="2"/>
    <n v="18200"/>
    <n v="7999"/>
    <n v="1"/>
    <n v="11"/>
    <n v="3"/>
    <n v="3"/>
    <n v="80"/>
    <n v="1"/>
    <n v="32"/>
    <n v="3"/>
    <n v="32"/>
    <n v="5"/>
    <n v="10"/>
    <n v="7"/>
  </r>
  <r>
    <s v="No"/>
    <s v="Travel_Rarely"/>
    <s v="25 - 34"/>
    <s v="Current Employees"/>
    <s v="Sales"/>
    <x v="2"/>
    <s v="STAFF-645"/>
    <n v="645"/>
    <x v="1"/>
    <s v="Sales Representative"/>
    <s v="Married"/>
    <s v="No"/>
    <s v="Y"/>
    <n v="1"/>
    <n v="-2"/>
    <n v="0"/>
    <n v="25"/>
    <n v="0"/>
    <m/>
    <n v="0"/>
    <n v="1"/>
    <n v="622"/>
    <n v="13"/>
    <x v="1"/>
    <n v="1"/>
    <n v="2"/>
    <n v="40"/>
    <n v="3"/>
    <n v="1"/>
    <x v="2"/>
    <n v="2096"/>
    <n v="26376"/>
    <n v="1"/>
    <n v="11"/>
    <n v="3"/>
    <n v="3"/>
    <n v="80"/>
    <n v="0"/>
    <n v="7"/>
    <n v="3"/>
    <n v="7"/>
    <n v="4"/>
    <n v="0"/>
    <n v="6"/>
  </r>
  <r>
    <s v="Yes"/>
    <s v="Travel_Frequently"/>
    <s v="Under 25"/>
    <s v="Ex-Employees"/>
    <s v="R&amp;D"/>
    <x v="0"/>
    <s v="STAFF-647"/>
    <n v="647"/>
    <x v="0"/>
    <s v="Laboratory Technician"/>
    <s v="Married"/>
    <s v="Yes"/>
    <s v="Y"/>
    <n v="4"/>
    <n v="-2"/>
    <n v="0"/>
    <n v="24"/>
    <n v="1"/>
    <n v="1"/>
    <n v="1"/>
    <n v="0"/>
    <n v="1287"/>
    <n v="7"/>
    <x v="3"/>
    <n v="1"/>
    <n v="1"/>
    <n v="55"/>
    <n v="3"/>
    <n v="1"/>
    <x v="1"/>
    <n v="2886"/>
    <n v="14168"/>
    <n v="1"/>
    <n v="16"/>
    <n v="3"/>
    <n v="4"/>
    <n v="80"/>
    <n v="1"/>
    <n v="6"/>
    <n v="3"/>
    <n v="6"/>
    <n v="3"/>
    <n v="1"/>
    <n v="2"/>
  </r>
  <r>
    <s v="Yes"/>
    <s v="Travel_Frequently"/>
    <s v="25 - 34"/>
    <s v="Ex-Employees"/>
    <s v="Sales"/>
    <x v="0"/>
    <s v="STAFF-648"/>
    <n v="648"/>
    <x v="1"/>
    <s v="Sales Representative"/>
    <s v="Married"/>
    <s v="No"/>
    <s v="Y"/>
    <n v="2"/>
    <n v="-2"/>
    <n v="0"/>
    <n v="30"/>
    <n v="1"/>
    <n v="1"/>
    <n v="1"/>
    <n v="0"/>
    <n v="448"/>
    <n v="12"/>
    <x v="2"/>
    <n v="1"/>
    <n v="2"/>
    <n v="74"/>
    <n v="2"/>
    <n v="1"/>
    <x v="1"/>
    <n v="2033"/>
    <n v="14470"/>
    <n v="1"/>
    <n v="18"/>
    <n v="3"/>
    <n v="3"/>
    <n v="80"/>
    <n v="1"/>
    <n v="1"/>
    <n v="4"/>
    <n v="1"/>
    <n v="0"/>
    <n v="0"/>
    <n v="0"/>
  </r>
  <r>
    <s v="No"/>
    <s v="Travel_Rarely"/>
    <s v="25 - 34"/>
    <s v="Current Employees"/>
    <s v="R&amp;D"/>
    <x v="0"/>
    <s v="STAFF-649"/>
    <n v="649"/>
    <x v="1"/>
    <s v="Research Scientist"/>
    <s v="Married"/>
    <s v="Yes"/>
    <s v="Y"/>
    <n v="3"/>
    <n v="-2"/>
    <n v="0"/>
    <n v="34"/>
    <n v="0"/>
    <m/>
    <n v="0"/>
    <n v="1"/>
    <n v="254"/>
    <n v="1"/>
    <x v="0"/>
    <n v="1"/>
    <n v="2"/>
    <n v="83"/>
    <n v="2"/>
    <n v="1"/>
    <x v="1"/>
    <n v="3622"/>
    <n v="22794"/>
    <n v="1"/>
    <n v="13"/>
    <n v="3"/>
    <n v="4"/>
    <n v="80"/>
    <n v="1"/>
    <n v="6"/>
    <n v="3"/>
    <n v="6"/>
    <n v="5"/>
    <n v="1"/>
    <n v="3"/>
  </r>
  <r>
    <s v="Yes"/>
    <s v="Travel_Rarely"/>
    <s v="25 - 34"/>
    <s v="Ex-Employees"/>
    <s v="Sales"/>
    <x v="2"/>
    <s v="STAFF-650"/>
    <n v="650"/>
    <x v="1"/>
    <s v="Sales Executive"/>
    <s v="Divorced"/>
    <s v="No"/>
    <s v="Y"/>
    <n v="2"/>
    <n v="-2"/>
    <n v="0"/>
    <n v="31"/>
    <n v="1"/>
    <n v="1"/>
    <n v="1"/>
    <n v="0"/>
    <n v="1365"/>
    <n v="13"/>
    <x v="2"/>
    <n v="1"/>
    <n v="2"/>
    <n v="46"/>
    <n v="3"/>
    <n v="2"/>
    <x v="2"/>
    <n v="4233"/>
    <n v="11512"/>
    <n v="2"/>
    <n v="17"/>
    <n v="3"/>
    <n v="3"/>
    <n v="80"/>
    <n v="0"/>
    <n v="9"/>
    <n v="1"/>
    <n v="3"/>
    <n v="1"/>
    <n v="1"/>
    <n v="2"/>
  </r>
  <r>
    <s v="No"/>
    <s v="Travel_Rarely"/>
    <s v="35 - 44"/>
    <s v="Current Employees"/>
    <s v="R&amp;D"/>
    <x v="1"/>
    <s v="STAFF-652"/>
    <n v="652"/>
    <x v="1"/>
    <s v="Laboratory Technician"/>
    <s v="Single"/>
    <s v="No"/>
    <s v="Y"/>
    <n v="3"/>
    <n v="-2"/>
    <n v="0"/>
    <n v="35"/>
    <n v="0"/>
    <m/>
    <n v="0"/>
    <n v="1"/>
    <n v="538"/>
    <n v="25"/>
    <x v="0"/>
    <n v="1"/>
    <n v="1"/>
    <n v="54"/>
    <n v="2"/>
    <n v="2"/>
    <x v="0"/>
    <n v="3681"/>
    <n v="14004"/>
    <n v="4"/>
    <n v="14"/>
    <n v="3"/>
    <n v="4"/>
    <n v="80"/>
    <n v="0"/>
    <n v="9"/>
    <n v="3"/>
    <n v="3"/>
    <n v="2"/>
    <n v="0"/>
    <n v="2"/>
  </r>
  <r>
    <s v="No"/>
    <s v="Travel_Rarely"/>
    <s v="25 - 34"/>
    <s v="Current Employees"/>
    <s v="Sales"/>
    <x v="2"/>
    <s v="STAFF-653"/>
    <n v="653"/>
    <x v="1"/>
    <s v="Sales Executive"/>
    <s v="Divorced"/>
    <s v="No"/>
    <s v="Y"/>
    <n v="4"/>
    <n v="-2"/>
    <n v="0"/>
    <n v="31"/>
    <n v="0"/>
    <m/>
    <n v="0"/>
    <n v="1"/>
    <n v="525"/>
    <n v="6"/>
    <x v="2"/>
    <n v="1"/>
    <n v="1"/>
    <n v="66"/>
    <n v="4"/>
    <n v="2"/>
    <x v="0"/>
    <n v="5460"/>
    <n v="6219"/>
    <n v="4"/>
    <n v="22"/>
    <n v="4"/>
    <n v="4"/>
    <n v="80"/>
    <n v="2"/>
    <n v="13"/>
    <n v="4"/>
    <n v="7"/>
    <n v="7"/>
    <n v="5"/>
    <n v="7"/>
  </r>
  <r>
    <s v="No"/>
    <s v="Travel_Rarely"/>
    <s v="25 - 34"/>
    <s v="Current Employees"/>
    <s v="R&amp;D"/>
    <x v="2"/>
    <s v="STAFF-655"/>
    <n v="655"/>
    <x v="0"/>
    <s v="Research Scientist"/>
    <s v="Divorced"/>
    <s v="No"/>
    <s v="Y"/>
    <n v="5"/>
    <n v="-2"/>
    <n v="0"/>
    <n v="27"/>
    <n v="0"/>
    <m/>
    <n v="0"/>
    <n v="1"/>
    <n v="798"/>
    <n v="6"/>
    <x v="2"/>
    <n v="1"/>
    <n v="1"/>
    <n v="66"/>
    <n v="2"/>
    <n v="1"/>
    <x v="2"/>
    <n v="2187"/>
    <n v="5013"/>
    <n v="0"/>
    <n v="12"/>
    <n v="3"/>
    <n v="3"/>
    <n v="80"/>
    <n v="2"/>
    <n v="6"/>
    <n v="2"/>
    <n v="5"/>
    <n v="3"/>
    <n v="0"/>
    <n v="3"/>
  </r>
  <r>
    <s v="No"/>
    <s v="Travel_Rarely"/>
    <s v="35 - 44"/>
    <s v="Current Employees"/>
    <s v="Sales"/>
    <x v="3"/>
    <s v="STAFF-656"/>
    <n v="656"/>
    <x v="1"/>
    <s v="Sales Executive"/>
    <s v="Married"/>
    <s v="Yes"/>
    <s v="Y"/>
    <n v="3"/>
    <n v="-2"/>
    <n v="0"/>
    <n v="37"/>
    <n v="0"/>
    <m/>
    <n v="0"/>
    <n v="1"/>
    <n v="558"/>
    <n v="2"/>
    <x v="3"/>
    <n v="1"/>
    <n v="4"/>
    <n v="75"/>
    <n v="3"/>
    <n v="2"/>
    <x v="3"/>
    <n v="9602"/>
    <n v="3010"/>
    <n v="4"/>
    <n v="11"/>
    <n v="3"/>
    <n v="3"/>
    <n v="80"/>
    <n v="1"/>
    <n v="17"/>
    <n v="2"/>
    <n v="3"/>
    <n v="0"/>
    <n v="1"/>
    <n v="0"/>
  </r>
  <r>
    <s v="No"/>
    <s v="Travel_Rarely"/>
    <s v="Under 25"/>
    <s v="Current Employees"/>
    <s v="R&amp;D"/>
    <x v="0"/>
    <s v="STAFF-657"/>
    <n v="657"/>
    <x v="0"/>
    <s v="Research Scientist"/>
    <s v="Single"/>
    <s v="No"/>
    <s v="Y"/>
    <n v="0"/>
    <n v="-2"/>
    <n v="0"/>
    <n v="20"/>
    <n v="0"/>
    <m/>
    <n v="0"/>
    <n v="1"/>
    <n v="959"/>
    <n v="1"/>
    <x v="3"/>
    <n v="1"/>
    <n v="4"/>
    <n v="83"/>
    <n v="2"/>
    <n v="1"/>
    <x v="1"/>
    <n v="2836"/>
    <n v="11757"/>
    <n v="1"/>
    <n v="13"/>
    <n v="3"/>
    <n v="4"/>
    <n v="80"/>
    <n v="0"/>
    <n v="1"/>
    <n v="4"/>
    <n v="1"/>
    <n v="0"/>
    <n v="0"/>
    <n v="0"/>
  </r>
  <r>
    <s v="No"/>
    <s v="Travel_Rarely"/>
    <s v="35 - 44"/>
    <s v="Current Employees"/>
    <s v="R&amp;D"/>
    <x v="0"/>
    <s v="STAFF-659"/>
    <n v="659"/>
    <x v="0"/>
    <s v="Healthcare Representative"/>
    <s v="Married"/>
    <s v="No"/>
    <s v="Y"/>
    <n v="4"/>
    <n v="-2"/>
    <n v="0"/>
    <n v="42"/>
    <n v="0"/>
    <m/>
    <n v="0"/>
    <n v="1"/>
    <n v="622"/>
    <n v="2"/>
    <x v="2"/>
    <n v="1"/>
    <n v="3"/>
    <n v="81"/>
    <n v="3"/>
    <n v="2"/>
    <x v="1"/>
    <n v="4089"/>
    <n v="5718"/>
    <n v="1"/>
    <n v="13"/>
    <n v="3"/>
    <n v="2"/>
    <n v="80"/>
    <n v="2"/>
    <n v="10"/>
    <n v="3"/>
    <n v="10"/>
    <n v="2"/>
    <n v="2"/>
    <n v="2"/>
  </r>
  <r>
    <s v="No"/>
    <s v="Travel_Rarely"/>
    <s v="35 - 44"/>
    <s v="Current Employees"/>
    <s v="R&amp;D"/>
    <x v="1"/>
    <s v="STAFF-661"/>
    <n v="661"/>
    <x v="1"/>
    <s v="Research Director"/>
    <s v="Divorced"/>
    <s v="Yes"/>
    <s v="Y"/>
    <n v="3"/>
    <n v="-2"/>
    <n v="0"/>
    <n v="43"/>
    <n v="0"/>
    <m/>
    <n v="0"/>
    <n v="1"/>
    <n v="782"/>
    <n v="6"/>
    <x v="2"/>
    <n v="1"/>
    <n v="2"/>
    <n v="50"/>
    <n v="2"/>
    <n v="4"/>
    <x v="0"/>
    <n v="16627"/>
    <n v="2671"/>
    <n v="4"/>
    <n v="14"/>
    <n v="3"/>
    <n v="3"/>
    <n v="80"/>
    <n v="1"/>
    <n v="21"/>
    <n v="2"/>
    <n v="1"/>
    <n v="0"/>
    <n v="0"/>
    <n v="0"/>
  </r>
  <r>
    <s v="No"/>
    <s v="Travel_Rarely"/>
    <s v="35 - 44"/>
    <s v="Current Employees"/>
    <s v="R&amp;D"/>
    <x v="0"/>
    <s v="STAFF-662"/>
    <n v="662"/>
    <x v="0"/>
    <s v="Research Scientist"/>
    <s v="Single"/>
    <s v="No"/>
    <s v="Y"/>
    <n v="3"/>
    <n v="-2"/>
    <n v="0"/>
    <n v="38"/>
    <n v="0"/>
    <m/>
    <n v="0"/>
    <n v="1"/>
    <n v="362"/>
    <n v="1"/>
    <x v="1"/>
    <n v="1"/>
    <n v="3"/>
    <n v="43"/>
    <n v="3"/>
    <n v="1"/>
    <x v="1"/>
    <n v="2619"/>
    <n v="14561"/>
    <n v="3"/>
    <n v="17"/>
    <n v="3"/>
    <n v="4"/>
    <n v="80"/>
    <n v="0"/>
    <n v="8"/>
    <n v="2"/>
    <n v="0"/>
    <n v="0"/>
    <n v="0"/>
    <n v="0"/>
  </r>
  <r>
    <s v="No"/>
    <s v="Travel_Frequently"/>
    <s v="35 - 44"/>
    <s v="Current Employees"/>
    <s v="R&amp;D"/>
    <x v="2"/>
    <s v="STAFF-663"/>
    <n v="663"/>
    <x v="1"/>
    <s v="Laboratory Technician"/>
    <s v="Divorced"/>
    <s v="Yes"/>
    <s v="Y"/>
    <n v="3"/>
    <n v="-2"/>
    <n v="0"/>
    <n v="43"/>
    <n v="0"/>
    <m/>
    <n v="0"/>
    <n v="1"/>
    <n v="1001"/>
    <n v="9"/>
    <x v="4"/>
    <n v="1"/>
    <n v="4"/>
    <n v="72"/>
    <n v="3"/>
    <n v="2"/>
    <x v="2"/>
    <n v="5679"/>
    <n v="19627"/>
    <n v="3"/>
    <n v="13"/>
    <n v="3"/>
    <n v="2"/>
    <n v="80"/>
    <n v="1"/>
    <n v="10"/>
    <n v="3"/>
    <n v="8"/>
    <n v="7"/>
    <n v="4"/>
    <n v="7"/>
  </r>
  <r>
    <s v="No"/>
    <s v="Travel_Rarely"/>
    <s v="45 - 54"/>
    <s v="Current Employees"/>
    <s v="R&amp;D"/>
    <x v="0"/>
    <s v="STAFF-664"/>
    <n v="664"/>
    <x v="0"/>
    <s v="Manager"/>
    <s v="Married"/>
    <s v="No"/>
    <s v="Y"/>
    <n v="3"/>
    <n v="-2"/>
    <n v="0"/>
    <n v="48"/>
    <n v="0"/>
    <m/>
    <n v="0"/>
    <n v="1"/>
    <n v="1236"/>
    <n v="1"/>
    <x v="2"/>
    <n v="1"/>
    <n v="4"/>
    <n v="40"/>
    <n v="2"/>
    <n v="4"/>
    <x v="1"/>
    <n v="15402"/>
    <n v="17997"/>
    <n v="7"/>
    <n v="11"/>
    <n v="3"/>
    <n v="1"/>
    <n v="80"/>
    <n v="1"/>
    <n v="21"/>
    <n v="1"/>
    <n v="3"/>
    <n v="2"/>
    <n v="0"/>
    <n v="2"/>
  </r>
  <r>
    <s v="No"/>
    <s v="Travel_Rarely"/>
    <s v="35 - 44"/>
    <s v="Current Employees"/>
    <s v="HR"/>
    <x v="0"/>
    <s v="STAFF-665"/>
    <n v="665"/>
    <x v="0"/>
    <s v="Human Resources"/>
    <s v="Single"/>
    <s v="No"/>
    <s v="Y"/>
    <n v="1"/>
    <n v="-2"/>
    <n v="0"/>
    <n v="44"/>
    <n v="0"/>
    <m/>
    <n v="0"/>
    <n v="1"/>
    <n v="1112"/>
    <n v="1"/>
    <x v="2"/>
    <n v="1"/>
    <n v="1"/>
    <n v="50"/>
    <n v="2"/>
    <n v="2"/>
    <x v="1"/>
    <n v="5985"/>
    <n v="26894"/>
    <n v="4"/>
    <n v="11"/>
    <n v="3"/>
    <n v="2"/>
    <n v="80"/>
    <n v="0"/>
    <n v="10"/>
    <n v="4"/>
    <n v="2"/>
    <n v="2"/>
    <n v="0"/>
    <n v="2"/>
  </r>
  <r>
    <s v="No"/>
    <s v="Travel_Rarely"/>
    <s v="25 - 34"/>
    <s v="Current Employees"/>
    <s v="Sales"/>
    <x v="4"/>
    <s v="STAFF-666"/>
    <n v="666"/>
    <x v="0"/>
    <s v="Sales Representative"/>
    <s v="Divorced"/>
    <s v="Yes"/>
    <s v="Y"/>
    <n v="3"/>
    <n v="-2"/>
    <n v="0"/>
    <n v="34"/>
    <n v="0"/>
    <m/>
    <n v="0"/>
    <n v="1"/>
    <n v="204"/>
    <n v="14"/>
    <x v="3"/>
    <n v="1"/>
    <n v="4"/>
    <n v="31"/>
    <n v="3"/>
    <n v="1"/>
    <x v="0"/>
    <n v="2579"/>
    <n v="2912"/>
    <n v="1"/>
    <n v="18"/>
    <n v="3"/>
    <n v="4"/>
    <n v="80"/>
    <n v="2"/>
    <n v="8"/>
    <n v="3"/>
    <n v="8"/>
    <n v="2"/>
    <n v="0"/>
    <n v="6"/>
  </r>
  <r>
    <s v="Yes"/>
    <s v="Travel_Rarely"/>
    <s v="25 - 34"/>
    <s v="Ex-Employees"/>
    <s v="Sales"/>
    <x v="3"/>
    <s v="STAFF-667"/>
    <n v="667"/>
    <x v="1"/>
    <s v="Sales Representative"/>
    <s v="Divorced"/>
    <s v="No"/>
    <s v="Y"/>
    <n v="3"/>
    <n v="-2"/>
    <n v="0"/>
    <n v="27"/>
    <n v="1"/>
    <n v="1"/>
    <n v="1"/>
    <n v="0"/>
    <n v="1420"/>
    <n v="2"/>
    <x v="1"/>
    <n v="1"/>
    <n v="3"/>
    <n v="85"/>
    <n v="3"/>
    <n v="1"/>
    <x v="3"/>
    <n v="3041"/>
    <n v="16346"/>
    <n v="0"/>
    <n v="11"/>
    <n v="3"/>
    <n v="2"/>
    <n v="80"/>
    <n v="1"/>
    <n v="5"/>
    <n v="3"/>
    <n v="4"/>
    <n v="3"/>
    <n v="0"/>
    <n v="2"/>
  </r>
  <r>
    <s v="No"/>
    <s v="Travel_Rarely"/>
    <s v="Under 25"/>
    <s v="Current Employees"/>
    <s v="Sales"/>
    <x v="4"/>
    <s v="STAFF-669"/>
    <n v="669"/>
    <x v="1"/>
    <s v="Sales Representative"/>
    <s v="Single"/>
    <s v="No"/>
    <s v="Y"/>
    <n v="2"/>
    <n v="-2"/>
    <n v="0"/>
    <n v="21"/>
    <n v="0"/>
    <m/>
    <n v="0"/>
    <n v="1"/>
    <n v="1343"/>
    <n v="22"/>
    <x v="1"/>
    <n v="1"/>
    <n v="4"/>
    <n v="49"/>
    <n v="3"/>
    <n v="1"/>
    <x v="0"/>
    <n v="3447"/>
    <n v="24444"/>
    <n v="1"/>
    <n v="11"/>
    <n v="3"/>
    <n v="3"/>
    <n v="80"/>
    <n v="0"/>
    <n v="3"/>
    <n v="3"/>
    <n v="3"/>
    <n v="2"/>
    <n v="1"/>
    <n v="2"/>
  </r>
  <r>
    <s v="No"/>
    <s v="Travel_Rarely"/>
    <s v="35 - 44"/>
    <s v="Current Employees"/>
    <s v="R&amp;D"/>
    <x v="1"/>
    <s v="STAFF-671"/>
    <n v="671"/>
    <x v="1"/>
    <s v="Manager"/>
    <s v="Married"/>
    <s v="Yes"/>
    <s v="Y"/>
    <n v="2"/>
    <n v="-2"/>
    <n v="0"/>
    <n v="44"/>
    <n v="0"/>
    <m/>
    <n v="0"/>
    <n v="1"/>
    <n v="1315"/>
    <n v="3"/>
    <x v="2"/>
    <n v="1"/>
    <n v="4"/>
    <n v="35"/>
    <n v="3"/>
    <n v="5"/>
    <x v="0"/>
    <n v="19513"/>
    <n v="9358"/>
    <n v="4"/>
    <n v="12"/>
    <n v="3"/>
    <n v="1"/>
    <n v="80"/>
    <n v="1"/>
    <n v="26"/>
    <n v="4"/>
    <n v="2"/>
    <n v="2"/>
    <n v="0"/>
    <n v="1"/>
  </r>
  <r>
    <s v="No"/>
    <s v="Travel_Rarely"/>
    <s v="Under 25"/>
    <s v="Current Employees"/>
    <s v="R&amp;D"/>
    <x v="2"/>
    <s v="STAFF-675"/>
    <n v="675"/>
    <x v="1"/>
    <s v="Research Scientist"/>
    <s v="Married"/>
    <s v="No"/>
    <s v="Y"/>
    <n v="3"/>
    <n v="-2"/>
    <n v="0"/>
    <n v="22"/>
    <n v="0"/>
    <m/>
    <n v="0"/>
    <n v="1"/>
    <n v="604"/>
    <n v="6"/>
    <x v="1"/>
    <n v="1"/>
    <n v="1"/>
    <n v="69"/>
    <n v="3"/>
    <n v="1"/>
    <x v="2"/>
    <n v="2773"/>
    <n v="12145"/>
    <n v="0"/>
    <n v="20"/>
    <n v="4"/>
    <n v="4"/>
    <n v="80"/>
    <n v="0"/>
    <n v="3"/>
    <n v="3"/>
    <n v="2"/>
    <n v="2"/>
    <n v="2"/>
    <n v="2"/>
  </r>
  <r>
    <s v="No"/>
    <s v="Travel_Rarely"/>
    <s v="25 - 34"/>
    <s v="Current Employees"/>
    <s v="Sales"/>
    <x v="3"/>
    <s v="STAFF-677"/>
    <n v="677"/>
    <x v="1"/>
    <s v="Sales Executive"/>
    <s v="Divorced"/>
    <s v="No"/>
    <s v="Y"/>
    <n v="3"/>
    <n v="-2"/>
    <n v="0"/>
    <n v="33"/>
    <n v="0"/>
    <m/>
    <n v="0"/>
    <n v="1"/>
    <n v="1216"/>
    <n v="8"/>
    <x v="2"/>
    <n v="1"/>
    <n v="3"/>
    <n v="39"/>
    <n v="3"/>
    <n v="2"/>
    <x v="3"/>
    <n v="7104"/>
    <n v="20431"/>
    <n v="0"/>
    <n v="12"/>
    <n v="3"/>
    <n v="4"/>
    <n v="80"/>
    <n v="0"/>
    <n v="6"/>
    <n v="3"/>
    <n v="5"/>
    <n v="0"/>
    <n v="1"/>
    <n v="2"/>
  </r>
  <r>
    <s v="No"/>
    <s v="Travel_Rarely"/>
    <s v="25 - 34"/>
    <s v="Current Employees"/>
    <s v="R&amp;D"/>
    <x v="0"/>
    <s v="STAFF-679"/>
    <n v="679"/>
    <x v="0"/>
    <s v="Research Scientist"/>
    <s v="Married"/>
    <s v="Yes"/>
    <s v="Y"/>
    <n v="2"/>
    <n v="-2"/>
    <n v="0"/>
    <n v="32"/>
    <n v="0"/>
    <m/>
    <n v="0"/>
    <n v="1"/>
    <n v="646"/>
    <n v="9"/>
    <x v="2"/>
    <n v="1"/>
    <n v="1"/>
    <n v="92"/>
    <n v="3"/>
    <n v="2"/>
    <x v="1"/>
    <n v="6322"/>
    <n v="18089"/>
    <n v="1"/>
    <n v="12"/>
    <n v="3"/>
    <n v="4"/>
    <n v="80"/>
    <n v="1"/>
    <n v="6"/>
    <n v="2"/>
    <n v="6"/>
    <n v="4"/>
    <n v="0"/>
    <n v="5"/>
  </r>
  <r>
    <s v="No"/>
    <s v="Travel_Frequently"/>
    <s v="25 - 34"/>
    <s v="Current Employees"/>
    <s v="R&amp;D"/>
    <x v="2"/>
    <s v="STAFF-680"/>
    <n v="680"/>
    <x v="0"/>
    <s v="Research Scientist"/>
    <s v="Divorced"/>
    <s v="No"/>
    <s v="Y"/>
    <n v="2"/>
    <n v="-2"/>
    <n v="0"/>
    <n v="30"/>
    <n v="0"/>
    <m/>
    <n v="0"/>
    <n v="1"/>
    <n v="160"/>
    <n v="3"/>
    <x v="3"/>
    <n v="1"/>
    <n v="3"/>
    <n v="71"/>
    <n v="3"/>
    <n v="1"/>
    <x v="2"/>
    <n v="2083"/>
    <n v="22653"/>
    <n v="1"/>
    <n v="20"/>
    <n v="4"/>
    <n v="3"/>
    <n v="80"/>
    <n v="1"/>
    <n v="1"/>
    <n v="3"/>
    <n v="1"/>
    <n v="0"/>
    <n v="0"/>
    <n v="0"/>
  </r>
  <r>
    <s v="No"/>
    <s v="Travel_Rarely"/>
    <s v="45 - 54"/>
    <s v="Current Employees"/>
    <s v="Sales"/>
    <x v="2"/>
    <s v="STAFF-682"/>
    <n v="682"/>
    <x v="0"/>
    <s v="Sales Executive"/>
    <s v="Single"/>
    <s v="No"/>
    <s v="Y"/>
    <n v="2"/>
    <n v="-2"/>
    <n v="0"/>
    <n v="53"/>
    <n v="0"/>
    <m/>
    <n v="0"/>
    <n v="1"/>
    <n v="238"/>
    <n v="1"/>
    <x v="1"/>
    <n v="1"/>
    <n v="4"/>
    <n v="34"/>
    <n v="3"/>
    <n v="2"/>
    <x v="2"/>
    <n v="8381"/>
    <n v="7507"/>
    <n v="7"/>
    <n v="20"/>
    <n v="4"/>
    <n v="4"/>
    <n v="80"/>
    <n v="0"/>
    <n v="18"/>
    <n v="4"/>
    <n v="14"/>
    <n v="7"/>
    <n v="8"/>
    <n v="10"/>
  </r>
  <r>
    <s v="No"/>
    <s v="Travel_Rarely"/>
    <s v="25 - 34"/>
    <s v="Current Employees"/>
    <s v="R&amp;D"/>
    <x v="0"/>
    <s v="STAFF-683"/>
    <n v="683"/>
    <x v="1"/>
    <s v="Research Scientist"/>
    <s v="Married"/>
    <s v="No"/>
    <s v="Y"/>
    <n v="4"/>
    <n v="-2"/>
    <n v="0"/>
    <n v="34"/>
    <n v="0"/>
    <m/>
    <n v="0"/>
    <n v="1"/>
    <n v="1397"/>
    <n v="1"/>
    <x v="4"/>
    <n v="1"/>
    <n v="2"/>
    <n v="42"/>
    <n v="3"/>
    <n v="1"/>
    <x v="1"/>
    <n v="2691"/>
    <n v="7660"/>
    <n v="1"/>
    <n v="12"/>
    <n v="3"/>
    <n v="4"/>
    <n v="80"/>
    <n v="1"/>
    <n v="10"/>
    <n v="2"/>
    <n v="10"/>
    <n v="9"/>
    <n v="8"/>
    <n v="8"/>
  </r>
  <r>
    <s v="Yes"/>
    <s v="Travel_Frequently"/>
    <s v="45 - 54"/>
    <s v="Ex-Employees"/>
    <s v="Sales"/>
    <x v="0"/>
    <s v="STAFF-684"/>
    <n v="684"/>
    <x v="0"/>
    <s v="Sales Executive"/>
    <s v="Married"/>
    <s v="No"/>
    <s v="Y"/>
    <n v="4"/>
    <n v="-2"/>
    <n v="0"/>
    <n v="45"/>
    <n v="1"/>
    <n v="1"/>
    <n v="1"/>
    <n v="0"/>
    <n v="306"/>
    <n v="26"/>
    <x v="2"/>
    <n v="1"/>
    <n v="1"/>
    <n v="100"/>
    <n v="3"/>
    <n v="2"/>
    <x v="1"/>
    <n v="4286"/>
    <n v="5630"/>
    <n v="2"/>
    <n v="14"/>
    <n v="3"/>
    <n v="4"/>
    <n v="80"/>
    <n v="2"/>
    <n v="5"/>
    <n v="3"/>
    <n v="1"/>
    <n v="1"/>
    <n v="0"/>
    <n v="0"/>
  </r>
  <r>
    <s v="No"/>
    <s v="Travel_Rarely"/>
    <s v="25 - 34"/>
    <s v="Current Employees"/>
    <s v="R&amp;D"/>
    <x v="0"/>
    <s v="STAFF-686"/>
    <n v="686"/>
    <x v="0"/>
    <s v="Laboratory Technician"/>
    <s v="Married"/>
    <s v="Yes"/>
    <s v="Y"/>
    <n v="2"/>
    <n v="-2"/>
    <n v="0"/>
    <n v="26"/>
    <n v="0"/>
    <m/>
    <n v="0"/>
    <n v="1"/>
    <n v="991"/>
    <n v="6"/>
    <x v="3"/>
    <n v="1"/>
    <n v="3"/>
    <n v="71"/>
    <n v="3"/>
    <n v="1"/>
    <x v="1"/>
    <n v="2659"/>
    <n v="17759"/>
    <n v="1"/>
    <n v="13"/>
    <n v="3"/>
    <n v="3"/>
    <n v="80"/>
    <n v="1"/>
    <n v="3"/>
    <n v="3"/>
    <n v="3"/>
    <n v="2"/>
    <n v="0"/>
    <n v="2"/>
  </r>
  <r>
    <s v="No"/>
    <s v="Travel_Rarely"/>
    <s v="35 - 44"/>
    <s v="Current Employees"/>
    <s v="R&amp;D"/>
    <x v="1"/>
    <s v="STAFF-689"/>
    <n v="689"/>
    <x v="1"/>
    <s v="Manufacturing Director"/>
    <s v="Married"/>
    <s v="No"/>
    <s v="Y"/>
    <n v="2"/>
    <n v="-2"/>
    <n v="0"/>
    <n v="37"/>
    <n v="0"/>
    <m/>
    <n v="0"/>
    <n v="1"/>
    <n v="482"/>
    <n v="3"/>
    <x v="3"/>
    <n v="1"/>
    <n v="3"/>
    <n v="36"/>
    <n v="3"/>
    <n v="3"/>
    <x v="2"/>
    <n v="9434"/>
    <n v="9606"/>
    <n v="1"/>
    <n v="15"/>
    <n v="3"/>
    <n v="3"/>
    <n v="80"/>
    <n v="1"/>
    <n v="10"/>
    <n v="3"/>
    <n v="10"/>
    <n v="7"/>
    <n v="7"/>
    <n v="8"/>
  </r>
  <r>
    <s v="No"/>
    <s v="Travel_Rarely"/>
    <s v="25 - 34"/>
    <s v="Current Employees"/>
    <s v="Sales"/>
    <x v="2"/>
    <s v="STAFF-690"/>
    <n v="690"/>
    <x v="0"/>
    <s v="Sales Executive"/>
    <s v="Married"/>
    <s v="No"/>
    <s v="Y"/>
    <n v="5"/>
    <n v="-2"/>
    <n v="0"/>
    <n v="29"/>
    <n v="0"/>
    <m/>
    <n v="0"/>
    <n v="1"/>
    <n v="1176"/>
    <n v="3"/>
    <x v="0"/>
    <n v="1"/>
    <n v="2"/>
    <n v="62"/>
    <n v="3"/>
    <n v="2"/>
    <x v="2"/>
    <n v="5561"/>
    <n v="3487"/>
    <n v="1"/>
    <n v="14"/>
    <n v="3"/>
    <n v="1"/>
    <n v="80"/>
    <n v="1"/>
    <n v="6"/>
    <n v="2"/>
    <n v="6"/>
    <n v="0"/>
    <n v="1"/>
    <n v="2"/>
  </r>
  <r>
    <s v="No"/>
    <s v="Travel_Rarely"/>
    <s v="35 - 44"/>
    <s v="Current Employees"/>
    <s v="R&amp;D"/>
    <x v="0"/>
    <s v="STAFF-691"/>
    <n v="691"/>
    <x v="1"/>
    <s v="Research Scientist"/>
    <s v="Single"/>
    <s v="No"/>
    <s v="Y"/>
    <n v="3"/>
    <n v="-2"/>
    <n v="0"/>
    <n v="35"/>
    <n v="0"/>
    <m/>
    <n v="0"/>
    <n v="1"/>
    <n v="1017"/>
    <n v="6"/>
    <x v="2"/>
    <n v="1"/>
    <n v="2"/>
    <n v="82"/>
    <n v="1"/>
    <n v="2"/>
    <x v="1"/>
    <n v="6646"/>
    <n v="19368"/>
    <n v="1"/>
    <n v="13"/>
    <n v="3"/>
    <n v="2"/>
    <n v="80"/>
    <n v="0"/>
    <n v="17"/>
    <n v="3"/>
    <n v="17"/>
    <n v="11"/>
    <n v="11"/>
    <n v="8"/>
  </r>
  <r>
    <s v="No"/>
    <s v="Travel_Frequently"/>
    <s v="25 - 34"/>
    <s v="Current Employees"/>
    <s v="R&amp;D"/>
    <x v="0"/>
    <s v="STAFF-692"/>
    <n v="692"/>
    <x v="1"/>
    <s v="Healthcare Representative"/>
    <s v="Divorced"/>
    <s v="No"/>
    <s v="Y"/>
    <n v="2"/>
    <n v="-2"/>
    <n v="0"/>
    <n v="33"/>
    <n v="0"/>
    <m/>
    <n v="0"/>
    <n v="1"/>
    <n v="1296"/>
    <n v="6"/>
    <x v="3"/>
    <n v="1"/>
    <n v="3"/>
    <n v="30"/>
    <n v="3"/>
    <n v="2"/>
    <x v="1"/>
    <n v="7725"/>
    <n v="5335"/>
    <n v="3"/>
    <n v="23"/>
    <n v="4"/>
    <n v="3"/>
    <n v="80"/>
    <n v="1"/>
    <n v="15"/>
    <n v="1"/>
    <n v="13"/>
    <n v="11"/>
    <n v="4"/>
    <n v="7"/>
  </r>
  <r>
    <s v="No"/>
    <s v="Travel_Rarely"/>
    <s v="45 - 54"/>
    <s v="Current Employees"/>
    <s v="HR"/>
    <x v="2"/>
    <s v="STAFF-698"/>
    <n v="698"/>
    <x v="1"/>
    <s v="Human Resources"/>
    <s v="Married"/>
    <s v="No"/>
    <s v="Y"/>
    <n v="1"/>
    <n v="-2"/>
    <n v="0"/>
    <n v="54"/>
    <n v="0"/>
    <m/>
    <n v="0"/>
    <n v="1"/>
    <n v="397"/>
    <n v="19"/>
    <x v="2"/>
    <n v="1"/>
    <n v="3"/>
    <n v="88"/>
    <n v="3"/>
    <n v="3"/>
    <x v="2"/>
    <n v="10725"/>
    <n v="6729"/>
    <n v="2"/>
    <n v="15"/>
    <n v="3"/>
    <n v="3"/>
    <n v="80"/>
    <n v="1"/>
    <n v="16"/>
    <n v="4"/>
    <n v="9"/>
    <n v="7"/>
    <n v="7"/>
    <n v="1"/>
  </r>
  <r>
    <s v="No"/>
    <s v="Travel_Rarely"/>
    <s v="35 - 44"/>
    <s v="Current Employees"/>
    <s v="R&amp;D"/>
    <x v="2"/>
    <s v="STAFF-699"/>
    <n v="699"/>
    <x v="1"/>
    <s v="Manufacturing Director"/>
    <s v="Divorced"/>
    <s v="Yes"/>
    <s v="Y"/>
    <n v="2"/>
    <n v="-2"/>
    <n v="0"/>
    <n v="36"/>
    <n v="0"/>
    <m/>
    <n v="0"/>
    <n v="1"/>
    <n v="913"/>
    <n v="9"/>
    <x v="0"/>
    <n v="1"/>
    <n v="2"/>
    <n v="48"/>
    <n v="2"/>
    <n v="2"/>
    <x v="2"/>
    <n v="8847"/>
    <n v="13934"/>
    <n v="2"/>
    <n v="11"/>
    <n v="3"/>
    <n v="3"/>
    <n v="80"/>
    <n v="1"/>
    <n v="13"/>
    <n v="3"/>
    <n v="3"/>
    <n v="2"/>
    <n v="0"/>
    <n v="2"/>
  </r>
  <r>
    <s v="No"/>
    <s v="Travel_Rarely"/>
    <s v="25 - 34"/>
    <s v="Current Employees"/>
    <s v="R&amp;D"/>
    <x v="2"/>
    <s v="STAFF-700"/>
    <n v="700"/>
    <x v="1"/>
    <s v="Research Scientist"/>
    <s v="Single"/>
    <s v="No"/>
    <s v="Y"/>
    <n v="0"/>
    <n v="-2"/>
    <n v="0"/>
    <n v="27"/>
    <n v="0"/>
    <m/>
    <n v="0"/>
    <n v="1"/>
    <n v="1115"/>
    <n v="3"/>
    <x v="2"/>
    <n v="1"/>
    <n v="1"/>
    <n v="54"/>
    <n v="2"/>
    <n v="1"/>
    <x v="0"/>
    <n v="2045"/>
    <n v="15174"/>
    <n v="0"/>
    <n v="13"/>
    <n v="3"/>
    <n v="4"/>
    <n v="80"/>
    <n v="0"/>
    <n v="5"/>
    <n v="3"/>
    <n v="4"/>
    <n v="2"/>
    <n v="1"/>
    <n v="1"/>
  </r>
  <r>
    <s v="Yes"/>
    <s v="Travel_Rarely"/>
    <s v="Under 25"/>
    <s v="Ex-Employees"/>
    <s v="R&amp;D"/>
    <x v="2"/>
    <s v="STAFF-701"/>
    <n v="701"/>
    <x v="1"/>
    <s v="Research Scientist"/>
    <s v="Single"/>
    <s v="Yes"/>
    <s v="Y"/>
    <n v="5"/>
    <n v="-2"/>
    <n v="0"/>
    <n v="20"/>
    <n v="1"/>
    <n v="1"/>
    <n v="1"/>
    <n v="0"/>
    <n v="1362"/>
    <n v="10"/>
    <x v="1"/>
    <n v="1"/>
    <n v="4"/>
    <n v="32"/>
    <n v="3"/>
    <n v="1"/>
    <x v="2"/>
    <n v="1009"/>
    <n v="26999"/>
    <n v="1"/>
    <n v="11"/>
    <n v="3"/>
    <n v="4"/>
    <n v="80"/>
    <n v="0"/>
    <n v="1"/>
    <n v="3"/>
    <n v="1"/>
    <n v="0"/>
    <n v="1"/>
    <n v="1"/>
  </r>
  <r>
    <s v="Yes"/>
    <s v="Travel_Frequently"/>
    <s v="25 - 34"/>
    <s v="Ex-Employees"/>
    <s v="R&amp;D"/>
    <x v="0"/>
    <s v="STAFF-702"/>
    <n v="702"/>
    <x v="1"/>
    <s v="Research Scientist"/>
    <s v="Single"/>
    <s v="Yes"/>
    <s v="Y"/>
    <n v="3"/>
    <n v="-2"/>
    <n v="0"/>
    <n v="33"/>
    <n v="1"/>
    <n v="1"/>
    <n v="1"/>
    <n v="0"/>
    <n v="1076"/>
    <n v="3"/>
    <x v="3"/>
    <n v="1"/>
    <n v="1"/>
    <n v="70"/>
    <n v="3"/>
    <n v="1"/>
    <x v="1"/>
    <n v="3348"/>
    <n v="3164"/>
    <n v="1"/>
    <n v="11"/>
    <n v="3"/>
    <n v="1"/>
    <n v="80"/>
    <n v="0"/>
    <n v="10"/>
    <n v="3"/>
    <n v="10"/>
    <n v="8"/>
    <n v="9"/>
    <n v="7"/>
  </r>
  <r>
    <s v="No"/>
    <s v="Non-Travel"/>
    <s v="35 - 44"/>
    <s v="Current Employees"/>
    <s v="R&amp;D"/>
    <x v="0"/>
    <s v="STAFF-704"/>
    <n v="704"/>
    <x v="1"/>
    <s v="Laboratory Technician"/>
    <s v="Married"/>
    <s v="No"/>
    <s v="Y"/>
    <n v="3"/>
    <n v="-2"/>
    <n v="0"/>
    <n v="35"/>
    <n v="0"/>
    <m/>
    <n v="0"/>
    <n v="1"/>
    <n v="727"/>
    <n v="3"/>
    <x v="3"/>
    <n v="1"/>
    <n v="3"/>
    <n v="41"/>
    <n v="2"/>
    <n v="1"/>
    <x v="1"/>
    <n v="1281"/>
    <n v="16900"/>
    <n v="1"/>
    <n v="18"/>
    <n v="3"/>
    <n v="3"/>
    <n v="80"/>
    <n v="2"/>
    <n v="1"/>
    <n v="3"/>
    <n v="1"/>
    <n v="0"/>
    <n v="0"/>
    <n v="0"/>
  </r>
  <r>
    <s v="No"/>
    <s v="Travel_Rarely"/>
    <s v="Under 25"/>
    <s v="Current Employees"/>
    <s v="R&amp;D"/>
    <x v="2"/>
    <s v="STAFF-705"/>
    <n v="705"/>
    <x v="1"/>
    <s v="Research Scientist"/>
    <s v="Married"/>
    <s v="No"/>
    <s v="Y"/>
    <n v="3"/>
    <n v="-2"/>
    <n v="0"/>
    <n v="23"/>
    <n v="0"/>
    <m/>
    <n v="0"/>
    <n v="1"/>
    <n v="885"/>
    <n v="4"/>
    <x v="3"/>
    <n v="1"/>
    <n v="1"/>
    <n v="58"/>
    <n v="4"/>
    <n v="1"/>
    <x v="2"/>
    <n v="2819"/>
    <n v="8544"/>
    <n v="2"/>
    <n v="16"/>
    <n v="3"/>
    <n v="1"/>
    <n v="80"/>
    <n v="1"/>
    <n v="5"/>
    <n v="4"/>
    <n v="3"/>
    <n v="2"/>
    <n v="0"/>
    <n v="2"/>
  </r>
  <r>
    <s v="No"/>
    <s v="Travel_Rarely"/>
    <s v="25 - 34"/>
    <s v="Current Employees"/>
    <s v="Sales"/>
    <x v="0"/>
    <s v="STAFF-707"/>
    <n v="707"/>
    <x v="1"/>
    <s v="Sales Executive"/>
    <s v="Married"/>
    <s v="No"/>
    <s v="Y"/>
    <n v="4"/>
    <n v="-2"/>
    <n v="0"/>
    <n v="25"/>
    <n v="0"/>
    <m/>
    <n v="0"/>
    <n v="1"/>
    <n v="810"/>
    <n v="8"/>
    <x v="3"/>
    <n v="1"/>
    <n v="4"/>
    <n v="57"/>
    <n v="4"/>
    <n v="2"/>
    <x v="1"/>
    <n v="4851"/>
    <n v="15678"/>
    <n v="0"/>
    <n v="22"/>
    <n v="4"/>
    <n v="3"/>
    <n v="80"/>
    <n v="1"/>
    <n v="4"/>
    <n v="3"/>
    <n v="3"/>
    <n v="2"/>
    <n v="1"/>
    <n v="2"/>
  </r>
  <r>
    <s v="No"/>
    <s v="Travel_Rarely"/>
    <s v="35 - 44"/>
    <s v="Current Employees"/>
    <s v="Sales"/>
    <x v="3"/>
    <s v="STAFF-709"/>
    <n v="709"/>
    <x v="0"/>
    <s v="Sales Executive"/>
    <s v="Single"/>
    <s v="No"/>
    <s v="Y"/>
    <n v="2"/>
    <n v="-2"/>
    <n v="0"/>
    <n v="38"/>
    <n v="0"/>
    <m/>
    <n v="0"/>
    <n v="1"/>
    <n v="243"/>
    <n v="7"/>
    <x v="2"/>
    <n v="1"/>
    <n v="4"/>
    <n v="46"/>
    <n v="2"/>
    <n v="2"/>
    <x v="3"/>
    <n v="4028"/>
    <n v="7791"/>
    <n v="0"/>
    <n v="20"/>
    <n v="4"/>
    <n v="1"/>
    <n v="80"/>
    <n v="0"/>
    <n v="8"/>
    <n v="3"/>
    <n v="7"/>
    <n v="7"/>
    <n v="0"/>
    <n v="5"/>
  </r>
  <r>
    <s v="No"/>
    <s v="Travel_Frequently"/>
    <s v="25 - 34"/>
    <s v="Current Employees"/>
    <s v="R&amp;D"/>
    <x v="0"/>
    <s v="STAFF-710"/>
    <n v="710"/>
    <x v="1"/>
    <s v="Research Scientist"/>
    <s v="Divorced"/>
    <s v="No"/>
    <s v="Y"/>
    <n v="5"/>
    <n v="-2"/>
    <n v="0"/>
    <n v="29"/>
    <n v="0"/>
    <m/>
    <n v="0"/>
    <n v="1"/>
    <n v="806"/>
    <n v="1"/>
    <x v="2"/>
    <n v="1"/>
    <n v="2"/>
    <n v="76"/>
    <n v="1"/>
    <n v="1"/>
    <x v="0"/>
    <n v="2720"/>
    <n v="18959"/>
    <n v="1"/>
    <n v="18"/>
    <n v="3"/>
    <n v="4"/>
    <n v="80"/>
    <n v="1"/>
    <n v="10"/>
    <n v="3"/>
    <n v="10"/>
    <n v="7"/>
    <n v="2"/>
    <n v="8"/>
  </r>
  <r>
    <s v="No"/>
    <s v="Travel_Rarely"/>
    <s v="45 - 54"/>
    <s v="Current Employees"/>
    <s v="Sales"/>
    <x v="3"/>
    <s v="STAFF-712"/>
    <n v="712"/>
    <x v="1"/>
    <s v="Sales Executive"/>
    <s v="Married"/>
    <s v="No"/>
    <s v="Y"/>
    <n v="3"/>
    <n v="-2"/>
    <n v="0"/>
    <n v="48"/>
    <n v="0"/>
    <m/>
    <n v="0"/>
    <n v="1"/>
    <n v="817"/>
    <n v="2"/>
    <x v="1"/>
    <n v="1"/>
    <n v="2"/>
    <n v="56"/>
    <n v="4"/>
    <n v="2"/>
    <x v="3"/>
    <n v="8120"/>
    <n v="18597"/>
    <n v="3"/>
    <n v="12"/>
    <n v="3"/>
    <n v="4"/>
    <n v="80"/>
    <n v="0"/>
    <n v="12"/>
    <n v="3"/>
    <n v="2"/>
    <n v="2"/>
    <n v="2"/>
    <n v="2"/>
  </r>
  <r>
    <s v="No"/>
    <s v="Travel_Frequently"/>
    <s v="25 - 34"/>
    <s v="Current Employees"/>
    <s v="Sales"/>
    <x v="2"/>
    <s v="STAFF-714"/>
    <n v="714"/>
    <x v="0"/>
    <s v="Sales Executive"/>
    <s v="Divorced"/>
    <s v="Yes"/>
    <s v="Y"/>
    <n v="3"/>
    <n v="-2"/>
    <n v="0"/>
    <n v="27"/>
    <n v="0"/>
    <m/>
    <n v="0"/>
    <n v="1"/>
    <n v="1410"/>
    <n v="3"/>
    <x v="1"/>
    <n v="1"/>
    <n v="4"/>
    <n v="71"/>
    <n v="4"/>
    <n v="2"/>
    <x v="0"/>
    <n v="4647"/>
    <n v="16673"/>
    <n v="1"/>
    <n v="20"/>
    <n v="4"/>
    <n v="2"/>
    <n v="80"/>
    <n v="2"/>
    <n v="6"/>
    <n v="3"/>
    <n v="6"/>
    <n v="5"/>
    <n v="0"/>
    <n v="4"/>
  </r>
  <r>
    <s v="No"/>
    <s v="Travel_Rarely"/>
    <s v="35 - 44"/>
    <s v="Current Employees"/>
    <s v="R&amp;D"/>
    <x v="0"/>
    <s v="STAFF-715"/>
    <n v="715"/>
    <x v="1"/>
    <s v="Research Scientist"/>
    <s v="Single"/>
    <s v="No"/>
    <s v="Y"/>
    <n v="2"/>
    <n v="-2"/>
    <n v="0"/>
    <n v="37"/>
    <n v="0"/>
    <m/>
    <n v="0"/>
    <n v="1"/>
    <n v="1225"/>
    <n v="10"/>
    <x v="0"/>
    <n v="1"/>
    <n v="4"/>
    <n v="80"/>
    <n v="4"/>
    <n v="1"/>
    <x v="0"/>
    <n v="4680"/>
    <n v="15232"/>
    <n v="3"/>
    <n v="17"/>
    <n v="3"/>
    <n v="1"/>
    <n v="80"/>
    <n v="0"/>
    <n v="4"/>
    <n v="3"/>
    <n v="1"/>
    <n v="0"/>
    <n v="0"/>
    <n v="0"/>
  </r>
  <r>
    <s v="No"/>
    <s v="Travel_Rarely"/>
    <s v="45 - 54"/>
    <s v="Current Employees"/>
    <s v="R&amp;D"/>
    <x v="2"/>
    <s v="STAFF-716"/>
    <n v="716"/>
    <x v="1"/>
    <s v="Laboratory Technician"/>
    <s v="Married"/>
    <s v="Yes"/>
    <s v="Y"/>
    <n v="3"/>
    <n v="-2"/>
    <n v="0"/>
    <n v="50"/>
    <n v="0"/>
    <m/>
    <n v="0"/>
    <n v="1"/>
    <n v="1207"/>
    <n v="28"/>
    <x v="1"/>
    <n v="1"/>
    <n v="4"/>
    <n v="74"/>
    <n v="4"/>
    <n v="1"/>
    <x v="2"/>
    <n v="3221"/>
    <n v="3297"/>
    <n v="1"/>
    <n v="11"/>
    <n v="3"/>
    <n v="3"/>
    <n v="80"/>
    <n v="3"/>
    <n v="20"/>
    <n v="3"/>
    <n v="20"/>
    <n v="8"/>
    <n v="3"/>
    <n v="8"/>
  </r>
  <r>
    <s v="No"/>
    <s v="Travel_Rarely"/>
    <s v="25 - 34"/>
    <s v="Current Employees"/>
    <s v="R&amp;D"/>
    <x v="2"/>
    <s v="STAFF-717"/>
    <n v="717"/>
    <x v="0"/>
    <s v="Healthcare Representative"/>
    <s v="Single"/>
    <s v="No"/>
    <s v="Y"/>
    <n v="3"/>
    <n v="-2"/>
    <n v="0"/>
    <n v="34"/>
    <n v="0"/>
    <m/>
    <n v="0"/>
    <n v="1"/>
    <n v="1442"/>
    <n v="9"/>
    <x v="3"/>
    <n v="1"/>
    <n v="4"/>
    <n v="46"/>
    <n v="2"/>
    <n v="3"/>
    <x v="2"/>
    <n v="8621"/>
    <n v="17654"/>
    <n v="1"/>
    <n v="14"/>
    <n v="3"/>
    <n v="2"/>
    <n v="80"/>
    <n v="0"/>
    <n v="9"/>
    <n v="4"/>
    <n v="8"/>
    <n v="7"/>
    <n v="7"/>
    <n v="7"/>
  </r>
  <r>
    <s v="Yes"/>
    <s v="Travel_Rarely"/>
    <s v="Under 25"/>
    <s v="Ex-Employees"/>
    <s v="Sales"/>
    <x v="0"/>
    <s v="STAFF-720"/>
    <n v="720"/>
    <x v="0"/>
    <s v="Sales Executive"/>
    <s v="Single"/>
    <s v="No"/>
    <s v="Y"/>
    <n v="3"/>
    <n v="-2"/>
    <n v="0"/>
    <n v="24"/>
    <n v="1"/>
    <n v="1"/>
    <n v="1"/>
    <n v="0"/>
    <n v="693"/>
    <n v="3"/>
    <x v="0"/>
    <n v="1"/>
    <n v="1"/>
    <n v="65"/>
    <n v="3"/>
    <n v="2"/>
    <x v="2"/>
    <n v="4577"/>
    <n v="24785"/>
    <n v="9"/>
    <n v="14"/>
    <n v="3"/>
    <n v="1"/>
    <n v="80"/>
    <n v="0"/>
    <n v="4"/>
    <n v="3"/>
    <n v="2"/>
    <n v="2"/>
    <n v="2"/>
    <n v="0"/>
  </r>
  <r>
    <s v="No"/>
    <s v="Travel_Rarely"/>
    <s v="35 - 44"/>
    <s v="Current Employees"/>
    <s v="R&amp;D"/>
    <x v="4"/>
    <s v="STAFF-721"/>
    <n v="721"/>
    <x v="0"/>
    <s v="Healthcare Representative"/>
    <s v="Single"/>
    <s v="No"/>
    <s v="Y"/>
    <n v="4"/>
    <n v="-2"/>
    <n v="0"/>
    <n v="39"/>
    <n v="0"/>
    <m/>
    <n v="0"/>
    <n v="1"/>
    <n v="408"/>
    <n v="2"/>
    <x v="2"/>
    <n v="1"/>
    <n v="4"/>
    <n v="80"/>
    <n v="2"/>
    <n v="2"/>
    <x v="0"/>
    <n v="4553"/>
    <n v="20978"/>
    <n v="1"/>
    <n v="11"/>
    <n v="3"/>
    <n v="1"/>
    <n v="80"/>
    <n v="0"/>
    <n v="20"/>
    <n v="3"/>
    <n v="20"/>
    <n v="7"/>
    <n v="11"/>
    <n v="10"/>
  </r>
  <r>
    <s v="No"/>
    <s v="Travel_Rarely"/>
    <s v="25 - 34"/>
    <s v="Current Employees"/>
    <s v="Sales"/>
    <x v="3"/>
    <s v="STAFF-722"/>
    <n v="722"/>
    <x v="1"/>
    <s v="Sales Executive"/>
    <s v="Single"/>
    <s v="No"/>
    <s v="Y"/>
    <n v="2"/>
    <n v="-2"/>
    <n v="0"/>
    <n v="32"/>
    <n v="0"/>
    <m/>
    <n v="0"/>
    <n v="1"/>
    <n v="929"/>
    <n v="10"/>
    <x v="3"/>
    <n v="1"/>
    <n v="4"/>
    <n v="55"/>
    <n v="3"/>
    <n v="2"/>
    <x v="3"/>
    <n v="5396"/>
    <n v="21703"/>
    <n v="1"/>
    <n v="12"/>
    <n v="3"/>
    <n v="4"/>
    <n v="80"/>
    <n v="0"/>
    <n v="10"/>
    <n v="2"/>
    <n v="10"/>
    <n v="7"/>
    <n v="0"/>
    <n v="8"/>
  </r>
  <r>
    <s v="Yes"/>
    <s v="Travel_Frequently"/>
    <s v="45 - 54"/>
    <s v="Ex-Employees"/>
    <s v="Sales"/>
    <x v="4"/>
    <s v="STAFF-723"/>
    <n v="723"/>
    <x v="1"/>
    <s v="Sales Executive"/>
    <s v="Married"/>
    <s v="Yes"/>
    <s v="Y"/>
    <n v="4"/>
    <n v="-2"/>
    <n v="0"/>
    <n v="50"/>
    <n v="1"/>
    <n v="1"/>
    <n v="1"/>
    <n v="0"/>
    <n v="562"/>
    <n v="8"/>
    <x v="0"/>
    <n v="1"/>
    <n v="4"/>
    <n v="50"/>
    <n v="3"/>
    <n v="2"/>
    <x v="0"/>
    <n v="6796"/>
    <n v="23452"/>
    <n v="3"/>
    <n v="14"/>
    <n v="3"/>
    <n v="1"/>
    <n v="80"/>
    <n v="1"/>
    <n v="18"/>
    <n v="3"/>
    <n v="4"/>
    <n v="3"/>
    <n v="1"/>
    <n v="3"/>
  </r>
  <r>
    <s v="No"/>
    <s v="Travel_Rarely"/>
    <s v="35 - 44"/>
    <s v="Current Employees"/>
    <s v="R&amp;D"/>
    <x v="0"/>
    <s v="STAFF-724"/>
    <n v="724"/>
    <x v="0"/>
    <s v="Healthcare Representative"/>
    <s v="Single"/>
    <s v="No"/>
    <s v="Y"/>
    <n v="4"/>
    <n v="-2"/>
    <n v="0"/>
    <n v="38"/>
    <n v="0"/>
    <m/>
    <n v="0"/>
    <n v="1"/>
    <n v="827"/>
    <n v="1"/>
    <x v="2"/>
    <n v="1"/>
    <n v="2"/>
    <n v="33"/>
    <n v="4"/>
    <n v="2"/>
    <x v="0"/>
    <n v="7625"/>
    <n v="19383"/>
    <n v="0"/>
    <n v="13"/>
    <n v="3"/>
    <n v="3"/>
    <n v="80"/>
    <n v="0"/>
    <n v="10"/>
    <n v="2"/>
    <n v="9"/>
    <n v="7"/>
    <n v="1"/>
    <n v="8"/>
  </r>
  <r>
    <s v="No"/>
    <s v="Travel_Rarely"/>
    <s v="25 - 34"/>
    <s v="Current Employees"/>
    <s v="R&amp;D"/>
    <x v="0"/>
    <s v="STAFF-725"/>
    <n v="725"/>
    <x v="0"/>
    <s v="Manufacturing Director"/>
    <s v="Married"/>
    <s v="No"/>
    <s v="Y"/>
    <n v="3"/>
    <n v="-2"/>
    <n v="0"/>
    <n v="27"/>
    <n v="0"/>
    <m/>
    <n v="0"/>
    <n v="1"/>
    <n v="608"/>
    <n v="1"/>
    <x v="0"/>
    <n v="1"/>
    <n v="3"/>
    <n v="68"/>
    <n v="3"/>
    <n v="3"/>
    <x v="2"/>
    <n v="7412"/>
    <n v="6009"/>
    <n v="1"/>
    <n v="11"/>
    <n v="3"/>
    <n v="4"/>
    <n v="80"/>
    <n v="0"/>
    <n v="9"/>
    <n v="3"/>
    <n v="9"/>
    <n v="7"/>
    <n v="0"/>
    <n v="7"/>
  </r>
  <r>
    <s v="No"/>
    <s v="Travel_Rarely"/>
    <s v="25 - 34"/>
    <s v="Current Employees"/>
    <s v="R&amp;D"/>
    <x v="0"/>
    <s v="STAFF-727"/>
    <n v="727"/>
    <x v="0"/>
    <s v="Research Director"/>
    <s v="Single"/>
    <s v="No"/>
    <s v="Y"/>
    <n v="6"/>
    <n v="-2"/>
    <n v="0"/>
    <n v="32"/>
    <n v="0"/>
    <m/>
    <n v="0"/>
    <n v="1"/>
    <n v="1018"/>
    <n v="3"/>
    <x v="0"/>
    <n v="1"/>
    <n v="3"/>
    <n v="39"/>
    <n v="3"/>
    <n v="3"/>
    <x v="0"/>
    <n v="11159"/>
    <n v="19373"/>
    <n v="3"/>
    <n v="15"/>
    <n v="3"/>
    <n v="4"/>
    <n v="80"/>
    <n v="0"/>
    <n v="10"/>
    <n v="3"/>
    <n v="7"/>
    <n v="7"/>
    <n v="7"/>
    <n v="7"/>
  </r>
  <r>
    <s v="No"/>
    <s v="Travel_Rarely"/>
    <s v="45 - 54"/>
    <s v="Current Employees"/>
    <s v="Sales"/>
    <x v="3"/>
    <s v="STAFF-728"/>
    <n v="728"/>
    <x v="1"/>
    <s v="Sales Executive"/>
    <s v="Single"/>
    <s v="No"/>
    <s v="Y"/>
    <n v="2"/>
    <n v="-2"/>
    <n v="0"/>
    <n v="47"/>
    <n v="0"/>
    <m/>
    <n v="0"/>
    <n v="1"/>
    <n v="703"/>
    <n v="14"/>
    <x v="2"/>
    <n v="1"/>
    <n v="4"/>
    <n v="42"/>
    <n v="3"/>
    <n v="2"/>
    <x v="3"/>
    <n v="4960"/>
    <n v="11825"/>
    <n v="2"/>
    <n v="12"/>
    <n v="3"/>
    <n v="4"/>
    <n v="80"/>
    <n v="0"/>
    <n v="20"/>
    <n v="3"/>
    <n v="7"/>
    <n v="7"/>
    <n v="1"/>
    <n v="7"/>
  </r>
  <r>
    <s v="No"/>
    <s v="Travel_Frequently"/>
    <s v="35 - 44"/>
    <s v="Current Employees"/>
    <s v="Sales"/>
    <x v="0"/>
    <s v="STAFF-729"/>
    <n v="729"/>
    <x v="1"/>
    <s v="Sales Executive"/>
    <s v="Married"/>
    <s v="Yes"/>
    <s v="Y"/>
    <n v="2"/>
    <n v="-2"/>
    <n v="0"/>
    <n v="40"/>
    <n v="0"/>
    <m/>
    <n v="0"/>
    <n v="1"/>
    <n v="580"/>
    <n v="5"/>
    <x v="2"/>
    <n v="1"/>
    <n v="4"/>
    <n v="48"/>
    <n v="2"/>
    <n v="3"/>
    <x v="2"/>
    <n v="10475"/>
    <n v="23772"/>
    <n v="5"/>
    <n v="21"/>
    <n v="4"/>
    <n v="3"/>
    <n v="80"/>
    <n v="1"/>
    <n v="20"/>
    <n v="3"/>
    <n v="18"/>
    <n v="13"/>
    <n v="1"/>
    <n v="12"/>
  </r>
  <r>
    <s v="No"/>
    <s v="Travel_Rarely"/>
    <s v="45 - 54"/>
    <s v="Current Employees"/>
    <s v="R&amp;D"/>
    <x v="0"/>
    <s v="STAFF-730"/>
    <n v="730"/>
    <x v="1"/>
    <s v="Research Director"/>
    <s v="Married"/>
    <s v="No"/>
    <s v="Y"/>
    <n v="3"/>
    <n v="-2"/>
    <n v="0"/>
    <n v="53"/>
    <n v="0"/>
    <m/>
    <n v="0"/>
    <n v="1"/>
    <n v="970"/>
    <n v="7"/>
    <x v="3"/>
    <n v="1"/>
    <n v="3"/>
    <n v="59"/>
    <n v="4"/>
    <n v="4"/>
    <x v="2"/>
    <n v="14814"/>
    <n v="13514"/>
    <n v="3"/>
    <n v="19"/>
    <n v="3"/>
    <n v="3"/>
    <n v="80"/>
    <n v="0"/>
    <n v="32"/>
    <n v="3"/>
    <n v="5"/>
    <n v="1"/>
    <n v="1"/>
    <n v="3"/>
  </r>
  <r>
    <s v="No"/>
    <s v="Travel_Rarely"/>
    <s v="35 - 44"/>
    <s v="Current Employees"/>
    <s v="HR"/>
    <x v="5"/>
    <s v="STAFF-731"/>
    <n v="731"/>
    <x v="1"/>
    <s v="Manager"/>
    <s v="Divorced"/>
    <s v="No"/>
    <s v="Y"/>
    <n v="2"/>
    <n v="-2"/>
    <n v="0"/>
    <n v="41"/>
    <n v="0"/>
    <m/>
    <n v="0"/>
    <n v="1"/>
    <n v="427"/>
    <n v="10"/>
    <x v="2"/>
    <n v="1"/>
    <n v="2"/>
    <n v="73"/>
    <n v="2"/>
    <n v="5"/>
    <x v="0"/>
    <n v="19141"/>
    <n v="8861"/>
    <n v="3"/>
    <n v="15"/>
    <n v="3"/>
    <n v="2"/>
    <n v="80"/>
    <n v="3"/>
    <n v="23"/>
    <n v="2"/>
    <n v="21"/>
    <n v="6"/>
    <n v="12"/>
    <n v="6"/>
  </r>
  <r>
    <s v="No"/>
    <s v="Travel_Rarely"/>
    <s v="Over 55"/>
    <s v="Current Employees"/>
    <s v="Sales"/>
    <x v="3"/>
    <s v="STAFF-732"/>
    <n v="732"/>
    <x v="1"/>
    <s v="Sales Executive"/>
    <s v="Single"/>
    <s v="No"/>
    <s v="Y"/>
    <n v="1"/>
    <n v="-2"/>
    <n v="0"/>
    <n v="60"/>
    <n v="0"/>
    <m/>
    <n v="0"/>
    <n v="1"/>
    <n v="1179"/>
    <n v="16"/>
    <x v="2"/>
    <n v="1"/>
    <n v="1"/>
    <n v="84"/>
    <n v="3"/>
    <n v="2"/>
    <x v="3"/>
    <n v="5405"/>
    <n v="11924"/>
    <n v="8"/>
    <n v="14"/>
    <n v="3"/>
    <n v="4"/>
    <n v="80"/>
    <n v="0"/>
    <n v="10"/>
    <n v="3"/>
    <n v="2"/>
    <n v="2"/>
    <n v="2"/>
    <n v="2"/>
  </r>
  <r>
    <s v="No"/>
    <s v="Travel_Frequently"/>
    <s v="25 - 34"/>
    <s v="Current Employees"/>
    <s v="R&amp;D"/>
    <x v="0"/>
    <s v="STAFF-733"/>
    <n v="733"/>
    <x v="1"/>
    <s v="Manufacturing Director"/>
    <s v="Divorced"/>
    <s v="No"/>
    <s v="Y"/>
    <n v="4"/>
    <n v="-2"/>
    <n v="0"/>
    <n v="27"/>
    <n v="0"/>
    <m/>
    <n v="0"/>
    <n v="1"/>
    <n v="294"/>
    <n v="10"/>
    <x v="0"/>
    <n v="1"/>
    <n v="4"/>
    <n v="32"/>
    <n v="3"/>
    <n v="3"/>
    <x v="2"/>
    <n v="8793"/>
    <n v="4809"/>
    <n v="1"/>
    <n v="21"/>
    <n v="4"/>
    <n v="3"/>
    <n v="80"/>
    <n v="2"/>
    <n v="9"/>
    <n v="2"/>
    <n v="9"/>
    <n v="7"/>
    <n v="1"/>
    <n v="7"/>
  </r>
  <r>
    <s v="No"/>
    <s v="Travel_Rarely"/>
    <s v="35 - 44"/>
    <s v="Current Employees"/>
    <s v="HR"/>
    <x v="5"/>
    <s v="STAFF-734"/>
    <n v="734"/>
    <x v="1"/>
    <s v="Manager"/>
    <s v="Married"/>
    <s v="No"/>
    <s v="Y"/>
    <n v="3"/>
    <n v="-2"/>
    <n v="0"/>
    <n v="41"/>
    <n v="0"/>
    <m/>
    <n v="0"/>
    <n v="1"/>
    <n v="314"/>
    <n v="1"/>
    <x v="3"/>
    <n v="1"/>
    <n v="4"/>
    <n v="59"/>
    <n v="2"/>
    <n v="5"/>
    <x v="2"/>
    <n v="19189"/>
    <n v="19562"/>
    <n v="1"/>
    <n v="12"/>
    <n v="3"/>
    <n v="2"/>
    <n v="80"/>
    <n v="1"/>
    <n v="22"/>
    <n v="3"/>
    <n v="22"/>
    <n v="7"/>
    <n v="2"/>
    <n v="10"/>
  </r>
  <r>
    <s v="No"/>
    <s v="Travel_Rarely"/>
    <s v="45 - 54"/>
    <s v="Current Employees"/>
    <s v="Sales"/>
    <x v="3"/>
    <s v="STAFF-738"/>
    <n v="738"/>
    <x v="1"/>
    <s v="Sales Representative"/>
    <s v="Married"/>
    <s v="No"/>
    <s v="Y"/>
    <n v="2"/>
    <n v="-2"/>
    <n v="0"/>
    <n v="50"/>
    <n v="0"/>
    <m/>
    <n v="0"/>
    <n v="1"/>
    <n v="316"/>
    <n v="8"/>
    <x v="2"/>
    <n v="1"/>
    <n v="4"/>
    <n v="54"/>
    <n v="3"/>
    <n v="1"/>
    <x v="3"/>
    <n v="3875"/>
    <n v="9983"/>
    <n v="7"/>
    <n v="15"/>
    <n v="3"/>
    <n v="4"/>
    <n v="80"/>
    <n v="1"/>
    <n v="4"/>
    <n v="3"/>
    <n v="2"/>
    <n v="2"/>
    <n v="2"/>
    <n v="2"/>
  </r>
  <r>
    <s v="Yes"/>
    <s v="Travel_Rarely"/>
    <s v="25 - 34"/>
    <s v="Ex-Employees"/>
    <s v="R&amp;D"/>
    <x v="0"/>
    <s v="STAFF-741"/>
    <n v="741"/>
    <x v="0"/>
    <s v="Research Scientist"/>
    <s v="Single"/>
    <s v="Yes"/>
    <s v="Y"/>
    <n v="4"/>
    <n v="-2"/>
    <n v="0"/>
    <n v="28"/>
    <n v="1"/>
    <n v="1"/>
    <n v="1"/>
    <n v="0"/>
    <n v="654"/>
    <n v="1"/>
    <x v="0"/>
    <n v="1"/>
    <n v="1"/>
    <n v="67"/>
    <n v="1"/>
    <n v="1"/>
    <x v="2"/>
    <n v="2216"/>
    <n v="3872"/>
    <n v="7"/>
    <n v="13"/>
    <n v="3"/>
    <n v="4"/>
    <n v="80"/>
    <n v="0"/>
    <n v="10"/>
    <n v="3"/>
    <n v="7"/>
    <n v="7"/>
    <n v="3"/>
    <n v="7"/>
  </r>
  <r>
    <s v="No"/>
    <s v="Non-Travel"/>
    <s v="35 - 44"/>
    <s v="Current Employees"/>
    <s v="R&amp;D"/>
    <x v="0"/>
    <s v="STAFF-742"/>
    <n v="742"/>
    <x v="0"/>
    <s v="Research Director"/>
    <s v="Married"/>
    <s v="No"/>
    <s v="Y"/>
    <n v="2"/>
    <n v="-2"/>
    <n v="0"/>
    <n v="36"/>
    <n v="0"/>
    <m/>
    <n v="0"/>
    <n v="1"/>
    <n v="427"/>
    <n v="8"/>
    <x v="3"/>
    <n v="1"/>
    <n v="1"/>
    <n v="63"/>
    <n v="4"/>
    <n v="3"/>
    <x v="2"/>
    <n v="11713"/>
    <n v="20335"/>
    <n v="9"/>
    <n v="14"/>
    <n v="3"/>
    <n v="1"/>
    <n v="80"/>
    <n v="1"/>
    <n v="10"/>
    <n v="3"/>
    <n v="8"/>
    <n v="7"/>
    <n v="0"/>
    <n v="5"/>
  </r>
  <r>
    <s v="No"/>
    <s v="Travel_Rarely"/>
    <s v="35 - 44"/>
    <s v="Current Employees"/>
    <s v="R&amp;D"/>
    <x v="0"/>
    <s v="STAFF-743"/>
    <n v="743"/>
    <x v="0"/>
    <s v="Manufacturing Director"/>
    <s v="Single"/>
    <s v="Yes"/>
    <s v="Y"/>
    <n v="4"/>
    <n v="-2"/>
    <n v="0"/>
    <n v="38"/>
    <n v="0"/>
    <m/>
    <n v="0"/>
    <n v="1"/>
    <n v="168"/>
    <n v="1"/>
    <x v="3"/>
    <n v="1"/>
    <n v="3"/>
    <n v="81"/>
    <n v="3"/>
    <n v="3"/>
    <x v="2"/>
    <n v="7861"/>
    <n v="15397"/>
    <n v="4"/>
    <n v="14"/>
    <n v="3"/>
    <n v="4"/>
    <n v="80"/>
    <n v="0"/>
    <n v="10"/>
    <n v="4"/>
    <n v="1"/>
    <n v="0"/>
    <n v="0"/>
    <n v="0"/>
  </r>
  <r>
    <s v="No"/>
    <s v="Non-Travel"/>
    <s v="35 - 44"/>
    <s v="Current Employees"/>
    <s v="R&amp;D"/>
    <x v="2"/>
    <s v="STAFF-744"/>
    <n v="744"/>
    <x v="1"/>
    <s v="Laboratory Technician"/>
    <s v="Single"/>
    <s v="No"/>
    <s v="Y"/>
    <n v="5"/>
    <n v="-2"/>
    <n v="0"/>
    <n v="44"/>
    <n v="0"/>
    <m/>
    <n v="0"/>
    <n v="1"/>
    <n v="381"/>
    <n v="24"/>
    <x v="3"/>
    <n v="1"/>
    <n v="1"/>
    <n v="49"/>
    <n v="1"/>
    <n v="1"/>
    <x v="2"/>
    <n v="3708"/>
    <n v="2104"/>
    <n v="2"/>
    <n v="14"/>
    <n v="3"/>
    <n v="3"/>
    <n v="80"/>
    <n v="0"/>
    <n v="9"/>
    <n v="3"/>
    <n v="5"/>
    <n v="2"/>
    <n v="1"/>
    <n v="4"/>
  </r>
  <r>
    <s v="No"/>
    <s v="Travel_Frequently"/>
    <s v="45 - 54"/>
    <s v="Current Employees"/>
    <s v="Sales"/>
    <x v="2"/>
    <s v="STAFF-746"/>
    <n v="746"/>
    <x v="0"/>
    <s v="Sales Executive"/>
    <s v="Divorced"/>
    <s v="Yes"/>
    <s v="Y"/>
    <n v="2"/>
    <n v="-2"/>
    <n v="0"/>
    <n v="47"/>
    <n v="0"/>
    <m/>
    <n v="0"/>
    <n v="1"/>
    <n v="217"/>
    <n v="3"/>
    <x v="3"/>
    <n v="1"/>
    <n v="4"/>
    <n v="49"/>
    <n v="3"/>
    <n v="4"/>
    <x v="2"/>
    <n v="13770"/>
    <n v="10225"/>
    <n v="9"/>
    <n v="12"/>
    <n v="3"/>
    <n v="4"/>
    <n v="80"/>
    <n v="2"/>
    <n v="28"/>
    <n v="2"/>
    <n v="22"/>
    <n v="2"/>
    <n v="11"/>
    <n v="13"/>
  </r>
  <r>
    <s v="No"/>
    <s v="Travel_Rarely"/>
    <s v="25 - 34"/>
    <s v="Current Employees"/>
    <s v="Sales"/>
    <x v="3"/>
    <s v="STAFF-747"/>
    <n v="747"/>
    <x v="1"/>
    <s v="Sales Executive"/>
    <s v="Divorced"/>
    <s v="No"/>
    <s v="Y"/>
    <n v="2"/>
    <n v="-2"/>
    <n v="0"/>
    <n v="30"/>
    <n v="0"/>
    <m/>
    <n v="0"/>
    <n v="1"/>
    <n v="501"/>
    <n v="27"/>
    <x v="4"/>
    <n v="1"/>
    <n v="3"/>
    <n v="99"/>
    <n v="3"/>
    <n v="2"/>
    <x v="3"/>
    <n v="5304"/>
    <n v="25275"/>
    <n v="7"/>
    <n v="23"/>
    <n v="4"/>
    <n v="4"/>
    <n v="80"/>
    <n v="1"/>
    <n v="10"/>
    <n v="2"/>
    <n v="8"/>
    <n v="7"/>
    <n v="7"/>
    <n v="7"/>
  </r>
  <r>
    <s v="No"/>
    <s v="Travel_Rarely"/>
    <s v="25 - 34"/>
    <s v="Current Employees"/>
    <s v="Sales"/>
    <x v="0"/>
    <s v="STAFF-749"/>
    <n v="749"/>
    <x v="1"/>
    <s v="Sales Representative"/>
    <s v="Single"/>
    <s v="No"/>
    <s v="Y"/>
    <n v="6"/>
    <n v="-2"/>
    <n v="0"/>
    <n v="29"/>
    <n v="0"/>
    <m/>
    <n v="0"/>
    <n v="1"/>
    <n v="1396"/>
    <n v="10"/>
    <x v="3"/>
    <n v="1"/>
    <n v="3"/>
    <n v="99"/>
    <n v="3"/>
    <n v="1"/>
    <x v="2"/>
    <n v="2642"/>
    <n v="2755"/>
    <n v="1"/>
    <n v="11"/>
    <n v="3"/>
    <n v="3"/>
    <n v="80"/>
    <n v="0"/>
    <n v="1"/>
    <n v="3"/>
    <n v="1"/>
    <n v="0"/>
    <n v="0"/>
    <n v="0"/>
  </r>
  <r>
    <s v="Yes"/>
    <s v="Travel_Frequently"/>
    <s v="35 - 44"/>
    <s v="Ex-Employees"/>
    <s v="R&amp;D"/>
    <x v="2"/>
    <s v="STAFF-752"/>
    <n v="752"/>
    <x v="1"/>
    <s v="Research Scientist"/>
    <s v="Divorced"/>
    <s v="Yes"/>
    <s v="Y"/>
    <n v="2"/>
    <n v="-2"/>
    <n v="0"/>
    <n v="42"/>
    <n v="1"/>
    <n v="1"/>
    <n v="1"/>
    <n v="0"/>
    <n v="933"/>
    <n v="19"/>
    <x v="3"/>
    <n v="1"/>
    <n v="3"/>
    <n v="57"/>
    <n v="4"/>
    <n v="1"/>
    <x v="2"/>
    <n v="2759"/>
    <n v="20366"/>
    <n v="6"/>
    <n v="12"/>
    <n v="3"/>
    <n v="4"/>
    <n v="80"/>
    <n v="0"/>
    <n v="7"/>
    <n v="3"/>
    <n v="2"/>
    <n v="2"/>
    <n v="2"/>
    <n v="2"/>
  </r>
  <r>
    <s v="No"/>
    <s v="Travel_Frequently"/>
    <s v="35 - 44"/>
    <s v="Current Employees"/>
    <s v="Sales"/>
    <x v="0"/>
    <s v="STAFF-754"/>
    <n v="754"/>
    <x v="1"/>
    <s v="Sales Executive"/>
    <s v="Married"/>
    <s v="No"/>
    <s v="Y"/>
    <n v="5"/>
    <n v="-2"/>
    <n v="0"/>
    <n v="43"/>
    <n v="0"/>
    <m/>
    <n v="0"/>
    <n v="1"/>
    <n v="775"/>
    <n v="15"/>
    <x v="3"/>
    <n v="1"/>
    <n v="4"/>
    <n v="47"/>
    <n v="2"/>
    <n v="2"/>
    <x v="0"/>
    <n v="6804"/>
    <n v="23683"/>
    <n v="3"/>
    <n v="18"/>
    <n v="3"/>
    <n v="3"/>
    <n v="80"/>
    <n v="1"/>
    <n v="7"/>
    <n v="3"/>
    <n v="2"/>
    <n v="2"/>
    <n v="2"/>
    <n v="2"/>
  </r>
  <r>
    <s v="No"/>
    <s v="Travel_Rarely"/>
    <s v="25 - 34"/>
    <s v="Current Employees"/>
    <s v="R&amp;D"/>
    <x v="2"/>
    <s v="STAFF-757"/>
    <n v="757"/>
    <x v="0"/>
    <s v="Healthcare Representative"/>
    <s v="Single"/>
    <s v="No"/>
    <s v="Y"/>
    <n v="2"/>
    <n v="-2"/>
    <n v="0"/>
    <n v="34"/>
    <n v="0"/>
    <m/>
    <n v="0"/>
    <n v="1"/>
    <n v="970"/>
    <n v="8"/>
    <x v="0"/>
    <n v="1"/>
    <n v="2"/>
    <n v="96"/>
    <n v="3"/>
    <n v="2"/>
    <x v="2"/>
    <n v="6142"/>
    <n v="7360"/>
    <n v="3"/>
    <n v="11"/>
    <n v="3"/>
    <n v="4"/>
    <n v="80"/>
    <n v="0"/>
    <n v="10"/>
    <n v="3"/>
    <n v="5"/>
    <n v="1"/>
    <n v="4"/>
    <n v="3"/>
  </r>
  <r>
    <s v="No"/>
    <s v="Travel_Rarely"/>
    <s v="Under 25"/>
    <s v="Current Employees"/>
    <s v="R&amp;D"/>
    <x v="2"/>
    <s v="STAFF-758"/>
    <n v="758"/>
    <x v="1"/>
    <s v="Laboratory Technician"/>
    <s v="Married"/>
    <s v="No"/>
    <s v="Y"/>
    <n v="2"/>
    <n v="-2"/>
    <n v="0"/>
    <n v="23"/>
    <n v="0"/>
    <m/>
    <n v="0"/>
    <n v="1"/>
    <n v="650"/>
    <n v="9"/>
    <x v="1"/>
    <n v="1"/>
    <n v="2"/>
    <n v="37"/>
    <n v="3"/>
    <n v="1"/>
    <x v="2"/>
    <n v="2500"/>
    <n v="4344"/>
    <n v="1"/>
    <n v="14"/>
    <n v="3"/>
    <n v="4"/>
    <n v="80"/>
    <n v="1"/>
    <n v="5"/>
    <n v="4"/>
    <n v="4"/>
    <n v="3"/>
    <n v="0"/>
    <n v="2"/>
  </r>
  <r>
    <s v="No"/>
    <s v="Travel_Rarely"/>
    <s v="35 - 44"/>
    <s v="Current Employees"/>
    <s v="HR"/>
    <x v="5"/>
    <s v="STAFF-760"/>
    <n v="760"/>
    <x v="0"/>
    <s v="Human Resources"/>
    <s v="Married"/>
    <s v="No"/>
    <s v="Y"/>
    <n v="3"/>
    <n v="-2"/>
    <n v="0"/>
    <n v="39"/>
    <n v="0"/>
    <m/>
    <n v="0"/>
    <n v="1"/>
    <n v="141"/>
    <n v="3"/>
    <x v="3"/>
    <n v="1"/>
    <n v="3"/>
    <n v="44"/>
    <n v="4"/>
    <n v="2"/>
    <x v="2"/>
    <n v="6389"/>
    <n v="18767"/>
    <n v="9"/>
    <n v="15"/>
    <n v="3"/>
    <n v="3"/>
    <n v="80"/>
    <n v="1"/>
    <n v="12"/>
    <n v="1"/>
    <n v="8"/>
    <n v="3"/>
    <n v="3"/>
    <n v="6"/>
  </r>
  <r>
    <s v="No"/>
    <s v="Travel_Rarely"/>
    <s v="Over 55"/>
    <s v="Current Employees"/>
    <s v="R&amp;D"/>
    <x v="2"/>
    <s v="STAFF-762"/>
    <n v="762"/>
    <x v="1"/>
    <s v="Healthcare Representative"/>
    <s v="Married"/>
    <s v="No"/>
    <s v="Y"/>
    <n v="1"/>
    <n v="-2"/>
    <n v="0"/>
    <n v="56"/>
    <n v="0"/>
    <m/>
    <n v="0"/>
    <n v="1"/>
    <n v="832"/>
    <n v="9"/>
    <x v="3"/>
    <n v="1"/>
    <n v="3"/>
    <n v="81"/>
    <n v="3"/>
    <n v="4"/>
    <x v="0"/>
    <n v="11103"/>
    <n v="20420"/>
    <n v="7"/>
    <n v="11"/>
    <n v="3"/>
    <n v="3"/>
    <n v="80"/>
    <n v="0"/>
    <n v="30"/>
    <n v="2"/>
    <n v="10"/>
    <n v="7"/>
    <n v="1"/>
    <n v="1"/>
  </r>
  <r>
    <s v="No"/>
    <s v="Travel_Rarely"/>
    <s v="35 - 44"/>
    <s v="Current Employees"/>
    <s v="R&amp;D"/>
    <x v="2"/>
    <s v="STAFF-763"/>
    <n v="763"/>
    <x v="0"/>
    <s v="Research Scientist"/>
    <s v="Single"/>
    <s v="Yes"/>
    <s v="Y"/>
    <n v="2"/>
    <n v="-2"/>
    <n v="0"/>
    <n v="40"/>
    <n v="0"/>
    <m/>
    <n v="0"/>
    <n v="1"/>
    <n v="804"/>
    <n v="2"/>
    <x v="1"/>
    <n v="1"/>
    <n v="4"/>
    <n v="86"/>
    <n v="2"/>
    <n v="1"/>
    <x v="0"/>
    <n v="2342"/>
    <n v="22929"/>
    <n v="0"/>
    <n v="20"/>
    <n v="4"/>
    <n v="4"/>
    <n v="80"/>
    <n v="0"/>
    <n v="5"/>
    <n v="2"/>
    <n v="4"/>
    <n v="2"/>
    <n v="2"/>
    <n v="3"/>
  </r>
  <r>
    <s v="No"/>
    <s v="Travel_Rarely"/>
    <s v="25 - 34"/>
    <s v="Current Employees"/>
    <s v="R&amp;D"/>
    <x v="2"/>
    <s v="STAFF-764"/>
    <n v="764"/>
    <x v="0"/>
    <s v="Healthcare Representative"/>
    <s v="Single"/>
    <s v="No"/>
    <s v="Y"/>
    <n v="2"/>
    <n v="-2"/>
    <n v="0"/>
    <n v="27"/>
    <n v="0"/>
    <m/>
    <n v="0"/>
    <n v="1"/>
    <n v="975"/>
    <n v="7"/>
    <x v="3"/>
    <n v="1"/>
    <n v="4"/>
    <n v="55"/>
    <n v="2"/>
    <n v="2"/>
    <x v="2"/>
    <n v="6811"/>
    <n v="23398"/>
    <n v="8"/>
    <n v="19"/>
    <n v="3"/>
    <n v="1"/>
    <n v="80"/>
    <n v="0"/>
    <n v="9"/>
    <n v="1"/>
    <n v="7"/>
    <n v="6"/>
    <n v="0"/>
    <n v="7"/>
  </r>
  <r>
    <s v="No"/>
    <s v="Travel_Rarely"/>
    <s v="25 - 34"/>
    <s v="Current Employees"/>
    <s v="Sales"/>
    <x v="3"/>
    <s v="STAFF-766"/>
    <n v="766"/>
    <x v="1"/>
    <s v="Sales Representative"/>
    <s v="Divorced"/>
    <s v="No"/>
    <s v="Y"/>
    <n v="2"/>
    <n v="-2"/>
    <n v="0"/>
    <n v="29"/>
    <n v="0"/>
    <m/>
    <n v="0"/>
    <n v="1"/>
    <n v="1090"/>
    <n v="10"/>
    <x v="3"/>
    <n v="1"/>
    <n v="4"/>
    <n v="83"/>
    <n v="3"/>
    <n v="1"/>
    <x v="1"/>
    <n v="2297"/>
    <n v="17967"/>
    <n v="1"/>
    <n v="14"/>
    <n v="3"/>
    <n v="4"/>
    <n v="80"/>
    <n v="2"/>
    <n v="2"/>
    <n v="3"/>
    <n v="2"/>
    <n v="2"/>
    <n v="2"/>
    <n v="2"/>
  </r>
  <r>
    <s v="No"/>
    <s v="Travel_Rarely"/>
    <s v="45 - 54"/>
    <s v="Current Employees"/>
    <s v="R&amp;D"/>
    <x v="0"/>
    <s v="STAFF-769"/>
    <n v="769"/>
    <x v="1"/>
    <s v="Laboratory Technician"/>
    <s v="Single"/>
    <s v="No"/>
    <s v="Y"/>
    <n v="4"/>
    <n v="-2"/>
    <n v="0"/>
    <n v="53"/>
    <n v="0"/>
    <m/>
    <n v="0"/>
    <n v="1"/>
    <n v="346"/>
    <n v="6"/>
    <x v="3"/>
    <n v="1"/>
    <n v="4"/>
    <n v="86"/>
    <n v="3"/>
    <n v="2"/>
    <x v="0"/>
    <n v="2450"/>
    <n v="10919"/>
    <n v="2"/>
    <n v="17"/>
    <n v="3"/>
    <n v="4"/>
    <n v="80"/>
    <n v="0"/>
    <n v="19"/>
    <n v="3"/>
    <n v="2"/>
    <n v="2"/>
    <n v="2"/>
    <n v="2"/>
  </r>
  <r>
    <s v="No"/>
    <s v="Non-Travel"/>
    <s v="35 - 44"/>
    <s v="Current Employees"/>
    <s v="R&amp;D"/>
    <x v="0"/>
    <s v="STAFF-771"/>
    <n v="771"/>
    <x v="0"/>
    <s v="Healthcare Representative"/>
    <s v="Divorced"/>
    <s v="No"/>
    <s v="Y"/>
    <n v="2"/>
    <n v="-2"/>
    <n v="0"/>
    <n v="35"/>
    <n v="0"/>
    <m/>
    <n v="0"/>
    <n v="1"/>
    <n v="1225"/>
    <n v="2"/>
    <x v="2"/>
    <n v="1"/>
    <n v="4"/>
    <n v="61"/>
    <n v="3"/>
    <n v="2"/>
    <x v="3"/>
    <n v="5093"/>
    <n v="4761"/>
    <n v="2"/>
    <n v="11"/>
    <n v="3"/>
    <n v="1"/>
    <n v="80"/>
    <n v="1"/>
    <n v="16"/>
    <n v="4"/>
    <n v="1"/>
    <n v="0"/>
    <n v="0"/>
    <n v="0"/>
  </r>
  <r>
    <s v="No"/>
    <s v="Travel_Frequently"/>
    <s v="25 - 34"/>
    <s v="Current Employees"/>
    <s v="R&amp;D"/>
    <x v="0"/>
    <s v="STAFF-772"/>
    <n v="772"/>
    <x v="1"/>
    <s v="Laboratory Technician"/>
    <s v="Married"/>
    <s v="No"/>
    <s v="Y"/>
    <n v="2"/>
    <n v="-2"/>
    <n v="0"/>
    <n v="32"/>
    <n v="0"/>
    <m/>
    <n v="0"/>
    <n v="1"/>
    <n v="430"/>
    <n v="24"/>
    <x v="2"/>
    <n v="1"/>
    <n v="1"/>
    <n v="80"/>
    <n v="3"/>
    <n v="2"/>
    <x v="3"/>
    <n v="5309"/>
    <n v="21146"/>
    <n v="1"/>
    <n v="15"/>
    <n v="3"/>
    <n v="4"/>
    <n v="80"/>
    <n v="2"/>
    <n v="10"/>
    <n v="3"/>
    <n v="10"/>
    <n v="8"/>
    <n v="4"/>
    <n v="7"/>
  </r>
  <r>
    <s v="No"/>
    <s v="Travel_Rarely"/>
    <s v="35 - 44"/>
    <s v="Current Employees"/>
    <s v="R&amp;D"/>
    <x v="2"/>
    <s v="STAFF-773"/>
    <n v="773"/>
    <x v="1"/>
    <s v="Research Scientist"/>
    <s v="Married"/>
    <s v="Yes"/>
    <s v="Y"/>
    <n v="0"/>
    <n v="-2"/>
    <n v="0"/>
    <n v="38"/>
    <n v="0"/>
    <m/>
    <n v="0"/>
    <n v="1"/>
    <n v="268"/>
    <n v="2"/>
    <x v="4"/>
    <n v="1"/>
    <n v="4"/>
    <n v="92"/>
    <n v="3"/>
    <n v="1"/>
    <x v="2"/>
    <n v="3057"/>
    <n v="20471"/>
    <n v="6"/>
    <n v="13"/>
    <n v="3"/>
    <n v="2"/>
    <n v="80"/>
    <n v="1"/>
    <n v="6"/>
    <n v="1"/>
    <n v="1"/>
    <n v="0"/>
    <n v="0"/>
    <n v="1"/>
  </r>
  <r>
    <s v="No"/>
    <s v="Travel_Rarely"/>
    <s v="25 - 34"/>
    <s v="Current Employees"/>
    <s v="R&amp;D"/>
    <x v="0"/>
    <s v="STAFF-775"/>
    <n v="775"/>
    <x v="0"/>
    <s v="Manufacturing Director"/>
    <s v="Divorced"/>
    <s v="No"/>
    <s v="Y"/>
    <n v="3"/>
    <n v="-2"/>
    <n v="0"/>
    <n v="34"/>
    <n v="0"/>
    <m/>
    <n v="0"/>
    <n v="1"/>
    <n v="167"/>
    <n v="8"/>
    <x v="4"/>
    <n v="1"/>
    <n v="2"/>
    <n v="32"/>
    <n v="3"/>
    <n v="2"/>
    <x v="3"/>
    <n v="5121"/>
    <n v="4187"/>
    <n v="3"/>
    <n v="14"/>
    <n v="3"/>
    <n v="3"/>
    <n v="80"/>
    <n v="1"/>
    <n v="7"/>
    <n v="3"/>
    <n v="0"/>
    <n v="0"/>
    <n v="0"/>
    <n v="0"/>
  </r>
  <r>
    <s v="No"/>
    <s v="Travel_Rarely"/>
    <s v="45 - 54"/>
    <s v="Current Employees"/>
    <s v="Sales"/>
    <x v="3"/>
    <s v="STAFF-776"/>
    <n v="776"/>
    <x v="1"/>
    <s v="Manager"/>
    <s v="Married"/>
    <s v="No"/>
    <s v="Y"/>
    <n v="3"/>
    <n v="-2"/>
    <n v="0"/>
    <n v="52"/>
    <n v="0"/>
    <m/>
    <n v="0"/>
    <n v="1"/>
    <n v="621"/>
    <n v="3"/>
    <x v="2"/>
    <n v="1"/>
    <n v="3"/>
    <n v="31"/>
    <n v="2"/>
    <n v="4"/>
    <x v="1"/>
    <n v="16856"/>
    <n v="10084"/>
    <n v="1"/>
    <n v="11"/>
    <n v="3"/>
    <n v="1"/>
    <n v="80"/>
    <n v="0"/>
    <n v="34"/>
    <n v="4"/>
    <n v="34"/>
    <n v="6"/>
    <n v="1"/>
    <n v="16"/>
  </r>
  <r>
    <s v="Yes"/>
    <s v="Travel_Rarely"/>
    <s v="25 - 34"/>
    <s v="Ex-Employees"/>
    <s v="R&amp;D"/>
    <x v="1"/>
    <s v="STAFF-780"/>
    <n v="780"/>
    <x v="1"/>
    <s v="Research Scientist"/>
    <s v="Single"/>
    <s v="Yes"/>
    <s v="Y"/>
    <n v="2"/>
    <n v="-2"/>
    <n v="0"/>
    <n v="33"/>
    <n v="1"/>
    <n v="1"/>
    <n v="1"/>
    <n v="0"/>
    <n v="527"/>
    <n v="1"/>
    <x v="2"/>
    <n v="1"/>
    <n v="4"/>
    <n v="63"/>
    <n v="3"/>
    <n v="1"/>
    <x v="0"/>
    <n v="2686"/>
    <n v="5207"/>
    <n v="1"/>
    <n v="13"/>
    <n v="3"/>
    <n v="3"/>
    <n v="80"/>
    <n v="0"/>
    <n v="10"/>
    <n v="2"/>
    <n v="10"/>
    <n v="9"/>
    <n v="7"/>
    <n v="8"/>
  </r>
  <r>
    <s v="No"/>
    <s v="Travel_Rarely"/>
    <s v="25 - 34"/>
    <s v="Current Employees"/>
    <s v="Sales"/>
    <x v="2"/>
    <s v="STAFF-781"/>
    <n v="781"/>
    <x v="0"/>
    <s v="Sales Executive"/>
    <s v="Single"/>
    <s v="No"/>
    <s v="Y"/>
    <n v="5"/>
    <n v="-2"/>
    <n v="0"/>
    <n v="25"/>
    <n v="0"/>
    <m/>
    <n v="0"/>
    <n v="1"/>
    <n v="883"/>
    <n v="26"/>
    <x v="1"/>
    <n v="1"/>
    <n v="3"/>
    <n v="32"/>
    <n v="3"/>
    <n v="2"/>
    <x v="0"/>
    <n v="6180"/>
    <n v="22807"/>
    <n v="1"/>
    <n v="23"/>
    <n v="4"/>
    <n v="2"/>
    <n v="80"/>
    <n v="0"/>
    <n v="6"/>
    <n v="2"/>
    <n v="6"/>
    <n v="5"/>
    <n v="1"/>
    <n v="4"/>
  </r>
  <r>
    <s v="No"/>
    <s v="Travel_Rarely"/>
    <s v="45 - 54"/>
    <s v="Current Employees"/>
    <s v="Sales"/>
    <x v="4"/>
    <s v="STAFF-783"/>
    <n v="783"/>
    <x v="1"/>
    <s v="Sales Representative"/>
    <s v="Single"/>
    <s v="No"/>
    <s v="Y"/>
    <n v="3"/>
    <n v="-2"/>
    <n v="0"/>
    <n v="45"/>
    <n v="0"/>
    <m/>
    <n v="0"/>
    <n v="1"/>
    <n v="954"/>
    <n v="2"/>
    <x v="0"/>
    <n v="1"/>
    <n v="4"/>
    <n v="46"/>
    <n v="1"/>
    <n v="2"/>
    <x v="0"/>
    <n v="6632"/>
    <n v="12388"/>
    <n v="0"/>
    <n v="13"/>
    <n v="3"/>
    <n v="1"/>
    <n v="80"/>
    <n v="0"/>
    <n v="9"/>
    <n v="3"/>
    <n v="8"/>
    <n v="7"/>
    <n v="3"/>
    <n v="1"/>
  </r>
  <r>
    <s v="No"/>
    <s v="Travel_Rarely"/>
    <s v="Under 25"/>
    <s v="Current Employees"/>
    <s v="R&amp;D"/>
    <x v="2"/>
    <s v="STAFF-784"/>
    <n v="784"/>
    <x v="1"/>
    <s v="Research Scientist"/>
    <s v="Single"/>
    <s v="No"/>
    <s v="Y"/>
    <n v="3"/>
    <n v="-2"/>
    <n v="0"/>
    <n v="23"/>
    <n v="0"/>
    <m/>
    <n v="0"/>
    <n v="1"/>
    <n v="310"/>
    <n v="10"/>
    <x v="1"/>
    <n v="1"/>
    <n v="1"/>
    <n v="79"/>
    <n v="4"/>
    <n v="1"/>
    <x v="2"/>
    <n v="3505"/>
    <n v="19630"/>
    <n v="1"/>
    <n v="18"/>
    <n v="3"/>
    <n v="4"/>
    <n v="80"/>
    <n v="0"/>
    <n v="2"/>
    <n v="3"/>
    <n v="2"/>
    <n v="2"/>
    <n v="0"/>
    <n v="2"/>
  </r>
  <r>
    <s v="Yes"/>
    <s v="Travel_Frequently"/>
    <s v="45 - 54"/>
    <s v="Ex-Employees"/>
    <s v="Sales"/>
    <x v="0"/>
    <s v="STAFF-785"/>
    <n v="785"/>
    <x v="0"/>
    <s v="Sales Executive"/>
    <s v="Single"/>
    <s v="Yes"/>
    <s v="Y"/>
    <n v="2"/>
    <n v="-2"/>
    <n v="0"/>
    <n v="47"/>
    <n v="1"/>
    <n v="1"/>
    <n v="1"/>
    <n v="0"/>
    <n v="719"/>
    <n v="27"/>
    <x v="0"/>
    <n v="1"/>
    <n v="2"/>
    <n v="77"/>
    <n v="4"/>
    <n v="2"/>
    <x v="3"/>
    <n v="6397"/>
    <n v="10339"/>
    <n v="4"/>
    <n v="12"/>
    <n v="3"/>
    <n v="4"/>
    <n v="80"/>
    <n v="0"/>
    <n v="8"/>
    <n v="3"/>
    <n v="5"/>
    <n v="4"/>
    <n v="1"/>
    <n v="3"/>
  </r>
  <r>
    <s v="No"/>
    <s v="Travel_Rarely"/>
    <s v="25 - 34"/>
    <s v="Current Employees"/>
    <s v="Sales"/>
    <x v="1"/>
    <s v="STAFF-786"/>
    <n v="786"/>
    <x v="1"/>
    <s v="Sales Executive"/>
    <s v="Single"/>
    <s v="No"/>
    <s v="Y"/>
    <n v="5"/>
    <n v="-2"/>
    <n v="0"/>
    <n v="34"/>
    <n v="0"/>
    <m/>
    <n v="0"/>
    <n v="1"/>
    <n v="304"/>
    <n v="2"/>
    <x v="3"/>
    <n v="1"/>
    <n v="4"/>
    <n v="60"/>
    <n v="3"/>
    <n v="2"/>
    <x v="0"/>
    <n v="6274"/>
    <n v="18686"/>
    <n v="1"/>
    <n v="22"/>
    <n v="4"/>
    <n v="3"/>
    <n v="80"/>
    <n v="0"/>
    <n v="6"/>
    <n v="3"/>
    <n v="6"/>
    <n v="5"/>
    <n v="1"/>
    <n v="4"/>
  </r>
  <r>
    <s v="Yes"/>
    <s v="Travel_Rarely"/>
    <s v="Over 55"/>
    <s v="Ex-Employees"/>
    <s v="R&amp;D"/>
    <x v="2"/>
    <s v="STAFF-787"/>
    <n v="787"/>
    <x v="1"/>
    <s v="Manager"/>
    <s v="Married"/>
    <s v="Yes"/>
    <s v="Y"/>
    <n v="2"/>
    <n v="-2"/>
    <n v="0"/>
    <n v="55"/>
    <n v="1"/>
    <n v="1"/>
    <n v="1"/>
    <n v="0"/>
    <n v="725"/>
    <n v="2"/>
    <x v="3"/>
    <n v="1"/>
    <n v="4"/>
    <n v="78"/>
    <n v="3"/>
    <n v="5"/>
    <x v="2"/>
    <n v="19859"/>
    <n v="21199"/>
    <n v="5"/>
    <n v="13"/>
    <n v="3"/>
    <n v="4"/>
    <n v="80"/>
    <n v="1"/>
    <n v="24"/>
    <n v="3"/>
    <n v="5"/>
    <n v="2"/>
    <n v="1"/>
    <n v="4"/>
  </r>
  <r>
    <s v="No"/>
    <s v="Non-Travel"/>
    <s v="35 - 44"/>
    <s v="Current Employees"/>
    <s v="Sales"/>
    <x v="0"/>
    <s v="STAFF-789"/>
    <n v="789"/>
    <x v="1"/>
    <s v="Sales Executive"/>
    <s v="Single"/>
    <s v="No"/>
    <s v="Y"/>
    <n v="1"/>
    <n v="-2"/>
    <n v="0"/>
    <n v="36"/>
    <n v="0"/>
    <m/>
    <n v="0"/>
    <n v="1"/>
    <n v="1434"/>
    <n v="8"/>
    <x v="2"/>
    <n v="1"/>
    <n v="1"/>
    <n v="76"/>
    <n v="2"/>
    <n v="3"/>
    <x v="3"/>
    <n v="7587"/>
    <n v="14229"/>
    <n v="1"/>
    <n v="15"/>
    <n v="3"/>
    <n v="2"/>
    <n v="80"/>
    <n v="0"/>
    <n v="10"/>
    <n v="3"/>
    <n v="10"/>
    <n v="7"/>
    <n v="0"/>
    <n v="9"/>
  </r>
  <r>
    <s v="No"/>
    <s v="Non-Travel"/>
    <s v="45 - 54"/>
    <s v="Current Employees"/>
    <s v="R&amp;D"/>
    <x v="2"/>
    <s v="STAFF-791"/>
    <n v="791"/>
    <x v="1"/>
    <s v="Research Scientist"/>
    <s v="Married"/>
    <s v="No"/>
    <s v="Y"/>
    <n v="3"/>
    <n v="-2"/>
    <n v="0"/>
    <n v="52"/>
    <n v="0"/>
    <m/>
    <n v="0"/>
    <n v="1"/>
    <n v="715"/>
    <n v="19"/>
    <x v="2"/>
    <n v="1"/>
    <n v="4"/>
    <n v="41"/>
    <n v="3"/>
    <n v="1"/>
    <x v="0"/>
    <n v="4258"/>
    <n v="26589"/>
    <n v="0"/>
    <n v="18"/>
    <n v="3"/>
    <n v="1"/>
    <n v="80"/>
    <n v="1"/>
    <n v="5"/>
    <n v="3"/>
    <n v="4"/>
    <n v="3"/>
    <n v="1"/>
    <n v="2"/>
  </r>
  <r>
    <s v="No"/>
    <s v="Travel_Frequently"/>
    <s v="25 - 34"/>
    <s v="Current Employees"/>
    <s v="R&amp;D"/>
    <x v="0"/>
    <s v="STAFF-792"/>
    <n v="792"/>
    <x v="0"/>
    <s v="Laboratory Technician"/>
    <s v="Divorced"/>
    <s v="No"/>
    <s v="Y"/>
    <n v="2"/>
    <n v="-2"/>
    <n v="0"/>
    <n v="26"/>
    <n v="0"/>
    <m/>
    <n v="0"/>
    <n v="1"/>
    <n v="575"/>
    <n v="1"/>
    <x v="0"/>
    <n v="1"/>
    <n v="1"/>
    <n v="71"/>
    <n v="1"/>
    <n v="1"/>
    <x v="3"/>
    <n v="4364"/>
    <n v="5288"/>
    <n v="3"/>
    <n v="14"/>
    <n v="3"/>
    <n v="1"/>
    <n v="80"/>
    <n v="1"/>
    <n v="5"/>
    <n v="3"/>
    <n v="2"/>
    <n v="2"/>
    <n v="2"/>
    <n v="0"/>
  </r>
  <r>
    <s v="No"/>
    <s v="Travel_Rarely"/>
    <s v="25 - 34"/>
    <s v="Current Employees"/>
    <s v="R&amp;D"/>
    <x v="2"/>
    <s v="STAFF-793"/>
    <n v="793"/>
    <x v="0"/>
    <s v="Healthcare Representative"/>
    <s v="Married"/>
    <s v="No"/>
    <s v="Y"/>
    <n v="3"/>
    <n v="-2"/>
    <n v="0"/>
    <n v="29"/>
    <n v="0"/>
    <m/>
    <n v="0"/>
    <n v="1"/>
    <n v="657"/>
    <n v="27"/>
    <x v="3"/>
    <n v="1"/>
    <n v="2"/>
    <n v="66"/>
    <n v="3"/>
    <n v="2"/>
    <x v="2"/>
    <n v="4335"/>
    <n v="25549"/>
    <n v="4"/>
    <n v="12"/>
    <n v="3"/>
    <n v="1"/>
    <n v="80"/>
    <n v="1"/>
    <n v="11"/>
    <n v="2"/>
    <n v="8"/>
    <n v="7"/>
    <n v="1"/>
    <n v="1"/>
  </r>
  <r>
    <s v="Yes"/>
    <s v="Travel_Rarely"/>
    <s v="25 - 34"/>
    <s v="Ex-Employees"/>
    <s v="Sales"/>
    <x v="4"/>
    <s v="STAFF-796"/>
    <n v="796"/>
    <x v="1"/>
    <s v="Sales Executive"/>
    <s v="Single"/>
    <s v="No"/>
    <s v="Y"/>
    <n v="2"/>
    <n v="-2"/>
    <n v="0"/>
    <n v="26"/>
    <n v="1"/>
    <n v="1"/>
    <n v="1"/>
    <n v="0"/>
    <n v="1146"/>
    <n v="8"/>
    <x v="3"/>
    <n v="1"/>
    <n v="4"/>
    <n v="38"/>
    <n v="2"/>
    <n v="2"/>
    <x v="0"/>
    <n v="5326"/>
    <n v="3064"/>
    <n v="6"/>
    <n v="17"/>
    <n v="3"/>
    <n v="3"/>
    <n v="80"/>
    <n v="0"/>
    <n v="6"/>
    <n v="2"/>
    <n v="4"/>
    <n v="3"/>
    <n v="1"/>
    <n v="2"/>
  </r>
  <r>
    <s v="No"/>
    <s v="Travel_Rarely"/>
    <s v="25 - 34"/>
    <s v="Current Employees"/>
    <s v="R&amp;D"/>
    <x v="0"/>
    <s v="STAFF-797"/>
    <n v="797"/>
    <x v="0"/>
    <s v="Research Scientist"/>
    <s v="Single"/>
    <s v="No"/>
    <s v="Y"/>
    <n v="2"/>
    <n v="-2"/>
    <n v="0"/>
    <n v="34"/>
    <n v="0"/>
    <m/>
    <n v="0"/>
    <n v="1"/>
    <n v="182"/>
    <n v="1"/>
    <x v="2"/>
    <n v="1"/>
    <n v="2"/>
    <n v="72"/>
    <n v="4"/>
    <n v="1"/>
    <x v="3"/>
    <n v="3280"/>
    <n v="13551"/>
    <n v="2"/>
    <n v="16"/>
    <n v="3"/>
    <n v="3"/>
    <n v="80"/>
    <n v="0"/>
    <n v="10"/>
    <n v="3"/>
    <n v="4"/>
    <n v="2"/>
    <n v="1"/>
    <n v="3"/>
  </r>
  <r>
    <s v="No"/>
    <s v="Travel_Rarely"/>
    <s v="45 - 54"/>
    <s v="Current Employees"/>
    <s v="R&amp;D"/>
    <x v="2"/>
    <s v="STAFF-799"/>
    <n v="799"/>
    <x v="0"/>
    <s v="Manufacturing Director"/>
    <s v="Divorced"/>
    <s v="Yes"/>
    <s v="Y"/>
    <n v="4"/>
    <n v="-2"/>
    <n v="0"/>
    <n v="54"/>
    <n v="0"/>
    <m/>
    <n v="0"/>
    <n v="1"/>
    <n v="376"/>
    <n v="19"/>
    <x v="2"/>
    <n v="1"/>
    <n v="4"/>
    <n v="95"/>
    <n v="3"/>
    <n v="2"/>
    <x v="2"/>
    <n v="5485"/>
    <n v="22670"/>
    <n v="9"/>
    <n v="11"/>
    <n v="3"/>
    <n v="2"/>
    <n v="80"/>
    <n v="2"/>
    <n v="9"/>
    <n v="3"/>
    <n v="5"/>
    <n v="3"/>
    <n v="1"/>
    <n v="4"/>
  </r>
  <r>
    <s v="No"/>
    <s v="Travel_Frequently"/>
    <s v="25 - 34"/>
    <s v="Current Employees"/>
    <s v="Sales"/>
    <x v="3"/>
    <s v="STAFF-800"/>
    <n v="800"/>
    <x v="1"/>
    <s v="Sales Executive"/>
    <s v="Married"/>
    <s v="No"/>
    <s v="Y"/>
    <n v="3"/>
    <n v="-2"/>
    <n v="0"/>
    <n v="27"/>
    <n v="0"/>
    <m/>
    <n v="0"/>
    <n v="1"/>
    <n v="829"/>
    <n v="8"/>
    <x v="1"/>
    <n v="1"/>
    <n v="3"/>
    <n v="84"/>
    <n v="3"/>
    <n v="2"/>
    <x v="1"/>
    <n v="4342"/>
    <n v="24008"/>
    <n v="0"/>
    <n v="19"/>
    <n v="3"/>
    <n v="2"/>
    <n v="80"/>
    <n v="1"/>
    <n v="5"/>
    <n v="3"/>
    <n v="4"/>
    <n v="2"/>
    <n v="1"/>
    <n v="1"/>
  </r>
  <r>
    <s v="No"/>
    <s v="Travel_Rarely"/>
    <s v="35 - 44"/>
    <s v="Current Employees"/>
    <s v="R&amp;D"/>
    <x v="0"/>
    <s v="STAFF-802"/>
    <n v="802"/>
    <x v="0"/>
    <s v="Research Scientist"/>
    <s v="Divorced"/>
    <s v="Yes"/>
    <s v="Y"/>
    <n v="3"/>
    <n v="-2"/>
    <n v="0"/>
    <n v="37"/>
    <n v="0"/>
    <m/>
    <n v="0"/>
    <n v="1"/>
    <n v="571"/>
    <n v="10"/>
    <x v="1"/>
    <n v="1"/>
    <n v="4"/>
    <n v="82"/>
    <n v="3"/>
    <n v="1"/>
    <x v="3"/>
    <n v="2782"/>
    <n v="19905"/>
    <n v="0"/>
    <n v="13"/>
    <n v="3"/>
    <n v="2"/>
    <n v="80"/>
    <n v="2"/>
    <n v="6"/>
    <n v="2"/>
    <n v="5"/>
    <n v="3"/>
    <n v="4"/>
    <n v="3"/>
  </r>
  <r>
    <s v="No"/>
    <s v="Travel_Frequently"/>
    <s v="35 - 44"/>
    <s v="Current Employees"/>
    <s v="R&amp;D"/>
    <x v="0"/>
    <s v="STAFF-803"/>
    <n v="803"/>
    <x v="0"/>
    <s v="Manufacturing Director"/>
    <s v="Single"/>
    <s v="Yes"/>
    <s v="Y"/>
    <n v="2"/>
    <n v="-2"/>
    <n v="0"/>
    <n v="38"/>
    <n v="0"/>
    <m/>
    <n v="0"/>
    <n v="1"/>
    <n v="240"/>
    <n v="2"/>
    <x v="2"/>
    <n v="1"/>
    <n v="1"/>
    <n v="75"/>
    <n v="4"/>
    <n v="2"/>
    <x v="3"/>
    <n v="5980"/>
    <n v="26085"/>
    <n v="6"/>
    <n v="12"/>
    <n v="3"/>
    <n v="4"/>
    <n v="80"/>
    <n v="0"/>
    <n v="17"/>
    <n v="3"/>
    <n v="15"/>
    <n v="7"/>
    <n v="4"/>
    <n v="12"/>
  </r>
  <r>
    <s v="No"/>
    <s v="Travel_Rarely"/>
    <s v="25 - 34"/>
    <s v="Current Employees"/>
    <s v="R&amp;D"/>
    <x v="2"/>
    <s v="STAFF-804"/>
    <n v="804"/>
    <x v="0"/>
    <s v="Research Scientist"/>
    <s v="Single"/>
    <s v="No"/>
    <s v="Y"/>
    <n v="3"/>
    <n v="-2"/>
    <n v="0"/>
    <n v="34"/>
    <n v="0"/>
    <m/>
    <n v="0"/>
    <n v="1"/>
    <n v="121"/>
    <n v="2"/>
    <x v="2"/>
    <n v="1"/>
    <n v="3"/>
    <n v="86"/>
    <n v="2"/>
    <n v="1"/>
    <x v="2"/>
    <n v="4381"/>
    <n v="7530"/>
    <n v="1"/>
    <n v="11"/>
    <n v="3"/>
    <n v="3"/>
    <n v="80"/>
    <n v="0"/>
    <n v="6"/>
    <n v="3"/>
    <n v="6"/>
    <n v="5"/>
    <n v="1"/>
    <n v="3"/>
  </r>
  <r>
    <s v="No"/>
    <s v="Travel_Rarely"/>
    <s v="35 - 44"/>
    <s v="Current Employees"/>
    <s v="Sales"/>
    <x v="0"/>
    <s v="STAFF-805"/>
    <n v="805"/>
    <x v="0"/>
    <s v="Sales Representative"/>
    <s v="Married"/>
    <s v="No"/>
    <s v="Y"/>
    <n v="1"/>
    <n v="-2"/>
    <n v="0"/>
    <n v="35"/>
    <n v="0"/>
    <m/>
    <n v="0"/>
    <n v="1"/>
    <n v="384"/>
    <n v="8"/>
    <x v="2"/>
    <n v="1"/>
    <n v="1"/>
    <n v="72"/>
    <n v="3"/>
    <n v="1"/>
    <x v="3"/>
    <n v="2572"/>
    <n v="20317"/>
    <n v="1"/>
    <n v="16"/>
    <n v="3"/>
    <n v="2"/>
    <n v="80"/>
    <n v="1"/>
    <n v="3"/>
    <n v="2"/>
    <n v="3"/>
    <n v="2"/>
    <n v="0"/>
    <n v="2"/>
  </r>
  <r>
    <s v="No"/>
    <s v="Travel_Rarely"/>
    <s v="25 - 34"/>
    <s v="Current Employees"/>
    <s v="R&amp;D"/>
    <x v="0"/>
    <s v="STAFF-806"/>
    <n v="806"/>
    <x v="1"/>
    <s v="Laboratory Technician"/>
    <s v="Married"/>
    <s v="No"/>
    <s v="Y"/>
    <n v="2"/>
    <n v="-2"/>
    <n v="0"/>
    <n v="30"/>
    <n v="0"/>
    <m/>
    <n v="0"/>
    <n v="1"/>
    <n v="921"/>
    <n v="1"/>
    <x v="3"/>
    <n v="1"/>
    <n v="4"/>
    <n v="38"/>
    <n v="1"/>
    <n v="1"/>
    <x v="3"/>
    <n v="3833"/>
    <n v="24375"/>
    <n v="3"/>
    <n v="21"/>
    <n v="4"/>
    <n v="3"/>
    <n v="80"/>
    <n v="2"/>
    <n v="7"/>
    <n v="3"/>
    <n v="2"/>
    <n v="2"/>
    <n v="0"/>
    <n v="2"/>
  </r>
  <r>
    <s v="No"/>
    <s v="Travel_Frequently"/>
    <s v="35 - 44"/>
    <s v="Current Employees"/>
    <s v="R&amp;D"/>
    <x v="2"/>
    <s v="STAFF-807"/>
    <n v="807"/>
    <x v="0"/>
    <s v="Healthcare Representative"/>
    <s v="Married"/>
    <s v="No"/>
    <s v="Y"/>
    <n v="2"/>
    <n v="-2"/>
    <n v="0"/>
    <n v="40"/>
    <n v="0"/>
    <m/>
    <n v="0"/>
    <n v="1"/>
    <n v="791"/>
    <n v="2"/>
    <x v="0"/>
    <n v="1"/>
    <n v="3"/>
    <n v="38"/>
    <n v="4"/>
    <n v="2"/>
    <x v="2"/>
    <n v="4244"/>
    <n v="9931"/>
    <n v="1"/>
    <n v="24"/>
    <n v="4"/>
    <n v="4"/>
    <n v="80"/>
    <n v="1"/>
    <n v="8"/>
    <n v="3"/>
    <n v="8"/>
    <n v="7"/>
    <n v="3"/>
    <n v="7"/>
  </r>
  <r>
    <s v="No"/>
    <s v="Travel_Rarely"/>
    <s v="25 - 34"/>
    <s v="Current Employees"/>
    <s v="Sales"/>
    <x v="0"/>
    <s v="STAFF-808"/>
    <n v="808"/>
    <x v="0"/>
    <s v="Sales Executive"/>
    <s v="Married"/>
    <s v="No"/>
    <s v="Y"/>
    <n v="1"/>
    <n v="-2"/>
    <n v="0"/>
    <n v="34"/>
    <n v="0"/>
    <m/>
    <n v="0"/>
    <n v="1"/>
    <n v="1111"/>
    <n v="8"/>
    <x v="0"/>
    <n v="1"/>
    <n v="3"/>
    <n v="93"/>
    <n v="3"/>
    <n v="2"/>
    <x v="3"/>
    <n v="6500"/>
    <n v="13305"/>
    <n v="5"/>
    <n v="17"/>
    <n v="3"/>
    <n v="2"/>
    <n v="80"/>
    <n v="1"/>
    <n v="6"/>
    <n v="3"/>
    <n v="3"/>
    <n v="2"/>
    <n v="1"/>
    <n v="2"/>
  </r>
  <r>
    <s v="No"/>
    <s v="Travel_Frequently"/>
    <s v="35 - 44"/>
    <s v="Current Employees"/>
    <s v="R&amp;D"/>
    <x v="0"/>
    <s v="STAFF-809"/>
    <n v="809"/>
    <x v="1"/>
    <s v="Manager"/>
    <s v="Divorced"/>
    <s v="No"/>
    <s v="Y"/>
    <n v="4"/>
    <n v="-2"/>
    <n v="0"/>
    <n v="42"/>
    <n v="0"/>
    <m/>
    <n v="0"/>
    <n v="1"/>
    <n v="570"/>
    <n v="8"/>
    <x v="3"/>
    <n v="1"/>
    <n v="2"/>
    <n v="66"/>
    <n v="3"/>
    <n v="5"/>
    <x v="3"/>
    <n v="18430"/>
    <n v="16225"/>
    <n v="1"/>
    <n v="13"/>
    <n v="3"/>
    <n v="2"/>
    <n v="80"/>
    <n v="1"/>
    <n v="24"/>
    <n v="2"/>
    <n v="24"/>
    <n v="7"/>
    <n v="14"/>
    <n v="9"/>
  </r>
  <r>
    <s v="Yes"/>
    <s v="Travel_Rarely"/>
    <s v="Under 25"/>
    <s v="Ex-Employees"/>
    <s v="R&amp;D"/>
    <x v="0"/>
    <s v="STAFF-811"/>
    <n v="811"/>
    <x v="1"/>
    <s v="Laboratory Technician"/>
    <s v="Married"/>
    <s v="Yes"/>
    <s v="Y"/>
    <n v="2"/>
    <n v="-2"/>
    <n v="0"/>
    <n v="23"/>
    <n v="1"/>
    <n v="1"/>
    <n v="1"/>
    <n v="0"/>
    <n v="1243"/>
    <n v="6"/>
    <x v="3"/>
    <n v="1"/>
    <n v="3"/>
    <n v="63"/>
    <n v="4"/>
    <n v="1"/>
    <x v="3"/>
    <n v="1601"/>
    <n v="3445"/>
    <n v="1"/>
    <n v="21"/>
    <n v="4"/>
    <n v="3"/>
    <n v="80"/>
    <n v="2"/>
    <n v="1"/>
    <n v="3"/>
    <n v="0"/>
    <n v="0"/>
    <n v="0"/>
    <n v="0"/>
  </r>
  <r>
    <s v="No"/>
    <s v="Non-Travel"/>
    <s v="Under 25"/>
    <s v="Current Employees"/>
    <s v="R&amp;D"/>
    <x v="0"/>
    <s v="STAFF-812"/>
    <n v="812"/>
    <x v="1"/>
    <s v="Laboratory Technician"/>
    <s v="Divorced"/>
    <s v="No"/>
    <s v="Y"/>
    <n v="4"/>
    <n v="-2"/>
    <n v="0"/>
    <n v="24"/>
    <n v="0"/>
    <m/>
    <n v="0"/>
    <n v="1"/>
    <n v="1092"/>
    <n v="9"/>
    <x v="3"/>
    <n v="1"/>
    <n v="3"/>
    <n v="60"/>
    <n v="2"/>
    <n v="1"/>
    <x v="3"/>
    <n v="2694"/>
    <n v="26551"/>
    <n v="1"/>
    <n v="11"/>
    <n v="3"/>
    <n v="3"/>
    <n v="80"/>
    <n v="3"/>
    <n v="1"/>
    <n v="3"/>
    <n v="1"/>
    <n v="0"/>
    <n v="0"/>
    <n v="0"/>
  </r>
  <r>
    <s v="No"/>
    <s v="Travel_Rarely"/>
    <s v="45 - 54"/>
    <s v="Current Employees"/>
    <s v="R&amp;D"/>
    <x v="0"/>
    <s v="STAFF-813"/>
    <n v="813"/>
    <x v="0"/>
    <s v="Laboratory Technician"/>
    <s v="Married"/>
    <s v="No"/>
    <s v="Y"/>
    <n v="3"/>
    <n v="-2"/>
    <n v="0"/>
    <n v="52"/>
    <n v="0"/>
    <m/>
    <n v="0"/>
    <n v="1"/>
    <n v="1325"/>
    <n v="11"/>
    <x v="2"/>
    <n v="1"/>
    <n v="4"/>
    <n v="82"/>
    <n v="3"/>
    <n v="2"/>
    <x v="3"/>
    <n v="3149"/>
    <n v="21821"/>
    <n v="8"/>
    <n v="20"/>
    <n v="4"/>
    <n v="2"/>
    <n v="80"/>
    <n v="1"/>
    <n v="9"/>
    <n v="3"/>
    <n v="5"/>
    <n v="2"/>
    <n v="1"/>
    <n v="4"/>
  </r>
  <r>
    <s v="No"/>
    <s v="Travel_Rarely"/>
    <s v="45 - 54"/>
    <s v="Current Employees"/>
    <s v="R&amp;D"/>
    <x v="2"/>
    <s v="STAFF-815"/>
    <n v="815"/>
    <x v="1"/>
    <s v="Research Director"/>
    <s v="Married"/>
    <s v="No"/>
    <s v="Y"/>
    <n v="3"/>
    <n v="-2"/>
    <n v="0"/>
    <n v="50"/>
    <n v="0"/>
    <m/>
    <n v="0"/>
    <n v="1"/>
    <n v="691"/>
    <n v="2"/>
    <x v="3"/>
    <n v="1"/>
    <n v="3"/>
    <n v="64"/>
    <n v="3"/>
    <n v="4"/>
    <x v="2"/>
    <n v="17639"/>
    <n v="6881"/>
    <n v="5"/>
    <n v="16"/>
    <n v="3"/>
    <n v="4"/>
    <n v="80"/>
    <n v="0"/>
    <n v="30"/>
    <n v="3"/>
    <n v="4"/>
    <n v="3"/>
    <n v="0"/>
    <n v="3"/>
  </r>
  <r>
    <s v="Yes"/>
    <s v="Travel_Rarely"/>
    <s v="25 - 34"/>
    <s v="Ex-Employees"/>
    <s v="R&amp;D"/>
    <x v="0"/>
    <s v="STAFF-816"/>
    <n v="816"/>
    <x v="0"/>
    <s v="Laboratory Technician"/>
    <s v="Married"/>
    <s v="Yes"/>
    <s v="Y"/>
    <n v="1"/>
    <n v="-2"/>
    <n v="0"/>
    <n v="29"/>
    <n v="1"/>
    <n v="1"/>
    <n v="1"/>
    <n v="0"/>
    <n v="805"/>
    <n v="1"/>
    <x v="0"/>
    <n v="1"/>
    <n v="2"/>
    <n v="36"/>
    <n v="2"/>
    <n v="1"/>
    <x v="3"/>
    <n v="2319"/>
    <n v="6689"/>
    <n v="1"/>
    <n v="11"/>
    <n v="3"/>
    <n v="4"/>
    <n v="80"/>
    <n v="1"/>
    <n v="1"/>
    <n v="3"/>
    <n v="1"/>
    <n v="0"/>
    <n v="0"/>
    <n v="0"/>
  </r>
  <r>
    <s v="No"/>
    <s v="Travel_Rarely"/>
    <s v="25 - 34"/>
    <s v="Current Employees"/>
    <s v="R&amp;D"/>
    <x v="2"/>
    <s v="STAFF-817"/>
    <n v="817"/>
    <x v="1"/>
    <s v="Research Director"/>
    <s v="Married"/>
    <s v="No"/>
    <s v="Y"/>
    <n v="3"/>
    <n v="-2"/>
    <n v="0"/>
    <n v="33"/>
    <n v="0"/>
    <m/>
    <n v="0"/>
    <n v="1"/>
    <n v="213"/>
    <n v="7"/>
    <x v="3"/>
    <n v="1"/>
    <n v="3"/>
    <n v="49"/>
    <n v="3"/>
    <n v="3"/>
    <x v="2"/>
    <n v="11691"/>
    <n v="25995"/>
    <n v="0"/>
    <n v="11"/>
    <n v="3"/>
    <n v="4"/>
    <n v="80"/>
    <n v="0"/>
    <n v="14"/>
    <n v="4"/>
    <n v="13"/>
    <n v="9"/>
    <n v="3"/>
    <n v="7"/>
  </r>
  <r>
    <s v="Yes"/>
    <s v="Travel_Rarely"/>
    <s v="25 - 34"/>
    <s v="Ex-Employees"/>
    <s v="Sales"/>
    <x v="3"/>
    <s v="STAFF-819"/>
    <n v="819"/>
    <x v="0"/>
    <s v="Sales Executive"/>
    <s v="Single"/>
    <s v="No"/>
    <s v="Y"/>
    <n v="3"/>
    <n v="-2"/>
    <n v="0"/>
    <n v="33"/>
    <n v="1"/>
    <n v="1"/>
    <n v="1"/>
    <n v="0"/>
    <n v="118"/>
    <n v="16"/>
    <x v="3"/>
    <n v="1"/>
    <n v="1"/>
    <n v="69"/>
    <n v="3"/>
    <n v="2"/>
    <x v="1"/>
    <n v="5324"/>
    <n v="26507"/>
    <n v="5"/>
    <n v="15"/>
    <n v="3"/>
    <n v="3"/>
    <n v="80"/>
    <n v="0"/>
    <n v="6"/>
    <n v="3"/>
    <n v="3"/>
    <n v="2"/>
    <n v="0"/>
    <n v="2"/>
  </r>
  <r>
    <s v="No"/>
    <s v="Travel_Rarely"/>
    <s v="45 - 54"/>
    <s v="Current Employees"/>
    <s v="R&amp;D"/>
    <x v="1"/>
    <s v="STAFF-820"/>
    <n v="820"/>
    <x v="0"/>
    <s v="Manager"/>
    <s v="Married"/>
    <s v="Yes"/>
    <s v="Y"/>
    <n v="3"/>
    <n v="-2"/>
    <n v="0"/>
    <n v="47"/>
    <n v="0"/>
    <m/>
    <n v="0"/>
    <n v="1"/>
    <n v="202"/>
    <n v="2"/>
    <x v="0"/>
    <n v="1"/>
    <n v="3"/>
    <n v="33"/>
    <n v="3"/>
    <n v="4"/>
    <x v="0"/>
    <n v="16752"/>
    <n v="12982"/>
    <n v="1"/>
    <n v="11"/>
    <n v="3"/>
    <n v="3"/>
    <n v="80"/>
    <n v="1"/>
    <n v="26"/>
    <n v="2"/>
    <n v="26"/>
    <n v="14"/>
    <n v="3"/>
    <n v="0"/>
  </r>
  <r>
    <s v="No"/>
    <s v="Travel_Rarely"/>
    <s v="35 - 44"/>
    <s v="Current Employees"/>
    <s v="R&amp;D"/>
    <x v="1"/>
    <s v="STAFF-823"/>
    <n v="823"/>
    <x v="0"/>
    <s v="Manufacturing Director"/>
    <s v="Married"/>
    <s v="No"/>
    <s v="Y"/>
    <n v="2"/>
    <n v="-2"/>
    <n v="0"/>
    <n v="36"/>
    <n v="0"/>
    <m/>
    <n v="0"/>
    <n v="1"/>
    <n v="676"/>
    <n v="1"/>
    <x v="3"/>
    <n v="1"/>
    <n v="3"/>
    <n v="35"/>
    <n v="3"/>
    <n v="2"/>
    <x v="2"/>
    <n v="5228"/>
    <n v="23361"/>
    <n v="0"/>
    <n v="15"/>
    <n v="3"/>
    <n v="1"/>
    <n v="80"/>
    <n v="1"/>
    <n v="10"/>
    <n v="3"/>
    <n v="9"/>
    <n v="7"/>
    <n v="0"/>
    <n v="5"/>
  </r>
  <r>
    <s v="No"/>
    <s v="Travel_Rarely"/>
    <s v="25 - 34"/>
    <s v="Current Employees"/>
    <s v="R&amp;D"/>
    <x v="0"/>
    <s v="STAFF-824"/>
    <n v="824"/>
    <x v="1"/>
    <s v="Research Scientist"/>
    <s v="Married"/>
    <s v="No"/>
    <s v="Y"/>
    <n v="3"/>
    <n v="-2"/>
    <n v="0"/>
    <n v="29"/>
    <n v="0"/>
    <m/>
    <n v="0"/>
    <n v="1"/>
    <n v="1252"/>
    <n v="23"/>
    <x v="0"/>
    <n v="1"/>
    <n v="3"/>
    <n v="81"/>
    <n v="4"/>
    <n v="1"/>
    <x v="3"/>
    <n v="2700"/>
    <n v="23779"/>
    <n v="1"/>
    <n v="24"/>
    <n v="4"/>
    <n v="3"/>
    <n v="80"/>
    <n v="1"/>
    <n v="10"/>
    <n v="3"/>
    <n v="10"/>
    <n v="7"/>
    <n v="0"/>
    <n v="7"/>
  </r>
  <r>
    <s v="Yes"/>
    <s v="Travel_Rarely"/>
    <s v="Over 55"/>
    <s v="Ex-Employees"/>
    <s v="R&amp;D"/>
    <x v="0"/>
    <s v="STAFF-825"/>
    <n v="825"/>
    <x v="1"/>
    <s v="Research Director"/>
    <s v="Single"/>
    <s v="Yes"/>
    <s v="Y"/>
    <n v="2"/>
    <n v="-2"/>
    <n v="0"/>
    <n v="58"/>
    <n v="1"/>
    <n v="1"/>
    <n v="1"/>
    <n v="0"/>
    <n v="286"/>
    <n v="2"/>
    <x v="2"/>
    <n v="1"/>
    <n v="4"/>
    <n v="31"/>
    <n v="3"/>
    <n v="5"/>
    <x v="3"/>
    <n v="19246"/>
    <n v="25761"/>
    <n v="7"/>
    <n v="12"/>
    <n v="3"/>
    <n v="4"/>
    <n v="80"/>
    <n v="0"/>
    <n v="40"/>
    <n v="3"/>
    <n v="31"/>
    <n v="15"/>
    <n v="13"/>
    <n v="8"/>
  </r>
  <r>
    <s v="No"/>
    <s v="Travel_Rarely"/>
    <s v="35 - 44"/>
    <s v="Current Employees"/>
    <s v="R&amp;D"/>
    <x v="0"/>
    <s v="STAFF-826"/>
    <n v="826"/>
    <x v="0"/>
    <s v="Research Scientist"/>
    <s v="Single"/>
    <s v="No"/>
    <s v="Y"/>
    <n v="0"/>
    <n v="-2"/>
    <n v="0"/>
    <n v="35"/>
    <n v="0"/>
    <m/>
    <n v="0"/>
    <n v="1"/>
    <n v="1258"/>
    <n v="1"/>
    <x v="2"/>
    <n v="1"/>
    <n v="4"/>
    <n v="40"/>
    <n v="4"/>
    <n v="1"/>
    <x v="3"/>
    <n v="2506"/>
    <n v="13301"/>
    <n v="3"/>
    <n v="13"/>
    <n v="3"/>
    <n v="3"/>
    <n v="80"/>
    <n v="0"/>
    <n v="7"/>
    <n v="3"/>
    <n v="2"/>
    <n v="2"/>
    <n v="2"/>
    <n v="2"/>
  </r>
  <r>
    <s v="No"/>
    <s v="Travel_Rarely"/>
    <s v="35 - 44"/>
    <s v="Current Employees"/>
    <s v="R&amp;D"/>
    <x v="0"/>
    <s v="STAFF-827"/>
    <n v="827"/>
    <x v="0"/>
    <s v="Manufacturing Director"/>
    <s v="Married"/>
    <s v="Yes"/>
    <s v="Y"/>
    <n v="4"/>
    <n v="-2"/>
    <n v="0"/>
    <n v="42"/>
    <n v="0"/>
    <m/>
    <n v="0"/>
    <n v="1"/>
    <n v="932"/>
    <n v="1"/>
    <x v="0"/>
    <n v="1"/>
    <n v="4"/>
    <n v="43"/>
    <n v="2"/>
    <n v="2"/>
    <x v="3"/>
    <n v="6062"/>
    <n v="4051"/>
    <n v="9"/>
    <n v="13"/>
    <n v="3"/>
    <n v="4"/>
    <n v="80"/>
    <n v="1"/>
    <n v="8"/>
    <n v="3"/>
    <n v="4"/>
    <n v="3"/>
    <n v="0"/>
    <n v="2"/>
  </r>
  <r>
    <s v="Yes"/>
    <s v="Travel_Rarely"/>
    <s v="25 - 34"/>
    <s v="Ex-Employees"/>
    <s v="R&amp;D"/>
    <x v="2"/>
    <s v="STAFF-828"/>
    <n v="828"/>
    <x v="1"/>
    <s v="Research Scientist"/>
    <s v="Single"/>
    <s v="No"/>
    <s v="Y"/>
    <n v="3"/>
    <n v="-2"/>
    <n v="0"/>
    <n v="28"/>
    <n v="1"/>
    <n v="1"/>
    <n v="1"/>
    <n v="0"/>
    <n v="890"/>
    <n v="2"/>
    <x v="2"/>
    <n v="1"/>
    <n v="3"/>
    <n v="46"/>
    <n v="3"/>
    <n v="1"/>
    <x v="2"/>
    <n v="4382"/>
    <n v="16374"/>
    <n v="6"/>
    <n v="17"/>
    <n v="3"/>
    <n v="4"/>
    <n v="80"/>
    <n v="0"/>
    <n v="5"/>
    <n v="2"/>
    <n v="2"/>
    <n v="2"/>
    <n v="2"/>
    <n v="1"/>
  </r>
  <r>
    <s v="No"/>
    <s v="Travel_Rarely"/>
    <s v="35 - 44"/>
    <s v="Current Employees"/>
    <s v="HR"/>
    <x v="5"/>
    <s v="STAFF-829"/>
    <n v="829"/>
    <x v="1"/>
    <s v="Human Resources"/>
    <s v="Married"/>
    <s v="No"/>
    <s v="Y"/>
    <n v="2"/>
    <n v="-2"/>
    <n v="0"/>
    <n v="36"/>
    <n v="0"/>
    <m/>
    <n v="0"/>
    <n v="1"/>
    <n v="1041"/>
    <n v="13"/>
    <x v="3"/>
    <n v="1"/>
    <n v="3"/>
    <n v="36"/>
    <n v="3"/>
    <n v="1"/>
    <x v="2"/>
    <n v="2143"/>
    <n v="25527"/>
    <n v="4"/>
    <n v="13"/>
    <n v="3"/>
    <n v="2"/>
    <n v="80"/>
    <n v="1"/>
    <n v="8"/>
    <n v="3"/>
    <n v="5"/>
    <n v="2"/>
    <n v="0"/>
    <n v="4"/>
  </r>
  <r>
    <s v="No"/>
    <s v="Travel_Rarely"/>
    <s v="25 - 34"/>
    <s v="Current Employees"/>
    <s v="R&amp;D"/>
    <x v="0"/>
    <s v="STAFF-830"/>
    <n v="830"/>
    <x v="0"/>
    <s v="Manufacturing Director"/>
    <s v="Married"/>
    <s v="No"/>
    <s v="Y"/>
    <n v="3"/>
    <n v="-2"/>
    <n v="0"/>
    <n v="32"/>
    <n v="0"/>
    <m/>
    <n v="0"/>
    <n v="1"/>
    <n v="859"/>
    <n v="4"/>
    <x v="3"/>
    <n v="1"/>
    <n v="3"/>
    <n v="98"/>
    <n v="2"/>
    <n v="2"/>
    <x v="3"/>
    <n v="6162"/>
    <n v="19124"/>
    <n v="1"/>
    <n v="12"/>
    <n v="3"/>
    <n v="3"/>
    <n v="80"/>
    <n v="1"/>
    <n v="14"/>
    <n v="3"/>
    <n v="14"/>
    <n v="13"/>
    <n v="6"/>
    <n v="8"/>
  </r>
  <r>
    <s v="No"/>
    <s v="Travel_Frequently"/>
    <s v="35 - 44"/>
    <s v="Current Employees"/>
    <s v="R&amp;D"/>
    <x v="2"/>
    <s v="STAFF-832"/>
    <n v="832"/>
    <x v="1"/>
    <s v="Laboratory Technician"/>
    <s v="Single"/>
    <s v="No"/>
    <s v="Y"/>
    <n v="6"/>
    <n v="-2"/>
    <n v="0"/>
    <n v="40"/>
    <n v="0"/>
    <m/>
    <n v="0"/>
    <n v="1"/>
    <n v="720"/>
    <n v="16"/>
    <x v="2"/>
    <n v="1"/>
    <n v="1"/>
    <n v="51"/>
    <n v="2"/>
    <n v="2"/>
    <x v="2"/>
    <n v="5094"/>
    <n v="11983"/>
    <n v="6"/>
    <n v="14"/>
    <n v="3"/>
    <n v="4"/>
    <n v="80"/>
    <n v="0"/>
    <n v="10"/>
    <n v="3"/>
    <n v="1"/>
    <n v="0"/>
    <n v="0"/>
    <n v="0"/>
  </r>
  <r>
    <s v="No"/>
    <s v="Travel_Rarely"/>
    <s v="25 - 34"/>
    <s v="Current Employees"/>
    <s v="R&amp;D"/>
    <x v="2"/>
    <s v="STAFF-833"/>
    <n v="833"/>
    <x v="0"/>
    <s v="Manufacturing Director"/>
    <s v="Single"/>
    <s v="Yes"/>
    <s v="Y"/>
    <n v="4"/>
    <n v="-2"/>
    <n v="0"/>
    <n v="30"/>
    <n v="0"/>
    <m/>
    <n v="0"/>
    <n v="1"/>
    <n v="946"/>
    <n v="2"/>
    <x v="3"/>
    <n v="1"/>
    <n v="3"/>
    <n v="52"/>
    <n v="2"/>
    <n v="2"/>
    <x v="0"/>
    <n v="6877"/>
    <n v="20234"/>
    <n v="5"/>
    <n v="24"/>
    <n v="4"/>
    <n v="2"/>
    <n v="80"/>
    <n v="0"/>
    <n v="12"/>
    <n v="2"/>
    <n v="0"/>
    <n v="0"/>
    <n v="0"/>
    <n v="0"/>
  </r>
  <r>
    <s v="No"/>
    <s v="Travel_Rarely"/>
    <s v="45 - 54"/>
    <s v="Current Employees"/>
    <s v="R&amp;D"/>
    <x v="0"/>
    <s v="STAFF-834"/>
    <n v="834"/>
    <x v="0"/>
    <s v="Research Scientist"/>
    <s v="Single"/>
    <s v="No"/>
    <s v="Y"/>
    <n v="3"/>
    <n v="-2"/>
    <n v="0"/>
    <n v="45"/>
    <n v="0"/>
    <m/>
    <n v="0"/>
    <n v="1"/>
    <n v="252"/>
    <n v="2"/>
    <x v="3"/>
    <n v="1"/>
    <n v="2"/>
    <n v="95"/>
    <n v="2"/>
    <n v="1"/>
    <x v="3"/>
    <n v="2274"/>
    <n v="6153"/>
    <n v="1"/>
    <n v="14"/>
    <n v="3"/>
    <n v="4"/>
    <n v="80"/>
    <n v="0"/>
    <n v="1"/>
    <n v="3"/>
    <n v="1"/>
    <n v="0"/>
    <n v="0"/>
    <n v="0"/>
  </r>
  <r>
    <s v="No"/>
    <s v="Travel_Rarely"/>
    <s v="35 - 44"/>
    <s v="Current Employees"/>
    <s v="R&amp;D"/>
    <x v="0"/>
    <s v="STAFF-836"/>
    <n v="836"/>
    <x v="1"/>
    <s v="Manufacturing Director"/>
    <s v="Married"/>
    <s v="No"/>
    <s v="Y"/>
    <n v="3"/>
    <n v="-2"/>
    <n v="0"/>
    <n v="42"/>
    <n v="0"/>
    <m/>
    <n v="0"/>
    <n v="1"/>
    <n v="933"/>
    <n v="29"/>
    <x v="3"/>
    <n v="1"/>
    <n v="2"/>
    <n v="98"/>
    <n v="3"/>
    <n v="2"/>
    <x v="3"/>
    <n v="4434"/>
    <n v="11806"/>
    <n v="1"/>
    <n v="13"/>
    <n v="3"/>
    <n v="4"/>
    <n v="80"/>
    <n v="1"/>
    <n v="10"/>
    <n v="2"/>
    <n v="9"/>
    <n v="8"/>
    <n v="7"/>
    <n v="8"/>
  </r>
  <r>
    <s v="No"/>
    <s v="Travel_Frequently"/>
    <s v="35 - 44"/>
    <s v="Current Employees"/>
    <s v="R&amp;D"/>
    <x v="0"/>
    <s v="STAFF-837"/>
    <n v="837"/>
    <x v="1"/>
    <s v="Healthcare Representative"/>
    <s v="Divorced"/>
    <s v="No"/>
    <s v="Y"/>
    <n v="3"/>
    <n v="-2"/>
    <n v="0"/>
    <n v="38"/>
    <n v="0"/>
    <m/>
    <n v="0"/>
    <n v="1"/>
    <n v="471"/>
    <n v="12"/>
    <x v="3"/>
    <n v="1"/>
    <n v="1"/>
    <n v="45"/>
    <n v="2"/>
    <n v="2"/>
    <x v="3"/>
    <n v="6288"/>
    <n v="4284"/>
    <n v="2"/>
    <n v="15"/>
    <n v="3"/>
    <n v="3"/>
    <n v="80"/>
    <n v="1"/>
    <n v="13"/>
    <n v="2"/>
    <n v="4"/>
    <n v="3"/>
    <n v="1"/>
    <n v="2"/>
  </r>
  <r>
    <s v="No"/>
    <s v="Travel_Frequently"/>
    <s v="25 - 34"/>
    <s v="Current Employees"/>
    <s v="R&amp;D"/>
    <x v="0"/>
    <s v="STAFF-838"/>
    <n v="838"/>
    <x v="0"/>
    <s v="Research Scientist"/>
    <s v="Single"/>
    <s v="No"/>
    <s v="Y"/>
    <n v="3"/>
    <n v="-2"/>
    <n v="0"/>
    <n v="34"/>
    <n v="0"/>
    <m/>
    <n v="0"/>
    <n v="1"/>
    <n v="702"/>
    <n v="16"/>
    <x v="2"/>
    <n v="1"/>
    <n v="3"/>
    <n v="100"/>
    <n v="2"/>
    <n v="1"/>
    <x v="3"/>
    <n v="2553"/>
    <n v="8306"/>
    <n v="1"/>
    <n v="16"/>
    <n v="3"/>
    <n v="3"/>
    <n v="80"/>
    <n v="0"/>
    <n v="6"/>
    <n v="3"/>
    <n v="5"/>
    <n v="2"/>
    <n v="1"/>
    <n v="3"/>
  </r>
  <r>
    <s v="Yes"/>
    <s v="Travel_Rarely"/>
    <s v="45 - 54"/>
    <s v="Ex-Employees"/>
    <s v="Sales"/>
    <x v="3"/>
    <s v="STAFF-840"/>
    <n v="840"/>
    <x v="0"/>
    <s v="Sales Executive"/>
    <s v="Married"/>
    <s v="No"/>
    <s v="Y"/>
    <n v="3"/>
    <n v="-2"/>
    <n v="0"/>
    <n v="49"/>
    <n v="1"/>
    <n v="1"/>
    <n v="1"/>
    <n v="0"/>
    <n v="1184"/>
    <n v="11"/>
    <x v="3"/>
    <n v="1"/>
    <n v="3"/>
    <n v="43"/>
    <n v="3"/>
    <n v="3"/>
    <x v="1"/>
    <n v="7654"/>
    <n v="5860"/>
    <n v="1"/>
    <n v="18"/>
    <n v="3"/>
    <n v="1"/>
    <n v="80"/>
    <n v="2"/>
    <n v="9"/>
    <n v="4"/>
    <n v="9"/>
    <n v="8"/>
    <n v="7"/>
    <n v="7"/>
  </r>
  <r>
    <s v="Yes"/>
    <s v="Travel_Rarely"/>
    <s v="Over 55"/>
    <s v="Ex-Employees"/>
    <s v="Sales"/>
    <x v="2"/>
    <s v="STAFF-842"/>
    <n v="842"/>
    <x v="1"/>
    <s v="Sales Executive"/>
    <s v="Single"/>
    <s v="No"/>
    <s v="Y"/>
    <n v="3"/>
    <n v="-2"/>
    <n v="0"/>
    <n v="55"/>
    <n v="1"/>
    <n v="1"/>
    <n v="1"/>
    <n v="0"/>
    <n v="436"/>
    <n v="2"/>
    <x v="1"/>
    <n v="1"/>
    <n v="3"/>
    <n v="37"/>
    <n v="3"/>
    <n v="2"/>
    <x v="0"/>
    <n v="5160"/>
    <n v="21519"/>
    <n v="4"/>
    <n v="16"/>
    <n v="3"/>
    <n v="3"/>
    <n v="80"/>
    <n v="0"/>
    <n v="12"/>
    <n v="2"/>
    <n v="9"/>
    <n v="7"/>
    <n v="7"/>
    <n v="3"/>
  </r>
  <r>
    <s v="No"/>
    <s v="Travel_Rarely"/>
    <s v="35 - 44"/>
    <s v="Current Employees"/>
    <s v="R&amp;D"/>
    <x v="0"/>
    <s v="STAFF-843"/>
    <n v="843"/>
    <x v="1"/>
    <s v="Research Director"/>
    <s v="Married"/>
    <s v="No"/>
    <s v="Y"/>
    <n v="3"/>
    <n v="-2"/>
    <n v="0"/>
    <n v="43"/>
    <n v="0"/>
    <m/>
    <n v="0"/>
    <n v="1"/>
    <n v="589"/>
    <n v="14"/>
    <x v="0"/>
    <n v="1"/>
    <n v="2"/>
    <n v="94"/>
    <n v="3"/>
    <n v="4"/>
    <x v="3"/>
    <n v="17159"/>
    <n v="5200"/>
    <n v="6"/>
    <n v="24"/>
    <n v="4"/>
    <n v="3"/>
    <n v="80"/>
    <n v="1"/>
    <n v="22"/>
    <n v="3"/>
    <n v="4"/>
    <n v="1"/>
    <n v="1"/>
    <n v="0"/>
  </r>
  <r>
    <s v="No"/>
    <s v="Travel_Rarely"/>
    <s v="25 - 34"/>
    <s v="Current Employees"/>
    <s v="R&amp;D"/>
    <x v="4"/>
    <s v="STAFF-844"/>
    <n v="844"/>
    <x v="1"/>
    <s v="Research Director"/>
    <s v="Divorced"/>
    <s v="Yes"/>
    <s v="Y"/>
    <n v="3"/>
    <n v="-2"/>
    <n v="0"/>
    <n v="27"/>
    <n v="0"/>
    <m/>
    <n v="0"/>
    <n v="1"/>
    <n v="269"/>
    <n v="5"/>
    <x v="1"/>
    <n v="1"/>
    <n v="4"/>
    <n v="42"/>
    <n v="2"/>
    <n v="3"/>
    <x v="0"/>
    <n v="12808"/>
    <n v="8842"/>
    <n v="1"/>
    <n v="16"/>
    <n v="3"/>
    <n v="2"/>
    <n v="80"/>
    <n v="1"/>
    <n v="9"/>
    <n v="3"/>
    <n v="9"/>
    <n v="8"/>
    <n v="0"/>
    <n v="8"/>
  </r>
  <r>
    <s v="No"/>
    <s v="Travel_Rarely"/>
    <s v="35 - 44"/>
    <s v="Current Employees"/>
    <s v="R&amp;D"/>
    <x v="1"/>
    <s v="STAFF-845"/>
    <n v="845"/>
    <x v="1"/>
    <s v="Manufacturing Director"/>
    <s v="Single"/>
    <s v="No"/>
    <s v="Y"/>
    <n v="3"/>
    <n v="-2"/>
    <n v="0"/>
    <n v="35"/>
    <n v="0"/>
    <m/>
    <n v="0"/>
    <n v="1"/>
    <n v="950"/>
    <n v="7"/>
    <x v="3"/>
    <n v="1"/>
    <n v="3"/>
    <n v="59"/>
    <n v="3"/>
    <n v="3"/>
    <x v="2"/>
    <n v="10221"/>
    <n v="18869"/>
    <n v="3"/>
    <n v="21"/>
    <n v="4"/>
    <n v="2"/>
    <n v="80"/>
    <n v="0"/>
    <n v="17"/>
    <n v="4"/>
    <n v="8"/>
    <n v="5"/>
    <n v="1"/>
    <n v="6"/>
  </r>
  <r>
    <s v="No"/>
    <s v="Travel_Rarely"/>
    <s v="25 - 34"/>
    <s v="Current Employees"/>
    <s v="Sales"/>
    <x v="3"/>
    <s v="STAFF-846"/>
    <n v="846"/>
    <x v="0"/>
    <s v="Sales Executive"/>
    <s v="Married"/>
    <s v="Yes"/>
    <s v="Y"/>
    <n v="2"/>
    <n v="-2"/>
    <n v="0"/>
    <n v="28"/>
    <n v="0"/>
    <m/>
    <n v="0"/>
    <n v="1"/>
    <n v="760"/>
    <n v="2"/>
    <x v="2"/>
    <n v="1"/>
    <n v="2"/>
    <n v="81"/>
    <n v="3"/>
    <n v="2"/>
    <x v="1"/>
    <n v="4779"/>
    <n v="3698"/>
    <n v="1"/>
    <n v="20"/>
    <n v="4"/>
    <n v="1"/>
    <n v="80"/>
    <n v="0"/>
    <n v="8"/>
    <n v="3"/>
    <n v="8"/>
    <n v="7"/>
    <n v="7"/>
    <n v="5"/>
  </r>
  <r>
    <s v="No"/>
    <s v="Travel_Rarely"/>
    <s v="25 - 34"/>
    <s v="Current Employees"/>
    <s v="HR"/>
    <x v="5"/>
    <s v="STAFF-847"/>
    <n v="847"/>
    <x v="1"/>
    <s v="Human Resources"/>
    <s v="Married"/>
    <s v="No"/>
    <s v="Y"/>
    <n v="1"/>
    <n v="-2"/>
    <n v="0"/>
    <n v="34"/>
    <n v="0"/>
    <m/>
    <n v="0"/>
    <n v="1"/>
    <n v="829"/>
    <n v="3"/>
    <x v="0"/>
    <n v="1"/>
    <n v="3"/>
    <n v="88"/>
    <n v="3"/>
    <n v="1"/>
    <x v="0"/>
    <n v="3737"/>
    <n v="2243"/>
    <n v="0"/>
    <n v="19"/>
    <n v="3"/>
    <n v="3"/>
    <n v="80"/>
    <n v="1"/>
    <n v="4"/>
    <n v="1"/>
    <n v="3"/>
    <n v="2"/>
    <n v="0"/>
    <n v="2"/>
  </r>
  <r>
    <s v="Yes"/>
    <s v="Travel_Frequently"/>
    <s v="25 - 34"/>
    <s v="Ex-Employees"/>
    <s v="R&amp;D"/>
    <x v="2"/>
    <s v="STAFF-848"/>
    <n v="848"/>
    <x v="0"/>
    <s v="Research Scientist"/>
    <s v="Married"/>
    <s v="Yes"/>
    <s v="Y"/>
    <n v="2"/>
    <n v="-2"/>
    <n v="0"/>
    <n v="26"/>
    <n v="1"/>
    <n v="1"/>
    <n v="1"/>
    <n v="0"/>
    <n v="887"/>
    <n v="5"/>
    <x v="0"/>
    <n v="1"/>
    <n v="3"/>
    <n v="88"/>
    <n v="2"/>
    <n v="1"/>
    <x v="2"/>
    <n v="2366"/>
    <n v="20898"/>
    <n v="1"/>
    <n v="14"/>
    <n v="3"/>
    <n v="1"/>
    <n v="80"/>
    <n v="1"/>
    <n v="8"/>
    <n v="3"/>
    <n v="8"/>
    <n v="7"/>
    <n v="1"/>
    <n v="7"/>
  </r>
  <r>
    <s v="No"/>
    <s v="Non-Travel"/>
    <s v="25 - 34"/>
    <s v="Current Employees"/>
    <s v="R&amp;D"/>
    <x v="2"/>
    <s v="STAFF-850"/>
    <n v="850"/>
    <x v="1"/>
    <s v="Research Scientist"/>
    <s v="Married"/>
    <s v="No"/>
    <s v="Y"/>
    <n v="6"/>
    <n v="-2"/>
    <n v="0"/>
    <n v="27"/>
    <n v="0"/>
    <m/>
    <n v="0"/>
    <n v="1"/>
    <n v="443"/>
    <n v="3"/>
    <x v="3"/>
    <n v="1"/>
    <n v="4"/>
    <n v="50"/>
    <n v="3"/>
    <n v="1"/>
    <x v="0"/>
    <n v="1706"/>
    <n v="16571"/>
    <n v="1"/>
    <n v="11"/>
    <n v="3"/>
    <n v="3"/>
    <n v="80"/>
    <n v="3"/>
    <n v="0"/>
    <n v="2"/>
    <n v="0"/>
    <n v="0"/>
    <n v="0"/>
    <n v="0"/>
  </r>
  <r>
    <s v="No"/>
    <s v="Travel_Rarely"/>
    <s v="45 - 54"/>
    <s v="Current Employees"/>
    <s v="Sales"/>
    <x v="3"/>
    <s v="STAFF-851"/>
    <n v="851"/>
    <x v="0"/>
    <s v="Manager"/>
    <s v="Married"/>
    <s v="No"/>
    <s v="Y"/>
    <n v="2"/>
    <n v="-2"/>
    <n v="0"/>
    <n v="51"/>
    <n v="0"/>
    <m/>
    <n v="0"/>
    <n v="1"/>
    <n v="1318"/>
    <n v="26"/>
    <x v="2"/>
    <n v="1"/>
    <n v="1"/>
    <n v="66"/>
    <n v="3"/>
    <n v="4"/>
    <x v="1"/>
    <n v="16307"/>
    <n v="5594"/>
    <n v="2"/>
    <n v="14"/>
    <n v="3"/>
    <n v="3"/>
    <n v="80"/>
    <n v="1"/>
    <n v="29"/>
    <n v="2"/>
    <n v="20"/>
    <n v="6"/>
    <n v="4"/>
    <n v="17"/>
  </r>
  <r>
    <s v="No"/>
    <s v="Travel_Rarely"/>
    <s v="35 - 44"/>
    <s v="Current Employees"/>
    <s v="R&amp;D"/>
    <x v="2"/>
    <s v="STAFF-852"/>
    <n v="852"/>
    <x v="1"/>
    <s v="Healthcare Representative"/>
    <s v="Single"/>
    <s v="No"/>
    <s v="Y"/>
    <n v="2"/>
    <n v="-2"/>
    <n v="0"/>
    <n v="44"/>
    <n v="0"/>
    <m/>
    <n v="0"/>
    <n v="1"/>
    <n v="625"/>
    <n v="4"/>
    <x v="3"/>
    <n v="1"/>
    <n v="4"/>
    <n v="50"/>
    <n v="3"/>
    <n v="2"/>
    <x v="2"/>
    <n v="5933"/>
    <n v="5197"/>
    <n v="9"/>
    <n v="12"/>
    <n v="3"/>
    <n v="4"/>
    <n v="80"/>
    <n v="0"/>
    <n v="10"/>
    <n v="2"/>
    <n v="5"/>
    <n v="2"/>
    <n v="2"/>
    <n v="3"/>
  </r>
  <r>
    <s v="No"/>
    <s v="Travel_Rarely"/>
    <s v="25 - 34"/>
    <s v="Current Employees"/>
    <s v="R&amp;D"/>
    <x v="2"/>
    <s v="STAFF-854"/>
    <n v="854"/>
    <x v="1"/>
    <s v="Research Scientist"/>
    <s v="Single"/>
    <s v="No"/>
    <s v="Y"/>
    <n v="3"/>
    <n v="-2"/>
    <n v="0"/>
    <n v="25"/>
    <n v="0"/>
    <m/>
    <n v="0"/>
    <n v="1"/>
    <n v="180"/>
    <n v="2"/>
    <x v="1"/>
    <n v="1"/>
    <n v="1"/>
    <n v="65"/>
    <n v="4"/>
    <n v="1"/>
    <x v="2"/>
    <n v="3424"/>
    <n v="21632"/>
    <n v="7"/>
    <n v="13"/>
    <n v="3"/>
    <n v="3"/>
    <n v="80"/>
    <n v="0"/>
    <n v="6"/>
    <n v="2"/>
    <n v="4"/>
    <n v="3"/>
    <n v="0"/>
    <n v="1"/>
  </r>
  <r>
    <s v="No"/>
    <s v="Travel_Rarely"/>
    <s v="25 - 34"/>
    <s v="Current Employees"/>
    <s v="Sales"/>
    <x v="2"/>
    <s v="STAFF-855"/>
    <n v="855"/>
    <x v="1"/>
    <s v="Sales Executive"/>
    <s v="Divorced"/>
    <s v="No"/>
    <s v="Y"/>
    <n v="5"/>
    <n v="-2"/>
    <n v="0"/>
    <n v="33"/>
    <n v="0"/>
    <m/>
    <n v="0"/>
    <n v="1"/>
    <n v="586"/>
    <n v="1"/>
    <x v="3"/>
    <n v="1"/>
    <n v="1"/>
    <n v="48"/>
    <n v="4"/>
    <n v="2"/>
    <x v="2"/>
    <n v="4037"/>
    <n v="21816"/>
    <n v="1"/>
    <n v="22"/>
    <n v="4"/>
    <n v="1"/>
    <n v="80"/>
    <n v="1"/>
    <n v="9"/>
    <n v="3"/>
    <n v="9"/>
    <n v="8"/>
    <n v="0"/>
    <n v="8"/>
  </r>
  <r>
    <s v="No"/>
    <s v="Travel_Rarely"/>
    <s v="35 - 44"/>
    <s v="Current Employees"/>
    <s v="R&amp;D"/>
    <x v="2"/>
    <s v="STAFF-856"/>
    <n v="856"/>
    <x v="0"/>
    <s v="Research Scientist"/>
    <s v="Single"/>
    <s v="No"/>
    <s v="Y"/>
    <n v="3"/>
    <n v="-2"/>
    <n v="0"/>
    <n v="35"/>
    <n v="0"/>
    <m/>
    <n v="0"/>
    <n v="1"/>
    <n v="1343"/>
    <n v="27"/>
    <x v="1"/>
    <n v="1"/>
    <n v="3"/>
    <n v="53"/>
    <n v="2"/>
    <n v="1"/>
    <x v="2"/>
    <n v="2559"/>
    <n v="17852"/>
    <n v="1"/>
    <n v="11"/>
    <n v="3"/>
    <n v="4"/>
    <n v="80"/>
    <n v="0"/>
    <n v="6"/>
    <n v="2"/>
    <n v="6"/>
    <n v="5"/>
    <n v="1"/>
    <n v="1"/>
  </r>
  <r>
    <s v="No"/>
    <s v="Travel_Rarely"/>
    <s v="35 - 44"/>
    <s v="Current Employees"/>
    <s v="Sales"/>
    <x v="0"/>
    <s v="STAFF-857"/>
    <n v="857"/>
    <x v="1"/>
    <s v="Sales Executive"/>
    <s v="Married"/>
    <s v="Yes"/>
    <s v="Y"/>
    <n v="1"/>
    <n v="-2"/>
    <n v="0"/>
    <n v="36"/>
    <n v="0"/>
    <m/>
    <n v="0"/>
    <n v="1"/>
    <n v="928"/>
    <n v="1"/>
    <x v="0"/>
    <n v="1"/>
    <n v="2"/>
    <n v="56"/>
    <n v="3"/>
    <n v="2"/>
    <x v="3"/>
    <n v="6201"/>
    <n v="2823"/>
    <n v="1"/>
    <n v="14"/>
    <n v="3"/>
    <n v="4"/>
    <n v="80"/>
    <n v="1"/>
    <n v="18"/>
    <n v="2"/>
    <n v="18"/>
    <n v="14"/>
    <n v="4"/>
    <n v="11"/>
  </r>
  <r>
    <s v="No"/>
    <s v="Travel_Rarely"/>
    <s v="25 - 34"/>
    <s v="Current Employees"/>
    <s v="Sales"/>
    <x v="0"/>
    <s v="STAFF-859"/>
    <n v="859"/>
    <x v="1"/>
    <s v="Sales Executive"/>
    <s v="Divorced"/>
    <s v="No"/>
    <s v="Y"/>
    <n v="3"/>
    <n v="-2"/>
    <n v="0"/>
    <n v="32"/>
    <n v="0"/>
    <m/>
    <n v="0"/>
    <n v="1"/>
    <n v="117"/>
    <n v="13"/>
    <x v="2"/>
    <n v="1"/>
    <n v="2"/>
    <n v="73"/>
    <n v="3"/>
    <n v="2"/>
    <x v="3"/>
    <n v="4403"/>
    <n v="9250"/>
    <n v="2"/>
    <n v="11"/>
    <n v="3"/>
    <n v="3"/>
    <n v="80"/>
    <n v="1"/>
    <n v="8"/>
    <n v="2"/>
    <n v="5"/>
    <n v="2"/>
    <n v="0"/>
    <n v="3"/>
  </r>
  <r>
    <s v="No"/>
    <s v="Travel_Frequently"/>
    <s v="25 - 34"/>
    <s v="Current Employees"/>
    <s v="R&amp;D"/>
    <x v="0"/>
    <s v="STAFF-861"/>
    <n v="861"/>
    <x v="1"/>
    <s v="Research Scientist"/>
    <s v="Divorced"/>
    <s v="No"/>
    <s v="Y"/>
    <n v="3"/>
    <n v="-2"/>
    <n v="0"/>
    <n v="30"/>
    <n v="0"/>
    <m/>
    <n v="0"/>
    <n v="1"/>
    <n v="1012"/>
    <n v="5"/>
    <x v="2"/>
    <n v="1"/>
    <n v="2"/>
    <n v="75"/>
    <n v="2"/>
    <n v="1"/>
    <x v="3"/>
    <n v="3761"/>
    <n v="2373"/>
    <n v="9"/>
    <n v="12"/>
    <n v="3"/>
    <n v="2"/>
    <n v="80"/>
    <n v="1"/>
    <n v="10"/>
    <n v="2"/>
    <n v="5"/>
    <n v="4"/>
    <n v="0"/>
    <n v="3"/>
  </r>
  <r>
    <s v="No"/>
    <s v="Travel_Rarely"/>
    <s v="45 - 54"/>
    <s v="Current Employees"/>
    <s v="Sales"/>
    <x v="3"/>
    <s v="STAFF-862"/>
    <n v="862"/>
    <x v="0"/>
    <s v="Sales Executive"/>
    <s v="Married"/>
    <s v="Yes"/>
    <s v="Y"/>
    <n v="3"/>
    <n v="-2"/>
    <n v="0"/>
    <n v="53"/>
    <n v="0"/>
    <m/>
    <n v="0"/>
    <n v="1"/>
    <n v="661"/>
    <n v="7"/>
    <x v="0"/>
    <n v="1"/>
    <n v="1"/>
    <n v="78"/>
    <n v="2"/>
    <n v="3"/>
    <x v="1"/>
    <n v="10934"/>
    <n v="20715"/>
    <n v="7"/>
    <n v="18"/>
    <n v="3"/>
    <n v="4"/>
    <n v="80"/>
    <n v="1"/>
    <n v="35"/>
    <n v="3"/>
    <n v="5"/>
    <n v="2"/>
    <n v="0"/>
    <n v="4"/>
  </r>
  <r>
    <s v="No"/>
    <s v="Travel_Rarely"/>
    <s v="45 - 54"/>
    <s v="Current Employees"/>
    <s v="Sales"/>
    <x v="3"/>
    <s v="STAFF-864"/>
    <n v="864"/>
    <x v="1"/>
    <s v="Sales Executive"/>
    <s v="Divorced"/>
    <s v="Yes"/>
    <s v="Y"/>
    <n v="2"/>
    <n v="-2"/>
    <n v="0"/>
    <n v="45"/>
    <n v="0"/>
    <m/>
    <n v="0"/>
    <n v="1"/>
    <n v="930"/>
    <n v="9"/>
    <x v="3"/>
    <n v="1"/>
    <n v="4"/>
    <n v="74"/>
    <n v="3"/>
    <n v="3"/>
    <x v="1"/>
    <n v="10761"/>
    <n v="19239"/>
    <n v="4"/>
    <n v="12"/>
    <n v="3"/>
    <n v="3"/>
    <n v="80"/>
    <n v="1"/>
    <n v="18"/>
    <n v="3"/>
    <n v="5"/>
    <n v="4"/>
    <n v="0"/>
    <n v="2"/>
  </r>
  <r>
    <s v="No"/>
    <s v="Travel_Rarely"/>
    <s v="25 - 34"/>
    <s v="Current Employees"/>
    <s v="R&amp;D"/>
    <x v="2"/>
    <s v="STAFF-865"/>
    <n v="865"/>
    <x v="0"/>
    <s v="Research Scientist"/>
    <s v="Married"/>
    <s v="No"/>
    <s v="Y"/>
    <n v="3"/>
    <n v="-2"/>
    <n v="0"/>
    <n v="32"/>
    <n v="0"/>
    <m/>
    <n v="0"/>
    <n v="1"/>
    <n v="638"/>
    <n v="8"/>
    <x v="0"/>
    <n v="1"/>
    <n v="3"/>
    <n v="91"/>
    <n v="4"/>
    <n v="2"/>
    <x v="2"/>
    <n v="5175"/>
    <n v="22162"/>
    <n v="5"/>
    <n v="12"/>
    <n v="3"/>
    <n v="3"/>
    <n v="80"/>
    <n v="1"/>
    <n v="9"/>
    <n v="2"/>
    <n v="5"/>
    <n v="3"/>
    <n v="1"/>
    <n v="3"/>
  </r>
  <r>
    <s v="No"/>
    <s v="Travel_Frequently"/>
    <s v="45 - 54"/>
    <s v="Current Employees"/>
    <s v="R&amp;D"/>
    <x v="2"/>
    <s v="STAFF-867"/>
    <n v="867"/>
    <x v="0"/>
    <s v="Manufacturing Director"/>
    <s v="Married"/>
    <s v="No"/>
    <s v="Y"/>
    <n v="3"/>
    <n v="-2"/>
    <n v="0"/>
    <n v="52"/>
    <n v="0"/>
    <m/>
    <n v="0"/>
    <n v="1"/>
    <n v="890"/>
    <n v="25"/>
    <x v="2"/>
    <n v="1"/>
    <n v="3"/>
    <n v="81"/>
    <n v="2"/>
    <n v="4"/>
    <x v="0"/>
    <n v="13826"/>
    <n v="19028"/>
    <n v="3"/>
    <n v="22"/>
    <n v="4"/>
    <n v="3"/>
    <n v="80"/>
    <n v="0"/>
    <n v="31"/>
    <n v="3"/>
    <n v="9"/>
    <n v="8"/>
    <n v="0"/>
    <n v="0"/>
  </r>
  <r>
    <s v="No"/>
    <s v="Travel_Rarely"/>
    <s v="35 - 44"/>
    <s v="Current Employees"/>
    <s v="Sales"/>
    <x v="3"/>
    <s v="STAFF-868"/>
    <n v="868"/>
    <x v="1"/>
    <s v="Sales Executive"/>
    <s v="Divorced"/>
    <s v="No"/>
    <s v="Y"/>
    <n v="2"/>
    <n v="-2"/>
    <n v="0"/>
    <n v="37"/>
    <n v="0"/>
    <m/>
    <n v="0"/>
    <n v="1"/>
    <n v="342"/>
    <n v="16"/>
    <x v="2"/>
    <n v="1"/>
    <n v="4"/>
    <n v="66"/>
    <n v="2"/>
    <n v="2"/>
    <x v="1"/>
    <n v="6334"/>
    <n v="24558"/>
    <n v="4"/>
    <n v="19"/>
    <n v="3"/>
    <n v="4"/>
    <n v="80"/>
    <n v="2"/>
    <n v="9"/>
    <n v="3"/>
    <n v="1"/>
    <n v="0"/>
    <n v="0"/>
    <n v="0"/>
  </r>
  <r>
    <s v="No"/>
    <s v="Travel_Rarely"/>
    <s v="25 - 34"/>
    <s v="Current Employees"/>
    <s v="HR"/>
    <x v="2"/>
    <s v="STAFF-869"/>
    <n v="869"/>
    <x v="1"/>
    <s v="Human Resources"/>
    <s v="Divorced"/>
    <s v="No"/>
    <s v="Y"/>
    <n v="6"/>
    <n v="-2"/>
    <n v="0"/>
    <n v="28"/>
    <n v="0"/>
    <m/>
    <n v="0"/>
    <n v="1"/>
    <n v="1169"/>
    <n v="8"/>
    <x v="0"/>
    <n v="1"/>
    <n v="2"/>
    <n v="63"/>
    <n v="2"/>
    <n v="1"/>
    <x v="0"/>
    <n v="4936"/>
    <n v="23965"/>
    <n v="1"/>
    <n v="13"/>
    <n v="3"/>
    <n v="4"/>
    <n v="80"/>
    <n v="1"/>
    <n v="6"/>
    <n v="3"/>
    <n v="5"/>
    <n v="1"/>
    <n v="0"/>
    <n v="4"/>
  </r>
  <r>
    <s v="No"/>
    <s v="Travel_Rarely"/>
    <s v="Under 25"/>
    <s v="Current Employees"/>
    <s v="R&amp;D"/>
    <x v="0"/>
    <s v="STAFF-872"/>
    <n v="872"/>
    <x v="1"/>
    <s v="Manufacturing Director"/>
    <s v="Married"/>
    <s v="No"/>
    <s v="Y"/>
    <n v="2"/>
    <n v="-2"/>
    <n v="0"/>
    <n v="22"/>
    <n v="0"/>
    <m/>
    <n v="0"/>
    <n v="1"/>
    <n v="1230"/>
    <n v="1"/>
    <x v="0"/>
    <n v="1"/>
    <n v="4"/>
    <n v="33"/>
    <n v="2"/>
    <n v="2"/>
    <x v="3"/>
    <n v="4775"/>
    <n v="19146"/>
    <n v="6"/>
    <n v="22"/>
    <n v="4"/>
    <n v="1"/>
    <n v="80"/>
    <n v="2"/>
    <n v="4"/>
    <n v="1"/>
    <n v="2"/>
    <n v="2"/>
    <n v="2"/>
    <n v="2"/>
  </r>
  <r>
    <s v="No"/>
    <s v="Travel_Rarely"/>
    <s v="35 - 44"/>
    <s v="Current Employees"/>
    <s v="R&amp;D"/>
    <x v="0"/>
    <s v="STAFF-874"/>
    <n v="874"/>
    <x v="1"/>
    <s v="Laboratory Technician"/>
    <s v="Married"/>
    <s v="Yes"/>
    <s v="Y"/>
    <n v="2"/>
    <n v="-2"/>
    <n v="0"/>
    <n v="44"/>
    <n v="0"/>
    <m/>
    <n v="0"/>
    <n v="1"/>
    <n v="986"/>
    <n v="8"/>
    <x v="2"/>
    <n v="1"/>
    <n v="1"/>
    <n v="62"/>
    <n v="4"/>
    <n v="1"/>
    <x v="3"/>
    <n v="2818"/>
    <n v="5044"/>
    <n v="2"/>
    <n v="24"/>
    <n v="4"/>
    <n v="3"/>
    <n v="80"/>
    <n v="1"/>
    <n v="10"/>
    <n v="2"/>
    <n v="3"/>
    <n v="2"/>
    <n v="0"/>
    <n v="2"/>
  </r>
  <r>
    <s v="No"/>
    <s v="Travel_Frequently"/>
    <s v="35 - 44"/>
    <s v="Current Employees"/>
    <s v="R&amp;D"/>
    <x v="2"/>
    <s v="STAFF-875"/>
    <n v="875"/>
    <x v="1"/>
    <s v="Research Scientist"/>
    <s v="Single"/>
    <s v="Yes"/>
    <s v="Y"/>
    <n v="2"/>
    <n v="-2"/>
    <n v="0"/>
    <n v="42"/>
    <n v="0"/>
    <m/>
    <n v="0"/>
    <n v="1"/>
    <n v="1271"/>
    <n v="2"/>
    <x v="1"/>
    <n v="1"/>
    <n v="2"/>
    <n v="35"/>
    <n v="3"/>
    <n v="1"/>
    <x v="0"/>
    <n v="2515"/>
    <n v="9068"/>
    <n v="5"/>
    <n v="14"/>
    <n v="3"/>
    <n v="4"/>
    <n v="80"/>
    <n v="0"/>
    <n v="8"/>
    <n v="3"/>
    <n v="2"/>
    <n v="1"/>
    <n v="2"/>
    <n v="2"/>
  </r>
  <r>
    <s v="No"/>
    <s v="Travel_Rarely"/>
    <s v="35 - 44"/>
    <s v="Current Employees"/>
    <s v="HR"/>
    <x v="0"/>
    <s v="STAFF-878"/>
    <n v="878"/>
    <x v="1"/>
    <s v="Human Resources"/>
    <s v="Married"/>
    <s v="No"/>
    <s v="Y"/>
    <n v="3"/>
    <n v="-2"/>
    <n v="0"/>
    <n v="36"/>
    <n v="0"/>
    <m/>
    <n v="0"/>
    <n v="1"/>
    <n v="1278"/>
    <n v="8"/>
    <x v="3"/>
    <n v="1"/>
    <n v="1"/>
    <n v="77"/>
    <n v="2"/>
    <n v="1"/>
    <x v="3"/>
    <n v="2342"/>
    <n v="8635"/>
    <n v="0"/>
    <n v="21"/>
    <n v="4"/>
    <n v="3"/>
    <n v="80"/>
    <n v="0"/>
    <n v="6"/>
    <n v="3"/>
    <n v="5"/>
    <n v="4"/>
    <n v="0"/>
    <n v="3"/>
  </r>
  <r>
    <s v="No"/>
    <s v="Travel_Rarely"/>
    <s v="25 - 34"/>
    <s v="Current Employees"/>
    <s v="Sales"/>
    <x v="1"/>
    <s v="STAFF-879"/>
    <n v="879"/>
    <x v="1"/>
    <s v="Sales Executive"/>
    <s v="Married"/>
    <s v="Yes"/>
    <s v="Y"/>
    <n v="3"/>
    <n v="-2"/>
    <n v="0"/>
    <n v="25"/>
    <n v="0"/>
    <m/>
    <n v="0"/>
    <n v="1"/>
    <n v="141"/>
    <n v="3"/>
    <x v="1"/>
    <n v="1"/>
    <n v="3"/>
    <n v="98"/>
    <n v="3"/>
    <n v="2"/>
    <x v="2"/>
    <n v="4194"/>
    <n v="14363"/>
    <n v="1"/>
    <n v="18"/>
    <n v="3"/>
    <n v="4"/>
    <n v="80"/>
    <n v="0"/>
    <n v="5"/>
    <n v="3"/>
    <n v="5"/>
    <n v="3"/>
    <n v="0"/>
    <n v="3"/>
  </r>
  <r>
    <s v="No"/>
    <s v="Travel_Rarely"/>
    <s v="35 - 44"/>
    <s v="Current Employees"/>
    <s v="R&amp;D"/>
    <x v="0"/>
    <s v="STAFF-880"/>
    <n v="880"/>
    <x v="0"/>
    <s v="Manufacturing Director"/>
    <s v="Married"/>
    <s v="Yes"/>
    <s v="Y"/>
    <n v="2"/>
    <n v="-2"/>
    <n v="0"/>
    <n v="35"/>
    <n v="0"/>
    <m/>
    <n v="0"/>
    <n v="1"/>
    <n v="607"/>
    <n v="9"/>
    <x v="3"/>
    <n v="1"/>
    <n v="4"/>
    <n v="66"/>
    <n v="2"/>
    <n v="3"/>
    <x v="3"/>
    <n v="10685"/>
    <n v="23457"/>
    <n v="1"/>
    <n v="20"/>
    <n v="4"/>
    <n v="2"/>
    <n v="80"/>
    <n v="1"/>
    <n v="17"/>
    <n v="3"/>
    <n v="17"/>
    <n v="14"/>
    <n v="5"/>
    <n v="15"/>
  </r>
  <r>
    <s v="Yes"/>
    <s v="Travel_Frequently"/>
    <s v="35 - 44"/>
    <s v="Ex-Employees"/>
    <s v="R&amp;D"/>
    <x v="0"/>
    <s v="STAFF-881"/>
    <n v="881"/>
    <x v="0"/>
    <s v="Research Scientist"/>
    <s v="Divorced"/>
    <s v="Yes"/>
    <s v="Y"/>
    <n v="3"/>
    <n v="-2"/>
    <n v="0"/>
    <n v="35"/>
    <n v="1"/>
    <n v="1"/>
    <n v="1"/>
    <n v="0"/>
    <n v="130"/>
    <n v="25"/>
    <x v="2"/>
    <n v="1"/>
    <n v="4"/>
    <n v="96"/>
    <n v="3"/>
    <n v="1"/>
    <x v="3"/>
    <n v="2022"/>
    <n v="16612"/>
    <n v="1"/>
    <n v="19"/>
    <n v="3"/>
    <n v="1"/>
    <n v="80"/>
    <n v="1"/>
    <n v="10"/>
    <n v="2"/>
    <n v="10"/>
    <n v="2"/>
    <n v="7"/>
    <n v="8"/>
  </r>
  <r>
    <s v="No"/>
    <s v="Non-Travel"/>
    <s v="25 - 34"/>
    <s v="Current Employees"/>
    <s v="R&amp;D"/>
    <x v="0"/>
    <s v="STAFF-882"/>
    <n v="882"/>
    <x v="1"/>
    <s v="Laboratory Technician"/>
    <s v="Divorced"/>
    <s v="No"/>
    <s v="Y"/>
    <n v="2"/>
    <n v="-2"/>
    <n v="0"/>
    <n v="32"/>
    <n v="0"/>
    <m/>
    <n v="0"/>
    <n v="1"/>
    <n v="300"/>
    <n v="1"/>
    <x v="3"/>
    <n v="1"/>
    <n v="4"/>
    <n v="61"/>
    <n v="3"/>
    <n v="1"/>
    <x v="3"/>
    <n v="2314"/>
    <n v="9148"/>
    <n v="0"/>
    <n v="12"/>
    <n v="3"/>
    <n v="2"/>
    <n v="80"/>
    <n v="1"/>
    <n v="4"/>
    <n v="3"/>
    <n v="3"/>
    <n v="0"/>
    <n v="0"/>
    <n v="2"/>
  </r>
  <r>
    <s v="No"/>
    <s v="Travel_Rarely"/>
    <s v="25 - 34"/>
    <s v="Current Employees"/>
    <s v="Sales"/>
    <x v="3"/>
    <s v="STAFF-885"/>
    <n v="885"/>
    <x v="1"/>
    <s v="Sales Executive"/>
    <s v="Married"/>
    <s v="No"/>
    <s v="Y"/>
    <n v="1"/>
    <n v="-2"/>
    <n v="0"/>
    <n v="25"/>
    <n v="0"/>
    <m/>
    <n v="0"/>
    <n v="1"/>
    <n v="583"/>
    <n v="4"/>
    <x v="1"/>
    <n v="1"/>
    <n v="3"/>
    <n v="87"/>
    <n v="2"/>
    <n v="2"/>
    <x v="1"/>
    <n v="4256"/>
    <n v="18154"/>
    <n v="1"/>
    <n v="12"/>
    <n v="3"/>
    <n v="1"/>
    <n v="80"/>
    <n v="0"/>
    <n v="5"/>
    <n v="4"/>
    <n v="5"/>
    <n v="2"/>
    <n v="0"/>
    <n v="3"/>
  </r>
  <r>
    <s v="No"/>
    <s v="Travel_Rarely"/>
    <s v="45 - 54"/>
    <s v="Current Employees"/>
    <s v="R&amp;D"/>
    <x v="4"/>
    <s v="STAFF-887"/>
    <n v="887"/>
    <x v="0"/>
    <s v="Research Scientist"/>
    <s v="Married"/>
    <s v="No"/>
    <s v="Y"/>
    <n v="2"/>
    <n v="-2"/>
    <n v="0"/>
    <n v="49"/>
    <n v="0"/>
    <m/>
    <n v="0"/>
    <n v="1"/>
    <n v="1418"/>
    <n v="1"/>
    <x v="3"/>
    <n v="1"/>
    <n v="4"/>
    <n v="36"/>
    <n v="3"/>
    <n v="1"/>
    <x v="0"/>
    <n v="3580"/>
    <n v="10554"/>
    <n v="2"/>
    <n v="16"/>
    <n v="3"/>
    <n v="2"/>
    <n v="80"/>
    <n v="1"/>
    <n v="7"/>
    <n v="3"/>
    <n v="4"/>
    <n v="2"/>
    <n v="0"/>
    <n v="2"/>
  </r>
  <r>
    <s v="No"/>
    <s v="Non-Travel"/>
    <s v="Under 25"/>
    <s v="Current Employees"/>
    <s v="R&amp;D"/>
    <x v="0"/>
    <s v="STAFF-888"/>
    <n v="888"/>
    <x v="1"/>
    <s v="Laboratory Technician"/>
    <s v="Married"/>
    <s v="No"/>
    <s v="Y"/>
    <n v="2"/>
    <n v="-2"/>
    <n v="0"/>
    <n v="24"/>
    <n v="0"/>
    <m/>
    <n v="0"/>
    <n v="1"/>
    <n v="1269"/>
    <n v="4"/>
    <x v="1"/>
    <n v="1"/>
    <n v="1"/>
    <n v="46"/>
    <n v="2"/>
    <n v="1"/>
    <x v="3"/>
    <n v="3162"/>
    <n v="10778"/>
    <n v="0"/>
    <n v="17"/>
    <n v="3"/>
    <n v="4"/>
    <n v="80"/>
    <n v="0"/>
    <n v="6"/>
    <n v="2"/>
    <n v="5"/>
    <n v="2"/>
    <n v="3"/>
    <n v="4"/>
  </r>
  <r>
    <s v="No"/>
    <s v="Travel_Frequently"/>
    <s v="25 - 34"/>
    <s v="Current Employees"/>
    <s v="Sales"/>
    <x v="0"/>
    <s v="STAFF-889"/>
    <n v="889"/>
    <x v="1"/>
    <s v="Sales Executive"/>
    <s v="Married"/>
    <s v="No"/>
    <s v="Y"/>
    <n v="3"/>
    <n v="-2"/>
    <n v="0"/>
    <n v="32"/>
    <n v="0"/>
    <m/>
    <n v="0"/>
    <n v="1"/>
    <n v="379"/>
    <n v="5"/>
    <x v="0"/>
    <n v="1"/>
    <n v="2"/>
    <n v="48"/>
    <n v="3"/>
    <n v="2"/>
    <x v="3"/>
    <n v="6524"/>
    <n v="8891"/>
    <n v="1"/>
    <n v="14"/>
    <n v="3"/>
    <n v="4"/>
    <n v="80"/>
    <n v="1"/>
    <n v="10"/>
    <n v="3"/>
    <n v="10"/>
    <n v="8"/>
    <n v="5"/>
    <n v="3"/>
  </r>
  <r>
    <s v="No"/>
    <s v="Travel_Rarely"/>
    <s v="35 - 44"/>
    <s v="Current Employees"/>
    <s v="Sales"/>
    <x v="3"/>
    <s v="STAFF-893"/>
    <n v="893"/>
    <x v="1"/>
    <s v="Sales Representative"/>
    <s v="Married"/>
    <s v="No"/>
    <s v="Y"/>
    <n v="3"/>
    <n v="-2"/>
    <n v="0"/>
    <n v="38"/>
    <n v="0"/>
    <m/>
    <n v="0"/>
    <n v="1"/>
    <n v="395"/>
    <n v="9"/>
    <x v="3"/>
    <n v="1"/>
    <n v="2"/>
    <n v="98"/>
    <n v="2"/>
    <n v="1"/>
    <x v="1"/>
    <n v="2899"/>
    <n v="12102"/>
    <n v="0"/>
    <n v="19"/>
    <n v="3"/>
    <n v="4"/>
    <n v="80"/>
    <n v="1"/>
    <n v="3"/>
    <n v="3"/>
    <n v="2"/>
    <n v="2"/>
    <n v="1"/>
    <n v="2"/>
  </r>
  <r>
    <s v="No"/>
    <s v="Travel_Rarely"/>
    <s v="35 - 44"/>
    <s v="Current Employees"/>
    <s v="R&amp;D"/>
    <x v="0"/>
    <s v="STAFF-894"/>
    <n v="894"/>
    <x v="0"/>
    <s v="Laboratory Technician"/>
    <s v="Married"/>
    <s v="Yes"/>
    <s v="Y"/>
    <n v="1"/>
    <n v="-2"/>
    <n v="0"/>
    <n v="42"/>
    <n v="0"/>
    <m/>
    <n v="0"/>
    <n v="1"/>
    <n v="1265"/>
    <n v="3"/>
    <x v="3"/>
    <n v="1"/>
    <n v="3"/>
    <n v="95"/>
    <n v="4"/>
    <n v="2"/>
    <x v="3"/>
    <n v="5231"/>
    <n v="23726"/>
    <n v="2"/>
    <n v="13"/>
    <n v="3"/>
    <n v="2"/>
    <n v="80"/>
    <n v="1"/>
    <n v="17"/>
    <n v="2"/>
    <n v="5"/>
    <n v="3"/>
    <n v="1"/>
    <n v="3"/>
  </r>
  <r>
    <s v="No"/>
    <s v="Travel_Rarely"/>
    <s v="25 - 34"/>
    <s v="Current Employees"/>
    <s v="R&amp;D"/>
    <x v="0"/>
    <s v="STAFF-895"/>
    <n v="895"/>
    <x v="1"/>
    <s v="Research Scientist"/>
    <s v="Married"/>
    <s v="Yes"/>
    <s v="Y"/>
    <n v="2"/>
    <n v="-2"/>
    <n v="0"/>
    <n v="31"/>
    <n v="0"/>
    <m/>
    <n v="0"/>
    <n v="1"/>
    <n v="1222"/>
    <n v="11"/>
    <x v="2"/>
    <n v="1"/>
    <n v="4"/>
    <n v="48"/>
    <n v="3"/>
    <n v="1"/>
    <x v="3"/>
    <n v="2356"/>
    <n v="14871"/>
    <n v="3"/>
    <n v="19"/>
    <n v="3"/>
    <n v="2"/>
    <n v="80"/>
    <n v="1"/>
    <n v="8"/>
    <n v="3"/>
    <n v="6"/>
    <n v="4"/>
    <n v="0"/>
    <n v="2"/>
  </r>
  <r>
    <s v="Yes"/>
    <s v="Travel_Rarely"/>
    <s v="25 - 34"/>
    <s v="Ex-Employees"/>
    <s v="Sales"/>
    <x v="2"/>
    <s v="STAFF-896"/>
    <n v="896"/>
    <x v="0"/>
    <s v="Sales Representative"/>
    <s v="Divorced"/>
    <s v="Yes"/>
    <s v="Y"/>
    <n v="3"/>
    <n v="-2"/>
    <n v="0"/>
    <n v="29"/>
    <n v="1"/>
    <n v="1"/>
    <n v="1"/>
    <n v="0"/>
    <n v="341"/>
    <n v="1"/>
    <x v="3"/>
    <n v="1"/>
    <n v="2"/>
    <n v="48"/>
    <n v="2"/>
    <n v="1"/>
    <x v="2"/>
    <n v="2800"/>
    <n v="23522"/>
    <n v="6"/>
    <n v="19"/>
    <n v="3"/>
    <n v="3"/>
    <n v="80"/>
    <n v="3"/>
    <n v="5"/>
    <n v="3"/>
    <n v="3"/>
    <n v="2"/>
    <n v="0"/>
    <n v="2"/>
  </r>
  <r>
    <s v="No"/>
    <s v="Travel_Rarely"/>
    <s v="45 - 54"/>
    <s v="Current Employees"/>
    <s v="Sales"/>
    <x v="3"/>
    <s v="STAFF-897"/>
    <n v="897"/>
    <x v="1"/>
    <s v="Sales Executive"/>
    <s v="Married"/>
    <s v="No"/>
    <s v="Y"/>
    <n v="3"/>
    <n v="-2"/>
    <n v="0"/>
    <n v="53"/>
    <n v="0"/>
    <m/>
    <n v="0"/>
    <n v="1"/>
    <n v="868"/>
    <n v="8"/>
    <x v="3"/>
    <n v="1"/>
    <n v="1"/>
    <n v="73"/>
    <n v="3"/>
    <n v="4"/>
    <x v="1"/>
    <n v="11836"/>
    <n v="22789"/>
    <n v="5"/>
    <n v="14"/>
    <n v="3"/>
    <n v="3"/>
    <n v="80"/>
    <n v="1"/>
    <n v="28"/>
    <n v="3"/>
    <n v="2"/>
    <n v="0"/>
    <n v="2"/>
    <n v="2"/>
  </r>
  <r>
    <s v="No"/>
    <s v="Travel_Rarely"/>
    <s v="35 - 44"/>
    <s v="Current Employees"/>
    <s v="R&amp;D"/>
    <x v="4"/>
    <s v="STAFF-899"/>
    <n v="899"/>
    <x v="1"/>
    <s v="Manufacturing Director"/>
    <s v="Married"/>
    <s v="No"/>
    <s v="Y"/>
    <n v="2"/>
    <n v="-2"/>
    <n v="0"/>
    <n v="35"/>
    <n v="0"/>
    <m/>
    <n v="0"/>
    <n v="1"/>
    <n v="672"/>
    <n v="25"/>
    <x v="3"/>
    <n v="1"/>
    <n v="4"/>
    <n v="78"/>
    <n v="2"/>
    <n v="3"/>
    <x v="0"/>
    <n v="10903"/>
    <n v="9129"/>
    <n v="3"/>
    <n v="16"/>
    <n v="3"/>
    <n v="1"/>
    <n v="80"/>
    <n v="0"/>
    <n v="16"/>
    <n v="3"/>
    <n v="13"/>
    <n v="10"/>
    <n v="4"/>
    <n v="8"/>
  </r>
  <r>
    <s v="No"/>
    <s v="Travel_Frequently"/>
    <s v="35 - 44"/>
    <s v="Current Employees"/>
    <s v="Sales"/>
    <x v="2"/>
    <s v="STAFF-900"/>
    <n v="900"/>
    <x v="0"/>
    <s v="Sales Representative"/>
    <s v="Married"/>
    <s v="No"/>
    <s v="Y"/>
    <n v="3"/>
    <n v="-2"/>
    <n v="0"/>
    <n v="37"/>
    <n v="0"/>
    <m/>
    <n v="0"/>
    <n v="1"/>
    <n v="1231"/>
    <n v="21"/>
    <x v="0"/>
    <n v="1"/>
    <n v="3"/>
    <n v="54"/>
    <n v="3"/>
    <n v="1"/>
    <x v="0"/>
    <n v="2973"/>
    <n v="21222"/>
    <n v="5"/>
    <n v="15"/>
    <n v="3"/>
    <n v="2"/>
    <n v="80"/>
    <n v="1"/>
    <n v="10"/>
    <n v="3"/>
    <n v="5"/>
    <n v="4"/>
    <n v="0"/>
    <n v="0"/>
  </r>
  <r>
    <s v="No"/>
    <s v="Travel_Rarely"/>
    <s v="45 - 54"/>
    <s v="Current Employees"/>
    <s v="R&amp;D"/>
    <x v="0"/>
    <s v="STAFF-901"/>
    <n v="901"/>
    <x v="0"/>
    <s v="Research Director"/>
    <s v="Single"/>
    <s v="No"/>
    <s v="Y"/>
    <n v="0"/>
    <n v="-2"/>
    <n v="0"/>
    <n v="53"/>
    <n v="0"/>
    <m/>
    <n v="0"/>
    <n v="1"/>
    <n v="102"/>
    <n v="23"/>
    <x v="2"/>
    <n v="1"/>
    <n v="4"/>
    <n v="72"/>
    <n v="3"/>
    <n v="4"/>
    <x v="3"/>
    <n v="14275"/>
    <n v="20206"/>
    <n v="6"/>
    <n v="18"/>
    <n v="3"/>
    <n v="3"/>
    <n v="80"/>
    <n v="0"/>
    <n v="33"/>
    <n v="3"/>
    <n v="12"/>
    <n v="9"/>
    <n v="3"/>
    <n v="8"/>
  </r>
  <r>
    <s v="No"/>
    <s v="Travel_Frequently"/>
    <s v="35 - 44"/>
    <s v="Current Employees"/>
    <s v="R&amp;D"/>
    <x v="0"/>
    <s v="STAFF-902"/>
    <n v="902"/>
    <x v="0"/>
    <s v="Healthcare Representative"/>
    <s v="Married"/>
    <s v="No"/>
    <s v="Y"/>
    <n v="2"/>
    <n v="-2"/>
    <n v="0"/>
    <n v="43"/>
    <n v="0"/>
    <m/>
    <n v="0"/>
    <n v="1"/>
    <n v="422"/>
    <n v="1"/>
    <x v="3"/>
    <n v="1"/>
    <n v="4"/>
    <n v="33"/>
    <n v="3"/>
    <n v="2"/>
    <x v="3"/>
    <n v="5562"/>
    <n v="21782"/>
    <n v="4"/>
    <n v="13"/>
    <n v="3"/>
    <n v="2"/>
    <n v="80"/>
    <n v="1"/>
    <n v="12"/>
    <n v="2"/>
    <n v="5"/>
    <n v="2"/>
    <n v="2"/>
    <n v="2"/>
  </r>
  <r>
    <s v="No"/>
    <s v="Travel_Rarely"/>
    <s v="45 - 54"/>
    <s v="Current Employees"/>
    <s v="Sales"/>
    <x v="3"/>
    <s v="STAFF-903"/>
    <n v="903"/>
    <x v="0"/>
    <s v="Sales Executive"/>
    <s v="Married"/>
    <s v="Yes"/>
    <s v="Y"/>
    <n v="2"/>
    <n v="-2"/>
    <n v="0"/>
    <n v="47"/>
    <n v="0"/>
    <m/>
    <n v="0"/>
    <n v="1"/>
    <n v="249"/>
    <n v="2"/>
    <x v="0"/>
    <n v="1"/>
    <n v="3"/>
    <n v="35"/>
    <n v="3"/>
    <n v="2"/>
    <x v="1"/>
    <n v="4537"/>
    <n v="17783"/>
    <n v="0"/>
    <n v="22"/>
    <n v="4"/>
    <n v="1"/>
    <n v="80"/>
    <n v="1"/>
    <n v="8"/>
    <n v="3"/>
    <n v="7"/>
    <n v="6"/>
    <n v="7"/>
    <n v="7"/>
  </r>
  <r>
    <s v="No"/>
    <s v="Non-Travel"/>
    <s v="35 - 44"/>
    <s v="Current Employees"/>
    <s v="Sales"/>
    <x v="2"/>
    <s v="STAFF-904"/>
    <n v="904"/>
    <x v="1"/>
    <s v="Sales Executive"/>
    <s v="Single"/>
    <s v="Yes"/>
    <s v="Y"/>
    <n v="2"/>
    <n v="-2"/>
    <n v="0"/>
    <n v="37"/>
    <n v="0"/>
    <m/>
    <n v="0"/>
    <n v="1"/>
    <n v="1252"/>
    <n v="19"/>
    <x v="0"/>
    <n v="1"/>
    <n v="1"/>
    <n v="32"/>
    <n v="3"/>
    <n v="3"/>
    <x v="2"/>
    <n v="7642"/>
    <n v="4814"/>
    <n v="1"/>
    <n v="13"/>
    <n v="3"/>
    <n v="4"/>
    <n v="80"/>
    <n v="0"/>
    <n v="10"/>
    <n v="3"/>
    <n v="10"/>
    <n v="0"/>
    <n v="0"/>
    <n v="9"/>
  </r>
  <r>
    <s v="No"/>
    <s v="Non-Travel"/>
    <s v="45 - 54"/>
    <s v="Current Employees"/>
    <s v="R&amp;D"/>
    <x v="0"/>
    <s v="STAFF-905"/>
    <n v="905"/>
    <x v="1"/>
    <s v="Manager"/>
    <s v="Divorced"/>
    <s v="No"/>
    <s v="Y"/>
    <n v="3"/>
    <n v="-2"/>
    <n v="0"/>
    <n v="50"/>
    <n v="0"/>
    <m/>
    <n v="0"/>
    <n v="1"/>
    <n v="881"/>
    <n v="2"/>
    <x v="2"/>
    <n v="1"/>
    <n v="1"/>
    <n v="98"/>
    <n v="3"/>
    <n v="4"/>
    <x v="3"/>
    <n v="17924"/>
    <n v="4544"/>
    <n v="1"/>
    <n v="11"/>
    <n v="3"/>
    <n v="4"/>
    <n v="80"/>
    <n v="1"/>
    <n v="31"/>
    <n v="3"/>
    <n v="31"/>
    <n v="6"/>
    <n v="14"/>
    <n v="7"/>
  </r>
  <r>
    <s v="No"/>
    <s v="Travel_Rarely"/>
    <s v="35 - 44"/>
    <s v="Current Employees"/>
    <s v="HR"/>
    <x v="0"/>
    <s v="STAFF-909"/>
    <n v="909"/>
    <x v="0"/>
    <s v="Human Resources"/>
    <s v="Married"/>
    <s v="No"/>
    <s v="Y"/>
    <n v="2"/>
    <n v="-2"/>
    <n v="0"/>
    <n v="39"/>
    <n v="0"/>
    <m/>
    <n v="0"/>
    <n v="1"/>
    <n v="1383"/>
    <n v="2"/>
    <x v="3"/>
    <n v="1"/>
    <n v="4"/>
    <n v="42"/>
    <n v="2"/>
    <n v="2"/>
    <x v="3"/>
    <n v="5204"/>
    <n v="7790"/>
    <n v="8"/>
    <n v="11"/>
    <n v="3"/>
    <n v="3"/>
    <n v="80"/>
    <n v="2"/>
    <n v="13"/>
    <n v="3"/>
    <n v="5"/>
    <n v="4"/>
    <n v="0"/>
    <n v="4"/>
  </r>
  <r>
    <s v="No"/>
    <s v="Travel_Rarely"/>
    <s v="25 - 34"/>
    <s v="Current Employees"/>
    <s v="HR"/>
    <x v="5"/>
    <s v="STAFF-910"/>
    <n v="910"/>
    <x v="1"/>
    <s v="Human Resources"/>
    <s v="Divorced"/>
    <s v="Yes"/>
    <s v="Y"/>
    <n v="4"/>
    <n v="-2"/>
    <n v="0"/>
    <n v="33"/>
    <n v="0"/>
    <m/>
    <n v="0"/>
    <n v="1"/>
    <n v="1075"/>
    <n v="3"/>
    <x v="0"/>
    <n v="1"/>
    <n v="4"/>
    <n v="57"/>
    <n v="3"/>
    <n v="1"/>
    <x v="2"/>
    <n v="2277"/>
    <n v="22650"/>
    <n v="3"/>
    <n v="11"/>
    <n v="3"/>
    <n v="3"/>
    <n v="80"/>
    <n v="1"/>
    <n v="7"/>
    <n v="4"/>
    <n v="4"/>
    <n v="3"/>
    <n v="0"/>
    <n v="3"/>
  </r>
  <r>
    <s v="Yes"/>
    <s v="Travel_Rarely"/>
    <s v="25 - 34"/>
    <s v="Ex-Employees"/>
    <s v="R&amp;D"/>
    <x v="0"/>
    <s v="STAFF-911"/>
    <n v="911"/>
    <x v="1"/>
    <s v="Laboratory Technician"/>
    <s v="Single"/>
    <s v="Yes"/>
    <s v="Y"/>
    <n v="2"/>
    <n v="-2"/>
    <n v="0"/>
    <n v="32"/>
    <n v="1"/>
    <n v="1"/>
    <n v="1"/>
    <n v="0"/>
    <n v="374"/>
    <n v="25"/>
    <x v="2"/>
    <n v="1"/>
    <n v="1"/>
    <n v="87"/>
    <n v="3"/>
    <n v="1"/>
    <x v="3"/>
    <n v="2795"/>
    <n v="18016"/>
    <n v="1"/>
    <n v="24"/>
    <n v="4"/>
    <n v="3"/>
    <n v="80"/>
    <n v="0"/>
    <n v="1"/>
    <n v="1"/>
    <n v="1"/>
    <n v="0"/>
    <n v="0"/>
    <n v="1"/>
  </r>
  <r>
    <s v="No"/>
    <s v="Travel_Rarely"/>
    <s v="25 - 34"/>
    <s v="Current Employees"/>
    <s v="R&amp;D"/>
    <x v="2"/>
    <s v="STAFF-912"/>
    <n v="912"/>
    <x v="0"/>
    <s v="Laboratory Technician"/>
    <s v="Divorced"/>
    <s v="No"/>
    <s v="Y"/>
    <n v="5"/>
    <n v="-2"/>
    <n v="0"/>
    <n v="29"/>
    <n v="0"/>
    <m/>
    <n v="0"/>
    <n v="1"/>
    <n v="1086"/>
    <n v="7"/>
    <x v="1"/>
    <n v="1"/>
    <n v="1"/>
    <n v="62"/>
    <n v="2"/>
    <n v="1"/>
    <x v="0"/>
    <n v="2532"/>
    <n v="6054"/>
    <n v="6"/>
    <n v="14"/>
    <n v="3"/>
    <n v="3"/>
    <n v="80"/>
    <n v="3"/>
    <n v="8"/>
    <n v="3"/>
    <n v="4"/>
    <n v="3"/>
    <n v="0"/>
    <n v="3"/>
  </r>
  <r>
    <s v="No"/>
    <s v="Travel_Rarely"/>
    <s v="35 - 44"/>
    <s v="Current Employees"/>
    <s v="R&amp;D"/>
    <x v="0"/>
    <s v="STAFF-913"/>
    <n v="913"/>
    <x v="1"/>
    <s v="Research Scientist"/>
    <s v="Married"/>
    <s v="Yes"/>
    <s v="Y"/>
    <n v="0"/>
    <n v="-2"/>
    <n v="0"/>
    <n v="44"/>
    <n v="0"/>
    <m/>
    <n v="0"/>
    <n v="1"/>
    <n v="661"/>
    <n v="9"/>
    <x v="0"/>
    <n v="1"/>
    <n v="2"/>
    <n v="61"/>
    <n v="3"/>
    <n v="1"/>
    <x v="3"/>
    <n v="2559"/>
    <n v="7508"/>
    <n v="1"/>
    <n v="13"/>
    <n v="3"/>
    <n v="4"/>
    <n v="80"/>
    <n v="0"/>
    <n v="8"/>
    <n v="3"/>
    <n v="8"/>
    <n v="7"/>
    <n v="7"/>
    <n v="1"/>
  </r>
  <r>
    <s v="No"/>
    <s v="Travel_Rarely"/>
    <s v="25 - 34"/>
    <s v="Current Employees"/>
    <s v="Sales"/>
    <x v="2"/>
    <s v="STAFF-916"/>
    <n v="916"/>
    <x v="1"/>
    <s v="Sales Executive"/>
    <s v="Single"/>
    <s v="No"/>
    <s v="Y"/>
    <n v="3"/>
    <n v="-2"/>
    <n v="0"/>
    <n v="28"/>
    <n v="0"/>
    <m/>
    <n v="0"/>
    <n v="1"/>
    <n v="821"/>
    <n v="5"/>
    <x v="2"/>
    <n v="1"/>
    <n v="1"/>
    <n v="98"/>
    <n v="3"/>
    <n v="2"/>
    <x v="0"/>
    <n v="4908"/>
    <n v="24252"/>
    <n v="1"/>
    <n v="14"/>
    <n v="3"/>
    <n v="2"/>
    <n v="80"/>
    <n v="0"/>
    <n v="4"/>
    <n v="3"/>
    <n v="4"/>
    <n v="2"/>
    <n v="0"/>
    <n v="2"/>
  </r>
  <r>
    <s v="Yes"/>
    <s v="Travel_Frequently"/>
    <s v="Over 55"/>
    <s v="Ex-Employees"/>
    <s v="R&amp;D"/>
    <x v="0"/>
    <s v="STAFF-918"/>
    <n v="918"/>
    <x v="1"/>
    <s v="Laboratory Technician"/>
    <s v="Divorced"/>
    <s v="Yes"/>
    <s v="Y"/>
    <n v="3"/>
    <n v="-2"/>
    <n v="0"/>
    <n v="58"/>
    <n v="1"/>
    <n v="1"/>
    <n v="1"/>
    <n v="0"/>
    <n v="781"/>
    <n v="2"/>
    <x v="1"/>
    <n v="1"/>
    <n v="4"/>
    <n v="57"/>
    <n v="2"/>
    <n v="1"/>
    <x v="3"/>
    <n v="2380"/>
    <n v="13384"/>
    <n v="9"/>
    <n v="14"/>
    <n v="3"/>
    <n v="4"/>
    <n v="80"/>
    <n v="1"/>
    <n v="3"/>
    <n v="2"/>
    <n v="1"/>
    <n v="0"/>
    <n v="0"/>
    <n v="0"/>
  </r>
  <r>
    <s v="No"/>
    <s v="Travel_Rarely"/>
    <s v="35 - 44"/>
    <s v="Current Employees"/>
    <s v="R&amp;D"/>
    <x v="0"/>
    <s v="STAFF-920"/>
    <n v="920"/>
    <x v="0"/>
    <s v="Manufacturing Director"/>
    <s v="Divorced"/>
    <s v="No"/>
    <s v="Y"/>
    <n v="2"/>
    <n v="-2"/>
    <n v="0"/>
    <n v="43"/>
    <n v="0"/>
    <m/>
    <n v="0"/>
    <n v="1"/>
    <n v="177"/>
    <n v="8"/>
    <x v="3"/>
    <n v="1"/>
    <n v="1"/>
    <n v="55"/>
    <n v="3"/>
    <n v="2"/>
    <x v="3"/>
    <n v="4765"/>
    <n v="23814"/>
    <n v="4"/>
    <n v="21"/>
    <n v="4"/>
    <n v="3"/>
    <n v="80"/>
    <n v="1"/>
    <n v="4"/>
    <n v="4"/>
    <n v="1"/>
    <n v="0"/>
    <n v="0"/>
    <n v="0"/>
  </r>
  <r>
    <s v="Yes"/>
    <s v="Travel_Rarely"/>
    <s v="Under 25"/>
    <s v="Ex-Employees"/>
    <s v="Sales"/>
    <x v="2"/>
    <s v="STAFF-922"/>
    <n v="922"/>
    <x v="0"/>
    <s v="Sales Representative"/>
    <s v="Single"/>
    <s v="No"/>
    <s v="Y"/>
    <n v="3"/>
    <n v="-2"/>
    <n v="0"/>
    <n v="20"/>
    <n v="1"/>
    <n v="1"/>
    <n v="1"/>
    <n v="0"/>
    <n v="500"/>
    <n v="2"/>
    <x v="3"/>
    <n v="1"/>
    <n v="3"/>
    <n v="49"/>
    <n v="2"/>
    <n v="1"/>
    <x v="2"/>
    <n v="2044"/>
    <n v="22052"/>
    <n v="1"/>
    <n v="13"/>
    <n v="3"/>
    <n v="4"/>
    <n v="80"/>
    <n v="0"/>
    <n v="2"/>
    <n v="2"/>
    <n v="2"/>
    <n v="2"/>
    <n v="0"/>
    <n v="2"/>
  </r>
  <r>
    <s v="Yes"/>
    <s v="Travel_Rarely"/>
    <s v="Under 25"/>
    <s v="Ex-Employees"/>
    <s v="R&amp;D"/>
    <x v="1"/>
    <s v="STAFF-923"/>
    <n v="923"/>
    <x v="0"/>
    <s v="Research Scientist"/>
    <s v="Single"/>
    <s v="No"/>
    <s v="Y"/>
    <n v="3"/>
    <n v="-2"/>
    <n v="0"/>
    <n v="21"/>
    <n v="1"/>
    <n v="1"/>
    <n v="1"/>
    <n v="0"/>
    <n v="1427"/>
    <n v="18"/>
    <x v="1"/>
    <n v="1"/>
    <n v="4"/>
    <n v="65"/>
    <n v="3"/>
    <n v="1"/>
    <x v="0"/>
    <n v="2693"/>
    <n v="8870"/>
    <n v="1"/>
    <n v="19"/>
    <n v="3"/>
    <n v="1"/>
    <n v="80"/>
    <n v="0"/>
    <n v="1"/>
    <n v="2"/>
    <n v="1"/>
    <n v="0"/>
    <n v="0"/>
    <n v="0"/>
  </r>
  <r>
    <s v="No"/>
    <s v="Travel_Rarely"/>
    <s v="35 - 44"/>
    <s v="Current Employees"/>
    <s v="R&amp;D"/>
    <x v="0"/>
    <s v="STAFF-924"/>
    <n v="924"/>
    <x v="1"/>
    <s v="Healthcare Representative"/>
    <s v="Married"/>
    <s v="Yes"/>
    <s v="Y"/>
    <n v="2"/>
    <n v="-2"/>
    <n v="0"/>
    <n v="36"/>
    <n v="0"/>
    <m/>
    <n v="0"/>
    <n v="1"/>
    <n v="1425"/>
    <n v="14"/>
    <x v="1"/>
    <n v="1"/>
    <n v="3"/>
    <n v="68"/>
    <n v="3"/>
    <n v="2"/>
    <x v="3"/>
    <n v="6586"/>
    <n v="4821"/>
    <n v="0"/>
    <n v="17"/>
    <n v="3"/>
    <n v="1"/>
    <n v="80"/>
    <n v="1"/>
    <n v="17"/>
    <n v="2"/>
    <n v="16"/>
    <n v="8"/>
    <n v="4"/>
    <n v="11"/>
  </r>
  <r>
    <s v="No"/>
    <s v="Travel_Rarely"/>
    <s v="45 - 54"/>
    <s v="Current Employees"/>
    <s v="Sales"/>
    <x v="0"/>
    <s v="STAFF-925"/>
    <n v="925"/>
    <x v="0"/>
    <s v="Sales Representative"/>
    <s v="Single"/>
    <s v="Yes"/>
    <s v="Y"/>
    <n v="3"/>
    <n v="-2"/>
    <n v="0"/>
    <n v="47"/>
    <n v="0"/>
    <m/>
    <n v="0"/>
    <n v="1"/>
    <n v="1454"/>
    <n v="2"/>
    <x v="2"/>
    <n v="1"/>
    <n v="4"/>
    <n v="65"/>
    <n v="2"/>
    <n v="1"/>
    <x v="3"/>
    <n v="3294"/>
    <n v="13137"/>
    <n v="1"/>
    <n v="18"/>
    <n v="3"/>
    <n v="1"/>
    <n v="80"/>
    <n v="0"/>
    <n v="3"/>
    <n v="2"/>
    <n v="3"/>
    <n v="2"/>
    <n v="1"/>
    <n v="2"/>
  </r>
  <r>
    <s v="Yes"/>
    <s v="Travel_Rarely"/>
    <s v="Under 25"/>
    <s v="Ex-Employees"/>
    <s v="R&amp;D"/>
    <x v="0"/>
    <s v="STAFF-926"/>
    <n v="926"/>
    <x v="0"/>
    <s v="Manufacturing Director"/>
    <s v="Married"/>
    <s v="Yes"/>
    <s v="Y"/>
    <n v="3"/>
    <n v="-2"/>
    <n v="0"/>
    <n v="22"/>
    <n v="1"/>
    <n v="1"/>
    <n v="1"/>
    <n v="0"/>
    <n v="617"/>
    <n v="3"/>
    <x v="1"/>
    <n v="1"/>
    <n v="2"/>
    <n v="34"/>
    <n v="3"/>
    <n v="2"/>
    <x v="3"/>
    <n v="4171"/>
    <n v="10022"/>
    <n v="0"/>
    <n v="19"/>
    <n v="3"/>
    <n v="1"/>
    <n v="80"/>
    <n v="1"/>
    <n v="4"/>
    <n v="4"/>
    <n v="3"/>
    <n v="2"/>
    <n v="0"/>
    <n v="2"/>
  </r>
  <r>
    <s v="Yes"/>
    <s v="Travel_Rarely"/>
    <s v="35 - 44"/>
    <s v="Ex-Employees"/>
    <s v="R&amp;D"/>
    <x v="0"/>
    <s v="STAFF-927"/>
    <n v="927"/>
    <x v="0"/>
    <s v="Laboratory Technician"/>
    <s v="Divorced"/>
    <s v="Yes"/>
    <s v="Y"/>
    <n v="1"/>
    <n v="-2"/>
    <n v="0"/>
    <n v="41"/>
    <n v="1"/>
    <n v="1"/>
    <n v="1"/>
    <n v="0"/>
    <n v="1085"/>
    <n v="2"/>
    <x v="2"/>
    <n v="1"/>
    <n v="2"/>
    <n v="57"/>
    <n v="1"/>
    <n v="1"/>
    <x v="3"/>
    <n v="2778"/>
    <n v="17725"/>
    <n v="4"/>
    <n v="13"/>
    <n v="3"/>
    <n v="3"/>
    <n v="80"/>
    <n v="1"/>
    <n v="10"/>
    <n v="2"/>
    <n v="7"/>
    <n v="7"/>
    <n v="1"/>
    <n v="0"/>
  </r>
  <r>
    <s v="No"/>
    <s v="Travel_Rarely"/>
    <s v="25 - 34"/>
    <s v="Current Employees"/>
    <s v="R&amp;D"/>
    <x v="2"/>
    <s v="STAFF-930"/>
    <n v="930"/>
    <x v="0"/>
    <s v="Research Scientist"/>
    <s v="Divorced"/>
    <s v="No"/>
    <s v="Y"/>
    <n v="2"/>
    <n v="-2"/>
    <n v="0"/>
    <n v="28"/>
    <n v="0"/>
    <m/>
    <n v="0"/>
    <n v="1"/>
    <n v="995"/>
    <n v="9"/>
    <x v="3"/>
    <n v="1"/>
    <n v="3"/>
    <n v="77"/>
    <n v="3"/>
    <n v="1"/>
    <x v="2"/>
    <n v="2377"/>
    <n v="9834"/>
    <n v="5"/>
    <n v="18"/>
    <n v="3"/>
    <n v="2"/>
    <n v="80"/>
    <n v="1"/>
    <n v="6"/>
    <n v="3"/>
    <n v="2"/>
    <n v="2"/>
    <n v="2"/>
    <n v="2"/>
  </r>
  <r>
    <s v="Yes"/>
    <s v="Travel_Rarely"/>
    <s v="35 - 44"/>
    <s v="Ex-Employees"/>
    <s v="R&amp;D"/>
    <x v="2"/>
    <s v="STAFF-932"/>
    <n v="932"/>
    <x v="1"/>
    <s v="Laboratory Technician"/>
    <s v="Married"/>
    <s v="Yes"/>
    <s v="Y"/>
    <n v="2"/>
    <n v="-2"/>
    <n v="0"/>
    <n v="39"/>
    <n v="1"/>
    <n v="1"/>
    <n v="1"/>
    <n v="0"/>
    <n v="1122"/>
    <n v="6"/>
    <x v="3"/>
    <n v="1"/>
    <n v="4"/>
    <n v="70"/>
    <n v="3"/>
    <n v="1"/>
    <x v="2"/>
    <n v="2404"/>
    <n v="4303"/>
    <n v="7"/>
    <n v="21"/>
    <n v="4"/>
    <n v="4"/>
    <n v="80"/>
    <n v="0"/>
    <n v="8"/>
    <n v="1"/>
    <n v="2"/>
    <n v="2"/>
    <n v="2"/>
    <n v="2"/>
  </r>
  <r>
    <s v="No"/>
    <s v="Travel_Rarely"/>
    <s v="25 - 34"/>
    <s v="Current Employees"/>
    <s v="R&amp;D"/>
    <x v="0"/>
    <s v="STAFF-933"/>
    <n v="933"/>
    <x v="0"/>
    <s v="Research Scientist"/>
    <s v="Single"/>
    <s v="No"/>
    <s v="Y"/>
    <n v="2"/>
    <n v="-2"/>
    <n v="0"/>
    <n v="27"/>
    <n v="0"/>
    <m/>
    <n v="0"/>
    <n v="1"/>
    <n v="618"/>
    <n v="4"/>
    <x v="3"/>
    <n v="1"/>
    <n v="2"/>
    <n v="76"/>
    <n v="3"/>
    <n v="1"/>
    <x v="3"/>
    <n v="2318"/>
    <n v="17808"/>
    <n v="1"/>
    <n v="19"/>
    <n v="3"/>
    <n v="3"/>
    <n v="80"/>
    <n v="0"/>
    <n v="1"/>
    <n v="3"/>
    <n v="1"/>
    <n v="1"/>
    <n v="0"/>
    <n v="0"/>
  </r>
  <r>
    <s v="No"/>
    <s v="Travel_Rarely"/>
    <s v="25 - 34"/>
    <s v="Current Employees"/>
    <s v="R&amp;D"/>
    <x v="0"/>
    <s v="STAFF-934"/>
    <n v="934"/>
    <x v="1"/>
    <s v="Laboratory Technician"/>
    <s v="Divorced"/>
    <s v="No"/>
    <s v="Y"/>
    <n v="3"/>
    <n v="-2"/>
    <n v="0"/>
    <n v="34"/>
    <n v="0"/>
    <m/>
    <n v="0"/>
    <n v="1"/>
    <n v="546"/>
    <n v="10"/>
    <x v="3"/>
    <n v="1"/>
    <n v="2"/>
    <n v="83"/>
    <n v="3"/>
    <n v="1"/>
    <x v="3"/>
    <n v="2008"/>
    <n v="6896"/>
    <n v="1"/>
    <n v="14"/>
    <n v="3"/>
    <n v="2"/>
    <n v="80"/>
    <n v="2"/>
    <n v="1"/>
    <n v="3"/>
    <n v="1"/>
    <n v="0"/>
    <n v="1"/>
    <n v="0"/>
  </r>
  <r>
    <s v="No"/>
    <s v="Travel_Rarely"/>
    <s v="35 - 44"/>
    <s v="Current Employees"/>
    <s v="Sales"/>
    <x v="2"/>
    <s v="STAFF-936"/>
    <n v="936"/>
    <x v="0"/>
    <s v="Sales Executive"/>
    <s v="Single"/>
    <s v="No"/>
    <s v="Y"/>
    <n v="6"/>
    <n v="-2"/>
    <n v="0"/>
    <n v="42"/>
    <n v="0"/>
    <m/>
    <n v="0"/>
    <n v="1"/>
    <n v="462"/>
    <n v="14"/>
    <x v="0"/>
    <n v="1"/>
    <n v="3"/>
    <n v="68"/>
    <n v="2"/>
    <n v="2"/>
    <x v="2"/>
    <n v="6244"/>
    <n v="7824"/>
    <n v="7"/>
    <n v="17"/>
    <n v="3"/>
    <n v="1"/>
    <n v="80"/>
    <n v="0"/>
    <n v="10"/>
    <n v="3"/>
    <n v="5"/>
    <n v="4"/>
    <n v="0"/>
    <n v="3"/>
  </r>
  <r>
    <s v="No"/>
    <s v="Travel_Rarely"/>
    <s v="25 - 34"/>
    <s v="Current Employees"/>
    <s v="R&amp;D"/>
    <x v="1"/>
    <s v="STAFF-939"/>
    <n v="939"/>
    <x v="1"/>
    <s v="Research Scientist"/>
    <s v="Single"/>
    <s v="Yes"/>
    <s v="Y"/>
    <n v="1"/>
    <n v="-2"/>
    <n v="0"/>
    <n v="33"/>
    <n v="0"/>
    <m/>
    <n v="0"/>
    <n v="1"/>
    <n v="1198"/>
    <n v="1"/>
    <x v="2"/>
    <n v="1"/>
    <n v="3"/>
    <n v="100"/>
    <n v="2"/>
    <n v="1"/>
    <x v="2"/>
    <n v="2799"/>
    <n v="3339"/>
    <n v="3"/>
    <n v="11"/>
    <n v="3"/>
    <n v="2"/>
    <n v="80"/>
    <n v="0"/>
    <n v="6"/>
    <n v="3"/>
    <n v="3"/>
    <n v="2"/>
    <n v="0"/>
    <n v="2"/>
  </r>
  <r>
    <s v="No"/>
    <s v="Travel_Rarely"/>
    <s v="Over 55"/>
    <s v="Current Employees"/>
    <s v="R&amp;D"/>
    <x v="4"/>
    <s v="STAFF-940"/>
    <n v="940"/>
    <x v="0"/>
    <s v="Healthcare Representative"/>
    <s v="Divorced"/>
    <s v="Yes"/>
    <s v="Y"/>
    <n v="3"/>
    <n v="-2"/>
    <n v="0"/>
    <n v="58"/>
    <n v="0"/>
    <m/>
    <n v="0"/>
    <n v="1"/>
    <n v="1272"/>
    <n v="5"/>
    <x v="3"/>
    <n v="1"/>
    <n v="4"/>
    <n v="37"/>
    <n v="2"/>
    <n v="3"/>
    <x v="0"/>
    <n v="10552"/>
    <n v="9255"/>
    <n v="2"/>
    <n v="13"/>
    <n v="3"/>
    <n v="4"/>
    <n v="80"/>
    <n v="1"/>
    <n v="24"/>
    <n v="3"/>
    <n v="6"/>
    <n v="0"/>
    <n v="0"/>
    <n v="4"/>
  </r>
  <r>
    <s v="No"/>
    <s v="Travel_Rarely"/>
    <s v="25 - 34"/>
    <s v="Current Employees"/>
    <s v="Sales"/>
    <x v="0"/>
    <s v="STAFF-941"/>
    <n v="941"/>
    <x v="1"/>
    <s v="Sales Representative"/>
    <s v="Married"/>
    <s v="No"/>
    <s v="Y"/>
    <n v="2"/>
    <n v="-2"/>
    <n v="0"/>
    <n v="31"/>
    <n v="0"/>
    <m/>
    <n v="0"/>
    <n v="1"/>
    <n v="154"/>
    <n v="7"/>
    <x v="2"/>
    <n v="1"/>
    <n v="2"/>
    <n v="41"/>
    <n v="2"/>
    <n v="1"/>
    <x v="3"/>
    <n v="2329"/>
    <n v="11737"/>
    <n v="3"/>
    <n v="15"/>
    <n v="3"/>
    <n v="2"/>
    <n v="80"/>
    <n v="0"/>
    <n v="13"/>
    <n v="4"/>
    <n v="7"/>
    <n v="7"/>
    <n v="5"/>
    <n v="2"/>
  </r>
  <r>
    <s v="No"/>
    <s v="Travel_Rarely"/>
    <s v="35 - 44"/>
    <s v="Current Employees"/>
    <s v="R&amp;D"/>
    <x v="0"/>
    <s v="STAFF-942"/>
    <n v="942"/>
    <x v="0"/>
    <s v="Healthcare Representative"/>
    <s v="Married"/>
    <s v="Yes"/>
    <s v="Y"/>
    <n v="2"/>
    <n v="-2"/>
    <n v="0"/>
    <n v="35"/>
    <n v="0"/>
    <m/>
    <n v="0"/>
    <n v="1"/>
    <n v="1137"/>
    <n v="21"/>
    <x v="1"/>
    <n v="1"/>
    <n v="4"/>
    <n v="51"/>
    <n v="3"/>
    <n v="2"/>
    <x v="3"/>
    <n v="4014"/>
    <n v="19170"/>
    <n v="1"/>
    <n v="25"/>
    <n v="4"/>
    <n v="4"/>
    <n v="80"/>
    <n v="1"/>
    <n v="10"/>
    <n v="1"/>
    <n v="10"/>
    <n v="6"/>
    <n v="0"/>
    <n v="7"/>
  </r>
  <r>
    <s v="No"/>
    <s v="Travel_Rarely"/>
    <s v="45 - 54"/>
    <s v="Current Employees"/>
    <s v="R&amp;D"/>
    <x v="1"/>
    <s v="STAFF-944"/>
    <n v="944"/>
    <x v="0"/>
    <s v="Laboratory Technician"/>
    <s v="Married"/>
    <s v="No"/>
    <s v="Y"/>
    <n v="3"/>
    <n v="-2"/>
    <n v="0"/>
    <n v="49"/>
    <n v="0"/>
    <m/>
    <n v="0"/>
    <n v="1"/>
    <n v="527"/>
    <n v="8"/>
    <x v="0"/>
    <n v="1"/>
    <n v="1"/>
    <n v="51"/>
    <n v="3"/>
    <n v="3"/>
    <x v="2"/>
    <n v="7403"/>
    <n v="22477"/>
    <n v="4"/>
    <n v="11"/>
    <n v="3"/>
    <n v="3"/>
    <n v="80"/>
    <n v="1"/>
    <n v="29"/>
    <n v="2"/>
    <n v="26"/>
    <n v="9"/>
    <n v="1"/>
    <n v="7"/>
  </r>
  <r>
    <s v="No"/>
    <s v="Travel_Rarely"/>
    <s v="45 - 54"/>
    <s v="Current Employees"/>
    <s v="R&amp;D"/>
    <x v="2"/>
    <s v="STAFF-945"/>
    <n v="945"/>
    <x v="1"/>
    <s v="Research Scientist"/>
    <s v="Married"/>
    <s v="No"/>
    <s v="Y"/>
    <n v="2"/>
    <n v="-2"/>
    <n v="0"/>
    <n v="48"/>
    <n v="0"/>
    <m/>
    <n v="0"/>
    <n v="1"/>
    <n v="1469"/>
    <n v="20"/>
    <x v="2"/>
    <n v="1"/>
    <n v="4"/>
    <n v="51"/>
    <n v="3"/>
    <n v="1"/>
    <x v="2"/>
    <n v="2259"/>
    <n v="5543"/>
    <n v="4"/>
    <n v="17"/>
    <n v="3"/>
    <n v="1"/>
    <n v="80"/>
    <n v="2"/>
    <n v="13"/>
    <n v="2"/>
    <n v="0"/>
    <n v="0"/>
    <n v="0"/>
    <n v="0"/>
  </r>
  <r>
    <s v="No"/>
    <s v="Non-Travel"/>
    <s v="25 - 34"/>
    <s v="Current Employees"/>
    <s v="Sales"/>
    <x v="3"/>
    <s v="STAFF-947"/>
    <n v="947"/>
    <x v="0"/>
    <s v="Sales Executive"/>
    <s v="Married"/>
    <s v="No"/>
    <s v="Y"/>
    <n v="2"/>
    <n v="-2"/>
    <n v="0"/>
    <n v="31"/>
    <n v="0"/>
    <m/>
    <n v="0"/>
    <n v="1"/>
    <n v="1188"/>
    <n v="20"/>
    <x v="0"/>
    <n v="1"/>
    <n v="4"/>
    <n v="45"/>
    <n v="3"/>
    <n v="2"/>
    <x v="1"/>
    <n v="6932"/>
    <n v="24406"/>
    <n v="1"/>
    <n v="13"/>
    <n v="3"/>
    <n v="4"/>
    <n v="80"/>
    <n v="1"/>
    <n v="9"/>
    <n v="2"/>
    <n v="9"/>
    <n v="8"/>
    <n v="0"/>
    <n v="0"/>
  </r>
  <r>
    <s v="No"/>
    <s v="Travel_Rarely"/>
    <s v="35 - 44"/>
    <s v="Current Employees"/>
    <s v="R&amp;D"/>
    <x v="1"/>
    <s v="STAFF-949"/>
    <n v="949"/>
    <x v="1"/>
    <s v="Research Scientist"/>
    <s v="Single"/>
    <s v="No"/>
    <s v="Y"/>
    <n v="6"/>
    <n v="-2"/>
    <n v="0"/>
    <n v="36"/>
    <n v="0"/>
    <m/>
    <n v="0"/>
    <n v="1"/>
    <n v="188"/>
    <n v="7"/>
    <x v="2"/>
    <n v="1"/>
    <n v="2"/>
    <n v="65"/>
    <n v="3"/>
    <n v="1"/>
    <x v="0"/>
    <n v="4678"/>
    <n v="23293"/>
    <n v="2"/>
    <n v="18"/>
    <n v="3"/>
    <n v="3"/>
    <n v="80"/>
    <n v="0"/>
    <n v="8"/>
    <n v="3"/>
    <n v="6"/>
    <n v="2"/>
    <n v="0"/>
    <n v="1"/>
  </r>
  <r>
    <s v="No"/>
    <s v="Travel_Rarely"/>
    <s v="35 - 44"/>
    <s v="Current Employees"/>
    <s v="R&amp;D"/>
    <x v="4"/>
    <s v="STAFF-950"/>
    <n v="950"/>
    <x v="0"/>
    <s v="Research Director"/>
    <s v="Married"/>
    <s v="No"/>
    <s v="Y"/>
    <n v="3"/>
    <n v="-2"/>
    <n v="0"/>
    <n v="38"/>
    <n v="0"/>
    <m/>
    <n v="0"/>
    <n v="1"/>
    <n v="1333"/>
    <n v="1"/>
    <x v="3"/>
    <n v="1"/>
    <n v="4"/>
    <n v="80"/>
    <n v="3"/>
    <n v="3"/>
    <x v="0"/>
    <n v="13582"/>
    <n v="16292"/>
    <n v="1"/>
    <n v="13"/>
    <n v="3"/>
    <n v="2"/>
    <n v="80"/>
    <n v="1"/>
    <n v="15"/>
    <n v="3"/>
    <n v="15"/>
    <n v="12"/>
    <n v="5"/>
    <n v="11"/>
  </r>
  <r>
    <s v="No"/>
    <s v="Non-Travel"/>
    <s v="25 - 34"/>
    <s v="Current Employees"/>
    <s v="R&amp;D"/>
    <x v="0"/>
    <s v="STAFF-951"/>
    <n v="951"/>
    <x v="0"/>
    <s v="Laboratory Technician"/>
    <s v="Married"/>
    <s v="No"/>
    <s v="Y"/>
    <n v="3"/>
    <n v="-2"/>
    <n v="0"/>
    <n v="32"/>
    <n v="0"/>
    <m/>
    <n v="0"/>
    <n v="1"/>
    <n v="1184"/>
    <n v="1"/>
    <x v="3"/>
    <n v="1"/>
    <n v="3"/>
    <n v="70"/>
    <n v="2"/>
    <n v="1"/>
    <x v="3"/>
    <n v="2332"/>
    <n v="3974"/>
    <n v="6"/>
    <n v="20"/>
    <n v="4"/>
    <n v="3"/>
    <n v="80"/>
    <n v="0"/>
    <n v="5"/>
    <n v="3"/>
    <n v="3"/>
    <n v="0"/>
    <n v="0"/>
    <n v="2"/>
  </r>
  <r>
    <s v="Yes"/>
    <s v="Travel_Rarely"/>
    <s v="25 - 34"/>
    <s v="Ex-Employees"/>
    <s v="Sales"/>
    <x v="3"/>
    <s v="STAFF-952"/>
    <n v="952"/>
    <x v="1"/>
    <s v="Sales Representative"/>
    <s v="Married"/>
    <s v="Yes"/>
    <s v="Y"/>
    <n v="2"/>
    <n v="-2"/>
    <n v="0"/>
    <n v="25"/>
    <n v="1"/>
    <n v="1"/>
    <n v="1"/>
    <n v="0"/>
    <n v="867"/>
    <n v="19"/>
    <x v="0"/>
    <n v="1"/>
    <n v="3"/>
    <n v="36"/>
    <n v="2"/>
    <n v="1"/>
    <x v="1"/>
    <n v="2413"/>
    <n v="18798"/>
    <n v="1"/>
    <n v="18"/>
    <n v="3"/>
    <n v="3"/>
    <n v="80"/>
    <n v="3"/>
    <n v="1"/>
    <n v="3"/>
    <n v="1"/>
    <n v="0"/>
    <n v="0"/>
    <n v="0"/>
  </r>
  <r>
    <s v="No"/>
    <s v="Travel_Rarely"/>
    <s v="35 - 44"/>
    <s v="Current Employees"/>
    <s v="Sales"/>
    <x v="3"/>
    <s v="STAFF-954"/>
    <n v="954"/>
    <x v="1"/>
    <s v="Sales Executive"/>
    <s v="Divorced"/>
    <s v="No"/>
    <s v="Y"/>
    <n v="2"/>
    <n v="-2"/>
    <n v="0"/>
    <n v="40"/>
    <n v="0"/>
    <m/>
    <n v="0"/>
    <n v="1"/>
    <n v="658"/>
    <n v="10"/>
    <x v="2"/>
    <n v="1"/>
    <n v="1"/>
    <n v="67"/>
    <n v="2"/>
    <n v="3"/>
    <x v="1"/>
    <n v="9705"/>
    <n v="20652"/>
    <n v="2"/>
    <n v="12"/>
    <n v="3"/>
    <n v="2"/>
    <n v="80"/>
    <n v="1"/>
    <n v="11"/>
    <n v="2"/>
    <n v="1"/>
    <n v="0"/>
    <n v="0"/>
    <n v="0"/>
  </r>
  <r>
    <s v="No"/>
    <s v="Travel_Frequently"/>
    <s v="25 - 34"/>
    <s v="Current Employees"/>
    <s v="Sales"/>
    <x v="2"/>
    <s v="STAFF-956"/>
    <n v="956"/>
    <x v="1"/>
    <s v="Sales Executive"/>
    <s v="Single"/>
    <s v="No"/>
    <s v="Y"/>
    <n v="2"/>
    <n v="-2"/>
    <n v="0"/>
    <n v="26"/>
    <n v="0"/>
    <m/>
    <n v="0"/>
    <n v="1"/>
    <n v="1283"/>
    <n v="1"/>
    <x v="3"/>
    <n v="1"/>
    <n v="3"/>
    <n v="52"/>
    <n v="2"/>
    <n v="2"/>
    <x v="2"/>
    <n v="4294"/>
    <n v="11148"/>
    <n v="1"/>
    <n v="12"/>
    <n v="3"/>
    <n v="2"/>
    <n v="80"/>
    <n v="0"/>
    <n v="7"/>
    <n v="3"/>
    <n v="7"/>
    <n v="7"/>
    <n v="0"/>
    <n v="7"/>
  </r>
  <r>
    <s v="No"/>
    <s v="Travel_Rarely"/>
    <s v="35 - 44"/>
    <s v="Current Employees"/>
    <s v="R&amp;D"/>
    <x v="2"/>
    <s v="STAFF-957"/>
    <n v="957"/>
    <x v="1"/>
    <s v="Laboratory Technician"/>
    <s v="Single"/>
    <s v="Yes"/>
    <s v="Y"/>
    <n v="3"/>
    <n v="-2"/>
    <n v="0"/>
    <n v="41"/>
    <n v="0"/>
    <m/>
    <n v="0"/>
    <n v="1"/>
    <n v="263"/>
    <n v="6"/>
    <x v="3"/>
    <n v="1"/>
    <n v="4"/>
    <n v="59"/>
    <n v="3"/>
    <n v="1"/>
    <x v="2"/>
    <n v="4721"/>
    <n v="3119"/>
    <n v="2"/>
    <n v="13"/>
    <n v="3"/>
    <n v="3"/>
    <n v="80"/>
    <n v="0"/>
    <n v="20"/>
    <n v="3"/>
    <n v="18"/>
    <n v="13"/>
    <n v="2"/>
    <n v="17"/>
  </r>
  <r>
    <s v="No"/>
    <s v="Travel_Rarely"/>
    <s v="35 - 44"/>
    <s v="Current Employees"/>
    <s v="R&amp;D"/>
    <x v="2"/>
    <s v="STAFF-958"/>
    <n v="958"/>
    <x v="1"/>
    <s v="Laboratory Technician"/>
    <s v="Single"/>
    <s v="No"/>
    <s v="Y"/>
    <n v="6"/>
    <n v="-2"/>
    <n v="0"/>
    <n v="36"/>
    <n v="0"/>
    <m/>
    <n v="0"/>
    <n v="1"/>
    <n v="938"/>
    <n v="2"/>
    <x v="2"/>
    <n v="1"/>
    <n v="3"/>
    <n v="79"/>
    <n v="3"/>
    <n v="1"/>
    <x v="2"/>
    <n v="2519"/>
    <n v="12287"/>
    <n v="4"/>
    <n v="21"/>
    <n v="4"/>
    <n v="3"/>
    <n v="80"/>
    <n v="0"/>
    <n v="16"/>
    <n v="3"/>
    <n v="11"/>
    <n v="8"/>
    <n v="3"/>
    <n v="9"/>
  </r>
  <r>
    <s v="Yes"/>
    <s v="Travel_Rarely"/>
    <s v="Under 25"/>
    <s v="Ex-Employees"/>
    <s v="Sales"/>
    <x v="1"/>
    <s v="STAFF-959"/>
    <n v="959"/>
    <x v="1"/>
    <s v="Sales Representative"/>
    <s v="Single"/>
    <s v="Yes"/>
    <s v="Y"/>
    <n v="3"/>
    <n v="-2"/>
    <n v="0"/>
    <n v="19"/>
    <n v="1"/>
    <n v="1"/>
    <n v="1"/>
    <n v="0"/>
    <n v="419"/>
    <n v="21"/>
    <x v="3"/>
    <n v="1"/>
    <n v="4"/>
    <n v="37"/>
    <n v="2"/>
    <n v="1"/>
    <x v="2"/>
    <n v="2121"/>
    <n v="9947"/>
    <n v="1"/>
    <n v="13"/>
    <n v="3"/>
    <n v="2"/>
    <n v="80"/>
    <n v="0"/>
    <n v="1"/>
    <n v="4"/>
    <n v="1"/>
    <n v="0"/>
    <n v="0"/>
    <n v="0"/>
  </r>
  <r>
    <s v="Yes"/>
    <s v="Travel_Rarely"/>
    <s v="Under 25"/>
    <s v="Ex-Employees"/>
    <s v="R&amp;D"/>
    <x v="4"/>
    <s v="STAFF-960"/>
    <n v="960"/>
    <x v="1"/>
    <s v="Laboratory Technician"/>
    <s v="Single"/>
    <s v="No"/>
    <s v="Y"/>
    <n v="2"/>
    <n v="-2"/>
    <n v="0"/>
    <n v="20"/>
    <n v="1"/>
    <n v="1"/>
    <n v="1"/>
    <n v="0"/>
    <n v="129"/>
    <n v="4"/>
    <x v="3"/>
    <n v="1"/>
    <n v="4"/>
    <n v="84"/>
    <n v="3"/>
    <n v="1"/>
    <x v="0"/>
    <n v="2973"/>
    <n v="13008"/>
    <n v="1"/>
    <n v="19"/>
    <n v="3"/>
    <n v="2"/>
    <n v="80"/>
    <n v="0"/>
    <n v="1"/>
    <n v="3"/>
    <n v="1"/>
    <n v="0"/>
    <n v="0"/>
    <n v="0"/>
  </r>
  <r>
    <s v="No"/>
    <s v="Travel_Rarely"/>
    <s v="25 - 34"/>
    <s v="Current Employees"/>
    <s v="R&amp;D"/>
    <x v="2"/>
    <s v="STAFF-961"/>
    <n v="961"/>
    <x v="0"/>
    <s v="Healthcare Representative"/>
    <s v="Married"/>
    <s v="Yes"/>
    <s v="Y"/>
    <n v="2"/>
    <n v="-2"/>
    <n v="0"/>
    <n v="31"/>
    <n v="0"/>
    <m/>
    <n v="0"/>
    <n v="1"/>
    <n v="616"/>
    <n v="12"/>
    <x v="3"/>
    <n v="1"/>
    <n v="4"/>
    <n v="41"/>
    <n v="3"/>
    <n v="2"/>
    <x v="0"/>
    <n v="5855"/>
    <n v="17369"/>
    <n v="0"/>
    <n v="11"/>
    <n v="3"/>
    <n v="3"/>
    <n v="80"/>
    <n v="2"/>
    <n v="10"/>
    <n v="1"/>
    <n v="9"/>
    <n v="7"/>
    <n v="8"/>
    <n v="5"/>
  </r>
  <r>
    <s v="No"/>
    <s v="Travel_Frequently"/>
    <s v="35 - 44"/>
    <s v="Current Employees"/>
    <s v="R&amp;D"/>
    <x v="2"/>
    <s v="STAFF-964"/>
    <n v="964"/>
    <x v="1"/>
    <s v="Research Scientist"/>
    <s v="Divorced"/>
    <s v="Yes"/>
    <s v="Y"/>
    <n v="2"/>
    <n v="-2"/>
    <n v="0"/>
    <n v="40"/>
    <n v="0"/>
    <m/>
    <n v="0"/>
    <n v="1"/>
    <n v="1469"/>
    <n v="9"/>
    <x v="2"/>
    <n v="1"/>
    <n v="4"/>
    <n v="35"/>
    <n v="3"/>
    <n v="1"/>
    <x v="2"/>
    <n v="3617"/>
    <n v="25063"/>
    <n v="8"/>
    <n v="14"/>
    <n v="3"/>
    <n v="4"/>
    <n v="80"/>
    <n v="1"/>
    <n v="3"/>
    <n v="3"/>
    <n v="1"/>
    <n v="1"/>
    <n v="0"/>
    <n v="0"/>
  </r>
  <r>
    <s v="No"/>
    <s v="Travel_Rarely"/>
    <s v="25 - 34"/>
    <s v="Current Employees"/>
    <s v="R&amp;D"/>
    <x v="2"/>
    <s v="STAFF-966"/>
    <n v="966"/>
    <x v="0"/>
    <s v="Manufacturing Director"/>
    <s v="Married"/>
    <s v="No"/>
    <s v="Y"/>
    <n v="2"/>
    <n v="-2"/>
    <n v="0"/>
    <n v="32"/>
    <n v="0"/>
    <m/>
    <n v="0"/>
    <n v="1"/>
    <n v="498"/>
    <n v="3"/>
    <x v="2"/>
    <n v="1"/>
    <n v="3"/>
    <n v="93"/>
    <n v="3"/>
    <n v="2"/>
    <x v="2"/>
    <n v="6725"/>
    <n v="13554"/>
    <n v="1"/>
    <n v="12"/>
    <n v="3"/>
    <n v="3"/>
    <n v="80"/>
    <n v="1"/>
    <n v="8"/>
    <n v="4"/>
    <n v="8"/>
    <n v="7"/>
    <n v="6"/>
    <n v="3"/>
  </r>
  <r>
    <s v="Yes"/>
    <s v="Travel_Rarely"/>
    <s v="35 - 44"/>
    <s v="Ex-Employees"/>
    <s v="Sales"/>
    <x v="0"/>
    <s v="STAFF-967"/>
    <n v="967"/>
    <x v="1"/>
    <s v="Sales Executive"/>
    <s v="Married"/>
    <s v="Yes"/>
    <s v="Y"/>
    <n v="6"/>
    <n v="-2"/>
    <n v="0"/>
    <n v="36"/>
    <n v="1"/>
    <n v="1"/>
    <n v="1"/>
    <n v="0"/>
    <n v="530"/>
    <n v="3"/>
    <x v="1"/>
    <n v="1"/>
    <n v="3"/>
    <n v="51"/>
    <n v="2"/>
    <n v="3"/>
    <x v="3"/>
    <n v="10325"/>
    <n v="5518"/>
    <n v="1"/>
    <n v="11"/>
    <n v="3"/>
    <n v="1"/>
    <n v="80"/>
    <n v="1"/>
    <n v="16"/>
    <n v="3"/>
    <n v="16"/>
    <n v="7"/>
    <n v="3"/>
    <n v="7"/>
  </r>
  <r>
    <s v="No"/>
    <s v="Travel_Rarely"/>
    <s v="25 - 34"/>
    <s v="Current Employees"/>
    <s v="R&amp;D"/>
    <x v="0"/>
    <s v="STAFF-969"/>
    <n v="969"/>
    <x v="0"/>
    <s v="Healthcare Representative"/>
    <s v="Single"/>
    <s v="No"/>
    <s v="Y"/>
    <n v="3"/>
    <n v="-2"/>
    <n v="0"/>
    <n v="33"/>
    <n v="0"/>
    <m/>
    <n v="0"/>
    <n v="1"/>
    <n v="1069"/>
    <n v="1"/>
    <x v="3"/>
    <n v="1"/>
    <n v="2"/>
    <n v="42"/>
    <n v="2"/>
    <n v="2"/>
    <x v="3"/>
    <n v="6949"/>
    <n v="12291"/>
    <n v="0"/>
    <n v="14"/>
    <n v="3"/>
    <n v="1"/>
    <n v="80"/>
    <n v="0"/>
    <n v="6"/>
    <n v="3"/>
    <n v="5"/>
    <n v="0"/>
    <n v="1"/>
    <n v="4"/>
  </r>
  <r>
    <s v="Yes"/>
    <s v="Travel_Rarely"/>
    <s v="35 - 44"/>
    <s v="Ex-Employees"/>
    <s v="Sales"/>
    <x v="0"/>
    <s v="STAFF-970"/>
    <n v="970"/>
    <x v="1"/>
    <s v="Sales Executive"/>
    <s v="Married"/>
    <s v="No"/>
    <s v="Y"/>
    <n v="2"/>
    <n v="-2"/>
    <n v="0"/>
    <n v="37"/>
    <n v="1"/>
    <n v="1"/>
    <n v="1"/>
    <n v="0"/>
    <n v="625"/>
    <n v="1"/>
    <x v="2"/>
    <n v="1"/>
    <n v="1"/>
    <n v="46"/>
    <n v="2"/>
    <n v="3"/>
    <x v="3"/>
    <n v="10609"/>
    <n v="14922"/>
    <n v="5"/>
    <n v="11"/>
    <n v="3"/>
    <n v="3"/>
    <n v="80"/>
    <n v="0"/>
    <n v="17"/>
    <n v="1"/>
    <n v="14"/>
    <n v="1"/>
    <n v="11"/>
    <n v="7"/>
  </r>
  <r>
    <s v="No"/>
    <s v="Non-Travel"/>
    <s v="45 - 54"/>
    <s v="Current Employees"/>
    <s v="R&amp;D"/>
    <x v="0"/>
    <s v="STAFF-972"/>
    <n v="972"/>
    <x v="1"/>
    <s v="Laboratory Technician"/>
    <s v="Married"/>
    <s v="No"/>
    <s v="Y"/>
    <n v="5"/>
    <n v="-2"/>
    <n v="0"/>
    <n v="45"/>
    <n v="0"/>
    <m/>
    <n v="0"/>
    <n v="1"/>
    <n v="805"/>
    <n v="4"/>
    <x v="0"/>
    <n v="1"/>
    <n v="3"/>
    <n v="57"/>
    <n v="3"/>
    <n v="2"/>
    <x v="3"/>
    <n v="4447"/>
    <n v="23163"/>
    <n v="1"/>
    <n v="12"/>
    <n v="3"/>
    <n v="2"/>
    <n v="80"/>
    <n v="0"/>
    <n v="9"/>
    <n v="2"/>
    <n v="9"/>
    <n v="7"/>
    <n v="0"/>
    <n v="8"/>
  </r>
  <r>
    <s v="No"/>
    <s v="Travel_Frequently"/>
    <s v="25 - 34"/>
    <s v="Current Employees"/>
    <s v="Sales"/>
    <x v="4"/>
    <s v="STAFF-974"/>
    <n v="974"/>
    <x v="0"/>
    <s v="Sales Representative"/>
    <s v="Married"/>
    <s v="No"/>
    <s v="Y"/>
    <n v="5"/>
    <n v="-2"/>
    <n v="0"/>
    <n v="29"/>
    <n v="0"/>
    <m/>
    <n v="0"/>
    <n v="1"/>
    <n v="1404"/>
    <n v="20"/>
    <x v="3"/>
    <n v="1"/>
    <n v="4"/>
    <n v="84"/>
    <n v="3"/>
    <n v="1"/>
    <x v="0"/>
    <n v="2157"/>
    <n v="18203"/>
    <n v="1"/>
    <n v="15"/>
    <n v="3"/>
    <n v="2"/>
    <n v="80"/>
    <n v="1"/>
    <n v="3"/>
    <n v="3"/>
    <n v="3"/>
    <n v="1"/>
    <n v="0"/>
    <n v="2"/>
  </r>
  <r>
    <s v="No"/>
    <s v="Travel_Rarely"/>
    <s v="35 - 44"/>
    <s v="Current Employees"/>
    <s v="Sales"/>
    <x v="2"/>
    <s v="STAFF-975"/>
    <n v="975"/>
    <x v="0"/>
    <s v="Sales Executive"/>
    <s v="Married"/>
    <s v="No"/>
    <s v="Y"/>
    <n v="3"/>
    <n v="-2"/>
    <n v="0"/>
    <n v="35"/>
    <n v="0"/>
    <m/>
    <n v="0"/>
    <n v="1"/>
    <n v="1219"/>
    <n v="18"/>
    <x v="3"/>
    <n v="1"/>
    <n v="3"/>
    <n v="86"/>
    <n v="3"/>
    <n v="2"/>
    <x v="2"/>
    <n v="4601"/>
    <n v="6179"/>
    <n v="1"/>
    <n v="16"/>
    <n v="3"/>
    <n v="2"/>
    <n v="80"/>
    <n v="0"/>
    <n v="5"/>
    <n v="3"/>
    <n v="5"/>
    <n v="2"/>
    <n v="1"/>
    <n v="0"/>
  </r>
  <r>
    <s v="No"/>
    <s v="Travel_Rarely"/>
    <s v="45 - 54"/>
    <s v="Current Employees"/>
    <s v="R&amp;D"/>
    <x v="0"/>
    <s v="STAFF-976"/>
    <n v="976"/>
    <x v="1"/>
    <s v="Manager"/>
    <s v="Married"/>
    <s v="No"/>
    <s v="Y"/>
    <n v="2"/>
    <n v="-2"/>
    <n v="0"/>
    <n v="52"/>
    <n v="0"/>
    <m/>
    <n v="0"/>
    <n v="1"/>
    <n v="1053"/>
    <n v="1"/>
    <x v="0"/>
    <n v="1"/>
    <n v="4"/>
    <n v="70"/>
    <n v="3"/>
    <n v="4"/>
    <x v="3"/>
    <n v="17099"/>
    <n v="13829"/>
    <n v="2"/>
    <n v="15"/>
    <n v="3"/>
    <n v="2"/>
    <n v="80"/>
    <n v="1"/>
    <n v="26"/>
    <n v="2"/>
    <n v="9"/>
    <n v="8"/>
    <n v="7"/>
    <n v="8"/>
  </r>
  <r>
    <s v="Yes"/>
    <s v="Travel_Rarely"/>
    <s v="Over 55"/>
    <s v="Ex-Employees"/>
    <s v="R&amp;D"/>
    <x v="4"/>
    <s v="STAFF-977"/>
    <n v="977"/>
    <x v="1"/>
    <s v="Research Scientist"/>
    <s v="Single"/>
    <s v="No"/>
    <s v="Y"/>
    <n v="4"/>
    <n v="-2"/>
    <n v="0"/>
    <n v="58"/>
    <n v="1"/>
    <n v="1"/>
    <n v="1"/>
    <n v="0"/>
    <n v="289"/>
    <n v="2"/>
    <x v="3"/>
    <n v="1"/>
    <n v="4"/>
    <n v="51"/>
    <n v="3"/>
    <n v="1"/>
    <x v="0"/>
    <n v="2479"/>
    <n v="26227"/>
    <n v="4"/>
    <n v="24"/>
    <n v="4"/>
    <n v="1"/>
    <n v="80"/>
    <n v="0"/>
    <n v="7"/>
    <n v="3"/>
    <n v="1"/>
    <n v="0"/>
    <n v="0"/>
    <n v="0"/>
  </r>
  <r>
    <s v="No"/>
    <s v="Travel_Rarely"/>
    <s v="45 - 54"/>
    <s v="Current Employees"/>
    <s v="Sales"/>
    <x v="2"/>
    <s v="STAFF-981"/>
    <n v="981"/>
    <x v="1"/>
    <s v="Manager"/>
    <s v="Divorced"/>
    <s v="No"/>
    <s v="Y"/>
    <n v="3"/>
    <n v="-2"/>
    <n v="0"/>
    <n v="53"/>
    <n v="0"/>
    <m/>
    <n v="0"/>
    <n v="1"/>
    <n v="1376"/>
    <n v="2"/>
    <x v="0"/>
    <n v="1"/>
    <n v="3"/>
    <n v="45"/>
    <n v="3"/>
    <n v="4"/>
    <x v="2"/>
    <n v="14852"/>
    <n v="13938"/>
    <n v="6"/>
    <n v="13"/>
    <n v="3"/>
    <n v="3"/>
    <n v="80"/>
    <n v="1"/>
    <n v="22"/>
    <n v="4"/>
    <n v="17"/>
    <n v="13"/>
    <n v="15"/>
    <n v="2"/>
  </r>
  <r>
    <s v="No"/>
    <s v="Travel_Rarely"/>
    <s v="25 - 34"/>
    <s v="Current Employees"/>
    <s v="Sales"/>
    <x v="1"/>
    <s v="STAFF-982"/>
    <n v="982"/>
    <x v="1"/>
    <s v="Sales Executive"/>
    <s v="Divorced"/>
    <s v="No"/>
    <s v="Y"/>
    <n v="2"/>
    <n v="-2"/>
    <n v="0"/>
    <n v="30"/>
    <n v="0"/>
    <m/>
    <n v="0"/>
    <n v="1"/>
    <n v="231"/>
    <n v="8"/>
    <x v="0"/>
    <n v="1"/>
    <n v="3"/>
    <n v="62"/>
    <n v="3"/>
    <n v="3"/>
    <x v="2"/>
    <n v="7264"/>
    <n v="9977"/>
    <n v="5"/>
    <n v="11"/>
    <n v="3"/>
    <n v="1"/>
    <n v="80"/>
    <n v="1"/>
    <n v="10"/>
    <n v="4"/>
    <n v="8"/>
    <n v="4"/>
    <n v="7"/>
    <n v="7"/>
  </r>
  <r>
    <s v="No"/>
    <s v="Non-Travel"/>
    <s v="35 - 44"/>
    <s v="Current Employees"/>
    <s v="Sales"/>
    <x v="4"/>
    <s v="STAFF-983"/>
    <n v="983"/>
    <x v="0"/>
    <s v="Sales Executive"/>
    <s v="Single"/>
    <s v="Yes"/>
    <s v="Y"/>
    <n v="1"/>
    <n v="-2"/>
    <n v="0"/>
    <n v="38"/>
    <n v="0"/>
    <m/>
    <n v="0"/>
    <n v="1"/>
    <n v="152"/>
    <n v="10"/>
    <x v="3"/>
    <n v="1"/>
    <n v="4"/>
    <n v="85"/>
    <n v="3"/>
    <n v="2"/>
    <x v="0"/>
    <n v="5666"/>
    <n v="19899"/>
    <n v="1"/>
    <n v="13"/>
    <n v="3"/>
    <n v="2"/>
    <n v="80"/>
    <n v="0"/>
    <n v="6"/>
    <n v="3"/>
    <n v="5"/>
    <n v="3"/>
    <n v="1"/>
    <n v="3"/>
  </r>
  <r>
    <s v="No"/>
    <s v="Travel_Rarely"/>
    <s v="35 - 44"/>
    <s v="Current Employees"/>
    <s v="Sales"/>
    <x v="0"/>
    <s v="STAFF-984"/>
    <n v="984"/>
    <x v="1"/>
    <s v="Sales Executive"/>
    <s v="Divorced"/>
    <s v="No"/>
    <s v="Y"/>
    <n v="2"/>
    <n v="-2"/>
    <n v="0"/>
    <n v="35"/>
    <n v="0"/>
    <m/>
    <n v="0"/>
    <n v="1"/>
    <n v="882"/>
    <n v="3"/>
    <x v="2"/>
    <n v="1"/>
    <n v="4"/>
    <n v="92"/>
    <n v="3"/>
    <n v="3"/>
    <x v="3"/>
    <n v="7823"/>
    <n v="6812"/>
    <n v="6"/>
    <n v="13"/>
    <n v="3"/>
    <n v="2"/>
    <n v="80"/>
    <n v="1"/>
    <n v="12"/>
    <n v="3"/>
    <n v="10"/>
    <n v="9"/>
    <n v="0"/>
    <n v="8"/>
  </r>
  <r>
    <s v="No"/>
    <s v="Travel_Rarely"/>
    <s v="35 - 44"/>
    <s v="Current Employees"/>
    <s v="Sales"/>
    <x v="0"/>
    <s v="STAFF-985"/>
    <n v="985"/>
    <x v="1"/>
    <s v="Sales Executive"/>
    <s v="Single"/>
    <s v="No"/>
    <s v="Y"/>
    <n v="3"/>
    <n v="-2"/>
    <n v="0"/>
    <n v="39"/>
    <n v="0"/>
    <m/>
    <n v="0"/>
    <n v="1"/>
    <n v="903"/>
    <n v="2"/>
    <x v="4"/>
    <n v="1"/>
    <n v="1"/>
    <n v="41"/>
    <n v="4"/>
    <n v="3"/>
    <x v="3"/>
    <n v="7880"/>
    <n v="2560"/>
    <n v="0"/>
    <n v="18"/>
    <n v="3"/>
    <n v="4"/>
    <n v="80"/>
    <n v="0"/>
    <n v="9"/>
    <n v="3"/>
    <n v="8"/>
    <n v="7"/>
    <n v="0"/>
    <n v="7"/>
  </r>
  <r>
    <s v="Yes"/>
    <s v="Non-Travel"/>
    <s v="35 - 44"/>
    <s v="Ex-Employees"/>
    <s v="Sales"/>
    <x v="0"/>
    <s v="STAFF-986"/>
    <n v="986"/>
    <x v="0"/>
    <s v="Sales Executive"/>
    <s v="Single"/>
    <s v="Yes"/>
    <s v="Y"/>
    <n v="2"/>
    <n v="-2"/>
    <n v="0"/>
    <n v="40"/>
    <n v="1"/>
    <n v="1"/>
    <n v="1"/>
    <n v="0"/>
    <n v="1479"/>
    <n v="24"/>
    <x v="3"/>
    <n v="1"/>
    <n v="2"/>
    <n v="100"/>
    <n v="4"/>
    <n v="4"/>
    <x v="3"/>
    <n v="13194"/>
    <n v="17071"/>
    <n v="4"/>
    <n v="16"/>
    <n v="3"/>
    <n v="4"/>
    <n v="80"/>
    <n v="0"/>
    <n v="22"/>
    <n v="2"/>
    <n v="1"/>
    <n v="0"/>
    <n v="0"/>
    <n v="0"/>
  </r>
  <r>
    <s v="No"/>
    <s v="Travel_Frequently"/>
    <s v="45 - 54"/>
    <s v="Current Employees"/>
    <s v="R&amp;D"/>
    <x v="2"/>
    <s v="STAFF-987"/>
    <n v="987"/>
    <x v="1"/>
    <s v="Manufacturing Director"/>
    <s v="Divorced"/>
    <s v="Yes"/>
    <s v="Y"/>
    <n v="3"/>
    <n v="-2"/>
    <n v="0"/>
    <n v="47"/>
    <n v="0"/>
    <m/>
    <n v="0"/>
    <n v="1"/>
    <n v="1379"/>
    <n v="16"/>
    <x v="2"/>
    <n v="1"/>
    <n v="3"/>
    <n v="64"/>
    <n v="4"/>
    <n v="2"/>
    <x v="2"/>
    <n v="5067"/>
    <n v="6759"/>
    <n v="1"/>
    <n v="19"/>
    <n v="3"/>
    <n v="3"/>
    <n v="80"/>
    <n v="0"/>
    <n v="20"/>
    <n v="4"/>
    <n v="19"/>
    <n v="10"/>
    <n v="2"/>
    <n v="7"/>
  </r>
  <r>
    <s v="No"/>
    <s v="Non-Travel"/>
    <s v="35 - 44"/>
    <s v="Current Employees"/>
    <s v="Sales"/>
    <x v="4"/>
    <s v="STAFF-990"/>
    <n v="990"/>
    <x v="1"/>
    <s v="Sales Executive"/>
    <s v="Divorced"/>
    <s v="No"/>
    <s v="Y"/>
    <n v="3"/>
    <n v="-2"/>
    <n v="0"/>
    <n v="36"/>
    <n v="0"/>
    <m/>
    <n v="0"/>
    <n v="1"/>
    <n v="1229"/>
    <n v="8"/>
    <x v="2"/>
    <n v="1"/>
    <n v="4"/>
    <n v="84"/>
    <n v="3"/>
    <n v="2"/>
    <x v="0"/>
    <n v="5079"/>
    <n v="25952"/>
    <n v="4"/>
    <n v="13"/>
    <n v="3"/>
    <n v="4"/>
    <n v="80"/>
    <n v="2"/>
    <n v="12"/>
    <n v="3"/>
    <n v="7"/>
    <n v="7"/>
    <n v="0"/>
    <n v="7"/>
  </r>
  <r>
    <s v="Yes"/>
    <s v="Non-Travel"/>
    <s v="25 - 34"/>
    <s v="Ex-Employees"/>
    <s v="R&amp;D"/>
    <x v="2"/>
    <s v="STAFF-991"/>
    <n v="991"/>
    <x v="1"/>
    <s v="Research Scientist"/>
    <s v="Single"/>
    <s v="Yes"/>
    <s v="Y"/>
    <n v="0"/>
    <n v="-2"/>
    <n v="0"/>
    <n v="31"/>
    <n v="1"/>
    <n v="1"/>
    <n v="1"/>
    <n v="0"/>
    <n v="335"/>
    <n v="9"/>
    <x v="0"/>
    <n v="1"/>
    <n v="3"/>
    <n v="46"/>
    <n v="2"/>
    <n v="1"/>
    <x v="2"/>
    <n v="2321"/>
    <n v="10322"/>
    <n v="0"/>
    <n v="22"/>
    <n v="4"/>
    <n v="1"/>
    <n v="80"/>
    <n v="0"/>
    <n v="4"/>
    <n v="3"/>
    <n v="3"/>
    <n v="2"/>
    <n v="1"/>
    <n v="2"/>
  </r>
  <r>
    <s v="No"/>
    <s v="Non-Travel"/>
    <s v="25 - 34"/>
    <s v="Current Employees"/>
    <s v="Sales"/>
    <x v="0"/>
    <s v="STAFF-992"/>
    <n v="992"/>
    <x v="1"/>
    <s v="Manager"/>
    <s v="Single"/>
    <s v="No"/>
    <s v="Y"/>
    <n v="2"/>
    <n v="-2"/>
    <n v="0"/>
    <n v="33"/>
    <n v="0"/>
    <m/>
    <n v="0"/>
    <n v="1"/>
    <n v="722"/>
    <n v="17"/>
    <x v="3"/>
    <n v="1"/>
    <n v="4"/>
    <n v="38"/>
    <n v="3"/>
    <n v="4"/>
    <x v="3"/>
    <n v="17444"/>
    <n v="20489"/>
    <n v="1"/>
    <n v="11"/>
    <n v="3"/>
    <n v="4"/>
    <n v="80"/>
    <n v="0"/>
    <n v="10"/>
    <n v="3"/>
    <n v="10"/>
    <n v="8"/>
    <n v="6"/>
    <n v="0"/>
  </r>
  <r>
    <s v="Yes"/>
    <s v="Travel_Rarely"/>
    <s v="25 - 34"/>
    <s v="Ex-Employees"/>
    <s v="R&amp;D"/>
    <x v="0"/>
    <s v="STAFF-994"/>
    <n v="994"/>
    <x v="0"/>
    <s v="Research Scientist"/>
    <s v="Single"/>
    <s v="Yes"/>
    <s v="Y"/>
    <n v="5"/>
    <n v="-2"/>
    <n v="0"/>
    <n v="29"/>
    <n v="1"/>
    <n v="1"/>
    <n v="1"/>
    <n v="0"/>
    <n v="906"/>
    <n v="10"/>
    <x v="3"/>
    <n v="1"/>
    <n v="4"/>
    <n v="92"/>
    <n v="2"/>
    <n v="1"/>
    <x v="3"/>
    <n v="2404"/>
    <n v="11479"/>
    <n v="6"/>
    <n v="20"/>
    <n v="4"/>
    <n v="3"/>
    <n v="80"/>
    <n v="0"/>
    <n v="3"/>
    <n v="3"/>
    <n v="0"/>
    <n v="0"/>
    <n v="0"/>
    <n v="0"/>
  </r>
  <r>
    <s v="No"/>
    <s v="Travel_Rarely"/>
    <s v="25 - 34"/>
    <s v="Current Employees"/>
    <s v="R&amp;D"/>
    <x v="0"/>
    <s v="STAFF-995"/>
    <n v="995"/>
    <x v="0"/>
    <s v="Research Scientist"/>
    <s v="Single"/>
    <s v="No"/>
    <s v="Y"/>
    <n v="4"/>
    <n v="-2"/>
    <n v="0"/>
    <n v="33"/>
    <n v="0"/>
    <m/>
    <n v="0"/>
    <n v="1"/>
    <n v="461"/>
    <n v="13"/>
    <x v="1"/>
    <n v="1"/>
    <n v="2"/>
    <n v="53"/>
    <n v="3"/>
    <n v="1"/>
    <x v="3"/>
    <n v="3452"/>
    <n v="17241"/>
    <n v="3"/>
    <n v="18"/>
    <n v="3"/>
    <n v="1"/>
    <n v="80"/>
    <n v="0"/>
    <n v="5"/>
    <n v="3"/>
    <n v="3"/>
    <n v="2"/>
    <n v="0"/>
    <n v="2"/>
  </r>
  <r>
    <s v="No"/>
    <s v="Travel_Rarely"/>
    <s v="45 - 54"/>
    <s v="Current Employees"/>
    <s v="R&amp;D"/>
    <x v="2"/>
    <s v="STAFF-996"/>
    <n v="996"/>
    <x v="0"/>
    <s v="Laboratory Technician"/>
    <s v="Divorced"/>
    <s v="No"/>
    <s v="Y"/>
    <n v="2"/>
    <n v="-2"/>
    <n v="0"/>
    <n v="45"/>
    <n v="0"/>
    <m/>
    <n v="0"/>
    <n v="1"/>
    <n v="974"/>
    <n v="1"/>
    <x v="2"/>
    <n v="1"/>
    <n v="4"/>
    <n v="91"/>
    <n v="3"/>
    <n v="1"/>
    <x v="0"/>
    <n v="2270"/>
    <n v="11005"/>
    <n v="3"/>
    <n v="14"/>
    <n v="3"/>
    <n v="4"/>
    <n v="80"/>
    <n v="2"/>
    <n v="8"/>
    <n v="3"/>
    <n v="5"/>
    <n v="3"/>
    <n v="0"/>
    <n v="2"/>
  </r>
  <r>
    <s v="No"/>
    <s v="Travel_Rarely"/>
    <s v="45 - 54"/>
    <s v="Current Employees"/>
    <s v="R&amp;D"/>
    <x v="2"/>
    <s v="STAFF-997"/>
    <n v="997"/>
    <x v="1"/>
    <s v="Research Director"/>
    <s v="Divorced"/>
    <s v="No"/>
    <s v="Y"/>
    <n v="1"/>
    <n v="-2"/>
    <n v="0"/>
    <n v="50"/>
    <n v="0"/>
    <m/>
    <n v="0"/>
    <n v="1"/>
    <n v="1126"/>
    <n v="1"/>
    <x v="0"/>
    <n v="1"/>
    <n v="4"/>
    <n v="66"/>
    <n v="3"/>
    <n v="4"/>
    <x v="0"/>
    <n v="17399"/>
    <n v="6615"/>
    <n v="9"/>
    <n v="22"/>
    <n v="4"/>
    <n v="3"/>
    <n v="80"/>
    <n v="1"/>
    <n v="32"/>
    <n v="2"/>
    <n v="5"/>
    <n v="4"/>
    <n v="1"/>
    <n v="3"/>
  </r>
  <r>
    <s v="No"/>
    <s v="Travel_Frequently"/>
    <s v="25 - 34"/>
    <s v="Current Employees"/>
    <s v="R&amp;D"/>
    <x v="1"/>
    <s v="STAFF-998"/>
    <n v="998"/>
    <x v="0"/>
    <s v="Healthcare Representative"/>
    <s v="Married"/>
    <s v="Yes"/>
    <s v="Y"/>
    <n v="2"/>
    <n v="-2"/>
    <n v="0"/>
    <n v="33"/>
    <n v="0"/>
    <m/>
    <n v="0"/>
    <n v="1"/>
    <n v="827"/>
    <n v="1"/>
    <x v="2"/>
    <n v="1"/>
    <n v="3"/>
    <n v="84"/>
    <n v="4"/>
    <n v="2"/>
    <x v="2"/>
    <n v="5488"/>
    <n v="20161"/>
    <n v="1"/>
    <n v="13"/>
    <n v="3"/>
    <n v="1"/>
    <n v="80"/>
    <n v="1"/>
    <n v="6"/>
    <n v="3"/>
    <n v="6"/>
    <n v="5"/>
    <n v="1"/>
    <n v="2"/>
  </r>
  <r>
    <s v="No"/>
    <s v="Travel_Frequently"/>
    <s v="35 - 44"/>
    <s v="Current Employees"/>
    <s v="R&amp;D"/>
    <x v="2"/>
    <s v="STAFF-999"/>
    <n v="999"/>
    <x v="1"/>
    <s v="Research Director"/>
    <s v="Divorced"/>
    <s v="No"/>
    <s v="Y"/>
    <n v="2"/>
    <n v="-2"/>
    <n v="0"/>
    <n v="41"/>
    <n v="0"/>
    <m/>
    <n v="0"/>
    <n v="1"/>
    <n v="840"/>
    <n v="9"/>
    <x v="3"/>
    <n v="1"/>
    <n v="1"/>
    <n v="64"/>
    <n v="3"/>
    <n v="5"/>
    <x v="2"/>
    <n v="19419"/>
    <n v="3735"/>
    <n v="2"/>
    <n v="17"/>
    <n v="3"/>
    <n v="2"/>
    <n v="80"/>
    <n v="1"/>
    <n v="21"/>
    <n v="4"/>
    <n v="18"/>
    <n v="16"/>
    <n v="0"/>
    <n v="11"/>
  </r>
  <r>
    <s v="No"/>
    <s v="Travel_Rarely"/>
    <s v="25 - 34"/>
    <s v="Current Employees"/>
    <s v="R&amp;D"/>
    <x v="4"/>
    <s v="STAFF-1001"/>
    <n v="1001"/>
    <x v="0"/>
    <s v="Laboratory Technician"/>
    <s v="Married"/>
    <s v="No"/>
    <s v="Y"/>
    <n v="2"/>
    <n v="-2"/>
    <n v="0"/>
    <n v="27"/>
    <n v="0"/>
    <m/>
    <n v="0"/>
    <n v="1"/>
    <n v="1134"/>
    <n v="16"/>
    <x v="2"/>
    <n v="1"/>
    <n v="4"/>
    <n v="37"/>
    <n v="3"/>
    <n v="1"/>
    <x v="0"/>
    <n v="2811"/>
    <n v="12086"/>
    <n v="9"/>
    <n v="14"/>
    <n v="3"/>
    <n v="2"/>
    <n v="80"/>
    <n v="1"/>
    <n v="4"/>
    <n v="3"/>
    <n v="2"/>
    <n v="2"/>
    <n v="2"/>
    <n v="2"/>
  </r>
  <r>
    <s v="No"/>
    <s v="Non-Travel"/>
    <s v="45 - 54"/>
    <s v="Current Employees"/>
    <s v="R&amp;D"/>
    <x v="0"/>
    <s v="STAFF-1002"/>
    <n v="1002"/>
    <x v="1"/>
    <s v="Laboratory Technician"/>
    <s v="Married"/>
    <s v="Yes"/>
    <s v="Y"/>
    <n v="2"/>
    <n v="-2"/>
    <n v="0"/>
    <n v="45"/>
    <n v="0"/>
    <m/>
    <n v="0"/>
    <n v="1"/>
    <n v="248"/>
    <n v="23"/>
    <x v="0"/>
    <n v="1"/>
    <n v="4"/>
    <n v="42"/>
    <n v="3"/>
    <n v="2"/>
    <x v="3"/>
    <n v="3633"/>
    <n v="14039"/>
    <n v="1"/>
    <n v="15"/>
    <n v="3"/>
    <n v="3"/>
    <n v="80"/>
    <n v="1"/>
    <n v="9"/>
    <n v="3"/>
    <n v="9"/>
    <n v="8"/>
    <n v="0"/>
    <n v="8"/>
  </r>
  <r>
    <s v="No"/>
    <s v="Travel_Rarely"/>
    <s v="45 - 54"/>
    <s v="Current Employees"/>
    <s v="Sales"/>
    <x v="0"/>
    <s v="STAFF-1003"/>
    <n v="1003"/>
    <x v="0"/>
    <s v="Sales Executive"/>
    <s v="Single"/>
    <s v="Yes"/>
    <s v="Y"/>
    <n v="0"/>
    <n v="-2"/>
    <n v="0"/>
    <n v="47"/>
    <n v="0"/>
    <m/>
    <n v="0"/>
    <n v="1"/>
    <n v="955"/>
    <n v="4"/>
    <x v="0"/>
    <n v="1"/>
    <n v="4"/>
    <n v="83"/>
    <n v="3"/>
    <n v="2"/>
    <x v="3"/>
    <n v="4163"/>
    <n v="8571"/>
    <n v="1"/>
    <n v="17"/>
    <n v="3"/>
    <n v="3"/>
    <n v="80"/>
    <n v="0"/>
    <n v="9"/>
    <n v="3"/>
    <n v="9"/>
    <n v="0"/>
    <n v="0"/>
    <n v="7"/>
  </r>
  <r>
    <s v="Yes"/>
    <s v="Travel_Rarely"/>
    <s v="25 - 34"/>
    <s v="Ex-Employees"/>
    <s v="R&amp;D"/>
    <x v="0"/>
    <s v="STAFF-1004"/>
    <n v="1004"/>
    <x v="0"/>
    <s v="Research Scientist"/>
    <s v="Married"/>
    <s v="Yes"/>
    <s v="Y"/>
    <n v="2"/>
    <n v="-2"/>
    <n v="0"/>
    <n v="30"/>
    <n v="1"/>
    <n v="1"/>
    <n v="1"/>
    <n v="0"/>
    <n v="138"/>
    <n v="22"/>
    <x v="3"/>
    <n v="1"/>
    <n v="1"/>
    <n v="48"/>
    <n v="3"/>
    <n v="1"/>
    <x v="3"/>
    <n v="2132"/>
    <n v="11539"/>
    <n v="4"/>
    <n v="11"/>
    <n v="3"/>
    <n v="2"/>
    <n v="80"/>
    <n v="0"/>
    <n v="7"/>
    <n v="3"/>
    <n v="5"/>
    <n v="2"/>
    <n v="0"/>
    <n v="1"/>
  </r>
  <r>
    <s v="No"/>
    <s v="Travel_Rarely"/>
    <s v="45 - 54"/>
    <s v="Current Employees"/>
    <s v="R&amp;D"/>
    <x v="0"/>
    <s v="STAFF-1005"/>
    <n v="1005"/>
    <x v="1"/>
    <s v="Manufacturing Director"/>
    <s v="Married"/>
    <s v="Yes"/>
    <s v="Y"/>
    <n v="2"/>
    <n v="-2"/>
    <n v="0"/>
    <n v="50"/>
    <n v="0"/>
    <m/>
    <n v="0"/>
    <n v="1"/>
    <n v="939"/>
    <n v="24"/>
    <x v="3"/>
    <n v="1"/>
    <n v="4"/>
    <n v="95"/>
    <n v="3"/>
    <n v="4"/>
    <x v="3"/>
    <n v="13973"/>
    <n v="4161"/>
    <n v="3"/>
    <n v="18"/>
    <n v="3"/>
    <n v="4"/>
    <n v="80"/>
    <n v="1"/>
    <n v="22"/>
    <n v="3"/>
    <n v="12"/>
    <n v="11"/>
    <n v="1"/>
    <n v="5"/>
  </r>
  <r>
    <s v="No"/>
    <s v="Travel_Frequently"/>
    <s v="35 - 44"/>
    <s v="Current Employees"/>
    <s v="R&amp;D"/>
    <x v="2"/>
    <s v="STAFF-1006"/>
    <n v="1006"/>
    <x v="1"/>
    <s v="Research Scientist"/>
    <s v="Married"/>
    <s v="No"/>
    <s v="Y"/>
    <n v="0"/>
    <n v="-2"/>
    <n v="0"/>
    <n v="38"/>
    <n v="0"/>
    <m/>
    <n v="0"/>
    <n v="1"/>
    <n v="1391"/>
    <n v="10"/>
    <x v="1"/>
    <n v="1"/>
    <n v="3"/>
    <n v="66"/>
    <n v="3"/>
    <n v="1"/>
    <x v="2"/>
    <n v="2684"/>
    <n v="12127"/>
    <n v="0"/>
    <n v="17"/>
    <n v="3"/>
    <n v="2"/>
    <n v="80"/>
    <n v="1"/>
    <n v="3"/>
    <n v="2"/>
    <n v="2"/>
    <n v="1"/>
    <n v="0"/>
    <n v="2"/>
  </r>
  <r>
    <s v="No"/>
    <s v="Travel_Rarely"/>
    <s v="45 - 54"/>
    <s v="Current Employees"/>
    <s v="R&amp;D"/>
    <x v="2"/>
    <s v="STAFF-1007"/>
    <n v="1007"/>
    <x v="1"/>
    <s v="Manufacturing Director"/>
    <s v="Divorced"/>
    <s v="No"/>
    <s v="Y"/>
    <n v="3"/>
    <n v="-2"/>
    <n v="0"/>
    <n v="46"/>
    <n v="0"/>
    <m/>
    <n v="0"/>
    <n v="1"/>
    <n v="566"/>
    <n v="7"/>
    <x v="0"/>
    <n v="1"/>
    <n v="4"/>
    <n v="75"/>
    <n v="3"/>
    <n v="3"/>
    <x v="2"/>
    <n v="10845"/>
    <n v="24208"/>
    <n v="6"/>
    <n v="13"/>
    <n v="3"/>
    <n v="2"/>
    <n v="80"/>
    <n v="1"/>
    <n v="13"/>
    <n v="3"/>
    <n v="8"/>
    <n v="7"/>
    <n v="0"/>
    <n v="7"/>
  </r>
  <r>
    <s v="No"/>
    <s v="Travel_Rarely"/>
    <s v="Under 25"/>
    <s v="Current Employees"/>
    <s v="R&amp;D"/>
    <x v="2"/>
    <s v="STAFF-1009"/>
    <n v="1009"/>
    <x v="0"/>
    <s v="Manufacturing Director"/>
    <s v="Divorced"/>
    <s v="No"/>
    <s v="Y"/>
    <n v="6"/>
    <n v="-2"/>
    <n v="0"/>
    <n v="24"/>
    <n v="0"/>
    <m/>
    <n v="0"/>
    <n v="1"/>
    <n v="1206"/>
    <n v="17"/>
    <x v="1"/>
    <n v="1"/>
    <n v="4"/>
    <n v="41"/>
    <n v="2"/>
    <n v="2"/>
    <x v="2"/>
    <n v="4377"/>
    <n v="24117"/>
    <n v="1"/>
    <n v="15"/>
    <n v="3"/>
    <n v="2"/>
    <n v="80"/>
    <n v="2"/>
    <n v="5"/>
    <n v="3"/>
    <n v="4"/>
    <n v="2"/>
    <n v="3"/>
    <n v="2"/>
  </r>
  <r>
    <s v="Yes"/>
    <s v="Travel_Rarely"/>
    <s v="35 - 44"/>
    <s v="Ex-Employees"/>
    <s v="R&amp;D"/>
    <x v="1"/>
    <s v="STAFF-1010"/>
    <n v="1010"/>
    <x v="1"/>
    <s v="Laboratory Technician"/>
    <s v="Divorced"/>
    <s v="Yes"/>
    <s v="Y"/>
    <n v="2"/>
    <n v="-2"/>
    <n v="0"/>
    <n v="35"/>
    <n v="1"/>
    <n v="1"/>
    <n v="1"/>
    <n v="0"/>
    <n v="622"/>
    <n v="14"/>
    <x v="2"/>
    <n v="1"/>
    <n v="3"/>
    <n v="39"/>
    <n v="2"/>
    <n v="1"/>
    <x v="2"/>
    <n v="3743"/>
    <n v="10074"/>
    <n v="1"/>
    <n v="24"/>
    <n v="4"/>
    <n v="4"/>
    <n v="80"/>
    <n v="1"/>
    <n v="5"/>
    <n v="1"/>
    <n v="4"/>
    <n v="2"/>
    <n v="0"/>
    <n v="2"/>
  </r>
  <r>
    <s v="No"/>
    <s v="Travel_Frequently"/>
    <s v="25 - 34"/>
    <s v="Current Employees"/>
    <s v="R&amp;D"/>
    <x v="0"/>
    <s v="STAFF-1011"/>
    <n v="1011"/>
    <x v="0"/>
    <s v="Manufacturing Director"/>
    <s v="Married"/>
    <s v="No"/>
    <s v="Y"/>
    <n v="1"/>
    <n v="-2"/>
    <n v="0"/>
    <n v="31"/>
    <n v="0"/>
    <m/>
    <n v="0"/>
    <n v="1"/>
    <n v="853"/>
    <n v="1"/>
    <x v="1"/>
    <n v="1"/>
    <n v="3"/>
    <n v="96"/>
    <n v="3"/>
    <n v="2"/>
    <x v="3"/>
    <n v="4148"/>
    <n v="11275"/>
    <n v="1"/>
    <n v="12"/>
    <n v="3"/>
    <n v="3"/>
    <n v="80"/>
    <n v="1"/>
    <n v="4"/>
    <n v="3"/>
    <n v="4"/>
    <n v="3"/>
    <n v="0"/>
    <n v="3"/>
  </r>
  <r>
    <s v="No"/>
    <s v="Non-Travel"/>
    <s v="Under 25"/>
    <s v="Current Employees"/>
    <s v="R&amp;D"/>
    <x v="0"/>
    <s v="STAFF-1012"/>
    <n v="1012"/>
    <x v="1"/>
    <s v="Research Scientist"/>
    <s v="Single"/>
    <s v="No"/>
    <s v="Y"/>
    <n v="2"/>
    <n v="-2"/>
    <n v="0"/>
    <n v="18"/>
    <n v="0"/>
    <m/>
    <n v="0"/>
    <n v="1"/>
    <n v="287"/>
    <n v="5"/>
    <x v="0"/>
    <n v="1"/>
    <n v="2"/>
    <n v="73"/>
    <n v="3"/>
    <n v="1"/>
    <x v="3"/>
    <n v="1051"/>
    <n v="13493"/>
    <n v="1"/>
    <n v="15"/>
    <n v="3"/>
    <n v="4"/>
    <n v="80"/>
    <n v="0"/>
    <n v="0"/>
    <n v="3"/>
    <n v="0"/>
    <n v="0"/>
    <n v="0"/>
    <n v="0"/>
  </r>
  <r>
    <s v="No"/>
    <s v="Travel_Rarely"/>
    <s v="45 - 54"/>
    <s v="Current Employees"/>
    <s v="R&amp;D"/>
    <x v="4"/>
    <s v="STAFF-1013"/>
    <n v="1013"/>
    <x v="0"/>
    <s v="Manufacturing Director"/>
    <s v="Married"/>
    <s v="No"/>
    <s v="Y"/>
    <n v="2"/>
    <n v="-2"/>
    <n v="0"/>
    <n v="54"/>
    <n v="0"/>
    <m/>
    <n v="0"/>
    <n v="1"/>
    <n v="1441"/>
    <n v="17"/>
    <x v="3"/>
    <n v="1"/>
    <n v="4"/>
    <n v="56"/>
    <n v="3"/>
    <n v="3"/>
    <x v="0"/>
    <n v="10739"/>
    <n v="13943"/>
    <n v="8"/>
    <n v="11"/>
    <n v="3"/>
    <n v="3"/>
    <n v="80"/>
    <n v="1"/>
    <n v="22"/>
    <n v="3"/>
    <n v="10"/>
    <n v="7"/>
    <n v="0"/>
    <n v="8"/>
  </r>
  <r>
    <s v="No"/>
    <s v="Travel_Rarely"/>
    <s v="35 - 44"/>
    <s v="Current Employees"/>
    <s v="R&amp;D"/>
    <x v="2"/>
    <s v="STAFF-1014"/>
    <n v="1014"/>
    <x v="0"/>
    <s v="Healthcare Representative"/>
    <s v="Divorced"/>
    <s v="Yes"/>
    <s v="Y"/>
    <n v="3"/>
    <n v="-2"/>
    <n v="0"/>
    <n v="35"/>
    <n v="0"/>
    <m/>
    <n v="0"/>
    <n v="1"/>
    <n v="583"/>
    <n v="25"/>
    <x v="2"/>
    <n v="1"/>
    <n v="3"/>
    <n v="57"/>
    <n v="3"/>
    <n v="3"/>
    <x v="2"/>
    <n v="10388"/>
    <n v="6975"/>
    <n v="1"/>
    <n v="11"/>
    <n v="3"/>
    <n v="3"/>
    <n v="80"/>
    <n v="1"/>
    <n v="16"/>
    <n v="2"/>
    <n v="16"/>
    <n v="10"/>
    <n v="10"/>
    <n v="1"/>
  </r>
  <r>
    <s v="No"/>
    <s v="Travel_Rarely"/>
    <s v="25 - 34"/>
    <s v="Current Employees"/>
    <s v="R&amp;D"/>
    <x v="0"/>
    <s v="STAFF-1015"/>
    <n v="1015"/>
    <x v="0"/>
    <s v="Research Director"/>
    <s v="Married"/>
    <s v="Yes"/>
    <s v="Y"/>
    <n v="4"/>
    <n v="-2"/>
    <n v="0"/>
    <n v="30"/>
    <n v="0"/>
    <m/>
    <n v="0"/>
    <n v="1"/>
    <n v="153"/>
    <n v="8"/>
    <x v="0"/>
    <n v="1"/>
    <n v="2"/>
    <n v="73"/>
    <n v="4"/>
    <n v="3"/>
    <x v="3"/>
    <n v="11416"/>
    <n v="17802"/>
    <n v="0"/>
    <n v="12"/>
    <n v="3"/>
    <n v="3"/>
    <n v="80"/>
    <n v="3"/>
    <n v="9"/>
    <n v="2"/>
    <n v="8"/>
    <n v="7"/>
    <n v="1"/>
    <n v="7"/>
  </r>
  <r>
    <s v="Yes"/>
    <s v="Travel_Rarely"/>
    <s v="Under 25"/>
    <s v="Ex-Employees"/>
    <s v="R&amp;D"/>
    <x v="2"/>
    <s v="STAFF-1016"/>
    <n v="1016"/>
    <x v="0"/>
    <s v="Research Scientist"/>
    <s v="Single"/>
    <s v="Yes"/>
    <s v="Y"/>
    <n v="2"/>
    <n v="-2"/>
    <n v="0"/>
    <n v="20"/>
    <n v="1"/>
    <n v="1"/>
    <n v="1"/>
    <n v="0"/>
    <n v="1097"/>
    <n v="11"/>
    <x v="3"/>
    <n v="1"/>
    <n v="4"/>
    <n v="98"/>
    <n v="2"/>
    <n v="1"/>
    <x v="2"/>
    <n v="2600"/>
    <n v="18275"/>
    <n v="1"/>
    <n v="15"/>
    <n v="3"/>
    <n v="1"/>
    <n v="80"/>
    <n v="0"/>
    <n v="1"/>
    <n v="3"/>
    <n v="1"/>
    <n v="0"/>
    <n v="0"/>
    <n v="0"/>
  </r>
  <r>
    <s v="Yes"/>
    <s v="Travel_Frequently"/>
    <s v="25 - 34"/>
    <s v="Ex-Employees"/>
    <s v="R&amp;D"/>
    <x v="2"/>
    <s v="STAFF-1017"/>
    <n v="1017"/>
    <x v="0"/>
    <s v="Laboratory Technician"/>
    <s v="Single"/>
    <s v="No"/>
    <s v="Y"/>
    <n v="3"/>
    <n v="-2"/>
    <n v="0"/>
    <n v="30"/>
    <n v="1"/>
    <n v="1"/>
    <n v="1"/>
    <n v="0"/>
    <n v="109"/>
    <n v="5"/>
    <x v="3"/>
    <n v="1"/>
    <n v="2"/>
    <n v="60"/>
    <n v="3"/>
    <n v="1"/>
    <x v="2"/>
    <n v="2422"/>
    <n v="25725"/>
    <n v="0"/>
    <n v="17"/>
    <n v="3"/>
    <n v="1"/>
    <n v="80"/>
    <n v="0"/>
    <n v="4"/>
    <n v="3"/>
    <n v="3"/>
    <n v="2"/>
    <n v="1"/>
    <n v="2"/>
  </r>
  <r>
    <s v="No"/>
    <s v="Travel_Rarely"/>
    <s v="25 - 34"/>
    <s v="Current Employees"/>
    <s v="R&amp;D"/>
    <x v="2"/>
    <s v="STAFF-1018"/>
    <n v="1018"/>
    <x v="1"/>
    <s v="Manufacturing Director"/>
    <s v="Married"/>
    <s v="No"/>
    <s v="Y"/>
    <n v="2"/>
    <n v="-2"/>
    <n v="0"/>
    <n v="26"/>
    <n v="0"/>
    <m/>
    <n v="0"/>
    <n v="1"/>
    <n v="1066"/>
    <n v="2"/>
    <x v="0"/>
    <n v="1"/>
    <n v="4"/>
    <n v="32"/>
    <n v="4"/>
    <n v="2"/>
    <x v="0"/>
    <n v="5472"/>
    <n v="3334"/>
    <n v="1"/>
    <n v="12"/>
    <n v="3"/>
    <n v="2"/>
    <n v="80"/>
    <n v="0"/>
    <n v="8"/>
    <n v="3"/>
    <n v="8"/>
    <n v="7"/>
    <n v="1"/>
    <n v="3"/>
  </r>
  <r>
    <s v="No"/>
    <s v="Travel_Rarely"/>
    <s v="Under 25"/>
    <s v="Current Employees"/>
    <s v="R&amp;D"/>
    <x v="0"/>
    <s v="STAFF-1019"/>
    <n v="1019"/>
    <x v="1"/>
    <s v="Laboratory Technician"/>
    <s v="Married"/>
    <s v="No"/>
    <s v="Y"/>
    <n v="3"/>
    <n v="-2"/>
    <n v="0"/>
    <n v="22"/>
    <n v="0"/>
    <m/>
    <n v="0"/>
    <n v="1"/>
    <n v="217"/>
    <n v="8"/>
    <x v="1"/>
    <n v="1"/>
    <n v="2"/>
    <n v="94"/>
    <n v="1"/>
    <n v="1"/>
    <x v="3"/>
    <n v="2451"/>
    <n v="6881"/>
    <n v="1"/>
    <n v="15"/>
    <n v="3"/>
    <n v="1"/>
    <n v="80"/>
    <n v="1"/>
    <n v="4"/>
    <n v="2"/>
    <n v="4"/>
    <n v="3"/>
    <n v="1"/>
    <n v="1"/>
  </r>
  <r>
    <s v="No"/>
    <s v="Travel_Rarely"/>
    <s v="45 - 54"/>
    <s v="Current Employees"/>
    <s v="R&amp;D"/>
    <x v="0"/>
    <s v="STAFF-1022"/>
    <n v="1022"/>
    <x v="1"/>
    <s v="Healthcare Representative"/>
    <s v="Single"/>
    <s v="No"/>
    <s v="Y"/>
    <n v="0"/>
    <n v="-2"/>
    <n v="0"/>
    <n v="48"/>
    <n v="0"/>
    <m/>
    <n v="0"/>
    <n v="1"/>
    <n v="277"/>
    <n v="6"/>
    <x v="3"/>
    <n v="1"/>
    <n v="1"/>
    <n v="97"/>
    <n v="2"/>
    <n v="2"/>
    <x v="3"/>
    <n v="4240"/>
    <n v="13119"/>
    <n v="2"/>
    <n v="13"/>
    <n v="3"/>
    <n v="4"/>
    <n v="80"/>
    <n v="0"/>
    <n v="19"/>
    <n v="3"/>
    <n v="2"/>
    <n v="2"/>
    <n v="2"/>
    <n v="2"/>
  </r>
  <r>
    <s v="No"/>
    <s v="Travel_Rarely"/>
    <s v="45 - 54"/>
    <s v="Current Employees"/>
    <s v="R&amp;D"/>
    <x v="0"/>
    <s v="STAFF-1024"/>
    <n v="1024"/>
    <x v="1"/>
    <s v="Healthcare Representative"/>
    <s v="Single"/>
    <s v="No"/>
    <s v="Y"/>
    <n v="3"/>
    <n v="-2"/>
    <n v="0"/>
    <n v="48"/>
    <n v="0"/>
    <m/>
    <n v="0"/>
    <n v="1"/>
    <n v="1355"/>
    <n v="4"/>
    <x v="2"/>
    <n v="1"/>
    <n v="3"/>
    <n v="78"/>
    <n v="2"/>
    <n v="3"/>
    <x v="3"/>
    <n v="10999"/>
    <n v="22245"/>
    <n v="7"/>
    <n v="14"/>
    <n v="3"/>
    <n v="2"/>
    <n v="80"/>
    <n v="0"/>
    <n v="27"/>
    <n v="3"/>
    <n v="15"/>
    <n v="11"/>
    <n v="4"/>
    <n v="8"/>
  </r>
  <r>
    <s v="No"/>
    <s v="Travel_Rarely"/>
    <s v="35 - 44"/>
    <s v="Current Employees"/>
    <s v="R&amp;D"/>
    <x v="2"/>
    <s v="STAFF-1025"/>
    <n v="1025"/>
    <x v="0"/>
    <s v="Manufacturing Director"/>
    <s v="Single"/>
    <s v="No"/>
    <s v="Y"/>
    <n v="6"/>
    <n v="-2"/>
    <n v="0"/>
    <n v="41"/>
    <n v="0"/>
    <m/>
    <n v="0"/>
    <n v="1"/>
    <n v="549"/>
    <n v="7"/>
    <x v="0"/>
    <n v="1"/>
    <n v="4"/>
    <n v="42"/>
    <n v="3"/>
    <n v="2"/>
    <x v="2"/>
    <n v="5003"/>
    <n v="23371"/>
    <n v="6"/>
    <n v="14"/>
    <n v="3"/>
    <n v="2"/>
    <n v="80"/>
    <n v="0"/>
    <n v="8"/>
    <n v="3"/>
    <n v="2"/>
    <n v="2"/>
    <n v="2"/>
    <n v="1"/>
  </r>
  <r>
    <s v="No"/>
    <s v="Travel_Rarely"/>
    <s v="35 - 44"/>
    <s v="Current Employees"/>
    <s v="R&amp;D"/>
    <x v="0"/>
    <s v="STAFF-1026"/>
    <n v="1026"/>
    <x v="0"/>
    <s v="Manufacturing Director"/>
    <s v="Married"/>
    <s v="No"/>
    <s v="Y"/>
    <n v="3"/>
    <n v="-2"/>
    <n v="0"/>
    <n v="39"/>
    <n v="0"/>
    <m/>
    <n v="0"/>
    <n v="1"/>
    <n v="466"/>
    <n v="1"/>
    <x v="1"/>
    <n v="1"/>
    <n v="4"/>
    <n v="65"/>
    <n v="2"/>
    <n v="4"/>
    <x v="3"/>
    <n v="12742"/>
    <n v="7060"/>
    <n v="1"/>
    <n v="16"/>
    <n v="3"/>
    <n v="3"/>
    <n v="80"/>
    <n v="1"/>
    <n v="21"/>
    <n v="3"/>
    <n v="21"/>
    <n v="6"/>
    <n v="11"/>
    <n v="8"/>
  </r>
  <r>
    <s v="No"/>
    <s v="Travel_Rarely"/>
    <s v="25 - 34"/>
    <s v="Current Employees"/>
    <s v="R&amp;D"/>
    <x v="0"/>
    <s v="STAFF-1027"/>
    <n v="1027"/>
    <x v="0"/>
    <s v="Manufacturing Director"/>
    <s v="Married"/>
    <s v="No"/>
    <s v="Y"/>
    <n v="2"/>
    <n v="-2"/>
    <n v="0"/>
    <n v="27"/>
    <n v="0"/>
    <m/>
    <n v="0"/>
    <n v="1"/>
    <n v="1055"/>
    <n v="2"/>
    <x v="2"/>
    <n v="1"/>
    <n v="1"/>
    <n v="47"/>
    <n v="3"/>
    <n v="2"/>
    <x v="3"/>
    <n v="4227"/>
    <n v="4658"/>
    <n v="0"/>
    <n v="18"/>
    <n v="3"/>
    <n v="2"/>
    <n v="80"/>
    <n v="1"/>
    <n v="4"/>
    <n v="3"/>
    <n v="3"/>
    <n v="2"/>
    <n v="2"/>
    <n v="2"/>
  </r>
  <r>
    <s v="No"/>
    <s v="Travel_Rarely"/>
    <s v="35 - 44"/>
    <s v="Current Employees"/>
    <s v="R&amp;D"/>
    <x v="1"/>
    <s v="STAFF-1028"/>
    <n v="1028"/>
    <x v="1"/>
    <s v="Laboratory Technician"/>
    <s v="Divorced"/>
    <s v="No"/>
    <s v="Y"/>
    <n v="4"/>
    <n v="-2"/>
    <n v="0"/>
    <n v="35"/>
    <n v="0"/>
    <m/>
    <n v="0"/>
    <n v="1"/>
    <n v="802"/>
    <n v="10"/>
    <x v="3"/>
    <n v="1"/>
    <n v="2"/>
    <n v="45"/>
    <n v="3"/>
    <n v="1"/>
    <x v="0"/>
    <n v="3917"/>
    <n v="9541"/>
    <n v="1"/>
    <n v="20"/>
    <n v="4"/>
    <n v="1"/>
    <n v="80"/>
    <n v="1"/>
    <n v="3"/>
    <n v="2"/>
    <n v="3"/>
    <n v="2"/>
    <n v="1"/>
    <n v="2"/>
  </r>
  <r>
    <s v="No"/>
    <s v="Travel_Rarely"/>
    <s v="35 - 44"/>
    <s v="Current Employees"/>
    <s v="Sales"/>
    <x v="3"/>
    <s v="STAFF-1029"/>
    <n v="1029"/>
    <x v="1"/>
    <s v="Manager"/>
    <s v="Married"/>
    <s v="No"/>
    <s v="Y"/>
    <n v="3"/>
    <n v="-2"/>
    <n v="0"/>
    <n v="42"/>
    <n v="0"/>
    <m/>
    <n v="0"/>
    <n v="1"/>
    <n v="265"/>
    <n v="5"/>
    <x v="0"/>
    <n v="1"/>
    <n v="4"/>
    <n v="90"/>
    <n v="3"/>
    <n v="5"/>
    <x v="1"/>
    <n v="18303"/>
    <n v="7770"/>
    <n v="6"/>
    <n v="13"/>
    <n v="3"/>
    <n v="2"/>
    <n v="80"/>
    <n v="0"/>
    <n v="21"/>
    <n v="4"/>
    <n v="1"/>
    <n v="0"/>
    <n v="0"/>
    <n v="0"/>
  </r>
  <r>
    <s v="No"/>
    <s v="Travel_Rarely"/>
    <s v="45 - 54"/>
    <s v="Current Employees"/>
    <s v="R&amp;D"/>
    <x v="0"/>
    <s v="STAFF-1030"/>
    <n v="1030"/>
    <x v="1"/>
    <s v="Laboratory Technician"/>
    <s v="Married"/>
    <s v="No"/>
    <s v="Y"/>
    <n v="5"/>
    <n v="-2"/>
    <n v="0"/>
    <n v="50"/>
    <n v="0"/>
    <m/>
    <n v="0"/>
    <n v="1"/>
    <n v="804"/>
    <n v="9"/>
    <x v="3"/>
    <n v="1"/>
    <n v="1"/>
    <n v="64"/>
    <n v="3"/>
    <n v="1"/>
    <x v="3"/>
    <n v="2380"/>
    <n v="20165"/>
    <n v="4"/>
    <n v="18"/>
    <n v="3"/>
    <n v="2"/>
    <n v="80"/>
    <n v="0"/>
    <n v="8"/>
    <n v="3"/>
    <n v="1"/>
    <n v="0"/>
    <n v="0"/>
    <n v="0"/>
  </r>
  <r>
    <s v="No"/>
    <s v="Travel_Rarely"/>
    <s v="Over 55"/>
    <s v="Current Employees"/>
    <s v="R&amp;D"/>
    <x v="0"/>
    <s v="STAFF-1032"/>
    <n v="1032"/>
    <x v="0"/>
    <s v="Manufacturing Director"/>
    <s v="Single"/>
    <s v="Yes"/>
    <s v="Y"/>
    <n v="4"/>
    <n v="-2"/>
    <n v="0"/>
    <n v="59"/>
    <n v="0"/>
    <m/>
    <n v="0"/>
    <n v="1"/>
    <n v="715"/>
    <n v="2"/>
    <x v="3"/>
    <n v="1"/>
    <n v="3"/>
    <n v="69"/>
    <n v="2"/>
    <n v="4"/>
    <x v="3"/>
    <n v="13726"/>
    <n v="21829"/>
    <n v="3"/>
    <n v="13"/>
    <n v="3"/>
    <n v="1"/>
    <n v="80"/>
    <n v="0"/>
    <n v="30"/>
    <n v="3"/>
    <n v="5"/>
    <n v="3"/>
    <n v="4"/>
    <n v="3"/>
  </r>
  <r>
    <s v="Yes"/>
    <s v="Travel_Rarely"/>
    <s v="35 - 44"/>
    <s v="Ex-Employees"/>
    <s v="R&amp;D"/>
    <x v="2"/>
    <s v="STAFF-1033"/>
    <n v="1033"/>
    <x v="0"/>
    <s v="Healthcare Representative"/>
    <s v="Married"/>
    <s v="No"/>
    <s v="Y"/>
    <n v="2"/>
    <n v="-2"/>
    <n v="0"/>
    <n v="37"/>
    <n v="1"/>
    <n v="1"/>
    <n v="1"/>
    <n v="0"/>
    <n v="1141"/>
    <n v="11"/>
    <x v="0"/>
    <n v="1"/>
    <n v="1"/>
    <n v="61"/>
    <n v="1"/>
    <n v="2"/>
    <x v="2"/>
    <n v="4777"/>
    <n v="14382"/>
    <n v="5"/>
    <n v="15"/>
    <n v="3"/>
    <n v="1"/>
    <n v="80"/>
    <n v="0"/>
    <n v="15"/>
    <n v="1"/>
    <n v="1"/>
    <n v="0"/>
    <n v="0"/>
    <n v="0"/>
  </r>
  <r>
    <s v="No"/>
    <s v="Travel_Frequently"/>
    <s v="Over 55"/>
    <s v="Current Employees"/>
    <s v="R&amp;D"/>
    <x v="2"/>
    <s v="STAFF-1034"/>
    <n v="1034"/>
    <x v="1"/>
    <s v="Healthcare Representative"/>
    <s v="Married"/>
    <s v="Yes"/>
    <s v="Y"/>
    <n v="3"/>
    <n v="-2"/>
    <n v="0"/>
    <n v="55"/>
    <n v="0"/>
    <m/>
    <n v="0"/>
    <n v="1"/>
    <n v="135"/>
    <n v="18"/>
    <x v="2"/>
    <n v="1"/>
    <n v="3"/>
    <n v="62"/>
    <n v="3"/>
    <n v="2"/>
    <x v="2"/>
    <n v="6385"/>
    <n v="12992"/>
    <n v="3"/>
    <n v="14"/>
    <n v="3"/>
    <n v="4"/>
    <n v="80"/>
    <n v="2"/>
    <n v="17"/>
    <n v="3"/>
    <n v="8"/>
    <n v="7"/>
    <n v="6"/>
    <n v="7"/>
  </r>
  <r>
    <s v="No"/>
    <s v="Non-Travel"/>
    <s v="35 - 44"/>
    <s v="Current Employees"/>
    <s v="R&amp;D"/>
    <x v="0"/>
    <s v="STAFF-1035"/>
    <n v="1035"/>
    <x v="0"/>
    <s v="Research Director"/>
    <s v="Divorced"/>
    <s v="No"/>
    <s v="Y"/>
    <n v="3"/>
    <n v="-2"/>
    <n v="0"/>
    <n v="41"/>
    <n v="0"/>
    <m/>
    <n v="0"/>
    <n v="1"/>
    <n v="247"/>
    <n v="7"/>
    <x v="1"/>
    <n v="1"/>
    <n v="2"/>
    <n v="55"/>
    <n v="1"/>
    <n v="5"/>
    <x v="3"/>
    <n v="19973"/>
    <n v="20284"/>
    <n v="1"/>
    <n v="22"/>
    <n v="4"/>
    <n v="2"/>
    <n v="80"/>
    <n v="2"/>
    <n v="21"/>
    <n v="3"/>
    <n v="21"/>
    <n v="16"/>
    <n v="5"/>
    <n v="10"/>
  </r>
  <r>
    <s v="No"/>
    <s v="Travel_Rarely"/>
    <s v="35 - 44"/>
    <s v="Current Employees"/>
    <s v="Sales"/>
    <x v="0"/>
    <s v="STAFF-1036"/>
    <n v="1036"/>
    <x v="1"/>
    <s v="Sales Executive"/>
    <s v="Single"/>
    <s v="Yes"/>
    <s v="Y"/>
    <n v="1"/>
    <n v="-2"/>
    <n v="0"/>
    <n v="38"/>
    <n v="0"/>
    <m/>
    <n v="0"/>
    <n v="1"/>
    <n v="1035"/>
    <n v="3"/>
    <x v="2"/>
    <n v="1"/>
    <n v="2"/>
    <n v="42"/>
    <n v="3"/>
    <n v="2"/>
    <x v="3"/>
    <n v="6861"/>
    <n v="4981"/>
    <n v="8"/>
    <n v="12"/>
    <n v="3"/>
    <n v="3"/>
    <n v="80"/>
    <n v="0"/>
    <n v="19"/>
    <n v="3"/>
    <n v="1"/>
    <n v="0"/>
    <n v="0"/>
    <n v="0"/>
  </r>
  <r>
    <s v="Yes"/>
    <s v="Non-Travel"/>
    <s v="25 - 34"/>
    <s v="Ex-Employees"/>
    <s v="Sales"/>
    <x v="2"/>
    <s v="STAFF-1037"/>
    <n v="1037"/>
    <x v="1"/>
    <s v="Sales Executive"/>
    <s v="Single"/>
    <s v="No"/>
    <s v="Y"/>
    <n v="6"/>
    <n v="-2"/>
    <n v="0"/>
    <n v="26"/>
    <n v="1"/>
    <n v="1"/>
    <n v="1"/>
    <n v="0"/>
    <n v="265"/>
    <n v="29"/>
    <x v="0"/>
    <n v="1"/>
    <n v="2"/>
    <n v="79"/>
    <n v="1"/>
    <n v="2"/>
    <x v="2"/>
    <n v="4969"/>
    <n v="21813"/>
    <n v="8"/>
    <n v="18"/>
    <n v="3"/>
    <n v="4"/>
    <n v="80"/>
    <n v="0"/>
    <n v="7"/>
    <n v="3"/>
    <n v="2"/>
    <n v="2"/>
    <n v="2"/>
    <n v="2"/>
  </r>
  <r>
    <s v="Yes"/>
    <s v="Travel_Rarely"/>
    <s v="45 - 54"/>
    <s v="Ex-Employees"/>
    <s v="Sales"/>
    <x v="3"/>
    <s v="STAFF-1038"/>
    <n v="1038"/>
    <x v="0"/>
    <s v="Manager"/>
    <s v="Married"/>
    <s v="No"/>
    <s v="Y"/>
    <n v="3"/>
    <n v="-2"/>
    <n v="0"/>
    <n v="52"/>
    <n v="1"/>
    <n v="1"/>
    <n v="1"/>
    <n v="0"/>
    <n v="266"/>
    <n v="2"/>
    <x v="1"/>
    <n v="1"/>
    <n v="1"/>
    <n v="57"/>
    <n v="1"/>
    <n v="5"/>
    <x v="1"/>
    <n v="19845"/>
    <n v="25846"/>
    <n v="1"/>
    <n v="15"/>
    <n v="3"/>
    <n v="4"/>
    <n v="80"/>
    <n v="1"/>
    <n v="33"/>
    <n v="3"/>
    <n v="32"/>
    <n v="14"/>
    <n v="6"/>
    <n v="9"/>
  </r>
  <r>
    <s v="No"/>
    <s v="Travel_Rarely"/>
    <s v="35 - 44"/>
    <s v="Current Employees"/>
    <s v="Sales"/>
    <x v="2"/>
    <s v="STAFF-1039"/>
    <n v="1039"/>
    <x v="0"/>
    <s v="Sales Executive"/>
    <s v="Married"/>
    <s v="Yes"/>
    <s v="Y"/>
    <n v="2"/>
    <n v="-2"/>
    <n v="0"/>
    <n v="44"/>
    <n v="0"/>
    <m/>
    <n v="0"/>
    <n v="1"/>
    <n v="1448"/>
    <n v="28"/>
    <x v="3"/>
    <n v="1"/>
    <n v="4"/>
    <n v="53"/>
    <n v="4"/>
    <n v="4"/>
    <x v="0"/>
    <n v="13320"/>
    <n v="11737"/>
    <n v="3"/>
    <n v="18"/>
    <n v="3"/>
    <n v="3"/>
    <n v="80"/>
    <n v="1"/>
    <n v="23"/>
    <n v="3"/>
    <n v="12"/>
    <n v="11"/>
    <n v="11"/>
    <n v="11"/>
  </r>
  <r>
    <s v="No"/>
    <s v="Non-Travel"/>
    <s v="45 - 54"/>
    <s v="Current Employees"/>
    <s v="Sales"/>
    <x v="0"/>
    <s v="STAFF-1040"/>
    <n v="1040"/>
    <x v="0"/>
    <s v="Sales Executive"/>
    <s v="Married"/>
    <s v="No"/>
    <s v="Y"/>
    <n v="3"/>
    <n v="-2"/>
    <n v="0"/>
    <n v="50"/>
    <n v="0"/>
    <m/>
    <n v="0"/>
    <n v="1"/>
    <n v="145"/>
    <n v="1"/>
    <x v="3"/>
    <n v="1"/>
    <n v="4"/>
    <n v="95"/>
    <n v="3"/>
    <n v="2"/>
    <x v="3"/>
    <n v="6347"/>
    <n v="24920"/>
    <n v="0"/>
    <n v="12"/>
    <n v="3"/>
    <n v="1"/>
    <n v="80"/>
    <n v="1"/>
    <n v="19"/>
    <n v="3"/>
    <n v="18"/>
    <n v="7"/>
    <n v="0"/>
    <n v="13"/>
  </r>
  <r>
    <s v="Yes"/>
    <s v="Travel_Rarely"/>
    <s v="35 - 44"/>
    <s v="Ex-Employees"/>
    <s v="R&amp;D"/>
    <x v="0"/>
    <s v="STAFF-1042"/>
    <n v="1042"/>
    <x v="0"/>
    <s v="Laboratory Technician"/>
    <s v="Single"/>
    <s v="No"/>
    <s v="Y"/>
    <n v="1"/>
    <n v="-2"/>
    <n v="0"/>
    <n v="36"/>
    <n v="1"/>
    <n v="1"/>
    <n v="1"/>
    <n v="0"/>
    <n v="885"/>
    <n v="16"/>
    <x v="2"/>
    <n v="1"/>
    <n v="3"/>
    <n v="43"/>
    <n v="4"/>
    <n v="1"/>
    <x v="3"/>
    <n v="2743"/>
    <n v="8269"/>
    <n v="1"/>
    <n v="16"/>
    <n v="3"/>
    <n v="3"/>
    <n v="80"/>
    <n v="0"/>
    <n v="18"/>
    <n v="3"/>
    <n v="17"/>
    <n v="13"/>
    <n v="15"/>
    <n v="14"/>
  </r>
  <r>
    <s v="No"/>
    <s v="Travel_Frequently"/>
    <s v="35 - 44"/>
    <s v="Current Employees"/>
    <s v="R&amp;D"/>
    <x v="2"/>
    <s v="STAFF-1043"/>
    <n v="1043"/>
    <x v="0"/>
    <s v="Manufacturing Director"/>
    <s v="Single"/>
    <s v="Yes"/>
    <s v="Y"/>
    <n v="2"/>
    <n v="-2"/>
    <n v="0"/>
    <n v="39"/>
    <n v="0"/>
    <m/>
    <n v="0"/>
    <n v="1"/>
    <n v="945"/>
    <n v="22"/>
    <x v="3"/>
    <n v="1"/>
    <n v="4"/>
    <n v="82"/>
    <n v="3"/>
    <n v="3"/>
    <x v="2"/>
    <n v="10880"/>
    <n v="5083"/>
    <n v="1"/>
    <n v="13"/>
    <n v="3"/>
    <n v="3"/>
    <n v="80"/>
    <n v="0"/>
    <n v="21"/>
    <n v="3"/>
    <n v="21"/>
    <n v="6"/>
    <n v="2"/>
    <n v="8"/>
  </r>
  <r>
    <s v="No"/>
    <s v="Non-Travel"/>
    <s v="25 - 34"/>
    <s v="Current Employees"/>
    <s v="Sales"/>
    <x v="0"/>
    <s v="STAFF-1044"/>
    <n v="1044"/>
    <x v="0"/>
    <s v="Sales Representative"/>
    <s v="Single"/>
    <s v="No"/>
    <s v="Y"/>
    <n v="2"/>
    <n v="-2"/>
    <n v="0"/>
    <n v="33"/>
    <n v="0"/>
    <m/>
    <n v="0"/>
    <n v="1"/>
    <n v="1038"/>
    <n v="8"/>
    <x v="1"/>
    <n v="1"/>
    <n v="2"/>
    <n v="88"/>
    <n v="2"/>
    <n v="1"/>
    <x v="3"/>
    <n v="2342"/>
    <n v="21437"/>
    <n v="0"/>
    <n v="19"/>
    <n v="3"/>
    <n v="4"/>
    <n v="80"/>
    <n v="0"/>
    <n v="3"/>
    <n v="2"/>
    <n v="2"/>
    <n v="2"/>
    <n v="2"/>
    <n v="2"/>
  </r>
  <r>
    <s v="No"/>
    <s v="Travel_Rarely"/>
    <s v="45 - 54"/>
    <s v="Current Employees"/>
    <s v="Sales"/>
    <x v="0"/>
    <s v="STAFF-1045"/>
    <n v="1045"/>
    <x v="0"/>
    <s v="Manager"/>
    <s v="Married"/>
    <s v="No"/>
    <s v="Y"/>
    <n v="4"/>
    <n v="-2"/>
    <n v="0"/>
    <n v="45"/>
    <n v="0"/>
    <m/>
    <n v="0"/>
    <n v="1"/>
    <n v="1234"/>
    <n v="11"/>
    <x v="0"/>
    <n v="1"/>
    <n v="4"/>
    <n v="90"/>
    <n v="3"/>
    <n v="4"/>
    <x v="3"/>
    <n v="17650"/>
    <n v="5404"/>
    <n v="3"/>
    <n v="13"/>
    <n v="3"/>
    <n v="2"/>
    <n v="80"/>
    <n v="1"/>
    <n v="26"/>
    <n v="4"/>
    <n v="9"/>
    <n v="3"/>
    <n v="1"/>
    <n v="1"/>
  </r>
  <r>
    <s v="No"/>
    <s v="Non-Travel"/>
    <s v="25 - 34"/>
    <s v="Current Employees"/>
    <s v="R&amp;D"/>
    <x v="2"/>
    <s v="STAFF-1046"/>
    <n v="1046"/>
    <x v="0"/>
    <s v="Laboratory Technician"/>
    <s v="Single"/>
    <s v="No"/>
    <s v="Y"/>
    <n v="2"/>
    <n v="-2"/>
    <n v="0"/>
    <n v="32"/>
    <n v="0"/>
    <m/>
    <n v="0"/>
    <n v="1"/>
    <n v="1109"/>
    <n v="29"/>
    <x v="2"/>
    <n v="1"/>
    <n v="4"/>
    <n v="69"/>
    <n v="3"/>
    <n v="1"/>
    <x v="2"/>
    <n v="4025"/>
    <n v="11135"/>
    <n v="9"/>
    <n v="12"/>
    <n v="3"/>
    <n v="2"/>
    <n v="80"/>
    <n v="0"/>
    <n v="10"/>
    <n v="3"/>
    <n v="8"/>
    <n v="7"/>
    <n v="7"/>
    <n v="7"/>
  </r>
  <r>
    <s v="No"/>
    <s v="Travel_Rarely"/>
    <s v="25 - 34"/>
    <s v="Current Employees"/>
    <s v="Sales"/>
    <x v="3"/>
    <s v="STAFF-1047"/>
    <n v="1047"/>
    <x v="1"/>
    <s v="Sales Executive"/>
    <s v="Divorced"/>
    <s v="No"/>
    <s v="Y"/>
    <n v="2"/>
    <n v="-2"/>
    <n v="0"/>
    <n v="34"/>
    <n v="0"/>
    <m/>
    <n v="0"/>
    <n v="1"/>
    <n v="216"/>
    <n v="1"/>
    <x v="2"/>
    <n v="1"/>
    <n v="2"/>
    <n v="75"/>
    <n v="4"/>
    <n v="2"/>
    <x v="1"/>
    <n v="9725"/>
    <n v="12278"/>
    <n v="0"/>
    <n v="11"/>
    <n v="3"/>
    <n v="4"/>
    <n v="80"/>
    <n v="1"/>
    <n v="16"/>
    <n v="2"/>
    <n v="15"/>
    <n v="1"/>
    <n v="0"/>
    <n v="9"/>
  </r>
  <r>
    <s v="No"/>
    <s v="Travel_Rarely"/>
    <s v="Over 55"/>
    <s v="Current Employees"/>
    <s v="Sales"/>
    <x v="4"/>
    <s v="STAFF-1048"/>
    <n v="1048"/>
    <x v="1"/>
    <s v="Manager"/>
    <s v="Married"/>
    <s v="Yes"/>
    <s v="Y"/>
    <n v="1"/>
    <n v="-2"/>
    <n v="0"/>
    <n v="59"/>
    <n v="0"/>
    <m/>
    <n v="0"/>
    <n v="1"/>
    <n v="1089"/>
    <n v="1"/>
    <x v="0"/>
    <n v="1"/>
    <n v="4"/>
    <n v="66"/>
    <n v="3"/>
    <n v="3"/>
    <x v="0"/>
    <n v="11904"/>
    <n v="11038"/>
    <n v="3"/>
    <n v="14"/>
    <n v="3"/>
    <n v="3"/>
    <n v="80"/>
    <n v="1"/>
    <n v="14"/>
    <n v="1"/>
    <n v="6"/>
    <n v="4"/>
    <n v="0"/>
    <n v="4"/>
  </r>
  <r>
    <s v="No"/>
    <s v="Travel_Rarely"/>
    <s v="45 - 54"/>
    <s v="Current Employees"/>
    <s v="HR"/>
    <x v="2"/>
    <s v="STAFF-1049"/>
    <n v="1049"/>
    <x v="1"/>
    <s v="Human Resources"/>
    <s v="Single"/>
    <s v="No"/>
    <s v="Y"/>
    <n v="3"/>
    <n v="-2"/>
    <n v="0"/>
    <n v="45"/>
    <n v="0"/>
    <m/>
    <n v="0"/>
    <n v="1"/>
    <n v="788"/>
    <n v="24"/>
    <x v="2"/>
    <n v="1"/>
    <n v="2"/>
    <n v="36"/>
    <n v="3"/>
    <n v="1"/>
    <x v="2"/>
    <n v="2177"/>
    <n v="8318"/>
    <n v="1"/>
    <n v="16"/>
    <n v="3"/>
    <n v="1"/>
    <n v="80"/>
    <n v="0"/>
    <n v="6"/>
    <n v="3"/>
    <n v="6"/>
    <n v="3"/>
    <n v="0"/>
    <n v="4"/>
  </r>
  <r>
    <s v="No"/>
    <s v="Travel_Frequently"/>
    <s v="45 - 54"/>
    <s v="Current Employees"/>
    <s v="Sales"/>
    <x v="3"/>
    <s v="STAFF-1050"/>
    <n v="1050"/>
    <x v="0"/>
    <s v="Sales Executive"/>
    <s v="Married"/>
    <s v="No"/>
    <s v="Y"/>
    <n v="2"/>
    <n v="-2"/>
    <n v="0"/>
    <n v="53"/>
    <n v="0"/>
    <m/>
    <n v="0"/>
    <n v="1"/>
    <n v="124"/>
    <n v="2"/>
    <x v="3"/>
    <n v="1"/>
    <n v="3"/>
    <n v="38"/>
    <n v="2"/>
    <n v="3"/>
    <x v="1"/>
    <n v="7525"/>
    <n v="23537"/>
    <n v="2"/>
    <n v="12"/>
    <n v="3"/>
    <n v="1"/>
    <n v="80"/>
    <n v="1"/>
    <n v="30"/>
    <n v="3"/>
    <n v="15"/>
    <n v="7"/>
    <n v="6"/>
    <n v="12"/>
  </r>
  <r>
    <s v="Yes"/>
    <s v="Travel_Rarely"/>
    <s v="35 - 44"/>
    <s v="Ex-Employees"/>
    <s v="R&amp;D"/>
    <x v="1"/>
    <s v="STAFF-1052"/>
    <n v="1052"/>
    <x v="1"/>
    <s v="Laboratory Technician"/>
    <s v="Divorced"/>
    <s v="No"/>
    <s v="Y"/>
    <n v="3"/>
    <n v="-2"/>
    <n v="0"/>
    <n v="36"/>
    <n v="1"/>
    <n v="1"/>
    <n v="1"/>
    <n v="0"/>
    <n v="660"/>
    <n v="15"/>
    <x v="3"/>
    <n v="1"/>
    <n v="1"/>
    <n v="81"/>
    <n v="3"/>
    <n v="2"/>
    <x v="2"/>
    <n v="4834"/>
    <n v="7858"/>
    <n v="7"/>
    <n v="14"/>
    <n v="3"/>
    <n v="2"/>
    <n v="80"/>
    <n v="1"/>
    <n v="9"/>
    <n v="2"/>
    <n v="1"/>
    <n v="0"/>
    <n v="0"/>
    <n v="0"/>
  </r>
  <r>
    <s v="Yes"/>
    <s v="Travel_Frequently"/>
    <s v="25 - 34"/>
    <s v="Ex-Employees"/>
    <s v="R&amp;D"/>
    <x v="0"/>
    <s v="STAFF-1053"/>
    <n v="1053"/>
    <x v="1"/>
    <s v="Research Scientist"/>
    <s v="Married"/>
    <s v="Yes"/>
    <s v="Y"/>
    <n v="2"/>
    <n v="-2"/>
    <n v="0"/>
    <n v="26"/>
    <n v="1"/>
    <n v="1"/>
    <n v="1"/>
    <n v="0"/>
    <n v="342"/>
    <n v="2"/>
    <x v="3"/>
    <n v="1"/>
    <n v="1"/>
    <n v="57"/>
    <n v="3"/>
    <n v="1"/>
    <x v="3"/>
    <n v="2042"/>
    <n v="15346"/>
    <n v="6"/>
    <n v="14"/>
    <n v="3"/>
    <n v="2"/>
    <n v="80"/>
    <n v="1"/>
    <n v="6"/>
    <n v="3"/>
    <n v="3"/>
    <n v="2"/>
    <n v="1"/>
    <n v="2"/>
  </r>
  <r>
    <s v="No"/>
    <s v="Travel_Rarely"/>
    <s v="25 - 34"/>
    <s v="Current Employees"/>
    <s v="Sales"/>
    <x v="0"/>
    <s v="STAFF-1055"/>
    <n v="1055"/>
    <x v="0"/>
    <s v="Sales Representative"/>
    <s v="Married"/>
    <s v="Yes"/>
    <s v="Y"/>
    <n v="2"/>
    <n v="-2"/>
    <n v="0"/>
    <n v="34"/>
    <n v="0"/>
    <m/>
    <n v="0"/>
    <n v="1"/>
    <n v="1333"/>
    <n v="10"/>
    <x v="2"/>
    <n v="1"/>
    <n v="3"/>
    <n v="87"/>
    <n v="3"/>
    <n v="1"/>
    <x v="3"/>
    <n v="2220"/>
    <n v="18410"/>
    <n v="1"/>
    <n v="19"/>
    <n v="3"/>
    <n v="4"/>
    <n v="80"/>
    <n v="1"/>
    <n v="1"/>
    <n v="3"/>
    <n v="1"/>
    <n v="1"/>
    <n v="0"/>
    <n v="0"/>
  </r>
  <r>
    <s v="No"/>
    <s v="Travel_Rarely"/>
    <s v="25 - 34"/>
    <s v="Current Employees"/>
    <s v="Sales"/>
    <x v="2"/>
    <s v="STAFF-1056"/>
    <n v="1056"/>
    <x v="1"/>
    <s v="Sales Representative"/>
    <s v="Married"/>
    <s v="No"/>
    <s v="Y"/>
    <n v="5"/>
    <n v="-2"/>
    <n v="0"/>
    <n v="28"/>
    <n v="0"/>
    <m/>
    <n v="0"/>
    <n v="1"/>
    <n v="1144"/>
    <n v="10"/>
    <x v="1"/>
    <n v="1"/>
    <n v="4"/>
    <n v="74"/>
    <n v="3"/>
    <n v="1"/>
    <x v="2"/>
    <n v="1052"/>
    <n v="23384"/>
    <n v="1"/>
    <n v="22"/>
    <n v="4"/>
    <n v="2"/>
    <n v="80"/>
    <n v="0"/>
    <n v="1"/>
    <n v="3"/>
    <n v="1"/>
    <n v="0"/>
    <n v="0"/>
    <n v="0"/>
  </r>
  <r>
    <s v="No"/>
    <s v="Travel_Frequently"/>
    <s v="35 - 44"/>
    <s v="Current Employees"/>
    <s v="R&amp;D"/>
    <x v="1"/>
    <s v="STAFF-1060"/>
    <n v="1060"/>
    <x v="1"/>
    <s v="Research Scientist"/>
    <s v="Married"/>
    <s v="No"/>
    <s v="Y"/>
    <n v="2"/>
    <n v="-2"/>
    <n v="0"/>
    <n v="38"/>
    <n v="0"/>
    <m/>
    <n v="0"/>
    <n v="1"/>
    <n v="1186"/>
    <n v="3"/>
    <x v="2"/>
    <n v="1"/>
    <n v="3"/>
    <n v="44"/>
    <n v="3"/>
    <n v="1"/>
    <x v="2"/>
    <n v="2821"/>
    <n v="2997"/>
    <n v="3"/>
    <n v="16"/>
    <n v="3"/>
    <n v="1"/>
    <n v="80"/>
    <n v="1"/>
    <n v="8"/>
    <n v="3"/>
    <n v="2"/>
    <n v="2"/>
    <n v="2"/>
    <n v="2"/>
  </r>
  <r>
    <s v="No"/>
    <s v="Travel_Rarely"/>
    <s v="45 - 54"/>
    <s v="Current Employees"/>
    <s v="R&amp;D"/>
    <x v="2"/>
    <s v="STAFF-1061"/>
    <n v="1061"/>
    <x v="1"/>
    <s v="Research Director"/>
    <s v="Married"/>
    <s v="Yes"/>
    <s v="Y"/>
    <n v="2"/>
    <n v="-2"/>
    <n v="0"/>
    <n v="50"/>
    <n v="0"/>
    <m/>
    <n v="0"/>
    <n v="1"/>
    <n v="1464"/>
    <n v="2"/>
    <x v="2"/>
    <n v="1"/>
    <n v="2"/>
    <n v="62"/>
    <n v="3"/>
    <n v="5"/>
    <x v="2"/>
    <n v="19237"/>
    <n v="12853"/>
    <n v="2"/>
    <n v="11"/>
    <n v="3"/>
    <n v="4"/>
    <n v="80"/>
    <n v="1"/>
    <n v="29"/>
    <n v="2"/>
    <n v="8"/>
    <n v="1"/>
    <n v="7"/>
    <n v="7"/>
  </r>
  <r>
    <s v="No"/>
    <s v="Travel_Rarely"/>
    <s v="35 - 44"/>
    <s v="Current Employees"/>
    <s v="R&amp;D"/>
    <x v="1"/>
    <s v="STAFF-1062"/>
    <n v="1062"/>
    <x v="0"/>
    <s v="Healthcare Representative"/>
    <s v="Single"/>
    <s v="No"/>
    <s v="Y"/>
    <n v="3"/>
    <n v="-2"/>
    <n v="0"/>
    <n v="37"/>
    <n v="0"/>
    <m/>
    <n v="0"/>
    <n v="1"/>
    <n v="124"/>
    <n v="3"/>
    <x v="3"/>
    <n v="1"/>
    <n v="4"/>
    <n v="35"/>
    <n v="3"/>
    <n v="2"/>
    <x v="2"/>
    <n v="4107"/>
    <n v="13848"/>
    <n v="3"/>
    <n v="15"/>
    <n v="3"/>
    <n v="1"/>
    <n v="80"/>
    <n v="0"/>
    <n v="8"/>
    <n v="2"/>
    <n v="4"/>
    <n v="3"/>
    <n v="0"/>
    <n v="1"/>
  </r>
  <r>
    <s v="No"/>
    <s v="Travel_Rarely"/>
    <s v="35 - 44"/>
    <s v="Current Employees"/>
    <s v="Sales"/>
    <x v="3"/>
    <s v="STAFF-1066"/>
    <n v="1066"/>
    <x v="1"/>
    <s v="Sales Executive"/>
    <s v="Married"/>
    <s v="No"/>
    <s v="Y"/>
    <n v="3"/>
    <n v="-2"/>
    <n v="0"/>
    <n v="40"/>
    <n v="0"/>
    <m/>
    <n v="0"/>
    <n v="1"/>
    <n v="300"/>
    <n v="26"/>
    <x v="3"/>
    <n v="1"/>
    <n v="3"/>
    <n v="74"/>
    <n v="3"/>
    <n v="2"/>
    <x v="1"/>
    <n v="8396"/>
    <n v="22217"/>
    <n v="1"/>
    <n v="14"/>
    <n v="3"/>
    <n v="2"/>
    <n v="80"/>
    <n v="1"/>
    <n v="8"/>
    <n v="2"/>
    <n v="7"/>
    <n v="7"/>
    <n v="7"/>
    <n v="5"/>
  </r>
  <r>
    <s v="No"/>
    <s v="Travel_Frequently"/>
    <s v="25 - 34"/>
    <s v="Current Employees"/>
    <s v="R&amp;D"/>
    <x v="2"/>
    <s v="STAFF-1068"/>
    <n v="1068"/>
    <x v="0"/>
    <s v="Research Scientist"/>
    <s v="Divorced"/>
    <s v="No"/>
    <s v="Y"/>
    <n v="5"/>
    <n v="-2"/>
    <n v="0"/>
    <n v="26"/>
    <n v="0"/>
    <m/>
    <n v="0"/>
    <n v="1"/>
    <n v="921"/>
    <n v="1"/>
    <x v="1"/>
    <n v="1"/>
    <n v="1"/>
    <n v="66"/>
    <n v="2"/>
    <n v="1"/>
    <x v="2"/>
    <n v="2007"/>
    <n v="25265"/>
    <n v="1"/>
    <n v="13"/>
    <n v="3"/>
    <n v="3"/>
    <n v="80"/>
    <n v="2"/>
    <n v="5"/>
    <n v="3"/>
    <n v="5"/>
    <n v="3"/>
    <n v="1"/>
    <n v="3"/>
  </r>
  <r>
    <s v="No"/>
    <s v="Travel_Rarely"/>
    <s v="45 - 54"/>
    <s v="Current Employees"/>
    <s v="R&amp;D"/>
    <x v="2"/>
    <s v="STAFF-1069"/>
    <n v="1069"/>
    <x v="1"/>
    <s v="Research Director"/>
    <s v="Divorced"/>
    <s v="No"/>
    <s v="Y"/>
    <n v="0"/>
    <n v="-2"/>
    <n v="0"/>
    <n v="46"/>
    <n v="0"/>
    <m/>
    <n v="0"/>
    <n v="1"/>
    <n v="430"/>
    <n v="1"/>
    <x v="2"/>
    <n v="1"/>
    <n v="4"/>
    <n v="40"/>
    <n v="3"/>
    <n v="5"/>
    <x v="0"/>
    <n v="19627"/>
    <n v="21445"/>
    <n v="9"/>
    <n v="17"/>
    <n v="3"/>
    <n v="4"/>
    <n v="80"/>
    <n v="2"/>
    <n v="23"/>
    <n v="3"/>
    <n v="2"/>
    <n v="2"/>
    <n v="2"/>
    <n v="2"/>
  </r>
  <r>
    <s v="No"/>
    <s v="Travel_Rarely"/>
    <s v="45 - 54"/>
    <s v="Current Employees"/>
    <s v="Sales"/>
    <x v="0"/>
    <s v="STAFF-1070"/>
    <n v="1070"/>
    <x v="0"/>
    <s v="Sales Executive"/>
    <s v="Married"/>
    <s v="No"/>
    <s v="Y"/>
    <n v="4"/>
    <n v="-2"/>
    <n v="0"/>
    <n v="54"/>
    <n v="0"/>
    <m/>
    <n v="0"/>
    <n v="1"/>
    <n v="1082"/>
    <n v="2"/>
    <x v="2"/>
    <n v="1"/>
    <n v="3"/>
    <n v="41"/>
    <n v="2"/>
    <n v="3"/>
    <x v="3"/>
    <n v="10686"/>
    <n v="8392"/>
    <n v="6"/>
    <n v="11"/>
    <n v="3"/>
    <n v="2"/>
    <n v="80"/>
    <n v="1"/>
    <n v="13"/>
    <n v="3"/>
    <n v="9"/>
    <n v="4"/>
    <n v="7"/>
    <n v="0"/>
  </r>
  <r>
    <s v="No"/>
    <s v="Travel_Frequently"/>
    <s v="Over 55"/>
    <s v="Current Employees"/>
    <s v="R&amp;D"/>
    <x v="2"/>
    <s v="STAFF-1071"/>
    <n v="1071"/>
    <x v="0"/>
    <s v="Research Scientist"/>
    <s v="Married"/>
    <s v="No"/>
    <s v="Y"/>
    <n v="4"/>
    <n v="-2"/>
    <n v="0"/>
    <n v="56"/>
    <n v="0"/>
    <m/>
    <n v="0"/>
    <n v="1"/>
    <n v="1240"/>
    <n v="9"/>
    <x v="3"/>
    <n v="1"/>
    <n v="1"/>
    <n v="63"/>
    <n v="3"/>
    <n v="1"/>
    <x v="2"/>
    <n v="2942"/>
    <n v="12154"/>
    <n v="2"/>
    <n v="19"/>
    <n v="3"/>
    <n v="2"/>
    <n v="80"/>
    <n v="1"/>
    <n v="18"/>
    <n v="3"/>
    <n v="5"/>
    <n v="4"/>
    <n v="0"/>
    <n v="3"/>
  </r>
  <r>
    <s v="No"/>
    <s v="Travel_Rarely"/>
    <s v="35 - 44"/>
    <s v="Current Employees"/>
    <s v="R&amp;D"/>
    <x v="2"/>
    <s v="STAFF-1073"/>
    <n v="1073"/>
    <x v="0"/>
    <s v="Manufacturing Director"/>
    <s v="Single"/>
    <s v="No"/>
    <s v="Y"/>
    <n v="2"/>
    <n v="-2"/>
    <n v="0"/>
    <n v="36"/>
    <n v="0"/>
    <m/>
    <n v="0"/>
    <n v="1"/>
    <n v="796"/>
    <n v="12"/>
    <x v="4"/>
    <n v="1"/>
    <n v="4"/>
    <n v="51"/>
    <n v="2"/>
    <n v="3"/>
    <x v="0"/>
    <n v="8858"/>
    <n v="15669"/>
    <n v="0"/>
    <n v="11"/>
    <n v="3"/>
    <n v="2"/>
    <n v="80"/>
    <n v="0"/>
    <n v="15"/>
    <n v="2"/>
    <n v="14"/>
    <n v="8"/>
    <n v="7"/>
    <n v="8"/>
  </r>
  <r>
    <s v="No"/>
    <s v="Non-Travel"/>
    <s v="Over 55"/>
    <s v="Current Employees"/>
    <s v="R&amp;D"/>
    <x v="2"/>
    <s v="STAFF-1074"/>
    <n v="1074"/>
    <x v="1"/>
    <s v="Manager"/>
    <s v="Single"/>
    <s v="No"/>
    <s v="Y"/>
    <n v="3"/>
    <n v="-2"/>
    <n v="0"/>
    <n v="55"/>
    <n v="0"/>
    <m/>
    <n v="0"/>
    <n v="1"/>
    <n v="444"/>
    <n v="2"/>
    <x v="1"/>
    <n v="1"/>
    <n v="3"/>
    <n v="40"/>
    <n v="2"/>
    <n v="4"/>
    <x v="2"/>
    <n v="16756"/>
    <n v="17323"/>
    <n v="7"/>
    <n v="15"/>
    <n v="3"/>
    <n v="2"/>
    <n v="80"/>
    <n v="0"/>
    <n v="31"/>
    <n v="4"/>
    <n v="9"/>
    <n v="7"/>
    <n v="6"/>
    <n v="2"/>
  </r>
  <r>
    <s v="No"/>
    <s v="Travel_Rarely"/>
    <s v="35 - 44"/>
    <s v="Current Employees"/>
    <s v="Sales"/>
    <x v="2"/>
    <s v="STAFF-1076"/>
    <n v="1076"/>
    <x v="1"/>
    <s v="Sales Executive"/>
    <s v="Divorced"/>
    <s v="No"/>
    <s v="Y"/>
    <n v="5"/>
    <n v="-2"/>
    <n v="0"/>
    <n v="43"/>
    <n v="0"/>
    <m/>
    <n v="0"/>
    <n v="1"/>
    <n v="415"/>
    <n v="25"/>
    <x v="3"/>
    <n v="1"/>
    <n v="3"/>
    <n v="79"/>
    <n v="2"/>
    <n v="3"/>
    <x v="0"/>
    <n v="10798"/>
    <n v="5268"/>
    <n v="5"/>
    <n v="13"/>
    <n v="3"/>
    <n v="3"/>
    <n v="80"/>
    <n v="1"/>
    <n v="18"/>
    <n v="3"/>
    <n v="1"/>
    <n v="0"/>
    <n v="0"/>
    <n v="0"/>
  </r>
  <r>
    <s v="Yes"/>
    <s v="Travel_Frequently"/>
    <s v="Under 25"/>
    <s v="Ex-Employees"/>
    <s v="Sales"/>
    <x v="3"/>
    <s v="STAFF-1077"/>
    <n v="1077"/>
    <x v="0"/>
    <s v="Sales Representative"/>
    <s v="Single"/>
    <s v="Yes"/>
    <s v="Y"/>
    <n v="3"/>
    <n v="-2"/>
    <n v="0"/>
    <n v="20"/>
    <n v="1"/>
    <n v="1"/>
    <n v="1"/>
    <n v="0"/>
    <n v="769"/>
    <n v="9"/>
    <x v="3"/>
    <n v="1"/>
    <n v="4"/>
    <n v="54"/>
    <n v="3"/>
    <n v="1"/>
    <x v="1"/>
    <n v="2323"/>
    <n v="17205"/>
    <n v="1"/>
    <n v="14"/>
    <n v="3"/>
    <n v="2"/>
    <n v="80"/>
    <n v="0"/>
    <n v="2"/>
    <n v="3"/>
    <n v="2"/>
    <n v="2"/>
    <n v="0"/>
    <n v="2"/>
  </r>
  <r>
    <s v="Yes"/>
    <s v="Travel_Rarely"/>
    <s v="Under 25"/>
    <s v="Ex-Employees"/>
    <s v="R&amp;D"/>
    <x v="0"/>
    <s v="STAFF-1079"/>
    <n v="1079"/>
    <x v="0"/>
    <s v="Laboratory Technician"/>
    <s v="Single"/>
    <s v="No"/>
    <s v="Y"/>
    <n v="6"/>
    <n v="-2"/>
    <n v="0"/>
    <n v="21"/>
    <n v="1"/>
    <n v="1"/>
    <n v="1"/>
    <n v="0"/>
    <n v="1334"/>
    <n v="10"/>
    <x v="3"/>
    <n v="1"/>
    <n v="3"/>
    <n v="36"/>
    <n v="2"/>
    <n v="1"/>
    <x v="3"/>
    <n v="1416"/>
    <n v="17258"/>
    <n v="1"/>
    <n v="13"/>
    <n v="3"/>
    <n v="1"/>
    <n v="80"/>
    <n v="0"/>
    <n v="1"/>
    <n v="2"/>
    <n v="1"/>
    <n v="0"/>
    <n v="1"/>
    <n v="0"/>
  </r>
  <r>
    <s v="No"/>
    <s v="Travel_Rarely"/>
    <s v="45 - 54"/>
    <s v="Current Employees"/>
    <s v="R&amp;D"/>
    <x v="0"/>
    <s v="STAFF-1080"/>
    <n v="1080"/>
    <x v="0"/>
    <s v="Research Scientist"/>
    <s v="Divorced"/>
    <s v="Yes"/>
    <s v="Y"/>
    <n v="2"/>
    <n v="-2"/>
    <n v="0"/>
    <n v="46"/>
    <n v="0"/>
    <m/>
    <n v="0"/>
    <n v="1"/>
    <n v="1003"/>
    <n v="8"/>
    <x v="2"/>
    <n v="1"/>
    <n v="4"/>
    <n v="74"/>
    <n v="2"/>
    <n v="2"/>
    <x v="3"/>
    <n v="4615"/>
    <n v="21029"/>
    <n v="8"/>
    <n v="23"/>
    <n v="4"/>
    <n v="1"/>
    <n v="80"/>
    <n v="3"/>
    <n v="19"/>
    <n v="3"/>
    <n v="16"/>
    <n v="13"/>
    <n v="1"/>
    <n v="7"/>
  </r>
  <r>
    <s v="Yes"/>
    <s v="Travel_Rarely"/>
    <s v="45 - 54"/>
    <s v="Ex-Employees"/>
    <s v="R&amp;D"/>
    <x v="0"/>
    <s v="STAFF-1081"/>
    <n v="1081"/>
    <x v="1"/>
    <s v="Research Scientist"/>
    <s v="Married"/>
    <s v="Yes"/>
    <s v="Y"/>
    <n v="2"/>
    <n v="-2"/>
    <n v="0"/>
    <n v="51"/>
    <n v="1"/>
    <n v="1"/>
    <n v="1"/>
    <n v="0"/>
    <n v="1323"/>
    <n v="4"/>
    <x v="2"/>
    <n v="1"/>
    <n v="1"/>
    <n v="34"/>
    <n v="3"/>
    <n v="1"/>
    <x v="3"/>
    <n v="2461"/>
    <n v="10332"/>
    <n v="9"/>
    <n v="12"/>
    <n v="3"/>
    <n v="3"/>
    <n v="80"/>
    <n v="3"/>
    <n v="18"/>
    <n v="4"/>
    <n v="10"/>
    <n v="0"/>
    <n v="2"/>
    <n v="7"/>
  </r>
  <r>
    <s v="Yes"/>
    <s v="Non-Travel"/>
    <s v="25 - 34"/>
    <s v="Ex-Employees"/>
    <s v="R&amp;D"/>
    <x v="4"/>
    <s v="STAFF-1082"/>
    <n v="1082"/>
    <x v="1"/>
    <s v="Healthcare Representative"/>
    <s v="Single"/>
    <s v="No"/>
    <s v="Y"/>
    <n v="2"/>
    <n v="-2"/>
    <n v="0"/>
    <n v="28"/>
    <n v="1"/>
    <n v="1"/>
    <n v="1"/>
    <n v="0"/>
    <n v="1366"/>
    <n v="24"/>
    <x v="0"/>
    <n v="1"/>
    <n v="4"/>
    <n v="72"/>
    <n v="2"/>
    <n v="3"/>
    <x v="0"/>
    <n v="8722"/>
    <n v="12355"/>
    <n v="1"/>
    <n v="12"/>
    <n v="3"/>
    <n v="1"/>
    <n v="80"/>
    <n v="0"/>
    <n v="10"/>
    <n v="2"/>
    <n v="10"/>
    <n v="7"/>
    <n v="1"/>
    <n v="9"/>
  </r>
  <r>
    <s v="No"/>
    <s v="Travel_Rarely"/>
    <s v="25 - 34"/>
    <s v="Current Employees"/>
    <s v="R&amp;D"/>
    <x v="2"/>
    <s v="STAFF-1083"/>
    <n v="1083"/>
    <x v="1"/>
    <s v="Laboratory Technician"/>
    <s v="Married"/>
    <s v="No"/>
    <s v="Y"/>
    <n v="2"/>
    <n v="-2"/>
    <n v="0"/>
    <n v="26"/>
    <n v="0"/>
    <m/>
    <n v="0"/>
    <n v="1"/>
    <n v="192"/>
    <n v="1"/>
    <x v="0"/>
    <n v="1"/>
    <n v="1"/>
    <n v="59"/>
    <n v="2"/>
    <n v="1"/>
    <x v="2"/>
    <n v="3955"/>
    <n v="11141"/>
    <n v="1"/>
    <n v="16"/>
    <n v="3"/>
    <n v="1"/>
    <n v="80"/>
    <n v="2"/>
    <n v="6"/>
    <n v="3"/>
    <n v="5"/>
    <n v="3"/>
    <n v="1"/>
    <n v="3"/>
  </r>
  <r>
    <s v="No"/>
    <s v="Travel_Rarely"/>
    <s v="25 - 34"/>
    <s v="Current Employees"/>
    <s v="R&amp;D"/>
    <x v="1"/>
    <s v="STAFF-1084"/>
    <n v="1084"/>
    <x v="1"/>
    <s v="Manufacturing Director"/>
    <s v="Married"/>
    <s v="No"/>
    <s v="Y"/>
    <n v="1"/>
    <n v="-2"/>
    <n v="0"/>
    <n v="30"/>
    <n v="0"/>
    <m/>
    <n v="0"/>
    <n v="1"/>
    <n v="1176"/>
    <n v="20"/>
    <x v="3"/>
    <n v="1"/>
    <n v="3"/>
    <n v="85"/>
    <n v="3"/>
    <n v="2"/>
    <x v="2"/>
    <n v="9957"/>
    <n v="9096"/>
    <n v="0"/>
    <n v="15"/>
    <n v="3"/>
    <n v="3"/>
    <n v="80"/>
    <n v="1"/>
    <n v="7"/>
    <n v="2"/>
    <n v="6"/>
    <n v="2"/>
    <n v="0"/>
    <n v="2"/>
  </r>
  <r>
    <s v="No"/>
    <s v="Travel_Rarely"/>
    <s v="35 - 44"/>
    <s v="Current Employees"/>
    <s v="R&amp;D"/>
    <x v="4"/>
    <s v="STAFF-1085"/>
    <n v="1085"/>
    <x v="0"/>
    <s v="Research Scientist"/>
    <s v="Married"/>
    <s v="No"/>
    <s v="Y"/>
    <n v="3"/>
    <n v="-2"/>
    <n v="0"/>
    <n v="41"/>
    <n v="0"/>
    <m/>
    <n v="0"/>
    <n v="1"/>
    <n v="509"/>
    <n v="7"/>
    <x v="0"/>
    <n v="1"/>
    <n v="4"/>
    <n v="43"/>
    <n v="4"/>
    <n v="1"/>
    <x v="0"/>
    <n v="3376"/>
    <n v="18863"/>
    <n v="1"/>
    <n v="13"/>
    <n v="3"/>
    <n v="3"/>
    <n v="80"/>
    <n v="0"/>
    <n v="10"/>
    <n v="3"/>
    <n v="10"/>
    <n v="6"/>
    <n v="0"/>
    <n v="8"/>
  </r>
  <r>
    <s v="No"/>
    <s v="Travel_Rarely"/>
    <s v="35 - 44"/>
    <s v="Current Employees"/>
    <s v="R&amp;D"/>
    <x v="0"/>
    <s v="STAFF-1088"/>
    <n v="1088"/>
    <x v="0"/>
    <s v="Healthcare Representative"/>
    <s v="Married"/>
    <s v="No"/>
    <s v="Y"/>
    <n v="4"/>
    <n v="-2"/>
    <n v="0"/>
    <n v="38"/>
    <n v="0"/>
    <m/>
    <n v="0"/>
    <n v="1"/>
    <n v="330"/>
    <n v="17"/>
    <x v="1"/>
    <n v="1"/>
    <n v="3"/>
    <n v="65"/>
    <n v="2"/>
    <n v="3"/>
    <x v="3"/>
    <n v="8823"/>
    <n v="24608"/>
    <n v="0"/>
    <n v="18"/>
    <n v="3"/>
    <n v="1"/>
    <n v="80"/>
    <n v="1"/>
    <n v="20"/>
    <n v="2"/>
    <n v="19"/>
    <n v="9"/>
    <n v="1"/>
    <n v="9"/>
  </r>
  <r>
    <s v="No"/>
    <s v="Travel_Rarely"/>
    <s v="35 - 44"/>
    <s v="Current Employees"/>
    <s v="R&amp;D"/>
    <x v="4"/>
    <s v="STAFF-1092"/>
    <n v="1092"/>
    <x v="1"/>
    <s v="Healthcare Representative"/>
    <s v="Married"/>
    <s v="No"/>
    <s v="Y"/>
    <n v="6"/>
    <n v="-2"/>
    <n v="0"/>
    <n v="40"/>
    <n v="0"/>
    <m/>
    <n v="0"/>
    <n v="1"/>
    <n v="1492"/>
    <n v="20"/>
    <x v="2"/>
    <n v="1"/>
    <n v="4"/>
    <n v="61"/>
    <n v="3"/>
    <n v="3"/>
    <x v="0"/>
    <n v="10322"/>
    <n v="26542"/>
    <n v="4"/>
    <n v="20"/>
    <n v="4"/>
    <n v="4"/>
    <n v="80"/>
    <n v="1"/>
    <n v="14"/>
    <n v="3"/>
    <n v="11"/>
    <n v="10"/>
    <n v="11"/>
    <n v="1"/>
  </r>
  <r>
    <s v="No"/>
    <s v="Non-Travel"/>
    <s v="25 - 34"/>
    <s v="Current Employees"/>
    <s v="R&amp;D"/>
    <x v="0"/>
    <s v="STAFF-1094"/>
    <n v="1094"/>
    <x v="1"/>
    <s v="Laboratory Technician"/>
    <s v="Married"/>
    <s v="No"/>
    <s v="Y"/>
    <n v="4"/>
    <n v="-2"/>
    <n v="0"/>
    <n v="27"/>
    <n v="0"/>
    <m/>
    <n v="0"/>
    <n v="1"/>
    <n v="1277"/>
    <n v="8"/>
    <x v="4"/>
    <n v="1"/>
    <n v="1"/>
    <n v="87"/>
    <n v="1"/>
    <n v="1"/>
    <x v="3"/>
    <n v="4621"/>
    <n v="5869"/>
    <n v="1"/>
    <n v="19"/>
    <n v="3"/>
    <n v="4"/>
    <n v="80"/>
    <n v="3"/>
    <n v="3"/>
    <n v="3"/>
    <n v="3"/>
    <n v="2"/>
    <n v="1"/>
    <n v="2"/>
  </r>
  <r>
    <s v="No"/>
    <s v="Travel_Frequently"/>
    <s v="Over 55"/>
    <s v="Current Employees"/>
    <s v="R&amp;D"/>
    <x v="0"/>
    <s v="STAFF-1096"/>
    <n v="1096"/>
    <x v="1"/>
    <s v="Manufacturing Director"/>
    <s v="Married"/>
    <s v="No"/>
    <s v="Y"/>
    <n v="4"/>
    <n v="-2"/>
    <n v="0"/>
    <n v="55"/>
    <n v="0"/>
    <m/>
    <n v="0"/>
    <n v="1"/>
    <n v="1091"/>
    <n v="2"/>
    <x v="1"/>
    <n v="1"/>
    <n v="4"/>
    <n v="65"/>
    <n v="3"/>
    <n v="3"/>
    <x v="3"/>
    <n v="10976"/>
    <n v="15813"/>
    <n v="3"/>
    <n v="18"/>
    <n v="3"/>
    <n v="2"/>
    <n v="80"/>
    <n v="1"/>
    <n v="23"/>
    <n v="3"/>
    <n v="3"/>
    <n v="2"/>
    <n v="1"/>
    <n v="2"/>
  </r>
  <r>
    <s v="No"/>
    <s v="Travel_Rarely"/>
    <s v="25 - 34"/>
    <s v="Current Employees"/>
    <s v="R&amp;D"/>
    <x v="1"/>
    <s v="STAFF-1097"/>
    <n v="1097"/>
    <x v="0"/>
    <s v="Research Scientist"/>
    <s v="Single"/>
    <s v="No"/>
    <s v="Y"/>
    <n v="4"/>
    <n v="-2"/>
    <n v="0"/>
    <n v="28"/>
    <n v="0"/>
    <m/>
    <n v="0"/>
    <n v="1"/>
    <n v="857"/>
    <n v="10"/>
    <x v="3"/>
    <n v="1"/>
    <n v="3"/>
    <n v="59"/>
    <n v="3"/>
    <n v="2"/>
    <x v="2"/>
    <n v="3660"/>
    <n v="7909"/>
    <n v="3"/>
    <n v="13"/>
    <n v="3"/>
    <n v="4"/>
    <n v="80"/>
    <n v="0"/>
    <n v="10"/>
    <n v="4"/>
    <n v="8"/>
    <n v="7"/>
    <n v="1"/>
    <n v="7"/>
  </r>
  <r>
    <s v="Yes"/>
    <s v="Travel_Rarely"/>
    <s v="35 - 44"/>
    <s v="Ex-Employees"/>
    <s v="HR"/>
    <x v="2"/>
    <s v="STAFF-1098"/>
    <n v="1098"/>
    <x v="1"/>
    <s v="Human Resources"/>
    <s v="Married"/>
    <s v="No"/>
    <s v="Y"/>
    <n v="1"/>
    <n v="-2"/>
    <n v="0"/>
    <n v="44"/>
    <n v="1"/>
    <n v="1"/>
    <n v="1"/>
    <n v="0"/>
    <n v="1376"/>
    <n v="1"/>
    <x v="0"/>
    <n v="1"/>
    <n v="2"/>
    <n v="91"/>
    <n v="2"/>
    <n v="3"/>
    <x v="2"/>
    <n v="10482"/>
    <n v="2326"/>
    <n v="9"/>
    <n v="14"/>
    <n v="3"/>
    <n v="4"/>
    <n v="80"/>
    <n v="1"/>
    <n v="24"/>
    <n v="3"/>
    <n v="20"/>
    <n v="6"/>
    <n v="3"/>
    <n v="6"/>
  </r>
  <r>
    <s v="No"/>
    <s v="Travel_Rarely"/>
    <s v="25 - 34"/>
    <s v="Current Employees"/>
    <s v="R&amp;D"/>
    <x v="0"/>
    <s v="STAFF-1099"/>
    <n v="1099"/>
    <x v="1"/>
    <s v="Healthcare Representative"/>
    <s v="Divorced"/>
    <s v="No"/>
    <s v="Y"/>
    <n v="2"/>
    <n v="-2"/>
    <n v="0"/>
    <n v="33"/>
    <n v="0"/>
    <m/>
    <n v="0"/>
    <n v="1"/>
    <n v="654"/>
    <n v="5"/>
    <x v="3"/>
    <n v="1"/>
    <n v="4"/>
    <n v="34"/>
    <n v="2"/>
    <n v="3"/>
    <x v="3"/>
    <n v="7119"/>
    <n v="21214"/>
    <n v="4"/>
    <n v="15"/>
    <n v="3"/>
    <n v="3"/>
    <n v="80"/>
    <n v="1"/>
    <n v="9"/>
    <n v="3"/>
    <n v="3"/>
    <n v="2"/>
    <n v="1"/>
    <n v="2"/>
  </r>
  <r>
    <s v="Yes"/>
    <s v="Travel_Rarely"/>
    <s v="35 - 44"/>
    <s v="Ex-Employees"/>
    <s v="Sales"/>
    <x v="4"/>
    <s v="STAFF-1100"/>
    <n v="1100"/>
    <x v="1"/>
    <s v="Sales Executive"/>
    <s v="Single"/>
    <s v="Yes"/>
    <s v="Y"/>
    <n v="2"/>
    <n v="-2"/>
    <n v="0"/>
    <n v="35"/>
    <n v="1"/>
    <n v="1"/>
    <n v="1"/>
    <n v="0"/>
    <n v="1204"/>
    <n v="4"/>
    <x v="3"/>
    <n v="1"/>
    <n v="4"/>
    <n v="86"/>
    <n v="3"/>
    <n v="3"/>
    <x v="0"/>
    <n v="9582"/>
    <n v="10333"/>
    <n v="0"/>
    <n v="22"/>
    <n v="4"/>
    <n v="1"/>
    <n v="80"/>
    <n v="0"/>
    <n v="9"/>
    <n v="3"/>
    <n v="8"/>
    <n v="7"/>
    <n v="4"/>
    <n v="7"/>
  </r>
  <r>
    <s v="Yes"/>
    <s v="Travel_Frequently"/>
    <s v="25 - 34"/>
    <s v="Ex-Employees"/>
    <s v="R&amp;D"/>
    <x v="2"/>
    <s v="STAFF-1101"/>
    <n v="1101"/>
    <x v="0"/>
    <s v="Research Scientist"/>
    <s v="Single"/>
    <s v="No"/>
    <s v="Y"/>
    <n v="4"/>
    <n v="-2"/>
    <n v="0"/>
    <n v="33"/>
    <n v="1"/>
    <n v="1"/>
    <n v="1"/>
    <n v="0"/>
    <n v="827"/>
    <n v="29"/>
    <x v="2"/>
    <n v="1"/>
    <n v="1"/>
    <n v="54"/>
    <n v="2"/>
    <n v="2"/>
    <x v="2"/>
    <n v="4508"/>
    <n v="3129"/>
    <n v="1"/>
    <n v="22"/>
    <n v="4"/>
    <n v="2"/>
    <n v="80"/>
    <n v="0"/>
    <n v="14"/>
    <n v="3"/>
    <n v="13"/>
    <n v="7"/>
    <n v="3"/>
    <n v="8"/>
  </r>
  <r>
    <s v="No"/>
    <s v="Travel_Rarely"/>
    <s v="25 - 34"/>
    <s v="Current Employees"/>
    <s v="R&amp;D"/>
    <x v="0"/>
    <s v="STAFF-1102"/>
    <n v="1102"/>
    <x v="1"/>
    <s v="Laboratory Technician"/>
    <s v="Divorced"/>
    <s v="No"/>
    <s v="Y"/>
    <n v="5"/>
    <n v="-2"/>
    <n v="0"/>
    <n v="28"/>
    <n v="0"/>
    <m/>
    <n v="0"/>
    <n v="1"/>
    <n v="895"/>
    <n v="15"/>
    <x v="0"/>
    <n v="1"/>
    <n v="1"/>
    <n v="50"/>
    <n v="3"/>
    <n v="1"/>
    <x v="3"/>
    <n v="2207"/>
    <n v="22482"/>
    <n v="1"/>
    <n v="16"/>
    <n v="3"/>
    <n v="4"/>
    <n v="80"/>
    <n v="1"/>
    <n v="4"/>
    <n v="2"/>
    <n v="4"/>
    <n v="2"/>
    <n v="2"/>
    <n v="2"/>
  </r>
  <r>
    <s v="No"/>
    <s v="Travel_Frequently"/>
    <s v="25 - 34"/>
    <s v="Current Employees"/>
    <s v="R&amp;D"/>
    <x v="0"/>
    <s v="STAFF-1103"/>
    <n v="1103"/>
    <x v="1"/>
    <s v="Healthcare Representative"/>
    <s v="Single"/>
    <s v="No"/>
    <s v="Y"/>
    <n v="1"/>
    <n v="-2"/>
    <n v="0"/>
    <n v="34"/>
    <n v="0"/>
    <m/>
    <n v="0"/>
    <n v="1"/>
    <n v="618"/>
    <n v="3"/>
    <x v="1"/>
    <n v="1"/>
    <n v="1"/>
    <n v="45"/>
    <n v="3"/>
    <n v="2"/>
    <x v="3"/>
    <n v="7756"/>
    <n v="22266"/>
    <n v="0"/>
    <n v="17"/>
    <n v="3"/>
    <n v="3"/>
    <n v="80"/>
    <n v="0"/>
    <n v="7"/>
    <n v="2"/>
    <n v="6"/>
    <n v="2"/>
    <n v="0"/>
    <n v="4"/>
  </r>
  <r>
    <s v="No"/>
    <s v="Travel_Rarely"/>
    <s v="35 - 44"/>
    <s v="Current Employees"/>
    <s v="Sales"/>
    <x v="0"/>
    <s v="STAFF-1105"/>
    <n v="1105"/>
    <x v="0"/>
    <s v="Sales Executive"/>
    <s v="Divorced"/>
    <s v="Yes"/>
    <s v="Y"/>
    <n v="5"/>
    <n v="-2"/>
    <n v="0"/>
    <n v="37"/>
    <n v="0"/>
    <m/>
    <n v="0"/>
    <n v="1"/>
    <n v="309"/>
    <n v="10"/>
    <x v="2"/>
    <n v="1"/>
    <n v="4"/>
    <n v="88"/>
    <n v="2"/>
    <n v="2"/>
    <x v="3"/>
    <n v="6694"/>
    <n v="24223"/>
    <n v="2"/>
    <n v="14"/>
    <n v="3"/>
    <n v="3"/>
    <n v="80"/>
    <n v="3"/>
    <n v="8"/>
    <n v="3"/>
    <n v="1"/>
    <n v="0"/>
    <n v="0"/>
    <n v="0"/>
  </r>
  <r>
    <s v="Yes"/>
    <s v="Travel_Rarely"/>
    <s v="25 - 34"/>
    <s v="Ex-Employees"/>
    <s v="R&amp;D"/>
    <x v="4"/>
    <s v="STAFF-1106"/>
    <n v="1106"/>
    <x v="1"/>
    <s v="Laboratory Technician"/>
    <s v="Married"/>
    <s v="Yes"/>
    <s v="Y"/>
    <n v="3"/>
    <n v="-2"/>
    <n v="0"/>
    <n v="25"/>
    <n v="1"/>
    <n v="1"/>
    <n v="1"/>
    <n v="0"/>
    <n v="1219"/>
    <n v="4"/>
    <x v="1"/>
    <n v="1"/>
    <n v="4"/>
    <n v="32"/>
    <n v="3"/>
    <n v="1"/>
    <x v="0"/>
    <n v="3691"/>
    <n v="4605"/>
    <n v="1"/>
    <n v="15"/>
    <n v="3"/>
    <n v="2"/>
    <n v="80"/>
    <n v="1"/>
    <n v="7"/>
    <n v="4"/>
    <n v="7"/>
    <n v="7"/>
    <n v="5"/>
    <n v="6"/>
  </r>
  <r>
    <s v="Yes"/>
    <s v="Travel_Rarely"/>
    <s v="25 - 34"/>
    <s v="Ex-Employees"/>
    <s v="R&amp;D"/>
    <x v="2"/>
    <s v="STAFF-1107"/>
    <n v="1107"/>
    <x v="1"/>
    <s v="Laboratory Technician"/>
    <s v="Divorced"/>
    <s v="No"/>
    <s v="Y"/>
    <n v="0"/>
    <n v="-2"/>
    <n v="0"/>
    <n v="26"/>
    <n v="1"/>
    <n v="1"/>
    <n v="1"/>
    <n v="0"/>
    <n v="1330"/>
    <n v="21"/>
    <x v="3"/>
    <n v="1"/>
    <n v="1"/>
    <n v="37"/>
    <n v="3"/>
    <n v="1"/>
    <x v="2"/>
    <n v="2377"/>
    <n v="19373"/>
    <n v="1"/>
    <n v="20"/>
    <n v="4"/>
    <n v="3"/>
    <n v="80"/>
    <n v="1"/>
    <n v="1"/>
    <n v="2"/>
    <n v="1"/>
    <n v="1"/>
    <n v="0"/>
    <n v="0"/>
  </r>
  <r>
    <s v="Yes"/>
    <s v="Travel_Rarely"/>
    <s v="25 - 34"/>
    <s v="Ex-Employees"/>
    <s v="R&amp;D"/>
    <x v="2"/>
    <s v="STAFF-1108"/>
    <n v="1108"/>
    <x v="1"/>
    <s v="Research Scientist"/>
    <s v="Single"/>
    <s v="Yes"/>
    <s v="Y"/>
    <n v="0"/>
    <n v="-2"/>
    <n v="0"/>
    <n v="33"/>
    <n v="1"/>
    <n v="1"/>
    <n v="1"/>
    <n v="0"/>
    <n v="1017"/>
    <n v="25"/>
    <x v="3"/>
    <n v="1"/>
    <n v="1"/>
    <n v="55"/>
    <n v="2"/>
    <n v="1"/>
    <x v="2"/>
    <n v="2313"/>
    <n v="2993"/>
    <n v="4"/>
    <n v="20"/>
    <n v="4"/>
    <n v="2"/>
    <n v="80"/>
    <n v="0"/>
    <n v="5"/>
    <n v="3"/>
    <n v="2"/>
    <n v="2"/>
    <n v="2"/>
    <n v="2"/>
  </r>
  <r>
    <s v="No"/>
    <s v="Travel_Rarely"/>
    <s v="35 - 44"/>
    <s v="Current Employees"/>
    <s v="R&amp;D"/>
    <x v="2"/>
    <s v="STAFF-1109"/>
    <n v="1109"/>
    <x v="1"/>
    <s v="Manager"/>
    <s v="Married"/>
    <s v="No"/>
    <s v="Y"/>
    <n v="3"/>
    <n v="-2"/>
    <n v="0"/>
    <n v="42"/>
    <n v="0"/>
    <m/>
    <n v="0"/>
    <n v="1"/>
    <n v="469"/>
    <n v="2"/>
    <x v="0"/>
    <n v="1"/>
    <n v="4"/>
    <n v="35"/>
    <n v="3"/>
    <n v="4"/>
    <x v="2"/>
    <n v="17665"/>
    <n v="14399"/>
    <n v="0"/>
    <n v="17"/>
    <n v="3"/>
    <n v="4"/>
    <n v="80"/>
    <n v="1"/>
    <n v="23"/>
    <n v="3"/>
    <n v="22"/>
    <n v="6"/>
    <n v="13"/>
    <n v="7"/>
  </r>
  <r>
    <s v="Yes"/>
    <s v="Travel_Frequently"/>
    <s v="25 - 34"/>
    <s v="Ex-Employees"/>
    <s v="R&amp;D"/>
    <x v="2"/>
    <s v="STAFF-1111"/>
    <n v="1111"/>
    <x v="1"/>
    <s v="Laboratory Technician"/>
    <s v="Divorced"/>
    <s v="No"/>
    <s v="Y"/>
    <n v="2"/>
    <n v="-2"/>
    <n v="0"/>
    <n v="28"/>
    <n v="1"/>
    <n v="1"/>
    <n v="1"/>
    <n v="0"/>
    <n v="1009"/>
    <n v="1"/>
    <x v="3"/>
    <n v="1"/>
    <n v="1"/>
    <n v="45"/>
    <n v="2"/>
    <n v="1"/>
    <x v="2"/>
    <n v="2596"/>
    <n v="7160"/>
    <n v="1"/>
    <n v="15"/>
    <n v="3"/>
    <n v="1"/>
    <n v="80"/>
    <n v="2"/>
    <n v="1"/>
    <n v="3"/>
    <n v="1"/>
    <n v="0"/>
    <n v="0"/>
    <n v="0"/>
  </r>
  <r>
    <s v="Yes"/>
    <s v="Travel_Frequently"/>
    <s v="45 - 54"/>
    <s v="Ex-Employees"/>
    <s v="Sales"/>
    <x v="1"/>
    <s v="STAFF-1113"/>
    <n v="1113"/>
    <x v="1"/>
    <s v="Sales Executive"/>
    <s v="Single"/>
    <s v="Yes"/>
    <s v="Y"/>
    <n v="4"/>
    <n v="-2"/>
    <n v="0"/>
    <n v="50"/>
    <n v="1"/>
    <n v="1"/>
    <n v="1"/>
    <n v="0"/>
    <n v="959"/>
    <n v="1"/>
    <x v="2"/>
    <n v="1"/>
    <n v="4"/>
    <n v="81"/>
    <n v="3"/>
    <n v="2"/>
    <x v="2"/>
    <n v="4728"/>
    <n v="17251"/>
    <n v="3"/>
    <n v="14"/>
    <n v="3"/>
    <n v="4"/>
    <n v="80"/>
    <n v="0"/>
    <n v="5"/>
    <n v="3"/>
    <n v="0"/>
    <n v="0"/>
    <n v="0"/>
    <n v="0"/>
  </r>
  <r>
    <s v="No"/>
    <s v="Travel_Frequently"/>
    <s v="25 - 34"/>
    <s v="Current Employees"/>
    <s v="Sales"/>
    <x v="0"/>
    <s v="STAFF-1114"/>
    <n v="1114"/>
    <x v="0"/>
    <s v="Sales Executive"/>
    <s v="Married"/>
    <s v="No"/>
    <s v="Y"/>
    <n v="3"/>
    <n v="-2"/>
    <n v="0"/>
    <n v="33"/>
    <n v="0"/>
    <m/>
    <n v="0"/>
    <n v="1"/>
    <n v="970"/>
    <n v="7"/>
    <x v="3"/>
    <n v="1"/>
    <n v="4"/>
    <n v="30"/>
    <n v="3"/>
    <n v="2"/>
    <x v="3"/>
    <n v="4302"/>
    <n v="13401"/>
    <n v="0"/>
    <n v="17"/>
    <n v="3"/>
    <n v="3"/>
    <n v="80"/>
    <n v="1"/>
    <n v="4"/>
    <n v="3"/>
    <n v="3"/>
    <n v="2"/>
    <n v="0"/>
    <n v="2"/>
  </r>
  <r>
    <s v="No"/>
    <s v="Non-Travel"/>
    <s v="25 - 34"/>
    <s v="Current Employees"/>
    <s v="R&amp;D"/>
    <x v="0"/>
    <s v="STAFF-1115"/>
    <n v="1115"/>
    <x v="1"/>
    <s v="Research Scientist"/>
    <s v="Married"/>
    <s v="No"/>
    <s v="Y"/>
    <n v="2"/>
    <n v="-2"/>
    <n v="0"/>
    <n v="34"/>
    <n v="0"/>
    <m/>
    <n v="0"/>
    <n v="1"/>
    <n v="697"/>
    <n v="3"/>
    <x v="2"/>
    <n v="1"/>
    <n v="3"/>
    <n v="40"/>
    <n v="2"/>
    <n v="1"/>
    <x v="3"/>
    <n v="2979"/>
    <n v="22478"/>
    <n v="3"/>
    <n v="17"/>
    <n v="3"/>
    <n v="4"/>
    <n v="80"/>
    <n v="3"/>
    <n v="6"/>
    <n v="3"/>
    <n v="0"/>
    <n v="0"/>
    <n v="0"/>
    <n v="0"/>
  </r>
  <r>
    <s v="No"/>
    <s v="Non-Travel"/>
    <s v="45 - 54"/>
    <s v="Current Employees"/>
    <s v="R&amp;D"/>
    <x v="2"/>
    <s v="STAFF-1116"/>
    <n v="1116"/>
    <x v="1"/>
    <s v="Manager"/>
    <s v="Single"/>
    <s v="No"/>
    <s v="Y"/>
    <n v="3"/>
    <n v="-2"/>
    <n v="0"/>
    <n v="48"/>
    <n v="0"/>
    <m/>
    <n v="0"/>
    <n v="1"/>
    <n v="1262"/>
    <n v="1"/>
    <x v="2"/>
    <n v="1"/>
    <n v="1"/>
    <n v="35"/>
    <n v="4"/>
    <n v="4"/>
    <x v="0"/>
    <n v="16885"/>
    <n v="16154"/>
    <n v="2"/>
    <n v="22"/>
    <n v="4"/>
    <n v="3"/>
    <n v="80"/>
    <n v="0"/>
    <n v="27"/>
    <n v="2"/>
    <n v="5"/>
    <n v="4"/>
    <n v="2"/>
    <n v="1"/>
  </r>
  <r>
    <s v="No"/>
    <s v="Non-Travel"/>
    <s v="45 - 54"/>
    <s v="Current Employees"/>
    <s v="Sales"/>
    <x v="0"/>
    <s v="STAFF-1117"/>
    <n v="1117"/>
    <x v="0"/>
    <s v="Sales Executive"/>
    <s v="Married"/>
    <s v="No"/>
    <s v="Y"/>
    <n v="2"/>
    <n v="-2"/>
    <n v="0"/>
    <n v="45"/>
    <n v="0"/>
    <m/>
    <n v="0"/>
    <n v="1"/>
    <n v="1050"/>
    <n v="9"/>
    <x v="2"/>
    <n v="1"/>
    <n v="2"/>
    <n v="65"/>
    <n v="2"/>
    <n v="2"/>
    <x v="3"/>
    <n v="5593"/>
    <n v="17970"/>
    <n v="1"/>
    <n v="13"/>
    <n v="3"/>
    <n v="4"/>
    <n v="80"/>
    <n v="1"/>
    <n v="15"/>
    <n v="3"/>
    <n v="15"/>
    <n v="10"/>
    <n v="4"/>
    <n v="12"/>
  </r>
  <r>
    <s v="No"/>
    <s v="Travel_Rarely"/>
    <s v="45 - 54"/>
    <s v="Current Employees"/>
    <s v="R&amp;D"/>
    <x v="0"/>
    <s v="STAFF-1118"/>
    <n v="1118"/>
    <x v="1"/>
    <s v="Healthcare Representative"/>
    <s v="Single"/>
    <s v="No"/>
    <s v="Y"/>
    <n v="4"/>
    <n v="-2"/>
    <n v="0"/>
    <n v="52"/>
    <n v="0"/>
    <m/>
    <n v="0"/>
    <n v="1"/>
    <n v="994"/>
    <n v="7"/>
    <x v="2"/>
    <n v="1"/>
    <n v="2"/>
    <n v="87"/>
    <n v="3"/>
    <n v="3"/>
    <x v="3"/>
    <n v="10445"/>
    <n v="15322"/>
    <n v="7"/>
    <n v="19"/>
    <n v="3"/>
    <n v="4"/>
    <n v="80"/>
    <n v="0"/>
    <n v="18"/>
    <n v="3"/>
    <n v="8"/>
    <n v="6"/>
    <n v="4"/>
    <n v="0"/>
  </r>
  <r>
    <s v="No"/>
    <s v="Travel_Rarely"/>
    <s v="35 - 44"/>
    <s v="Current Employees"/>
    <s v="Sales"/>
    <x v="3"/>
    <s v="STAFF-1119"/>
    <n v="1119"/>
    <x v="1"/>
    <s v="Sales Executive"/>
    <s v="Divorced"/>
    <s v="Yes"/>
    <s v="Y"/>
    <n v="2"/>
    <n v="-2"/>
    <n v="0"/>
    <n v="38"/>
    <n v="0"/>
    <m/>
    <n v="0"/>
    <n v="1"/>
    <n v="770"/>
    <n v="10"/>
    <x v="2"/>
    <n v="1"/>
    <n v="3"/>
    <n v="73"/>
    <n v="2"/>
    <n v="3"/>
    <x v="1"/>
    <n v="8740"/>
    <n v="5569"/>
    <n v="0"/>
    <n v="14"/>
    <n v="3"/>
    <n v="2"/>
    <n v="80"/>
    <n v="2"/>
    <n v="9"/>
    <n v="3"/>
    <n v="8"/>
    <n v="7"/>
    <n v="2"/>
    <n v="7"/>
  </r>
  <r>
    <s v="No"/>
    <s v="Travel_Rarely"/>
    <s v="25 - 34"/>
    <s v="Current Employees"/>
    <s v="R&amp;D"/>
    <x v="0"/>
    <s v="STAFF-1120"/>
    <n v="1120"/>
    <x v="0"/>
    <s v="Research Scientist"/>
    <s v="Divorced"/>
    <s v="No"/>
    <s v="Y"/>
    <n v="1"/>
    <n v="-2"/>
    <n v="0"/>
    <n v="29"/>
    <n v="0"/>
    <m/>
    <n v="0"/>
    <n v="1"/>
    <n v="1107"/>
    <n v="28"/>
    <x v="2"/>
    <n v="1"/>
    <n v="3"/>
    <n v="93"/>
    <n v="3"/>
    <n v="1"/>
    <x v="3"/>
    <n v="2514"/>
    <n v="26968"/>
    <n v="4"/>
    <n v="22"/>
    <n v="4"/>
    <n v="1"/>
    <n v="80"/>
    <n v="1"/>
    <n v="11"/>
    <n v="3"/>
    <n v="7"/>
    <n v="5"/>
    <n v="1"/>
    <n v="7"/>
  </r>
  <r>
    <s v="No"/>
    <s v="Travel_Rarely"/>
    <s v="25 - 34"/>
    <s v="Current Employees"/>
    <s v="R&amp;D"/>
    <x v="2"/>
    <s v="STAFF-1121"/>
    <n v="1121"/>
    <x v="0"/>
    <s v="Manufacturing Director"/>
    <s v="Divorced"/>
    <s v="No"/>
    <s v="Y"/>
    <n v="3"/>
    <n v="-2"/>
    <n v="0"/>
    <n v="28"/>
    <n v="0"/>
    <m/>
    <n v="0"/>
    <n v="1"/>
    <n v="950"/>
    <n v="3"/>
    <x v="3"/>
    <n v="1"/>
    <n v="4"/>
    <n v="93"/>
    <n v="3"/>
    <n v="3"/>
    <x v="2"/>
    <n v="7655"/>
    <n v="8039"/>
    <n v="0"/>
    <n v="17"/>
    <n v="3"/>
    <n v="2"/>
    <n v="80"/>
    <n v="3"/>
    <n v="10"/>
    <n v="2"/>
    <n v="9"/>
    <n v="7"/>
    <n v="1"/>
    <n v="7"/>
  </r>
  <r>
    <s v="No"/>
    <s v="Travel_Rarely"/>
    <s v="45 - 54"/>
    <s v="Current Employees"/>
    <s v="Sales"/>
    <x v="3"/>
    <s v="STAFF-1124"/>
    <n v="1124"/>
    <x v="1"/>
    <s v="Manager"/>
    <s v="Married"/>
    <s v="No"/>
    <s v="Y"/>
    <n v="3"/>
    <n v="-2"/>
    <n v="0"/>
    <n v="46"/>
    <n v="0"/>
    <m/>
    <n v="0"/>
    <n v="1"/>
    <n v="406"/>
    <n v="3"/>
    <x v="1"/>
    <n v="1"/>
    <n v="1"/>
    <n v="52"/>
    <n v="3"/>
    <n v="4"/>
    <x v="1"/>
    <n v="17465"/>
    <n v="15596"/>
    <n v="3"/>
    <n v="12"/>
    <n v="3"/>
    <n v="4"/>
    <n v="80"/>
    <n v="1"/>
    <n v="23"/>
    <n v="3"/>
    <n v="12"/>
    <n v="9"/>
    <n v="4"/>
    <n v="9"/>
  </r>
  <r>
    <s v="No"/>
    <s v="Travel_Rarely"/>
    <s v="35 - 44"/>
    <s v="Current Employees"/>
    <s v="Sales"/>
    <x v="3"/>
    <s v="STAFF-1125"/>
    <n v="1125"/>
    <x v="1"/>
    <s v="Sales Executive"/>
    <s v="Single"/>
    <s v="No"/>
    <s v="Y"/>
    <n v="2"/>
    <n v="-2"/>
    <n v="0"/>
    <n v="38"/>
    <n v="0"/>
    <m/>
    <n v="0"/>
    <n v="1"/>
    <n v="130"/>
    <n v="2"/>
    <x v="0"/>
    <n v="1"/>
    <n v="4"/>
    <n v="32"/>
    <n v="3"/>
    <n v="3"/>
    <x v="1"/>
    <n v="7351"/>
    <n v="20619"/>
    <n v="7"/>
    <n v="16"/>
    <n v="3"/>
    <n v="3"/>
    <n v="80"/>
    <n v="0"/>
    <n v="10"/>
    <n v="3"/>
    <n v="1"/>
    <n v="0"/>
    <n v="0"/>
    <n v="0"/>
  </r>
  <r>
    <s v="No"/>
    <s v="Travel_Frequently"/>
    <s v="35 - 44"/>
    <s v="Current Employees"/>
    <s v="R&amp;D"/>
    <x v="0"/>
    <s v="STAFF-1126"/>
    <n v="1126"/>
    <x v="0"/>
    <s v="Manufacturing Director"/>
    <s v="Married"/>
    <s v="No"/>
    <s v="Y"/>
    <n v="1"/>
    <n v="-2"/>
    <n v="0"/>
    <n v="43"/>
    <n v="0"/>
    <m/>
    <n v="0"/>
    <n v="1"/>
    <n v="1082"/>
    <n v="27"/>
    <x v="3"/>
    <n v="1"/>
    <n v="3"/>
    <n v="83"/>
    <n v="3"/>
    <n v="3"/>
    <x v="3"/>
    <n v="10820"/>
    <n v="11535"/>
    <n v="8"/>
    <n v="11"/>
    <n v="3"/>
    <n v="3"/>
    <n v="80"/>
    <n v="1"/>
    <n v="18"/>
    <n v="3"/>
    <n v="8"/>
    <n v="7"/>
    <n v="0"/>
    <n v="1"/>
  </r>
  <r>
    <s v="Yes"/>
    <s v="Travel_Frequently"/>
    <s v="35 - 44"/>
    <s v="Ex-Employees"/>
    <s v="R&amp;D"/>
    <x v="0"/>
    <s v="STAFF-1127"/>
    <n v="1127"/>
    <x v="1"/>
    <s v="Healthcare Representative"/>
    <s v="Divorced"/>
    <s v="No"/>
    <s v="Y"/>
    <n v="4"/>
    <n v="-2"/>
    <n v="0"/>
    <n v="39"/>
    <n v="1"/>
    <n v="1"/>
    <n v="1"/>
    <n v="0"/>
    <n v="203"/>
    <n v="2"/>
    <x v="3"/>
    <n v="1"/>
    <n v="1"/>
    <n v="84"/>
    <n v="3"/>
    <n v="4"/>
    <x v="3"/>
    <n v="12169"/>
    <n v="13547"/>
    <n v="7"/>
    <n v="11"/>
    <n v="3"/>
    <n v="4"/>
    <n v="80"/>
    <n v="3"/>
    <n v="21"/>
    <n v="3"/>
    <n v="18"/>
    <n v="7"/>
    <n v="11"/>
    <n v="5"/>
  </r>
  <r>
    <s v="No"/>
    <s v="Travel_Rarely"/>
    <s v="35 - 44"/>
    <s v="Current Employees"/>
    <s v="R&amp;D"/>
    <x v="2"/>
    <s v="STAFF-1128"/>
    <n v="1128"/>
    <x v="1"/>
    <s v="Research Director"/>
    <s v="Single"/>
    <s v="No"/>
    <s v="Y"/>
    <n v="2"/>
    <n v="-2"/>
    <n v="0"/>
    <n v="40"/>
    <n v="0"/>
    <m/>
    <n v="0"/>
    <n v="1"/>
    <n v="1308"/>
    <n v="14"/>
    <x v="3"/>
    <n v="1"/>
    <n v="3"/>
    <n v="44"/>
    <n v="2"/>
    <n v="5"/>
    <x v="2"/>
    <n v="19626"/>
    <n v="17544"/>
    <n v="1"/>
    <n v="14"/>
    <n v="3"/>
    <n v="1"/>
    <n v="80"/>
    <n v="0"/>
    <n v="21"/>
    <n v="4"/>
    <n v="20"/>
    <n v="7"/>
    <n v="4"/>
    <n v="9"/>
  </r>
  <r>
    <s v="No"/>
    <s v="Travel_Rarely"/>
    <s v="Under 25"/>
    <s v="Current Employees"/>
    <s v="R&amp;D"/>
    <x v="4"/>
    <s v="STAFF-1131"/>
    <n v="1131"/>
    <x v="0"/>
    <s v="Research Scientist"/>
    <s v="Single"/>
    <s v="Yes"/>
    <s v="Y"/>
    <n v="6"/>
    <n v="-2"/>
    <n v="0"/>
    <n v="21"/>
    <n v="0"/>
    <m/>
    <n v="0"/>
    <n v="1"/>
    <n v="984"/>
    <n v="1"/>
    <x v="1"/>
    <n v="1"/>
    <n v="4"/>
    <n v="70"/>
    <n v="2"/>
    <n v="1"/>
    <x v="0"/>
    <n v="2070"/>
    <n v="25326"/>
    <n v="1"/>
    <n v="11"/>
    <n v="3"/>
    <n v="3"/>
    <n v="80"/>
    <n v="0"/>
    <n v="2"/>
    <n v="4"/>
    <n v="2"/>
    <n v="2"/>
    <n v="2"/>
    <n v="2"/>
  </r>
  <r>
    <s v="No"/>
    <s v="Non-Travel"/>
    <s v="35 - 44"/>
    <s v="Current Employees"/>
    <s v="R&amp;D"/>
    <x v="0"/>
    <s v="STAFF-1132"/>
    <n v="1132"/>
    <x v="1"/>
    <s v="Laboratory Technician"/>
    <s v="Single"/>
    <s v="No"/>
    <s v="Y"/>
    <n v="2"/>
    <n v="-2"/>
    <n v="0"/>
    <n v="39"/>
    <n v="0"/>
    <m/>
    <n v="0"/>
    <n v="1"/>
    <n v="439"/>
    <n v="9"/>
    <x v="3"/>
    <n v="1"/>
    <n v="3"/>
    <n v="70"/>
    <n v="3"/>
    <n v="2"/>
    <x v="3"/>
    <n v="6782"/>
    <n v="8770"/>
    <n v="9"/>
    <n v="15"/>
    <n v="3"/>
    <n v="3"/>
    <n v="80"/>
    <n v="0"/>
    <n v="9"/>
    <n v="2"/>
    <n v="5"/>
    <n v="4"/>
    <n v="0"/>
    <n v="3"/>
  </r>
  <r>
    <s v="No"/>
    <s v="Non-Travel"/>
    <s v="35 - 44"/>
    <s v="Current Employees"/>
    <s v="R&amp;D"/>
    <x v="0"/>
    <s v="STAFF-1133"/>
    <n v="1133"/>
    <x v="1"/>
    <s v="Manufacturing Director"/>
    <s v="Single"/>
    <s v="No"/>
    <s v="Y"/>
    <n v="0"/>
    <n v="-2"/>
    <n v="0"/>
    <n v="36"/>
    <n v="0"/>
    <m/>
    <n v="0"/>
    <n v="1"/>
    <n v="217"/>
    <n v="18"/>
    <x v="2"/>
    <n v="1"/>
    <n v="1"/>
    <n v="78"/>
    <n v="3"/>
    <n v="2"/>
    <x v="3"/>
    <n v="7779"/>
    <n v="23238"/>
    <n v="2"/>
    <n v="20"/>
    <n v="4"/>
    <n v="1"/>
    <n v="80"/>
    <n v="0"/>
    <n v="18"/>
    <n v="3"/>
    <n v="11"/>
    <n v="9"/>
    <n v="0"/>
    <n v="9"/>
  </r>
  <r>
    <s v="No"/>
    <s v="Travel_Frequently"/>
    <s v="25 - 34"/>
    <s v="Current Employees"/>
    <s v="Sales"/>
    <x v="0"/>
    <s v="STAFF-1135"/>
    <n v="1135"/>
    <x v="1"/>
    <s v="Sales Representative"/>
    <s v="Married"/>
    <s v="No"/>
    <s v="Y"/>
    <n v="4"/>
    <n v="-2"/>
    <n v="0"/>
    <n v="31"/>
    <n v="0"/>
    <m/>
    <n v="0"/>
    <n v="1"/>
    <n v="793"/>
    <n v="20"/>
    <x v="3"/>
    <n v="1"/>
    <n v="3"/>
    <n v="67"/>
    <n v="4"/>
    <n v="1"/>
    <x v="3"/>
    <n v="2791"/>
    <n v="21981"/>
    <n v="0"/>
    <n v="12"/>
    <n v="3"/>
    <n v="1"/>
    <n v="80"/>
    <n v="1"/>
    <n v="3"/>
    <n v="3"/>
    <n v="2"/>
    <n v="2"/>
    <n v="2"/>
    <n v="2"/>
  </r>
  <r>
    <s v="No"/>
    <s v="Travel_Rarely"/>
    <s v="25 - 34"/>
    <s v="Current Employees"/>
    <s v="R&amp;D"/>
    <x v="0"/>
    <s v="STAFF-1136"/>
    <n v="1136"/>
    <x v="1"/>
    <s v="Research Scientist"/>
    <s v="Married"/>
    <s v="No"/>
    <s v="Y"/>
    <n v="2"/>
    <n v="-2"/>
    <n v="0"/>
    <n v="28"/>
    <n v="0"/>
    <m/>
    <n v="0"/>
    <n v="1"/>
    <n v="1451"/>
    <n v="2"/>
    <x v="1"/>
    <n v="1"/>
    <n v="1"/>
    <n v="67"/>
    <n v="2"/>
    <n v="1"/>
    <x v="3"/>
    <n v="3201"/>
    <n v="19911"/>
    <n v="0"/>
    <n v="17"/>
    <n v="3"/>
    <n v="1"/>
    <n v="80"/>
    <n v="0"/>
    <n v="6"/>
    <n v="1"/>
    <n v="5"/>
    <n v="3"/>
    <n v="0"/>
    <n v="4"/>
  </r>
  <r>
    <s v="No"/>
    <s v="Travel_Frequently"/>
    <s v="35 - 44"/>
    <s v="Current Employees"/>
    <s v="Sales"/>
    <x v="3"/>
    <s v="STAFF-1137"/>
    <n v="1137"/>
    <x v="1"/>
    <s v="Sales Executive"/>
    <s v="Divorced"/>
    <s v="No"/>
    <s v="Y"/>
    <n v="3"/>
    <n v="-2"/>
    <n v="0"/>
    <n v="35"/>
    <n v="0"/>
    <m/>
    <n v="0"/>
    <n v="1"/>
    <n v="1182"/>
    <n v="11"/>
    <x v="0"/>
    <n v="1"/>
    <n v="4"/>
    <n v="54"/>
    <n v="3"/>
    <n v="2"/>
    <x v="1"/>
    <n v="4968"/>
    <n v="18500"/>
    <n v="1"/>
    <n v="11"/>
    <n v="3"/>
    <n v="4"/>
    <n v="80"/>
    <n v="1"/>
    <n v="5"/>
    <n v="3"/>
    <n v="5"/>
    <n v="2"/>
    <n v="0"/>
    <n v="2"/>
  </r>
  <r>
    <s v="No"/>
    <s v="Travel_Rarely"/>
    <s v="45 - 54"/>
    <s v="Current Employees"/>
    <s v="Sales"/>
    <x v="4"/>
    <s v="STAFF-1138"/>
    <n v="1138"/>
    <x v="1"/>
    <s v="Sales Executive"/>
    <s v="Married"/>
    <s v="No"/>
    <s v="Y"/>
    <n v="3"/>
    <n v="-2"/>
    <n v="0"/>
    <n v="49"/>
    <n v="0"/>
    <m/>
    <n v="0"/>
    <n v="1"/>
    <n v="174"/>
    <n v="8"/>
    <x v="2"/>
    <n v="1"/>
    <n v="4"/>
    <n v="56"/>
    <n v="2"/>
    <n v="4"/>
    <x v="0"/>
    <n v="13120"/>
    <n v="11879"/>
    <n v="6"/>
    <n v="17"/>
    <n v="3"/>
    <n v="2"/>
    <n v="80"/>
    <n v="1"/>
    <n v="22"/>
    <n v="3"/>
    <n v="9"/>
    <n v="8"/>
    <n v="2"/>
    <n v="3"/>
  </r>
  <r>
    <s v="No"/>
    <s v="Travel_Frequently"/>
    <s v="25 - 34"/>
    <s v="Current Employees"/>
    <s v="R&amp;D"/>
    <x v="0"/>
    <s v="STAFF-1140"/>
    <n v="1140"/>
    <x v="1"/>
    <s v="Manufacturing Director"/>
    <s v="Single"/>
    <s v="No"/>
    <s v="Y"/>
    <n v="3"/>
    <n v="-2"/>
    <n v="0"/>
    <n v="34"/>
    <n v="0"/>
    <m/>
    <n v="0"/>
    <n v="1"/>
    <n v="1003"/>
    <n v="2"/>
    <x v="0"/>
    <n v="1"/>
    <n v="4"/>
    <n v="95"/>
    <n v="3"/>
    <n v="2"/>
    <x v="3"/>
    <n v="4033"/>
    <n v="15834"/>
    <n v="2"/>
    <n v="11"/>
    <n v="3"/>
    <n v="4"/>
    <n v="80"/>
    <n v="0"/>
    <n v="5"/>
    <n v="2"/>
    <n v="3"/>
    <n v="2"/>
    <n v="0"/>
    <n v="2"/>
  </r>
  <r>
    <s v="No"/>
    <s v="Travel_Frequently"/>
    <s v="25 - 34"/>
    <s v="Current Employees"/>
    <s v="R&amp;D"/>
    <x v="0"/>
    <s v="STAFF-1143"/>
    <n v="1143"/>
    <x v="0"/>
    <s v="Research Scientist"/>
    <s v="Divorced"/>
    <s v="No"/>
    <s v="Y"/>
    <n v="2"/>
    <n v="-2"/>
    <n v="0"/>
    <n v="29"/>
    <n v="0"/>
    <m/>
    <n v="0"/>
    <n v="1"/>
    <n v="490"/>
    <n v="10"/>
    <x v="3"/>
    <n v="1"/>
    <n v="4"/>
    <n v="61"/>
    <n v="3"/>
    <n v="1"/>
    <x v="3"/>
    <n v="3291"/>
    <n v="17940"/>
    <n v="0"/>
    <n v="14"/>
    <n v="3"/>
    <n v="4"/>
    <n v="80"/>
    <n v="2"/>
    <n v="8"/>
    <n v="2"/>
    <n v="7"/>
    <n v="5"/>
    <n v="1"/>
    <n v="1"/>
  </r>
  <r>
    <s v="No"/>
    <s v="Travel_Rarely"/>
    <s v="35 - 44"/>
    <s v="Current Employees"/>
    <s v="R&amp;D"/>
    <x v="2"/>
    <s v="STAFF-1148"/>
    <n v="1148"/>
    <x v="1"/>
    <s v="Laboratory Technician"/>
    <s v="Single"/>
    <s v="No"/>
    <s v="Y"/>
    <n v="3"/>
    <n v="-2"/>
    <n v="0"/>
    <n v="42"/>
    <n v="0"/>
    <m/>
    <n v="0"/>
    <n v="1"/>
    <n v="188"/>
    <n v="29"/>
    <x v="3"/>
    <n v="1"/>
    <n v="2"/>
    <n v="56"/>
    <n v="1"/>
    <n v="2"/>
    <x v="0"/>
    <n v="4272"/>
    <n v="9558"/>
    <n v="4"/>
    <n v="19"/>
    <n v="3"/>
    <n v="1"/>
    <n v="80"/>
    <n v="0"/>
    <n v="16"/>
    <n v="3"/>
    <n v="1"/>
    <n v="0"/>
    <n v="0"/>
    <n v="0"/>
  </r>
  <r>
    <s v="No"/>
    <s v="Travel_Rarely"/>
    <s v="25 - 34"/>
    <s v="Current Employees"/>
    <s v="R&amp;D"/>
    <x v="2"/>
    <s v="STAFF-1150"/>
    <n v="1150"/>
    <x v="1"/>
    <s v="Manufacturing Director"/>
    <s v="Married"/>
    <s v="Yes"/>
    <s v="Y"/>
    <n v="2"/>
    <n v="-2"/>
    <n v="0"/>
    <n v="29"/>
    <n v="0"/>
    <m/>
    <n v="0"/>
    <n v="1"/>
    <n v="718"/>
    <n v="8"/>
    <x v="1"/>
    <n v="1"/>
    <n v="2"/>
    <n v="79"/>
    <n v="2"/>
    <n v="2"/>
    <x v="0"/>
    <n v="5056"/>
    <n v="17689"/>
    <n v="1"/>
    <n v="15"/>
    <n v="3"/>
    <n v="3"/>
    <n v="80"/>
    <n v="1"/>
    <n v="10"/>
    <n v="2"/>
    <n v="10"/>
    <n v="7"/>
    <n v="1"/>
    <n v="2"/>
  </r>
  <r>
    <s v="No"/>
    <s v="Travel_Rarely"/>
    <s v="35 - 44"/>
    <s v="Current Employees"/>
    <s v="HR"/>
    <x v="5"/>
    <s v="STAFF-1152"/>
    <n v="1152"/>
    <x v="1"/>
    <s v="Human Resources"/>
    <s v="Married"/>
    <s v="No"/>
    <s v="Y"/>
    <n v="2"/>
    <n v="-2"/>
    <n v="0"/>
    <n v="38"/>
    <n v="0"/>
    <m/>
    <n v="0"/>
    <n v="1"/>
    <n v="433"/>
    <n v="1"/>
    <x v="3"/>
    <n v="1"/>
    <n v="3"/>
    <n v="37"/>
    <n v="4"/>
    <n v="1"/>
    <x v="2"/>
    <n v="2844"/>
    <n v="6004"/>
    <n v="1"/>
    <n v="13"/>
    <n v="3"/>
    <n v="4"/>
    <n v="80"/>
    <n v="1"/>
    <n v="7"/>
    <n v="4"/>
    <n v="7"/>
    <n v="6"/>
    <n v="5"/>
    <n v="0"/>
  </r>
  <r>
    <s v="No"/>
    <s v="Travel_Frequently"/>
    <s v="25 - 34"/>
    <s v="Current Employees"/>
    <s v="R&amp;D"/>
    <x v="0"/>
    <s v="STAFF-1154"/>
    <n v="1154"/>
    <x v="1"/>
    <s v="Research Scientist"/>
    <s v="Divorced"/>
    <s v="Yes"/>
    <s v="Y"/>
    <n v="2"/>
    <n v="-2"/>
    <n v="0"/>
    <n v="28"/>
    <n v="0"/>
    <m/>
    <n v="0"/>
    <n v="1"/>
    <n v="773"/>
    <n v="6"/>
    <x v="3"/>
    <n v="1"/>
    <n v="3"/>
    <n v="39"/>
    <n v="2"/>
    <n v="1"/>
    <x v="3"/>
    <n v="2703"/>
    <n v="22088"/>
    <n v="1"/>
    <n v="14"/>
    <n v="3"/>
    <n v="4"/>
    <n v="80"/>
    <n v="1"/>
    <n v="3"/>
    <n v="3"/>
    <n v="3"/>
    <n v="1"/>
    <n v="0"/>
    <n v="2"/>
  </r>
  <r>
    <s v="Yes"/>
    <s v="Non-Travel"/>
    <s v="Under 25"/>
    <s v="Ex-Employees"/>
    <s v="R&amp;D"/>
    <x v="2"/>
    <s v="STAFF-1156"/>
    <n v="1156"/>
    <x v="1"/>
    <s v="Laboratory Technician"/>
    <s v="Single"/>
    <s v="No"/>
    <s v="Y"/>
    <n v="0"/>
    <n v="-2"/>
    <n v="0"/>
    <n v="18"/>
    <n v="1"/>
    <n v="1"/>
    <n v="1"/>
    <n v="0"/>
    <n v="247"/>
    <n v="8"/>
    <x v="1"/>
    <n v="1"/>
    <n v="3"/>
    <n v="80"/>
    <n v="3"/>
    <n v="1"/>
    <x v="2"/>
    <n v="1904"/>
    <n v="13556"/>
    <n v="1"/>
    <n v="12"/>
    <n v="3"/>
    <n v="4"/>
    <n v="80"/>
    <n v="0"/>
    <n v="0"/>
    <n v="3"/>
    <n v="0"/>
    <n v="0"/>
    <n v="0"/>
    <n v="0"/>
  </r>
  <r>
    <s v="Yes"/>
    <s v="Travel_Rarely"/>
    <s v="25 - 34"/>
    <s v="Ex-Employees"/>
    <s v="Sales"/>
    <x v="3"/>
    <s v="STAFF-1157"/>
    <n v="1157"/>
    <x v="0"/>
    <s v="Sales Executive"/>
    <s v="Single"/>
    <s v="Yes"/>
    <s v="Y"/>
    <n v="3"/>
    <n v="-2"/>
    <n v="0"/>
    <n v="33"/>
    <n v="1"/>
    <n v="1"/>
    <n v="1"/>
    <n v="0"/>
    <n v="603"/>
    <n v="9"/>
    <x v="2"/>
    <n v="1"/>
    <n v="1"/>
    <n v="77"/>
    <n v="3"/>
    <n v="2"/>
    <x v="1"/>
    <n v="8224"/>
    <n v="18385"/>
    <n v="0"/>
    <n v="17"/>
    <n v="3"/>
    <n v="1"/>
    <n v="80"/>
    <n v="0"/>
    <n v="6"/>
    <n v="3"/>
    <n v="5"/>
    <n v="2"/>
    <n v="0"/>
    <n v="3"/>
  </r>
  <r>
    <s v="No"/>
    <s v="Travel_Rarely"/>
    <s v="35 - 44"/>
    <s v="Current Employees"/>
    <s v="R&amp;D"/>
    <x v="0"/>
    <s v="STAFF-1158"/>
    <n v="1158"/>
    <x v="1"/>
    <s v="Laboratory Technician"/>
    <s v="Married"/>
    <s v="Yes"/>
    <s v="Y"/>
    <n v="4"/>
    <n v="-2"/>
    <n v="0"/>
    <n v="41"/>
    <n v="0"/>
    <m/>
    <n v="0"/>
    <n v="1"/>
    <n v="167"/>
    <n v="12"/>
    <x v="2"/>
    <n v="1"/>
    <n v="2"/>
    <n v="46"/>
    <n v="3"/>
    <n v="1"/>
    <x v="3"/>
    <n v="4766"/>
    <n v="9051"/>
    <n v="3"/>
    <n v="11"/>
    <n v="3"/>
    <n v="1"/>
    <n v="80"/>
    <n v="1"/>
    <n v="6"/>
    <n v="3"/>
    <n v="1"/>
    <n v="0"/>
    <n v="0"/>
    <n v="0"/>
  </r>
  <r>
    <s v="Yes"/>
    <s v="Travel_Frequently"/>
    <s v="25 - 34"/>
    <s v="Ex-Employees"/>
    <s v="R&amp;D"/>
    <x v="2"/>
    <s v="STAFF-1160"/>
    <n v="1160"/>
    <x v="1"/>
    <s v="Laboratory Technician"/>
    <s v="Married"/>
    <s v="No"/>
    <s v="Y"/>
    <n v="5"/>
    <n v="-2"/>
    <n v="0"/>
    <n v="31"/>
    <n v="1"/>
    <n v="1"/>
    <n v="1"/>
    <n v="0"/>
    <n v="874"/>
    <n v="15"/>
    <x v="3"/>
    <n v="1"/>
    <n v="3"/>
    <n v="72"/>
    <n v="3"/>
    <n v="1"/>
    <x v="2"/>
    <n v="2610"/>
    <n v="6233"/>
    <n v="1"/>
    <n v="12"/>
    <n v="3"/>
    <n v="3"/>
    <n v="80"/>
    <n v="1"/>
    <n v="2"/>
    <n v="2"/>
    <n v="2"/>
    <n v="2"/>
    <n v="2"/>
    <n v="2"/>
  </r>
  <r>
    <s v="No"/>
    <s v="Travel_Rarely"/>
    <s v="35 - 44"/>
    <s v="Current Employees"/>
    <s v="R&amp;D"/>
    <x v="2"/>
    <s v="STAFF-1161"/>
    <n v="1161"/>
    <x v="0"/>
    <s v="Healthcare Representative"/>
    <s v="Divorced"/>
    <s v="No"/>
    <s v="Y"/>
    <n v="2"/>
    <n v="-2"/>
    <n v="0"/>
    <n v="37"/>
    <n v="0"/>
    <m/>
    <n v="0"/>
    <n v="1"/>
    <n v="367"/>
    <n v="25"/>
    <x v="0"/>
    <n v="1"/>
    <n v="3"/>
    <n v="52"/>
    <n v="2"/>
    <n v="2"/>
    <x v="0"/>
    <n v="5731"/>
    <n v="17171"/>
    <n v="7"/>
    <n v="13"/>
    <n v="3"/>
    <n v="3"/>
    <n v="80"/>
    <n v="2"/>
    <n v="9"/>
    <n v="3"/>
    <n v="6"/>
    <n v="2"/>
    <n v="1"/>
    <n v="3"/>
  </r>
  <r>
    <s v="No"/>
    <s v="Travel_Rarely"/>
    <s v="25 - 34"/>
    <s v="Current Employees"/>
    <s v="R&amp;D"/>
    <x v="0"/>
    <s v="STAFF-1162"/>
    <n v="1162"/>
    <x v="1"/>
    <s v="Research Scientist"/>
    <s v="Married"/>
    <s v="No"/>
    <s v="Y"/>
    <n v="0"/>
    <n v="-2"/>
    <n v="0"/>
    <n v="27"/>
    <n v="0"/>
    <m/>
    <n v="0"/>
    <n v="1"/>
    <n v="199"/>
    <n v="6"/>
    <x v="3"/>
    <n v="1"/>
    <n v="4"/>
    <n v="55"/>
    <n v="2"/>
    <n v="1"/>
    <x v="3"/>
    <n v="2539"/>
    <n v="7950"/>
    <n v="1"/>
    <n v="13"/>
    <n v="3"/>
    <n v="3"/>
    <n v="80"/>
    <n v="1"/>
    <n v="4"/>
    <n v="3"/>
    <n v="4"/>
    <n v="2"/>
    <n v="2"/>
    <n v="2"/>
  </r>
  <r>
    <s v="No"/>
    <s v="Travel_Rarely"/>
    <s v="25 - 34"/>
    <s v="Current Employees"/>
    <s v="Sales"/>
    <x v="0"/>
    <s v="STAFF-1163"/>
    <n v="1163"/>
    <x v="0"/>
    <s v="Sales Executive"/>
    <s v="Married"/>
    <s v="No"/>
    <s v="Y"/>
    <n v="3"/>
    <n v="-2"/>
    <n v="0"/>
    <n v="34"/>
    <n v="0"/>
    <m/>
    <n v="0"/>
    <n v="1"/>
    <n v="1400"/>
    <n v="9"/>
    <x v="1"/>
    <n v="1"/>
    <n v="2"/>
    <n v="70"/>
    <n v="3"/>
    <n v="2"/>
    <x v="3"/>
    <n v="5714"/>
    <n v="5829"/>
    <n v="1"/>
    <n v="20"/>
    <n v="4"/>
    <n v="1"/>
    <n v="80"/>
    <n v="0"/>
    <n v="6"/>
    <n v="2"/>
    <n v="6"/>
    <n v="5"/>
    <n v="1"/>
    <n v="3"/>
  </r>
  <r>
    <s v="No"/>
    <s v="Travel_Rarely"/>
    <s v="35 - 44"/>
    <s v="Current Employees"/>
    <s v="HR"/>
    <x v="4"/>
    <s v="STAFF-1164"/>
    <n v="1164"/>
    <x v="1"/>
    <s v="Human Resources"/>
    <s v="Single"/>
    <s v="No"/>
    <s v="Y"/>
    <n v="2"/>
    <n v="-2"/>
    <n v="0"/>
    <n v="35"/>
    <n v="0"/>
    <m/>
    <n v="0"/>
    <n v="1"/>
    <n v="528"/>
    <n v="8"/>
    <x v="2"/>
    <n v="1"/>
    <n v="4"/>
    <n v="100"/>
    <n v="3"/>
    <n v="1"/>
    <x v="0"/>
    <n v="4323"/>
    <n v="7108"/>
    <n v="1"/>
    <n v="17"/>
    <n v="3"/>
    <n v="2"/>
    <n v="80"/>
    <n v="0"/>
    <n v="6"/>
    <n v="1"/>
    <n v="5"/>
    <n v="4"/>
    <n v="1"/>
    <n v="4"/>
  </r>
  <r>
    <s v="Yes"/>
    <s v="Travel_Rarely"/>
    <s v="25 - 34"/>
    <s v="Ex-Employees"/>
    <s v="Sales"/>
    <x v="0"/>
    <s v="STAFF-1165"/>
    <n v="1165"/>
    <x v="0"/>
    <s v="Sales Executive"/>
    <s v="Married"/>
    <s v="No"/>
    <s v="Y"/>
    <n v="3"/>
    <n v="-2"/>
    <n v="0"/>
    <n v="29"/>
    <n v="1"/>
    <n v="1"/>
    <n v="1"/>
    <n v="0"/>
    <n v="408"/>
    <n v="23"/>
    <x v="1"/>
    <n v="1"/>
    <n v="4"/>
    <n v="45"/>
    <n v="2"/>
    <n v="3"/>
    <x v="3"/>
    <n v="7336"/>
    <n v="11162"/>
    <n v="1"/>
    <n v="13"/>
    <n v="3"/>
    <n v="1"/>
    <n v="80"/>
    <n v="1"/>
    <n v="11"/>
    <n v="1"/>
    <n v="11"/>
    <n v="8"/>
    <n v="3"/>
    <n v="10"/>
  </r>
  <r>
    <s v="No"/>
    <s v="Travel_Frequently"/>
    <s v="35 - 44"/>
    <s v="Current Employees"/>
    <s v="R&amp;D"/>
    <x v="2"/>
    <s v="STAFF-1166"/>
    <n v="1166"/>
    <x v="0"/>
    <s v="Research Director"/>
    <s v="Single"/>
    <s v="No"/>
    <s v="Y"/>
    <n v="3"/>
    <n v="-2"/>
    <n v="0"/>
    <n v="40"/>
    <n v="0"/>
    <m/>
    <n v="0"/>
    <n v="1"/>
    <n v="593"/>
    <n v="9"/>
    <x v="2"/>
    <n v="1"/>
    <n v="2"/>
    <n v="88"/>
    <n v="3"/>
    <n v="3"/>
    <x v="2"/>
    <n v="13499"/>
    <n v="13782"/>
    <n v="9"/>
    <n v="17"/>
    <n v="3"/>
    <n v="3"/>
    <n v="80"/>
    <n v="0"/>
    <n v="20"/>
    <n v="2"/>
    <n v="18"/>
    <n v="7"/>
    <n v="2"/>
    <n v="13"/>
  </r>
  <r>
    <s v="Yes"/>
    <s v="Travel_Frequently"/>
    <s v="35 - 44"/>
    <s v="Ex-Employees"/>
    <s v="Sales"/>
    <x v="0"/>
    <s v="STAFF-1167"/>
    <n v="1167"/>
    <x v="1"/>
    <s v="Sales Executive"/>
    <s v="Single"/>
    <s v="Yes"/>
    <s v="Y"/>
    <n v="2"/>
    <n v="-2"/>
    <n v="0"/>
    <n v="42"/>
    <n v="1"/>
    <n v="1"/>
    <n v="1"/>
    <n v="0"/>
    <n v="481"/>
    <n v="12"/>
    <x v="3"/>
    <n v="1"/>
    <n v="3"/>
    <n v="44"/>
    <n v="3"/>
    <n v="4"/>
    <x v="3"/>
    <n v="13758"/>
    <n v="2447"/>
    <n v="0"/>
    <n v="12"/>
    <n v="3"/>
    <n v="2"/>
    <n v="80"/>
    <n v="0"/>
    <n v="22"/>
    <n v="2"/>
    <n v="21"/>
    <n v="9"/>
    <n v="13"/>
    <n v="14"/>
  </r>
  <r>
    <s v="No"/>
    <s v="Travel_Rarely"/>
    <s v="35 - 44"/>
    <s v="Current Employees"/>
    <s v="Sales"/>
    <x v="3"/>
    <s v="STAFF-1171"/>
    <n v="1171"/>
    <x v="1"/>
    <s v="Sales Executive"/>
    <s v="Single"/>
    <s v="No"/>
    <s v="Y"/>
    <n v="3"/>
    <n v="-2"/>
    <n v="0"/>
    <n v="42"/>
    <n v="0"/>
    <m/>
    <n v="0"/>
    <n v="1"/>
    <n v="647"/>
    <n v="4"/>
    <x v="2"/>
    <n v="1"/>
    <n v="2"/>
    <n v="45"/>
    <n v="3"/>
    <n v="2"/>
    <x v="1"/>
    <n v="5155"/>
    <n v="2253"/>
    <n v="7"/>
    <n v="13"/>
    <n v="3"/>
    <n v="4"/>
    <n v="80"/>
    <n v="0"/>
    <n v="9"/>
    <n v="4"/>
    <n v="6"/>
    <n v="4"/>
    <n v="1"/>
    <n v="5"/>
  </r>
  <r>
    <s v="No"/>
    <s v="Travel_Rarely"/>
    <s v="35 - 44"/>
    <s v="Current Employees"/>
    <s v="R&amp;D"/>
    <x v="2"/>
    <s v="STAFF-1172"/>
    <n v="1172"/>
    <x v="1"/>
    <s v="Laboratory Technician"/>
    <s v="Married"/>
    <s v="No"/>
    <s v="Y"/>
    <n v="2"/>
    <n v="-2"/>
    <n v="0"/>
    <n v="35"/>
    <n v="0"/>
    <m/>
    <n v="0"/>
    <n v="1"/>
    <n v="982"/>
    <n v="1"/>
    <x v="2"/>
    <n v="1"/>
    <n v="4"/>
    <n v="58"/>
    <n v="2"/>
    <n v="1"/>
    <x v="2"/>
    <n v="2258"/>
    <n v="16340"/>
    <n v="6"/>
    <n v="12"/>
    <n v="3"/>
    <n v="2"/>
    <n v="80"/>
    <n v="1"/>
    <n v="10"/>
    <n v="3"/>
    <n v="8"/>
    <n v="0"/>
    <n v="1"/>
    <n v="7"/>
  </r>
  <r>
    <s v="No"/>
    <s v="Travel_Rarely"/>
    <s v="Under 25"/>
    <s v="Current Employees"/>
    <s v="R&amp;D"/>
    <x v="2"/>
    <s v="STAFF-1173"/>
    <n v="1173"/>
    <x v="1"/>
    <s v="Laboratory Technician"/>
    <s v="Single"/>
    <s v="No"/>
    <s v="Y"/>
    <n v="2"/>
    <n v="-2"/>
    <n v="0"/>
    <n v="24"/>
    <n v="0"/>
    <m/>
    <n v="0"/>
    <n v="1"/>
    <n v="477"/>
    <n v="24"/>
    <x v="3"/>
    <n v="1"/>
    <n v="4"/>
    <n v="49"/>
    <n v="3"/>
    <n v="1"/>
    <x v="1"/>
    <n v="3597"/>
    <n v="6409"/>
    <n v="8"/>
    <n v="22"/>
    <n v="4"/>
    <n v="4"/>
    <n v="80"/>
    <n v="0"/>
    <n v="6"/>
    <n v="3"/>
    <n v="4"/>
    <n v="3"/>
    <n v="1"/>
    <n v="2"/>
  </r>
  <r>
    <s v="Yes"/>
    <s v="Travel_Rarely"/>
    <s v="25 - 34"/>
    <s v="Ex-Employees"/>
    <s v="R&amp;D"/>
    <x v="0"/>
    <s v="STAFF-1175"/>
    <n v="1175"/>
    <x v="0"/>
    <s v="Laboratory Technician"/>
    <s v="Married"/>
    <s v="Yes"/>
    <s v="Y"/>
    <n v="4"/>
    <n v="-2"/>
    <n v="0"/>
    <n v="28"/>
    <n v="1"/>
    <n v="1"/>
    <n v="1"/>
    <n v="0"/>
    <n v="1485"/>
    <n v="12"/>
    <x v="1"/>
    <n v="1"/>
    <n v="3"/>
    <n v="79"/>
    <n v="3"/>
    <n v="1"/>
    <x v="3"/>
    <n v="2515"/>
    <n v="22955"/>
    <n v="1"/>
    <n v="11"/>
    <n v="3"/>
    <n v="4"/>
    <n v="80"/>
    <n v="0"/>
    <n v="1"/>
    <n v="2"/>
    <n v="1"/>
    <n v="1"/>
    <n v="0"/>
    <n v="0"/>
  </r>
  <r>
    <s v="No"/>
    <s v="Travel_Rarely"/>
    <s v="25 - 34"/>
    <s v="Current Employees"/>
    <s v="R&amp;D"/>
    <x v="2"/>
    <s v="STAFF-1177"/>
    <n v="1177"/>
    <x v="1"/>
    <s v="Laboratory Technician"/>
    <s v="Married"/>
    <s v="No"/>
    <s v="Y"/>
    <n v="2"/>
    <n v="-2"/>
    <n v="0"/>
    <n v="26"/>
    <n v="0"/>
    <m/>
    <n v="0"/>
    <n v="1"/>
    <n v="1384"/>
    <n v="3"/>
    <x v="2"/>
    <n v="1"/>
    <n v="1"/>
    <n v="82"/>
    <n v="4"/>
    <n v="1"/>
    <x v="0"/>
    <n v="4420"/>
    <n v="13421"/>
    <n v="1"/>
    <n v="22"/>
    <n v="4"/>
    <n v="2"/>
    <n v="80"/>
    <n v="1"/>
    <n v="8"/>
    <n v="3"/>
    <n v="8"/>
    <n v="7"/>
    <n v="0"/>
    <n v="7"/>
  </r>
  <r>
    <s v="No"/>
    <s v="Travel_Rarely"/>
    <s v="25 - 34"/>
    <s v="Current Employees"/>
    <s v="Sales"/>
    <x v="3"/>
    <s v="STAFF-1179"/>
    <n v="1179"/>
    <x v="1"/>
    <s v="Sales Executive"/>
    <s v="Married"/>
    <s v="No"/>
    <s v="Y"/>
    <n v="3"/>
    <n v="-2"/>
    <n v="0"/>
    <n v="30"/>
    <n v="0"/>
    <m/>
    <n v="0"/>
    <n v="1"/>
    <n v="852"/>
    <n v="10"/>
    <x v="3"/>
    <n v="1"/>
    <n v="3"/>
    <n v="72"/>
    <n v="2"/>
    <n v="2"/>
    <x v="1"/>
    <n v="6578"/>
    <n v="2706"/>
    <n v="1"/>
    <n v="18"/>
    <n v="3"/>
    <n v="1"/>
    <n v="80"/>
    <n v="1"/>
    <n v="10"/>
    <n v="3"/>
    <n v="10"/>
    <n v="3"/>
    <n v="1"/>
    <n v="4"/>
  </r>
  <r>
    <s v="No"/>
    <s v="Travel_Frequently"/>
    <s v="35 - 44"/>
    <s v="Current Employees"/>
    <s v="R&amp;D"/>
    <x v="2"/>
    <s v="STAFF-1180"/>
    <n v="1180"/>
    <x v="0"/>
    <s v="Research Scientist"/>
    <s v="Married"/>
    <s v="Yes"/>
    <s v="Y"/>
    <n v="3"/>
    <n v="-2"/>
    <n v="0"/>
    <n v="40"/>
    <n v="0"/>
    <m/>
    <n v="0"/>
    <n v="1"/>
    <n v="902"/>
    <n v="26"/>
    <x v="0"/>
    <n v="1"/>
    <n v="3"/>
    <n v="92"/>
    <n v="2"/>
    <n v="2"/>
    <x v="0"/>
    <n v="4422"/>
    <n v="21203"/>
    <n v="3"/>
    <n v="13"/>
    <n v="3"/>
    <n v="4"/>
    <n v="80"/>
    <n v="1"/>
    <n v="16"/>
    <n v="1"/>
    <n v="1"/>
    <n v="1"/>
    <n v="0"/>
    <n v="0"/>
  </r>
  <r>
    <s v="No"/>
    <s v="Travel_Rarely"/>
    <s v="35 - 44"/>
    <s v="Current Employees"/>
    <s v="R&amp;D"/>
    <x v="0"/>
    <s v="STAFF-1182"/>
    <n v="1182"/>
    <x v="1"/>
    <s v="Manufacturing Director"/>
    <s v="Divorced"/>
    <s v="No"/>
    <s v="Y"/>
    <n v="2"/>
    <n v="-2"/>
    <n v="0"/>
    <n v="35"/>
    <n v="0"/>
    <m/>
    <n v="0"/>
    <n v="1"/>
    <n v="819"/>
    <n v="2"/>
    <x v="3"/>
    <n v="1"/>
    <n v="3"/>
    <n v="44"/>
    <n v="2"/>
    <n v="3"/>
    <x v="3"/>
    <n v="10274"/>
    <n v="19588"/>
    <n v="2"/>
    <n v="18"/>
    <n v="3"/>
    <n v="2"/>
    <n v="80"/>
    <n v="1"/>
    <n v="15"/>
    <n v="4"/>
    <n v="7"/>
    <n v="7"/>
    <n v="6"/>
    <n v="4"/>
  </r>
  <r>
    <s v="No"/>
    <s v="Travel_Frequently"/>
    <s v="25 - 34"/>
    <s v="Current Employees"/>
    <s v="R&amp;D"/>
    <x v="2"/>
    <s v="STAFF-1184"/>
    <n v="1184"/>
    <x v="1"/>
    <s v="Healthcare Representative"/>
    <s v="Single"/>
    <s v="No"/>
    <s v="Y"/>
    <n v="3"/>
    <n v="-2"/>
    <n v="0"/>
    <n v="34"/>
    <n v="0"/>
    <m/>
    <n v="0"/>
    <n v="1"/>
    <n v="669"/>
    <n v="1"/>
    <x v="3"/>
    <n v="1"/>
    <n v="4"/>
    <n v="97"/>
    <n v="2"/>
    <n v="2"/>
    <x v="2"/>
    <n v="5343"/>
    <n v="25755"/>
    <n v="0"/>
    <n v="20"/>
    <n v="4"/>
    <n v="3"/>
    <n v="80"/>
    <n v="0"/>
    <n v="14"/>
    <n v="3"/>
    <n v="13"/>
    <n v="9"/>
    <n v="4"/>
    <n v="9"/>
  </r>
  <r>
    <s v="No"/>
    <s v="Travel_Frequently"/>
    <s v="35 - 44"/>
    <s v="Current Employees"/>
    <s v="R&amp;D"/>
    <x v="1"/>
    <s v="STAFF-1185"/>
    <n v="1185"/>
    <x v="1"/>
    <s v="Laboratory Technician"/>
    <s v="Married"/>
    <s v="No"/>
    <s v="Y"/>
    <n v="2"/>
    <n v="-2"/>
    <n v="0"/>
    <n v="35"/>
    <n v="0"/>
    <m/>
    <n v="0"/>
    <n v="1"/>
    <n v="636"/>
    <n v="4"/>
    <x v="2"/>
    <n v="1"/>
    <n v="4"/>
    <n v="47"/>
    <n v="2"/>
    <n v="1"/>
    <x v="0"/>
    <n v="2376"/>
    <n v="26537"/>
    <n v="1"/>
    <n v="13"/>
    <n v="3"/>
    <n v="2"/>
    <n v="80"/>
    <n v="1"/>
    <n v="2"/>
    <n v="4"/>
    <n v="2"/>
    <n v="2"/>
    <n v="2"/>
    <n v="2"/>
  </r>
  <r>
    <s v="Yes"/>
    <s v="Travel_Rarely"/>
    <s v="35 - 44"/>
    <s v="Ex-Employees"/>
    <s v="Sales"/>
    <x v="3"/>
    <s v="STAFF-1188"/>
    <n v="1188"/>
    <x v="0"/>
    <s v="Sales Executive"/>
    <s v="Single"/>
    <s v="No"/>
    <s v="Y"/>
    <n v="2"/>
    <n v="-2"/>
    <n v="0"/>
    <n v="43"/>
    <n v="1"/>
    <n v="1"/>
    <n v="1"/>
    <n v="0"/>
    <n v="1372"/>
    <n v="9"/>
    <x v="3"/>
    <n v="1"/>
    <n v="1"/>
    <n v="85"/>
    <n v="1"/>
    <n v="2"/>
    <x v="1"/>
    <n v="5346"/>
    <n v="9489"/>
    <n v="8"/>
    <n v="13"/>
    <n v="3"/>
    <n v="2"/>
    <n v="80"/>
    <n v="0"/>
    <n v="7"/>
    <n v="2"/>
    <n v="4"/>
    <n v="3"/>
    <n v="1"/>
    <n v="3"/>
  </r>
  <r>
    <s v="No"/>
    <s v="Non-Travel"/>
    <s v="25 - 34"/>
    <s v="Current Employees"/>
    <s v="Sales"/>
    <x v="0"/>
    <s v="STAFF-1190"/>
    <n v="1190"/>
    <x v="0"/>
    <s v="Sales Representative"/>
    <s v="Divorced"/>
    <s v="No"/>
    <s v="Y"/>
    <n v="3"/>
    <n v="-2"/>
    <n v="0"/>
    <n v="32"/>
    <n v="0"/>
    <m/>
    <n v="0"/>
    <n v="1"/>
    <n v="862"/>
    <n v="2"/>
    <x v="1"/>
    <n v="1"/>
    <n v="3"/>
    <n v="76"/>
    <n v="3"/>
    <n v="1"/>
    <x v="3"/>
    <n v="2827"/>
    <n v="14947"/>
    <n v="1"/>
    <n v="12"/>
    <n v="3"/>
    <n v="3"/>
    <n v="80"/>
    <n v="3"/>
    <n v="1"/>
    <n v="3"/>
    <n v="1"/>
    <n v="0"/>
    <n v="0"/>
    <n v="0"/>
  </r>
  <r>
    <s v="No"/>
    <s v="Travel_Rarely"/>
    <s v="Over 55"/>
    <s v="Current Employees"/>
    <s v="R&amp;D"/>
    <x v="4"/>
    <s v="STAFF-1191"/>
    <n v="1191"/>
    <x v="0"/>
    <s v="Manager"/>
    <s v="Divorced"/>
    <s v="No"/>
    <s v="Y"/>
    <n v="2"/>
    <n v="-2"/>
    <n v="0"/>
    <n v="56"/>
    <n v="0"/>
    <m/>
    <n v="0"/>
    <n v="1"/>
    <n v="718"/>
    <n v="4"/>
    <x v="2"/>
    <n v="1"/>
    <n v="4"/>
    <n v="92"/>
    <n v="3"/>
    <n v="5"/>
    <x v="0"/>
    <n v="19943"/>
    <n v="18575"/>
    <n v="4"/>
    <n v="13"/>
    <n v="3"/>
    <n v="4"/>
    <n v="80"/>
    <n v="1"/>
    <n v="28"/>
    <n v="3"/>
    <n v="5"/>
    <n v="2"/>
    <n v="4"/>
    <n v="2"/>
  </r>
  <r>
    <s v="No"/>
    <s v="Travel_Rarely"/>
    <s v="25 - 34"/>
    <s v="Current Employees"/>
    <s v="R&amp;D"/>
    <x v="2"/>
    <s v="STAFF-1192"/>
    <n v="1192"/>
    <x v="0"/>
    <s v="Laboratory Technician"/>
    <s v="Married"/>
    <s v="No"/>
    <s v="Y"/>
    <n v="5"/>
    <n v="-2"/>
    <n v="0"/>
    <n v="29"/>
    <n v="0"/>
    <m/>
    <n v="0"/>
    <n v="1"/>
    <n v="1401"/>
    <n v="6"/>
    <x v="1"/>
    <n v="1"/>
    <n v="2"/>
    <n v="54"/>
    <n v="3"/>
    <n v="1"/>
    <x v="0"/>
    <n v="3131"/>
    <n v="26342"/>
    <n v="1"/>
    <n v="13"/>
    <n v="3"/>
    <n v="1"/>
    <n v="80"/>
    <n v="1"/>
    <n v="10"/>
    <n v="3"/>
    <n v="10"/>
    <n v="8"/>
    <n v="0"/>
    <n v="8"/>
  </r>
  <r>
    <s v="No"/>
    <s v="Travel_Rarely"/>
    <s v="Under 25"/>
    <s v="Current Employees"/>
    <s v="R&amp;D"/>
    <x v="0"/>
    <s v="STAFF-1193"/>
    <n v="1193"/>
    <x v="1"/>
    <s v="Research Scientist"/>
    <s v="Single"/>
    <s v="No"/>
    <s v="Y"/>
    <n v="4"/>
    <n v="-2"/>
    <n v="0"/>
    <n v="19"/>
    <n v="0"/>
    <m/>
    <n v="0"/>
    <n v="1"/>
    <n v="645"/>
    <n v="9"/>
    <x v="0"/>
    <n v="1"/>
    <n v="3"/>
    <n v="54"/>
    <n v="3"/>
    <n v="1"/>
    <x v="3"/>
    <n v="2552"/>
    <n v="7172"/>
    <n v="1"/>
    <n v="25"/>
    <n v="4"/>
    <n v="3"/>
    <n v="80"/>
    <n v="0"/>
    <n v="1"/>
    <n v="3"/>
    <n v="1"/>
    <n v="1"/>
    <n v="0"/>
    <n v="0"/>
  </r>
  <r>
    <s v="No"/>
    <s v="Travel_Rarely"/>
    <s v="45 - 54"/>
    <s v="Current Employees"/>
    <s v="R&amp;D"/>
    <x v="2"/>
    <s v="STAFF-1195"/>
    <n v="1195"/>
    <x v="0"/>
    <s v="Research Scientist"/>
    <s v="Married"/>
    <s v="Yes"/>
    <s v="Y"/>
    <n v="2"/>
    <n v="-2"/>
    <n v="0"/>
    <n v="45"/>
    <n v="0"/>
    <m/>
    <n v="0"/>
    <n v="1"/>
    <n v="1457"/>
    <n v="7"/>
    <x v="3"/>
    <n v="1"/>
    <n v="1"/>
    <n v="83"/>
    <n v="3"/>
    <n v="1"/>
    <x v="2"/>
    <n v="4477"/>
    <n v="20100"/>
    <n v="4"/>
    <n v="19"/>
    <n v="3"/>
    <n v="3"/>
    <n v="80"/>
    <n v="1"/>
    <n v="7"/>
    <n v="2"/>
    <n v="3"/>
    <n v="2"/>
    <n v="0"/>
    <n v="2"/>
  </r>
  <r>
    <s v="No"/>
    <s v="Travel_Rarely"/>
    <s v="35 - 44"/>
    <s v="Current Employees"/>
    <s v="R&amp;D"/>
    <x v="0"/>
    <s v="STAFF-1196"/>
    <n v="1196"/>
    <x v="0"/>
    <s v="Manufacturing Director"/>
    <s v="Married"/>
    <s v="No"/>
    <s v="Y"/>
    <n v="2"/>
    <n v="-2"/>
    <n v="0"/>
    <n v="37"/>
    <n v="0"/>
    <m/>
    <n v="0"/>
    <n v="1"/>
    <n v="977"/>
    <n v="1"/>
    <x v="3"/>
    <n v="1"/>
    <n v="4"/>
    <n v="56"/>
    <n v="2"/>
    <n v="2"/>
    <x v="3"/>
    <n v="6474"/>
    <n v="9961"/>
    <n v="1"/>
    <n v="13"/>
    <n v="3"/>
    <n v="2"/>
    <n v="80"/>
    <n v="1"/>
    <n v="14"/>
    <n v="2"/>
    <n v="14"/>
    <n v="8"/>
    <n v="3"/>
    <n v="11"/>
  </r>
  <r>
    <s v="No"/>
    <s v="Travel_Rarely"/>
    <s v="Under 25"/>
    <s v="Current Employees"/>
    <s v="R&amp;D"/>
    <x v="0"/>
    <s v="STAFF-1198"/>
    <n v="1198"/>
    <x v="1"/>
    <s v="Laboratory Technician"/>
    <s v="Single"/>
    <s v="No"/>
    <s v="Y"/>
    <n v="2"/>
    <n v="-2"/>
    <n v="0"/>
    <n v="20"/>
    <n v="0"/>
    <m/>
    <n v="0"/>
    <n v="1"/>
    <n v="805"/>
    <n v="3"/>
    <x v="3"/>
    <n v="1"/>
    <n v="1"/>
    <n v="87"/>
    <n v="2"/>
    <n v="1"/>
    <x v="3"/>
    <n v="3033"/>
    <n v="12828"/>
    <n v="1"/>
    <n v="12"/>
    <n v="3"/>
    <n v="1"/>
    <n v="80"/>
    <n v="0"/>
    <n v="2"/>
    <n v="2"/>
    <n v="2"/>
    <n v="2"/>
    <n v="1"/>
    <n v="2"/>
  </r>
  <r>
    <s v="Yes"/>
    <s v="Travel_Rarely"/>
    <s v="35 - 44"/>
    <s v="Ex-Employees"/>
    <s v="R&amp;D"/>
    <x v="0"/>
    <s v="STAFF-1200"/>
    <n v="1200"/>
    <x v="1"/>
    <s v="Research Scientist"/>
    <s v="Single"/>
    <s v="Yes"/>
    <s v="Y"/>
    <n v="4"/>
    <n v="-2"/>
    <n v="0"/>
    <n v="44"/>
    <n v="1"/>
    <n v="1"/>
    <n v="1"/>
    <n v="0"/>
    <n v="1097"/>
    <n v="10"/>
    <x v="2"/>
    <n v="1"/>
    <n v="3"/>
    <n v="96"/>
    <n v="3"/>
    <n v="1"/>
    <x v="3"/>
    <n v="2936"/>
    <n v="10826"/>
    <n v="1"/>
    <n v="11"/>
    <n v="3"/>
    <n v="3"/>
    <n v="80"/>
    <n v="0"/>
    <n v="6"/>
    <n v="3"/>
    <n v="6"/>
    <n v="4"/>
    <n v="0"/>
    <n v="2"/>
  </r>
  <r>
    <s v="No"/>
    <s v="Travel_Rarely"/>
    <s v="45 - 54"/>
    <s v="Current Employees"/>
    <s v="R&amp;D"/>
    <x v="2"/>
    <s v="STAFF-1201"/>
    <n v="1201"/>
    <x v="0"/>
    <s v="Manager"/>
    <s v="Divorced"/>
    <s v="No"/>
    <s v="Y"/>
    <n v="6"/>
    <n v="-2"/>
    <n v="0"/>
    <n v="53"/>
    <n v="0"/>
    <m/>
    <n v="0"/>
    <n v="1"/>
    <n v="1223"/>
    <n v="7"/>
    <x v="0"/>
    <n v="1"/>
    <n v="4"/>
    <n v="50"/>
    <n v="3"/>
    <n v="5"/>
    <x v="2"/>
    <n v="18606"/>
    <n v="18640"/>
    <n v="3"/>
    <n v="18"/>
    <n v="3"/>
    <n v="2"/>
    <n v="80"/>
    <n v="1"/>
    <n v="26"/>
    <n v="3"/>
    <n v="7"/>
    <n v="7"/>
    <n v="4"/>
    <n v="7"/>
  </r>
  <r>
    <s v="No"/>
    <s v="Travel_Rarely"/>
    <s v="25 - 34"/>
    <s v="Current Employees"/>
    <s v="R&amp;D"/>
    <x v="0"/>
    <s v="STAFF-1202"/>
    <n v="1202"/>
    <x v="0"/>
    <s v="Research Scientist"/>
    <s v="Married"/>
    <s v="Yes"/>
    <s v="Y"/>
    <n v="2"/>
    <n v="-2"/>
    <n v="0"/>
    <n v="29"/>
    <n v="0"/>
    <m/>
    <n v="0"/>
    <n v="1"/>
    <n v="942"/>
    <n v="15"/>
    <x v="1"/>
    <n v="1"/>
    <n v="2"/>
    <n v="69"/>
    <n v="1"/>
    <n v="1"/>
    <x v="3"/>
    <n v="2168"/>
    <n v="26933"/>
    <n v="0"/>
    <n v="18"/>
    <n v="3"/>
    <n v="1"/>
    <n v="80"/>
    <n v="1"/>
    <n v="6"/>
    <n v="2"/>
    <n v="5"/>
    <n v="4"/>
    <n v="1"/>
    <n v="3"/>
  </r>
  <r>
    <s v="Yes"/>
    <s v="Travel_Frequently"/>
    <s v="Under 25"/>
    <s v="Ex-Employees"/>
    <s v="R&amp;D"/>
    <x v="0"/>
    <s v="STAFF-1203"/>
    <n v="1203"/>
    <x v="1"/>
    <s v="Research Scientist"/>
    <s v="Married"/>
    <s v="Yes"/>
    <s v="Y"/>
    <n v="5"/>
    <n v="-2"/>
    <n v="0"/>
    <n v="22"/>
    <n v="1"/>
    <n v="1"/>
    <n v="1"/>
    <n v="0"/>
    <n v="1256"/>
    <n v="3"/>
    <x v="2"/>
    <n v="1"/>
    <n v="3"/>
    <n v="48"/>
    <n v="2"/>
    <n v="1"/>
    <x v="3"/>
    <n v="2853"/>
    <n v="4223"/>
    <n v="0"/>
    <n v="11"/>
    <n v="3"/>
    <n v="2"/>
    <n v="80"/>
    <n v="1"/>
    <n v="1"/>
    <n v="3"/>
    <n v="0"/>
    <n v="0"/>
    <n v="0"/>
    <n v="0"/>
  </r>
  <r>
    <s v="No"/>
    <s v="Travel_Rarely"/>
    <s v="45 - 54"/>
    <s v="Current Employees"/>
    <s v="Sales"/>
    <x v="3"/>
    <s v="STAFF-1204"/>
    <n v="1204"/>
    <x v="0"/>
    <s v="Manager"/>
    <s v="Married"/>
    <s v="No"/>
    <s v="Y"/>
    <n v="2"/>
    <n v="-2"/>
    <n v="0"/>
    <n v="46"/>
    <n v="0"/>
    <m/>
    <n v="0"/>
    <n v="1"/>
    <n v="1402"/>
    <n v="2"/>
    <x v="3"/>
    <n v="1"/>
    <n v="3"/>
    <n v="69"/>
    <n v="3"/>
    <n v="4"/>
    <x v="1"/>
    <n v="17048"/>
    <n v="24097"/>
    <n v="8"/>
    <n v="23"/>
    <n v="4"/>
    <n v="1"/>
    <n v="80"/>
    <n v="0"/>
    <n v="28"/>
    <n v="3"/>
    <n v="26"/>
    <n v="15"/>
    <n v="15"/>
    <n v="9"/>
  </r>
  <r>
    <s v="No"/>
    <s v="Non-Travel"/>
    <s v="35 - 44"/>
    <s v="Current Employees"/>
    <s v="R&amp;D"/>
    <x v="0"/>
    <s v="STAFF-1206"/>
    <n v="1206"/>
    <x v="1"/>
    <s v="Research Scientist"/>
    <s v="Single"/>
    <s v="No"/>
    <s v="Y"/>
    <n v="3"/>
    <n v="-2"/>
    <n v="0"/>
    <n v="44"/>
    <n v="0"/>
    <m/>
    <n v="0"/>
    <n v="1"/>
    <n v="111"/>
    <n v="17"/>
    <x v="3"/>
    <n v="1"/>
    <n v="4"/>
    <n v="74"/>
    <n v="1"/>
    <n v="1"/>
    <x v="3"/>
    <n v="2290"/>
    <n v="4279"/>
    <n v="2"/>
    <n v="13"/>
    <n v="3"/>
    <n v="4"/>
    <n v="80"/>
    <n v="0"/>
    <n v="6"/>
    <n v="3"/>
    <n v="0"/>
    <n v="0"/>
    <n v="0"/>
    <n v="0"/>
  </r>
  <r>
    <s v="No"/>
    <s v="Travel_Rarely"/>
    <s v="25 - 34"/>
    <s v="Current Employees"/>
    <s v="HR"/>
    <x v="5"/>
    <s v="STAFF-1207"/>
    <n v="1207"/>
    <x v="1"/>
    <s v="Human Resources"/>
    <s v="Married"/>
    <s v="No"/>
    <s v="Y"/>
    <n v="2"/>
    <n v="-2"/>
    <n v="0"/>
    <n v="33"/>
    <n v="0"/>
    <m/>
    <n v="0"/>
    <n v="1"/>
    <n v="147"/>
    <n v="2"/>
    <x v="3"/>
    <n v="1"/>
    <n v="2"/>
    <n v="99"/>
    <n v="3"/>
    <n v="1"/>
    <x v="2"/>
    <n v="3600"/>
    <n v="8429"/>
    <n v="1"/>
    <n v="13"/>
    <n v="3"/>
    <n v="4"/>
    <n v="80"/>
    <n v="1"/>
    <n v="5"/>
    <n v="3"/>
    <n v="5"/>
    <n v="4"/>
    <n v="1"/>
    <n v="4"/>
  </r>
  <r>
    <s v="Yes"/>
    <s v="Non-Travel"/>
    <s v="35 - 44"/>
    <s v="Ex-Employees"/>
    <s v="R&amp;D"/>
    <x v="0"/>
    <s v="STAFF-1210"/>
    <n v="1210"/>
    <x v="1"/>
    <s v="Research Scientist"/>
    <s v="Divorced"/>
    <s v="No"/>
    <s v="Y"/>
    <n v="2"/>
    <n v="-2"/>
    <n v="0"/>
    <n v="41"/>
    <n v="1"/>
    <n v="1"/>
    <n v="1"/>
    <n v="0"/>
    <n v="906"/>
    <n v="5"/>
    <x v="0"/>
    <n v="1"/>
    <n v="1"/>
    <n v="95"/>
    <n v="2"/>
    <n v="1"/>
    <x v="3"/>
    <n v="2107"/>
    <n v="20293"/>
    <n v="6"/>
    <n v="17"/>
    <n v="3"/>
    <n v="1"/>
    <n v="80"/>
    <n v="1"/>
    <n v="5"/>
    <n v="1"/>
    <n v="1"/>
    <n v="0"/>
    <n v="0"/>
    <n v="0"/>
  </r>
  <r>
    <s v="No"/>
    <s v="Travel_Rarely"/>
    <s v="25 - 34"/>
    <s v="Current Employees"/>
    <s v="Sales"/>
    <x v="0"/>
    <s v="STAFF-1211"/>
    <n v="1211"/>
    <x v="1"/>
    <s v="Sales Executive"/>
    <s v="Divorced"/>
    <s v="No"/>
    <s v="Y"/>
    <n v="3"/>
    <n v="-2"/>
    <n v="0"/>
    <n v="30"/>
    <n v="0"/>
    <m/>
    <n v="0"/>
    <n v="1"/>
    <n v="1329"/>
    <n v="29"/>
    <x v="2"/>
    <n v="1"/>
    <n v="3"/>
    <n v="61"/>
    <n v="3"/>
    <n v="2"/>
    <x v="3"/>
    <n v="4115"/>
    <n v="13192"/>
    <n v="8"/>
    <n v="19"/>
    <n v="3"/>
    <n v="3"/>
    <n v="80"/>
    <n v="3"/>
    <n v="8"/>
    <n v="3"/>
    <n v="4"/>
    <n v="3"/>
    <n v="0"/>
    <n v="3"/>
  </r>
  <r>
    <s v="No"/>
    <s v="Travel_Frequently"/>
    <s v="35 - 44"/>
    <s v="Current Employees"/>
    <s v="Sales"/>
    <x v="2"/>
    <s v="STAFF-1212"/>
    <n v="1212"/>
    <x v="1"/>
    <s v="Sales Executive"/>
    <s v="Married"/>
    <s v="No"/>
    <s v="Y"/>
    <n v="2"/>
    <n v="-2"/>
    <n v="0"/>
    <n v="40"/>
    <n v="0"/>
    <m/>
    <n v="0"/>
    <n v="1"/>
    <n v="1184"/>
    <n v="2"/>
    <x v="2"/>
    <n v="1"/>
    <n v="2"/>
    <n v="62"/>
    <n v="3"/>
    <n v="2"/>
    <x v="1"/>
    <n v="4327"/>
    <n v="25440"/>
    <n v="5"/>
    <n v="12"/>
    <n v="3"/>
    <n v="4"/>
    <n v="80"/>
    <n v="3"/>
    <n v="5"/>
    <n v="3"/>
    <n v="0"/>
    <n v="0"/>
    <n v="0"/>
    <n v="0"/>
  </r>
  <r>
    <s v="No"/>
    <s v="Travel_Frequently"/>
    <s v="45 - 54"/>
    <s v="Current Employees"/>
    <s v="R&amp;D"/>
    <x v="2"/>
    <s v="STAFF-1215"/>
    <n v="1215"/>
    <x v="0"/>
    <s v="Manager"/>
    <s v="Married"/>
    <s v="No"/>
    <s v="Y"/>
    <n v="3"/>
    <n v="-2"/>
    <n v="0"/>
    <n v="50"/>
    <n v="0"/>
    <m/>
    <n v="0"/>
    <n v="1"/>
    <n v="1421"/>
    <n v="2"/>
    <x v="3"/>
    <n v="1"/>
    <n v="4"/>
    <n v="30"/>
    <n v="3"/>
    <n v="4"/>
    <x v="2"/>
    <n v="17856"/>
    <n v="9490"/>
    <n v="2"/>
    <n v="22"/>
    <n v="4"/>
    <n v="3"/>
    <n v="80"/>
    <n v="1"/>
    <n v="32"/>
    <n v="3"/>
    <n v="2"/>
    <n v="2"/>
    <n v="2"/>
    <n v="2"/>
  </r>
  <r>
    <s v="No"/>
    <s v="Travel_Rarely"/>
    <s v="25 - 34"/>
    <s v="Current Employees"/>
    <s v="R&amp;D"/>
    <x v="2"/>
    <s v="STAFF-1216"/>
    <n v="1216"/>
    <x v="1"/>
    <s v="Laboratory Technician"/>
    <s v="Married"/>
    <s v="No"/>
    <s v="Y"/>
    <n v="2"/>
    <n v="-2"/>
    <n v="0"/>
    <n v="28"/>
    <n v="0"/>
    <m/>
    <n v="0"/>
    <n v="1"/>
    <n v="1179"/>
    <n v="19"/>
    <x v="2"/>
    <n v="1"/>
    <n v="4"/>
    <n v="78"/>
    <n v="2"/>
    <n v="1"/>
    <x v="2"/>
    <n v="3196"/>
    <n v="12449"/>
    <n v="1"/>
    <n v="12"/>
    <n v="3"/>
    <n v="3"/>
    <n v="80"/>
    <n v="3"/>
    <n v="6"/>
    <n v="3"/>
    <n v="6"/>
    <n v="5"/>
    <n v="3"/>
    <n v="3"/>
  </r>
  <r>
    <s v="No"/>
    <s v="Travel_Rarely"/>
    <s v="45 - 54"/>
    <s v="Current Employees"/>
    <s v="R&amp;D"/>
    <x v="0"/>
    <s v="STAFF-1217"/>
    <n v="1217"/>
    <x v="1"/>
    <s v="Research Director"/>
    <s v="Married"/>
    <s v="No"/>
    <s v="Y"/>
    <n v="2"/>
    <n v="-2"/>
    <n v="0"/>
    <n v="46"/>
    <n v="0"/>
    <m/>
    <n v="0"/>
    <n v="1"/>
    <n v="1450"/>
    <n v="15"/>
    <x v="0"/>
    <n v="1"/>
    <n v="4"/>
    <n v="52"/>
    <n v="3"/>
    <n v="5"/>
    <x v="3"/>
    <n v="19081"/>
    <n v="10849"/>
    <n v="5"/>
    <n v="11"/>
    <n v="3"/>
    <n v="1"/>
    <n v="80"/>
    <n v="1"/>
    <n v="25"/>
    <n v="3"/>
    <n v="4"/>
    <n v="2"/>
    <n v="0"/>
    <n v="3"/>
  </r>
  <r>
    <s v="No"/>
    <s v="Travel_Rarely"/>
    <s v="35 - 44"/>
    <s v="Current Employees"/>
    <s v="Sales"/>
    <x v="0"/>
    <s v="STAFF-1218"/>
    <n v="1218"/>
    <x v="1"/>
    <s v="Sales Executive"/>
    <s v="Married"/>
    <s v="Yes"/>
    <s v="Y"/>
    <n v="2"/>
    <n v="-2"/>
    <n v="0"/>
    <n v="35"/>
    <n v="0"/>
    <m/>
    <n v="0"/>
    <n v="1"/>
    <n v="1361"/>
    <n v="17"/>
    <x v="2"/>
    <n v="1"/>
    <n v="3"/>
    <n v="94"/>
    <n v="3"/>
    <n v="2"/>
    <x v="3"/>
    <n v="8966"/>
    <n v="21026"/>
    <n v="3"/>
    <n v="15"/>
    <n v="3"/>
    <n v="4"/>
    <n v="80"/>
    <n v="3"/>
    <n v="15"/>
    <n v="3"/>
    <n v="7"/>
    <n v="7"/>
    <n v="1"/>
    <n v="7"/>
  </r>
  <r>
    <s v="Yes"/>
    <s v="Travel_Rarely"/>
    <s v="Under 25"/>
    <s v="Ex-Employees"/>
    <s v="R&amp;D"/>
    <x v="0"/>
    <s v="STAFF-1219"/>
    <n v="1219"/>
    <x v="0"/>
    <s v="Laboratory Technician"/>
    <s v="Married"/>
    <s v="No"/>
    <s v="Y"/>
    <n v="3"/>
    <n v="-2"/>
    <n v="0"/>
    <n v="24"/>
    <n v="1"/>
    <n v="1"/>
    <n v="1"/>
    <n v="0"/>
    <n v="984"/>
    <n v="17"/>
    <x v="0"/>
    <n v="1"/>
    <n v="4"/>
    <n v="97"/>
    <n v="3"/>
    <n v="1"/>
    <x v="3"/>
    <n v="2210"/>
    <n v="3372"/>
    <n v="1"/>
    <n v="13"/>
    <n v="3"/>
    <n v="1"/>
    <n v="80"/>
    <n v="1"/>
    <n v="1"/>
    <n v="1"/>
    <n v="1"/>
    <n v="0"/>
    <n v="0"/>
    <n v="0"/>
  </r>
  <r>
    <s v="No"/>
    <s v="Travel_Frequently"/>
    <s v="25 - 34"/>
    <s v="Current Employees"/>
    <s v="Sales"/>
    <x v="2"/>
    <s v="STAFF-1220"/>
    <n v="1220"/>
    <x v="0"/>
    <s v="Sales Executive"/>
    <s v="Married"/>
    <s v="No"/>
    <s v="Y"/>
    <n v="3"/>
    <n v="-2"/>
    <n v="0"/>
    <n v="33"/>
    <n v="0"/>
    <m/>
    <n v="0"/>
    <n v="1"/>
    <n v="1146"/>
    <n v="25"/>
    <x v="3"/>
    <n v="1"/>
    <n v="2"/>
    <n v="82"/>
    <n v="3"/>
    <n v="2"/>
    <x v="2"/>
    <n v="4539"/>
    <n v="4905"/>
    <n v="1"/>
    <n v="12"/>
    <n v="3"/>
    <n v="1"/>
    <n v="80"/>
    <n v="1"/>
    <n v="10"/>
    <n v="2"/>
    <n v="10"/>
    <n v="7"/>
    <n v="0"/>
    <n v="1"/>
  </r>
  <r>
    <s v="No"/>
    <s v="Travel_Rarely"/>
    <s v="35 - 44"/>
    <s v="Current Employees"/>
    <s v="R&amp;D"/>
    <x v="0"/>
    <s v="STAFF-1221"/>
    <n v="1221"/>
    <x v="1"/>
    <s v="Laboratory Technician"/>
    <s v="Divorced"/>
    <s v="No"/>
    <s v="Y"/>
    <n v="4"/>
    <n v="-2"/>
    <n v="0"/>
    <n v="36"/>
    <n v="0"/>
    <m/>
    <n v="0"/>
    <n v="1"/>
    <n v="917"/>
    <n v="6"/>
    <x v="2"/>
    <n v="1"/>
    <n v="3"/>
    <n v="60"/>
    <n v="1"/>
    <n v="1"/>
    <x v="3"/>
    <n v="2741"/>
    <n v="6865"/>
    <n v="1"/>
    <n v="14"/>
    <n v="3"/>
    <n v="3"/>
    <n v="80"/>
    <n v="1"/>
    <n v="7"/>
    <n v="3"/>
    <n v="7"/>
    <n v="7"/>
    <n v="1"/>
    <n v="7"/>
  </r>
  <r>
    <s v="No"/>
    <s v="Travel_Rarely"/>
    <s v="25 - 34"/>
    <s v="Current Employees"/>
    <s v="R&amp;D"/>
    <x v="0"/>
    <s v="STAFF-1224"/>
    <n v="1224"/>
    <x v="1"/>
    <s v="Laboratory Technician"/>
    <s v="Divorced"/>
    <s v="No"/>
    <s v="Y"/>
    <n v="4"/>
    <n v="-2"/>
    <n v="0"/>
    <n v="30"/>
    <n v="0"/>
    <m/>
    <n v="0"/>
    <n v="1"/>
    <n v="853"/>
    <n v="7"/>
    <x v="2"/>
    <n v="1"/>
    <n v="3"/>
    <n v="49"/>
    <n v="3"/>
    <n v="2"/>
    <x v="3"/>
    <n v="3491"/>
    <n v="11309"/>
    <n v="1"/>
    <n v="13"/>
    <n v="3"/>
    <n v="1"/>
    <n v="80"/>
    <n v="3"/>
    <n v="10"/>
    <n v="2"/>
    <n v="10"/>
    <n v="7"/>
    <n v="8"/>
    <n v="9"/>
  </r>
  <r>
    <s v="No"/>
    <s v="Travel_Rarely"/>
    <s v="35 - 44"/>
    <s v="Current Employees"/>
    <s v="R&amp;D"/>
    <x v="1"/>
    <s v="STAFF-1225"/>
    <n v="1225"/>
    <x v="1"/>
    <s v="Research Scientist"/>
    <s v="Single"/>
    <s v="No"/>
    <s v="Y"/>
    <n v="3"/>
    <n v="-2"/>
    <n v="0"/>
    <n v="44"/>
    <n v="0"/>
    <m/>
    <n v="0"/>
    <n v="1"/>
    <n v="200"/>
    <n v="29"/>
    <x v="2"/>
    <n v="1"/>
    <n v="4"/>
    <n v="32"/>
    <n v="3"/>
    <n v="2"/>
    <x v="0"/>
    <n v="4541"/>
    <n v="7744"/>
    <n v="1"/>
    <n v="25"/>
    <n v="4"/>
    <n v="2"/>
    <n v="80"/>
    <n v="0"/>
    <n v="20"/>
    <n v="3"/>
    <n v="20"/>
    <n v="11"/>
    <n v="13"/>
    <n v="17"/>
  </r>
  <r>
    <s v="No"/>
    <s v="Travel_Rarely"/>
    <s v="Under 25"/>
    <s v="Current Employees"/>
    <s v="Sales"/>
    <x v="3"/>
    <s v="STAFF-1226"/>
    <n v="1226"/>
    <x v="1"/>
    <s v="Sales Representative"/>
    <s v="Single"/>
    <s v="No"/>
    <s v="Y"/>
    <n v="2"/>
    <n v="-2"/>
    <n v="0"/>
    <n v="20"/>
    <n v="0"/>
    <m/>
    <n v="0"/>
    <n v="1"/>
    <n v="654"/>
    <n v="21"/>
    <x v="3"/>
    <n v="1"/>
    <n v="3"/>
    <n v="43"/>
    <n v="4"/>
    <n v="1"/>
    <x v="1"/>
    <n v="2678"/>
    <n v="5050"/>
    <n v="1"/>
    <n v="17"/>
    <n v="3"/>
    <n v="4"/>
    <n v="80"/>
    <n v="0"/>
    <n v="2"/>
    <n v="3"/>
    <n v="2"/>
    <n v="1"/>
    <n v="2"/>
    <n v="2"/>
  </r>
  <r>
    <s v="No"/>
    <s v="Travel_Rarely"/>
    <s v="45 - 54"/>
    <s v="Current Employees"/>
    <s v="R&amp;D"/>
    <x v="4"/>
    <s v="STAFF-1228"/>
    <n v="1228"/>
    <x v="1"/>
    <s v="Manufacturing Director"/>
    <s v="Divorced"/>
    <s v="No"/>
    <s v="Y"/>
    <n v="3"/>
    <n v="-2"/>
    <n v="0"/>
    <n v="46"/>
    <n v="0"/>
    <m/>
    <n v="0"/>
    <n v="1"/>
    <n v="150"/>
    <n v="2"/>
    <x v="2"/>
    <n v="1"/>
    <n v="4"/>
    <n v="60"/>
    <n v="3"/>
    <n v="2"/>
    <x v="0"/>
    <n v="7379"/>
    <n v="17433"/>
    <n v="2"/>
    <n v="11"/>
    <n v="3"/>
    <n v="3"/>
    <n v="80"/>
    <n v="1"/>
    <n v="12"/>
    <n v="2"/>
    <n v="6"/>
    <n v="3"/>
    <n v="1"/>
    <n v="4"/>
  </r>
  <r>
    <s v="No"/>
    <s v="Non-Travel"/>
    <s v="35 - 44"/>
    <s v="Current Employees"/>
    <s v="HR"/>
    <x v="2"/>
    <s v="STAFF-1231"/>
    <n v="1231"/>
    <x v="1"/>
    <s v="Human Resources"/>
    <s v="Married"/>
    <s v="No"/>
    <s v="Y"/>
    <n v="3"/>
    <n v="-2"/>
    <n v="0"/>
    <n v="42"/>
    <n v="0"/>
    <m/>
    <n v="0"/>
    <n v="1"/>
    <n v="179"/>
    <n v="2"/>
    <x v="4"/>
    <n v="1"/>
    <n v="4"/>
    <n v="79"/>
    <n v="4"/>
    <n v="2"/>
    <x v="2"/>
    <n v="6272"/>
    <n v="12858"/>
    <n v="7"/>
    <n v="16"/>
    <n v="3"/>
    <n v="1"/>
    <n v="80"/>
    <n v="1"/>
    <n v="10"/>
    <n v="4"/>
    <n v="4"/>
    <n v="3"/>
    <n v="0"/>
    <n v="3"/>
  </r>
  <r>
    <s v="No"/>
    <s v="Travel_Rarely"/>
    <s v="Over 55"/>
    <s v="Current Employees"/>
    <s v="Sales"/>
    <x v="3"/>
    <s v="STAFF-1233"/>
    <n v="1233"/>
    <x v="1"/>
    <s v="Sales Executive"/>
    <s v="Divorced"/>
    <s v="Yes"/>
    <s v="Y"/>
    <n v="3"/>
    <n v="-2"/>
    <n v="0"/>
    <n v="60"/>
    <n v="0"/>
    <m/>
    <n v="0"/>
    <n v="1"/>
    <n v="696"/>
    <n v="7"/>
    <x v="2"/>
    <n v="1"/>
    <n v="2"/>
    <n v="52"/>
    <n v="4"/>
    <n v="2"/>
    <x v="1"/>
    <n v="5220"/>
    <n v="10893"/>
    <n v="0"/>
    <n v="18"/>
    <n v="3"/>
    <n v="2"/>
    <n v="80"/>
    <n v="1"/>
    <n v="12"/>
    <n v="3"/>
    <n v="11"/>
    <n v="7"/>
    <n v="1"/>
    <n v="9"/>
  </r>
  <r>
    <s v="No"/>
    <s v="Travel_Frequently"/>
    <s v="25 - 34"/>
    <s v="Current Employees"/>
    <s v="R&amp;D"/>
    <x v="1"/>
    <s v="STAFF-1234"/>
    <n v="1234"/>
    <x v="0"/>
    <s v="Laboratory Technician"/>
    <s v="Married"/>
    <s v="No"/>
    <s v="Y"/>
    <n v="2"/>
    <n v="-2"/>
    <n v="0"/>
    <n v="32"/>
    <n v="0"/>
    <m/>
    <n v="0"/>
    <n v="1"/>
    <n v="116"/>
    <n v="13"/>
    <x v="3"/>
    <n v="1"/>
    <n v="3"/>
    <n v="77"/>
    <n v="2"/>
    <n v="1"/>
    <x v="1"/>
    <n v="2743"/>
    <n v="7331"/>
    <n v="1"/>
    <n v="20"/>
    <n v="4"/>
    <n v="3"/>
    <n v="80"/>
    <n v="1"/>
    <n v="2"/>
    <n v="3"/>
    <n v="2"/>
    <n v="2"/>
    <n v="2"/>
    <n v="2"/>
  </r>
  <r>
    <s v="No"/>
    <s v="Travel_Frequently"/>
    <s v="25 - 34"/>
    <s v="Current Employees"/>
    <s v="R&amp;D"/>
    <x v="0"/>
    <s v="STAFF-1235"/>
    <n v="1235"/>
    <x v="0"/>
    <s v="Research Scientist"/>
    <s v="Single"/>
    <s v="Yes"/>
    <s v="Y"/>
    <n v="2"/>
    <n v="-2"/>
    <n v="0"/>
    <n v="32"/>
    <n v="0"/>
    <m/>
    <n v="0"/>
    <n v="1"/>
    <n v="1316"/>
    <n v="2"/>
    <x v="0"/>
    <n v="1"/>
    <n v="4"/>
    <n v="38"/>
    <n v="3"/>
    <n v="2"/>
    <x v="3"/>
    <n v="4998"/>
    <n v="2338"/>
    <n v="4"/>
    <n v="14"/>
    <n v="3"/>
    <n v="4"/>
    <n v="80"/>
    <n v="0"/>
    <n v="10"/>
    <n v="3"/>
    <n v="8"/>
    <n v="7"/>
    <n v="0"/>
    <n v="7"/>
  </r>
  <r>
    <s v="No"/>
    <s v="Travel_Rarely"/>
    <s v="35 - 44"/>
    <s v="Current Employees"/>
    <s v="R&amp;D"/>
    <x v="4"/>
    <s v="STAFF-1237"/>
    <n v="1237"/>
    <x v="0"/>
    <s v="Manufacturing Director"/>
    <s v="Divorced"/>
    <s v="Yes"/>
    <s v="Y"/>
    <n v="2"/>
    <n v="-2"/>
    <n v="0"/>
    <n v="36"/>
    <n v="0"/>
    <m/>
    <n v="0"/>
    <n v="1"/>
    <n v="363"/>
    <n v="1"/>
    <x v="3"/>
    <n v="1"/>
    <n v="4"/>
    <n v="77"/>
    <n v="1"/>
    <n v="3"/>
    <x v="0"/>
    <n v="10252"/>
    <n v="4235"/>
    <n v="2"/>
    <n v="21"/>
    <n v="4"/>
    <n v="3"/>
    <n v="80"/>
    <n v="1"/>
    <n v="17"/>
    <n v="3"/>
    <n v="7"/>
    <n v="7"/>
    <n v="7"/>
    <n v="7"/>
  </r>
  <r>
    <s v="No"/>
    <s v="Travel_Rarely"/>
    <s v="25 - 34"/>
    <s v="Current Employees"/>
    <s v="R&amp;D"/>
    <x v="2"/>
    <s v="STAFF-1238"/>
    <n v="1238"/>
    <x v="1"/>
    <s v="Research Scientist"/>
    <s v="Married"/>
    <s v="No"/>
    <s v="Y"/>
    <n v="5"/>
    <n v="-2"/>
    <n v="0"/>
    <n v="33"/>
    <n v="0"/>
    <m/>
    <n v="0"/>
    <n v="1"/>
    <n v="117"/>
    <n v="9"/>
    <x v="3"/>
    <n v="1"/>
    <n v="1"/>
    <n v="60"/>
    <n v="3"/>
    <n v="1"/>
    <x v="0"/>
    <n v="2781"/>
    <n v="6311"/>
    <n v="0"/>
    <n v="13"/>
    <n v="3"/>
    <n v="2"/>
    <n v="80"/>
    <n v="1"/>
    <n v="15"/>
    <n v="3"/>
    <n v="14"/>
    <n v="10"/>
    <n v="4"/>
    <n v="10"/>
  </r>
  <r>
    <s v="No"/>
    <s v="Travel_Rarely"/>
    <s v="35 - 44"/>
    <s v="Current Employees"/>
    <s v="Sales"/>
    <x v="4"/>
    <s v="STAFF-1239"/>
    <n v="1239"/>
    <x v="0"/>
    <s v="Sales Executive"/>
    <s v="Divorced"/>
    <s v="No"/>
    <s v="Y"/>
    <n v="2"/>
    <n v="-2"/>
    <n v="0"/>
    <n v="40"/>
    <n v="0"/>
    <m/>
    <n v="0"/>
    <n v="1"/>
    <n v="107"/>
    <n v="10"/>
    <x v="3"/>
    <n v="1"/>
    <n v="4"/>
    <n v="84"/>
    <n v="2"/>
    <n v="2"/>
    <x v="0"/>
    <n v="6852"/>
    <n v="11591"/>
    <n v="7"/>
    <n v="12"/>
    <n v="3"/>
    <n v="2"/>
    <n v="80"/>
    <n v="1"/>
    <n v="7"/>
    <n v="4"/>
    <n v="5"/>
    <n v="1"/>
    <n v="1"/>
    <n v="3"/>
  </r>
  <r>
    <s v="No"/>
    <s v="Travel_Rarely"/>
    <s v="25 - 34"/>
    <s v="Current Employees"/>
    <s v="Sales"/>
    <x v="0"/>
    <s v="STAFF-1240"/>
    <n v="1240"/>
    <x v="1"/>
    <s v="Sales Executive"/>
    <s v="Single"/>
    <s v="No"/>
    <s v="Y"/>
    <n v="4"/>
    <n v="-2"/>
    <n v="0"/>
    <n v="25"/>
    <n v="0"/>
    <m/>
    <n v="0"/>
    <n v="1"/>
    <n v="1356"/>
    <n v="10"/>
    <x v="2"/>
    <n v="1"/>
    <n v="3"/>
    <n v="57"/>
    <n v="3"/>
    <n v="2"/>
    <x v="3"/>
    <n v="4950"/>
    <n v="20623"/>
    <n v="0"/>
    <n v="14"/>
    <n v="3"/>
    <n v="2"/>
    <n v="80"/>
    <n v="0"/>
    <n v="5"/>
    <n v="3"/>
    <n v="4"/>
    <n v="3"/>
    <n v="1"/>
    <n v="1"/>
  </r>
  <r>
    <s v="No"/>
    <s v="Travel_Rarely"/>
    <s v="25 - 34"/>
    <s v="Current Employees"/>
    <s v="R&amp;D"/>
    <x v="2"/>
    <s v="STAFF-1241"/>
    <n v="1241"/>
    <x v="1"/>
    <s v="Research Scientist"/>
    <s v="Married"/>
    <s v="Yes"/>
    <s v="Y"/>
    <n v="2"/>
    <n v="-2"/>
    <n v="0"/>
    <n v="30"/>
    <n v="0"/>
    <m/>
    <n v="0"/>
    <n v="1"/>
    <n v="1465"/>
    <n v="1"/>
    <x v="3"/>
    <n v="1"/>
    <n v="4"/>
    <n v="63"/>
    <n v="3"/>
    <n v="1"/>
    <x v="1"/>
    <n v="3579"/>
    <n v="9369"/>
    <n v="0"/>
    <n v="21"/>
    <n v="4"/>
    <n v="1"/>
    <n v="80"/>
    <n v="1"/>
    <n v="12"/>
    <n v="3"/>
    <n v="11"/>
    <n v="9"/>
    <n v="5"/>
    <n v="7"/>
  </r>
  <r>
    <s v="No"/>
    <s v="Travel_Frequently"/>
    <s v="35 - 44"/>
    <s v="Current Employees"/>
    <s v="R&amp;D"/>
    <x v="2"/>
    <s v="STAFF-1242"/>
    <n v="1242"/>
    <x v="0"/>
    <s v="Research Director"/>
    <s v="Married"/>
    <s v="Yes"/>
    <s v="Y"/>
    <n v="6"/>
    <n v="-2"/>
    <n v="0"/>
    <n v="42"/>
    <n v="0"/>
    <m/>
    <n v="0"/>
    <n v="1"/>
    <n v="458"/>
    <n v="26"/>
    <x v="4"/>
    <n v="1"/>
    <n v="1"/>
    <n v="60"/>
    <n v="3"/>
    <n v="3"/>
    <x v="2"/>
    <n v="13191"/>
    <n v="23281"/>
    <n v="3"/>
    <n v="17"/>
    <n v="3"/>
    <n v="3"/>
    <n v="80"/>
    <n v="0"/>
    <n v="20"/>
    <n v="3"/>
    <n v="1"/>
    <n v="0"/>
    <n v="0"/>
    <n v="0"/>
  </r>
  <r>
    <s v="No"/>
    <s v="Non-Travel"/>
    <s v="35 - 44"/>
    <s v="Current Employees"/>
    <s v="Sales"/>
    <x v="3"/>
    <s v="STAFF-1243"/>
    <n v="1243"/>
    <x v="0"/>
    <s v="Sales Executive"/>
    <s v="Married"/>
    <s v="Yes"/>
    <s v="Y"/>
    <n v="6"/>
    <n v="-2"/>
    <n v="0"/>
    <n v="35"/>
    <n v="0"/>
    <m/>
    <n v="0"/>
    <n v="1"/>
    <n v="1212"/>
    <n v="8"/>
    <x v="0"/>
    <n v="1"/>
    <n v="3"/>
    <n v="78"/>
    <n v="2"/>
    <n v="3"/>
    <x v="1"/>
    <n v="10377"/>
    <n v="13755"/>
    <n v="4"/>
    <n v="11"/>
    <n v="3"/>
    <n v="2"/>
    <n v="80"/>
    <n v="1"/>
    <n v="16"/>
    <n v="2"/>
    <n v="13"/>
    <n v="2"/>
    <n v="4"/>
    <n v="12"/>
  </r>
  <r>
    <s v="No"/>
    <s v="Travel_Rarely"/>
    <s v="25 - 34"/>
    <s v="Current Employees"/>
    <s v="R&amp;D"/>
    <x v="0"/>
    <s v="STAFF-1244"/>
    <n v="1244"/>
    <x v="1"/>
    <s v="Research Scientist"/>
    <s v="Married"/>
    <s v="Yes"/>
    <s v="Y"/>
    <n v="3"/>
    <n v="-2"/>
    <n v="0"/>
    <n v="27"/>
    <n v="0"/>
    <m/>
    <n v="0"/>
    <n v="1"/>
    <n v="1103"/>
    <n v="14"/>
    <x v="3"/>
    <n v="1"/>
    <n v="1"/>
    <n v="42"/>
    <n v="3"/>
    <n v="1"/>
    <x v="3"/>
    <n v="2235"/>
    <n v="14377"/>
    <n v="1"/>
    <n v="14"/>
    <n v="3"/>
    <n v="4"/>
    <n v="80"/>
    <n v="2"/>
    <n v="9"/>
    <n v="2"/>
    <n v="9"/>
    <n v="7"/>
    <n v="6"/>
    <n v="8"/>
  </r>
  <r>
    <s v="No"/>
    <s v="Travel_Frequently"/>
    <s v="45 - 54"/>
    <s v="Current Employees"/>
    <s v="R&amp;D"/>
    <x v="0"/>
    <s v="STAFF-1245"/>
    <n v="1245"/>
    <x v="0"/>
    <s v="Manufacturing Director"/>
    <s v="Divorced"/>
    <s v="No"/>
    <s v="Y"/>
    <n v="2"/>
    <n v="-2"/>
    <n v="0"/>
    <n v="54"/>
    <n v="0"/>
    <m/>
    <n v="0"/>
    <n v="1"/>
    <n v="966"/>
    <n v="1"/>
    <x v="2"/>
    <n v="1"/>
    <n v="4"/>
    <n v="53"/>
    <n v="3"/>
    <n v="3"/>
    <x v="3"/>
    <n v="10502"/>
    <n v="9659"/>
    <n v="7"/>
    <n v="17"/>
    <n v="3"/>
    <n v="1"/>
    <n v="80"/>
    <n v="1"/>
    <n v="33"/>
    <n v="1"/>
    <n v="5"/>
    <n v="4"/>
    <n v="1"/>
    <n v="4"/>
  </r>
  <r>
    <s v="No"/>
    <s v="Travel_Rarely"/>
    <s v="35 - 44"/>
    <s v="Current Employees"/>
    <s v="R&amp;D"/>
    <x v="0"/>
    <s v="STAFF-1246"/>
    <n v="1246"/>
    <x v="0"/>
    <s v="Research Scientist"/>
    <s v="Married"/>
    <s v="No"/>
    <s v="Y"/>
    <n v="5"/>
    <n v="-2"/>
    <n v="0"/>
    <n v="44"/>
    <n v="0"/>
    <m/>
    <n v="0"/>
    <n v="1"/>
    <n v="1117"/>
    <n v="2"/>
    <x v="1"/>
    <n v="1"/>
    <n v="1"/>
    <n v="72"/>
    <n v="4"/>
    <n v="1"/>
    <x v="3"/>
    <n v="2011"/>
    <n v="19982"/>
    <n v="1"/>
    <n v="13"/>
    <n v="3"/>
    <n v="4"/>
    <n v="80"/>
    <n v="1"/>
    <n v="10"/>
    <n v="3"/>
    <n v="10"/>
    <n v="5"/>
    <n v="7"/>
    <n v="7"/>
  </r>
  <r>
    <s v="Yes"/>
    <s v="Non-Travel"/>
    <s v="Under 25"/>
    <s v="Ex-Employees"/>
    <s v="R&amp;D"/>
    <x v="2"/>
    <s v="STAFF-1248"/>
    <n v="1248"/>
    <x v="0"/>
    <s v="Research Scientist"/>
    <s v="Single"/>
    <s v="Yes"/>
    <s v="Y"/>
    <n v="2"/>
    <n v="-2"/>
    <n v="0"/>
    <n v="19"/>
    <n v="1"/>
    <n v="1"/>
    <n v="1"/>
    <n v="0"/>
    <n v="504"/>
    <n v="10"/>
    <x v="3"/>
    <n v="1"/>
    <n v="1"/>
    <n v="96"/>
    <n v="2"/>
    <n v="1"/>
    <x v="1"/>
    <n v="1859"/>
    <n v="6148"/>
    <n v="1"/>
    <n v="25"/>
    <n v="4"/>
    <n v="2"/>
    <n v="80"/>
    <n v="0"/>
    <n v="1"/>
    <n v="4"/>
    <n v="1"/>
    <n v="1"/>
    <n v="0"/>
    <n v="0"/>
  </r>
  <r>
    <s v="No"/>
    <s v="Travel_Rarely"/>
    <s v="25 - 34"/>
    <s v="Current Employees"/>
    <s v="R&amp;D"/>
    <x v="0"/>
    <s v="STAFF-1249"/>
    <n v="1249"/>
    <x v="0"/>
    <s v="Research Scientist"/>
    <s v="Divorced"/>
    <s v="No"/>
    <s v="Y"/>
    <n v="5"/>
    <n v="-2"/>
    <n v="0"/>
    <n v="29"/>
    <n v="0"/>
    <m/>
    <n v="0"/>
    <n v="1"/>
    <n v="1010"/>
    <n v="1"/>
    <x v="3"/>
    <n v="1"/>
    <n v="1"/>
    <n v="97"/>
    <n v="3"/>
    <n v="1"/>
    <x v="3"/>
    <n v="3760"/>
    <n v="5598"/>
    <n v="1"/>
    <n v="15"/>
    <n v="3"/>
    <n v="1"/>
    <n v="80"/>
    <n v="3"/>
    <n v="3"/>
    <n v="3"/>
    <n v="3"/>
    <n v="2"/>
    <n v="1"/>
    <n v="2"/>
  </r>
  <r>
    <s v="No"/>
    <s v="Travel_Rarely"/>
    <s v="45 - 54"/>
    <s v="Current Employees"/>
    <s v="R&amp;D"/>
    <x v="0"/>
    <s v="STAFF-1250"/>
    <n v="1250"/>
    <x v="1"/>
    <s v="Research Director"/>
    <s v="Married"/>
    <s v="No"/>
    <s v="Y"/>
    <n v="2"/>
    <n v="-2"/>
    <n v="0"/>
    <n v="54"/>
    <n v="0"/>
    <m/>
    <n v="0"/>
    <n v="1"/>
    <n v="685"/>
    <n v="3"/>
    <x v="3"/>
    <n v="1"/>
    <n v="4"/>
    <n v="85"/>
    <n v="3"/>
    <n v="4"/>
    <x v="3"/>
    <n v="17779"/>
    <n v="23474"/>
    <n v="3"/>
    <n v="14"/>
    <n v="3"/>
    <n v="1"/>
    <n v="80"/>
    <n v="0"/>
    <n v="36"/>
    <n v="3"/>
    <n v="10"/>
    <n v="9"/>
    <n v="0"/>
    <n v="9"/>
  </r>
  <r>
    <s v="No"/>
    <s v="Travel_Rarely"/>
    <s v="25 - 34"/>
    <s v="Current Employees"/>
    <s v="R&amp;D"/>
    <x v="2"/>
    <s v="STAFF-1251"/>
    <n v="1251"/>
    <x v="1"/>
    <s v="Healthcare Representative"/>
    <s v="Married"/>
    <s v="Yes"/>
    <s v="Y"/>
    <n v="2"/>
    <n v="-2"/>
    <n v="0"/>
    <n v="31"/>
    <n v="0"/>
    <m/>
    <n v="0"/>
    <n v="1"/>
    <n v="1332"/>
    <n v="11"/>
    <x v="0"/>
    <n v="1"/>
    <n v="3"/>
    <n v="80"/>
    <n v="3"/>
    <n v="2"/>
    <x v="2"/>
    <n v="6833"/>
    <n v="17089"/>
    <n v="1"/>
    <n v="12"/>
    <n v="3"/>
    <n v="4"/>
    <n v="80"/>
    <n v="0"/>
    <n v="6"/>
    <n v="2"/>
    <n v="6"/>
    <n v="5"/>
    <n v="0"/>
    <n v="1"/>
  </r>
  <r>
    <s v="No"/>
    <s v="Travel_Rarely"/>
    <s v="25 - 34"/>
    <s v="Current Employees"/>
    <s v="R&amp;D"/>
    <x v="2"/>
    <s v="STAFF-1252"/>
    <n v="1252"/>
    <x v="0"/>
    <s v="Healthcare Representative"/>
    <s v="Single"/>
    <s v="No"/>
    <s v="Y"/>
    <n v="2"/>
    <n v="-2"/>
    <n v="0"/>
    <n v="31"/>
    <n v="0"/>
    <m/>
    <n v="0"/>
    <n v="1"/>
    <n v="1062"/>
    <n v="24"/>
    <x v="3"/>
    <n v="1"/>
    <n v="3"/>
    <n v="96"/>
    <n v="2"/>
    <n v="2"/>
    <x v="2"/>
    <n v="6812"/>
    <n v="17198"/>
    <n v="1"/>
    <n v="19"/>
    <n v="3"/>
    <n v="2"/>
    <n v="80"/>
    <n v="0"/>
    <n v="10"/>
    <n v="3"/>
    <n v="10"/>
    <n v="9"/>
    <n v="1"/>
    <n v="8"/>
  </r>
  <r>
    <s v="No"/>
    <s v="Travel_Rarely"/>
    <s v="Over 55"/>
    <s v="Current Employees"/>
    <s v="Sales"/>
    <x v="0"/>
    <s v="STAFF-1254"/>
    <n v="1254"/>
    <x v="0"/>
    <s v="Sales Executive"/>
    <s v="Single"/>
    <s v="No"/>
    <s v="Y"/>
    <n v="2"/>
    <n v="-2"/>
    <n v="0"/>
    <n v="59"/>
    <n v="0"/>
    <m/>
    <n v="0"/>
    <n v="1"/>
    <n v="326"/>
    <n v="3"/>
    <x v="3"/>
    <n v="1"/>
    <n v="3"/>
    <n v="48"/>
    <n v="2"/>
    <n v="2"/>
    <x v="3"/>
    <n v="5171"/>
    <n v="16490"/>
    <n v="5"/>
    <n v="17"/>
    <n v="3"/>
    <n v="4"/>
    <n v="80"/>
    <n v="0"/>
    <n v="13"/>
    <n v="3"/>
    <n v="6"/>
    <n v="1"/>
    <n v="0"/>
    <n v="5"/>
  </r>
  <r>
    <s v="No"/>
    <s v="Travel_Rarely"/>
    <s v="35 - 44"/>
    <s v="Current Employees"/>
    <s v="R&amp;D"/>
    <x v="0"/>
    <s v="STAFF-1255"/>
    <n v="1255"/>
    <x v="1"/>
    <s v="Research Director"/>
    <s v="Married"/>
    <s v="No"/>
    <s v="Y"/>
    <n v="2"/>
    <n v="-2"/>
    <n v="0"/>
    <n v="43"/>
    <n v="0"/>
    <m/>
    <n v="0"/>
    <n v="1"/>
    <n v="920"/>
    <n v="3"/>
    <x v="3"/>
    <n v="1"/>
    <n v="3"/>
    <n v="96"/>
    <n v="1"/>
    <n v="5"/>
    <x v="3"/>
    <n v="19740"/>
    <n v="18625"/>
    <n v="3"/>
    <n v="14"/>
    <n v="3"/>
    <n v="2"/>
    <n v="80"/>
    <n v="1"/>
    <n v="25"/>
    <n v="3"/>
    <n v="8"/>
    <n v="7"/>
    <n v="0"/>
    <n v="7"/>
  </r>
  <r>
    <s v="No"/>
    <s v="Travel_Rarely"/>
    <s v="45 - 54"/>
    <s v="Current Employees"/>
    <s v="R&amp;D"/>
    <x v="2"/>
    <s v="STAFF-1256"/>
    <n v="1256"/>
    <x v="1"/>
    <s v="Manager"/>
    <s v="Married"/>
    <s v="No"/>
    <s v="Y"/>
    <n v="2"/>
    <n v="-2"/>
    <n v="0"/>
    <n v="49"/>
    <n v="0"/>
    <m/>
    <n v="0"/>
    <n v="1"/>
    <n v="1098"/>
    <n v="4"/>
    <x v="0"/>
    <n v="1"/>
    <n v="1"/>
    <n v="85"/>
    <n v="2"/>
    <n v="5"/>
    <x v="2"/>
    <n v="18711"/>
    <n v="12124"/>
    <n v="2"/>
    <n v="13"/>
    <n v="3"/>
    <n v="3"/>
    <n v="80"/>
    <n v="1"/>
    <n v="23"/>
    <n v="4"/>
    <n v="1"/>
    <n v="0"/>
    <n v="0"/>
    <n v="0"/>
  </r>
  <r>
    <s v="No"/>
    <s v="Travel_Frequently"/>
    <s v="35 - 44"/>
    <s v="Current Employees"/>
    <s v="R&amp;D"/>
    <x v="4"/>
    <s v="STAFF-1257"/>
    <n v="1257"/>
    <x v="1"/>
    <s v="Research Scientist"/>
    <s v="Married"/>
    <s v="No"/>
    <s v="Y"/>
    <n v="2"/>
    <n v="-2"/>
    <n v="0"/>
    <n v="36"/>
    <n v="0"/>
    <m/>
    <n v="0"/>
    <n v="1"/>
    <n v="469"/>
    <n v="3"/>
    <x v="3"/>
    <n v="1"/>
    <n v="4"/>
    <n v="46"/>
    <n v="3"/>
    <n v="1"/>
    <x v="0"/>
    <n v="3692"/>
    <n v="9256"/>
    <n v="1"/>
    <n v="12"/>
    <n v="3"/>
    <n v="3"/>
    <n v="80"/>
    <n v="0"/>
    <n v="12"/>
    <n v="2"/>
    <n v="11"/>
    <n v="10"/>
    <n v="0"/>
    <n v="7"/>
  </r>
  <r>
    <s v="No"/>
    <s v="Travel_Rarely"/>
    <s v="45 - 54"/>
    <s v="Current Employees"/>
    <s v="R&amp;D"/>
    <x v="4"/>
    <s v="STAFF-1258"/>
    <n v="1258"/>
    <x v="1"/>
    <s v="Laboratory Technician"/>
    <s v="Single"/>
    <s v="No"/>
    <s v="Y"/>
    <n v="4"/>
    <n v="-2"/>
    <n v="0"/>
    <n v="48"/>
    <n v="0"/>
    <m/>
    <n v="0"/>
    <n v="1"/>
    <n v="969"/>
    <n v="2"/>
    <x v="0"/>
    <n v="1"/>
    <n v="4"/>
    <n v="76"/>
    <n v="4"/>
    <n v="1"/>
    <x v="0"/>
    <n v="2559"/>
    <n v="16620"/>
    <n v="5"/>
    <n v="11"/>
    <n v="3"/>
    <n v="3"/>
    <n v="80"/>
    <n v="0"/>
    <n v="7"/>
    <n v="2"/>
    <n v="1"/>
    <n v="0"/>
    <n v="0"/>
    <n v="0"/>
  </r>
  <r>
    <s v="No"/>
    <s v="Travel_Rarely"/>
    <s v="25 - 34"/>
    <s v="Current Employees"/>
    <s v="R&amp;D"/>
    <x v="0"/>
    <s v="STAFF-1259"/>
    <n v="1259"/>
    <x v="1"/>
    <s v="Research Scientist"/>
    <s v="Divorced"/>
    <s v="No"/>
    <s v="Y"/>
    <n v="2"/>
    <n v="-2"/>
    <n v="0"/>
    <n v="27"/>
    <n v="0"/>
    <m/>
    <n v="0"/>
    <n v="1"/>
    <n v="1167"/>
    <n v="4"/>
    <x v="0"/>
    <n v="1"/>
    <n v="1"/>
    <n v="76"/>
    <n v="3"/>
    <n v="1"/>
    <x v="3"/>
    <n v="2517"/>
    <n v="3208"/>
    <n v="1"/>
    <n v="11"/>
    <n v="3"/>
    <n v="2"/>
    <n v="80"/>
    <n v="3"/>
    <n v="5"/>
    <n v="3"/>
    <n v="5"/>
    <n v="3"/>
    <n v="0"/>
    <n v="3"/>
  </r>
  <r>
    <s v="No"/>
    <s v="Travel_Rarely"/>
    <s v="25 - 34"/>
    <s v="Current Employees"/>
    <s v="R&amp;D"/>
    <x v="0"/>
    <s v="STAFF-1260"/>
    <n v="1260"/>
    <x v="1"/>
    <s v="Healthcare Representative"/>
    <s v="Divorced"/>
    <s v="Yes"/>
    <s v="Y"/>
    <n v="2"/>
    <n v="-2"/>
    <n v="0"/>
    <n v="29"/>
    <n v="0"/>
    <m/>
    <n v="0"/>
    <n v="1"/>
    <n v="1329"/>
    <n v="7"/>
    <x v="3"/>
    <n v="1"/>
    <n v="3"/>
    <n v="82"/>
    <n v="3"/>
    <n v="2"/>
    <x v="3"/>
    <n v="6623"/>
    <n v="4204"/>
    <n v="1"/>
    <n v="11"/>
    <n v="3"/>
    <n v="2"/>
    <n v="80"/>
    <n v="2"/>
    <n v="6"/>
    <n v="3"/>
    <n v="6"/>
    <n v="0"/>
    <n v="1"/>
    <n v="0"/>
  </r>
  <r>
    <s v="No"/>
    <s v="Travel_Rarely"/>
    <s v="45 - 54"/>
    <s v="Current Employees"/>
    <s v="R&amp;D"/>
    <x v="0"/>
    <s v="STAFF-1263"/>
    <n v="1263"/>
    <x v="1"/>
    <s v="Research Director"/>
    <s v="Single"/>
    <s v="No"/>
    <s v="Y"/>
    <n v="3"/>
    <n v="-2"/>
    <n v="0"/>
    <n v="48"/>
    <n v="0"/>
    <m/>
    <n v="0"/>
    <n v="1"/>
    <n v="715"/>
    <n v="1"/>
    <x v="3"/>
    <n v="1"/>
    <n v="4"/>
    <n v="76"/>
    <n v="2"/>
    <n v="5"/>
    <x v="3"/>
    <n v="18265"/>
    <n v="8733"/>
    <n v="6"/>
    <n v="12"/>
    <n v="3"/>
    <n v="3"/>
    <n v="80"/>
    <n v="0"/>
    <n v="25"/>
    <n v="4"/>
    <n v="1"/>
    <n v="0"/>
    <n v="0"/>
    <n v="0"/>
  </r>
  <r>
    <s v="No"/>
    <s v="Travel_Rarely"/>
    <s v="25 - 34"/>
    <s v="Current Employees"/>
    <s v="R&amp;D"/>
    <x v="0"/>
    <s v="STAFF-1264"/>
    <n v="1264"/>
    <x v="0"/>
    <s v="Research Director"/>
    <s v="Divorced"/>
    <s v="No"/>
    <s v="Y"/>
    <n v="2"/>
    <n v="-2"/>
    <n v="0"/>
    <n v="29"/>
    <n v="0"/>
    <m/>
    <n v="0"/>
    <n v="1"/>
    <n v="694"/>
    <n v="1"/>
    <x v="3"/>
    <n v="1"/>
    <n v="4"/>
    <n v="87"/>
    <n v="2"/>
    <n v="4"/>
    <x v="3"/>
    <n v="16124"/>
    <n v="3423"/>
    <n v="3"/>
    <n v="14"/>
    <n v="3"/>
    <n v="2"/>
    <n v="80"/>
    <n v="2"/>
    <n v="9"/>
    <n v="2"/>
    <n v="7"/>
    <n v="7"/>
    <n v="1"/>
    <n v="7"/>
  </r>
  <r>
    <s v="No"/>
    <s v="Travel_Rarely"/>
    <s v="25 - 34"/>
    <s v="Current Employees"/>
    <s v="R&amp;D"/>
    <x v="4"/>
    <s v="STAFF-1265"/>
    <n v="1265"/>
    <x v="0"/>
    <s v="Research Scientist"/>
    <s v="Married"/>
    <s v="No"/>
    <s v="Y"/>
    <n v="5"/>
    <n v="-2"/>
    <n v="0"/>
    <n v="34"/>
    <n v="0"/>
    <m/>
    <n v="0"/>
    <n v="1"/>
    <n v="1320"/>
    <n v="20"/>
    <x v="3"/>
    <n v="1"/>
    <n v="4"/>
    <n v="89"/>
    <n v="4"/>
    <n v="1"/>
    <x v="0"/>
    <n v="2585"/>
    <n v="21643"/>
    <n v="0"/>
    <n v="17"/>
    <n v="3"/>
    <n v="4"/>
    <n v="80"/>
    <n v="0"/>
    <n v="2"/>
    <n v="2"/>
    <n v="1"/>
    <n v="0"/>
    <n v="0"/>
    <n v="0"/>
  </r>
  <r>
    <s v="No"/>
    <s v="Travel_Rarely"/>
    <s v="35 - 44"/>
    <s v="Current Employees"/>
    <s v="Sales"/>
    <x v="3"/>
    <s v="STAFF-1267"/>
    <n v="1267"/>
    <x v="1"/>
    <s v="Manager"/>
    <s v="Married"/>
    <s v="No"/>
    <s v="Y"/>
    <n v="5"/>
    <n v="-2"/>
    <n v="0"/>
    <n v="44"/>
    <n v="0"/>
    <m/>
    <n v="0"/>
    <n v="1"/>
    <n v="1099"/>
    <n v="5"/>
    <x v="3"/>
    <n v="1"/>
    <n v="2"/>
    <n v="88"/>
    <n v="3"/>
    <n v="5"/>
    <x v="1"/>
    <n v="18213"/>
    <n v="8751"/>
    <n v="7"/>
    <n v="11"/>
    <n v="3"/>
    <n v="3"/>
    <n v="80"/>
    <n v="1"/>
    <n v="26"/>
    <n v="3"/>
    <n v="22"/>
    <n v="9"/>
    <n v="3"/>
    <n v="10"/>
  </r>
  <r>
    <s v="No"/>
    <s v="Travel_Rarely"/>
    <s v="25 - 34"/>
    <s v="Current Employees"/>
    <s v="Sales"/>
    <x v="3"/>
    <s v="STAFF-1268"/>
    <n v="1268"/>
    <x v="1"/>
    <s v="Sales Executive"/>
    <s v="Divorced"/>
    <s v="Yes"/>
    <s v="Y"/>
    <n v="3"/>
    <n v="-2"/>
    <n v="0"/>
    <n v="33"/>
    <n v="0"/>
    <m/>
    <n v="0"/>
    <n v="1"/>
    <n v="536"/>
    <n v="10"/>
    <x v="4"/>
    <n v="1"/>
    <n v="4"/>
    <n v="82"/>
    <n v="4"/>
    <n v="3"/>
    <x v="1"/>
    <n v="8380"/>
    <n v="21708"/>
    <n v="0"/>
    <n v="14"/>
    <n v="3"/>
    <n v="4"/>
    <n v="80"/>
    <n v="2"/>
    <n v="10"/>
    <n v="3"/>
    <n v="9"/>
    <n v="8"/>
    <n v="0"/>
    <n v="8"/>
  </r>
  <r>
    <s v="No"/>
    <s v="Travel_Rarely"/>
    <s v="Under 25"/>
    <s v="Current Employees"/>
    <s v="R&amp;D"/>
    <x v="0"/>
    <s v="STAFF-1269"/>
    <n v="1269"/>
    <x v="0"/>
    <s v="Research Scientist"/>
    <s v="Single"/>
    <s v="Yes"/>
    <s v="Y"/>
    <n v="2"/>
    <n v="-2"/>
    <n v="0"/>
    <n v="19"/>
    <n v="0"/>
    <m/>
    <n v="0"/>
    <n v="1"/>
    <n v="265"/>
    <n v="25"/>
    <x v="3"/>
    <n v="1"/>
    <n v="2"/>
    <n v="57"/>
    <n v="4"/>
    <n v="1"/>
    <x v="3"/>
    <n v="2994"/>
    <n v="21221"/>
    <n v="1"/>
    <n v="12"/>
    <n v="3"/>
    <n v="4"/>
    <n v="80"/>
    <n v="0"/>
    <n v="1"/>
    <n v="3"/>
    <n v="1"/>
    <n v="0"/>
    <n v="0"/>
    <n v="1"/>
  </r>
  <r>
    <s v="No"/>
    <s v="Travel_Rarely"/>
    <s v="Under 25"/>
    <s v="Current Employees"/>
    <s v="R&amp;D"/>
    <x v="0"/>
    <s v="STAFF-1270"/>
    <n v="1270"/>
    <x v="1"/>
    <s v="Research Scientist"/>
    <s v="Married"/>
    <s v="No"/>
    <s v="Y"/>
    <n v="2"/>
    <n v="-2"/>
    <n v="0"/>
    <n v="23"/>
    <n v="0"/>
    <m/>
    <n v="0"/>
    <n v="1"/>
    <n v="373"/>
    <n v="1"/>
    <x v="0"/>
    <n v="1"/>
    <n v="4"/>
    <n v="47"/>
    <n v="3"/>
    <n v="1"/>
    <x v="3"/>
    <n v="1223"/>
    <n v="16901"/>
    <n v="1"/>
    <n v="22"/>
    <n v="4"/>
    <n v="4"/>
    <n v="80"/>
    <n v="1"/>
    <n v="1"/>
    <n v="3"/>
    <n v="1"/>
    <n v="0"/>
    <n v="0"/>
    <n v="1"/>
  </r>
  <r>
    <s v="Yes"/>
    <s v="Travel_Frequently"/>
    <s v="25 - 34"/>
    <s v="Ex-Employees"/>
    <s v="Sales"/>
    <x v="0"/>
    <s v="STAFF-1273"/>
    <n v="1273"/>
    <x v="1"/>
    <s v="Sales Representative"/>
    <s v="Single"/>
    <s v="Yes"/>
    <s v="Y"/>
    <n v="4"/>
    <n v="-2"/>
    <n v="0"/>
    <n v="25"/>
    <n v="1"/>
    <n v="1"/>
    <n v="1"/>
    <n v="0"/>
    <n v="599"/>
    <n v="24"/>
    <x v="1"/>
    <n v="1"/>
    <n v="3"/>
    <n v="73"/>
    <n v="1"/>
    <n v="1"/>
    <x v="3"/>
    <n v="1118"/>
    <n v="8040"/>
    <n v="1"/>
    <n v="14"/>
    <n v="3"/>
    <n v="4"/>
    <n v="80"/>
    <n v="0"/>
    <n v="1"/>
    <n v="3"/>
    <n v="1"/>
    <n v="0"/>
    <n v="1"/>
    <n v="0"/>
  </r>
  <r>
    <s v="No"/>
    <s v="Travel_Rarely"/>
    <s v="25 - 34"/>
    <s v="Current Employees"/>
    <s v="R&amp;D"/>
    <x v="0"/>
    <s v="STAFF-1275"/>
    <n v="1275"/>
    <x v="1"/>
    <s v="Research Scientist"/>
    <s v="Single"/>
    <s v="Yes"/>
    <s v="Y"/>
    <n v="2"/>
    <n v="-2"/>
    <n v="0"/>
    <n v="26"/>
    <n v="0"/>
    <m/>
    <n v="0"/>
    <n v="1"/>
    <n v="583"/>
    <n v="4"/>
    <x v="0"/>
    <n v="1"/>
    <n v="3"/>
    <n v="53"/>
    <n v="3"/>
    <n v="1"/>
    <x v="3"/>
    <n v="2875"/>
    <n v="9973"/>
    <n v="1"/>
    <n v="20"/>
    <n v="4"/>
    <n v="2"/>
    <n v="80"/>
    <n v="0"/>
    <n v="8"/>
    <n v="2"/>
    <n v="8"/>
    <n v="5"/>
    <n v="2"/>
    <n v="2"/>
  </r>
  <r>
    <s v="Yes"/>
    <s v="Travel_Rarely"/>
    <s v="45 - 54"/>
    <s v="Ex-Employees"/>
    <s v="Sales"/>
    <x v="3"/>
    <s v="STAFF-1277"/>
    <n v="1277"/>
    <x v="0"/>
    <s v="Manager"/>
    <s v="Single"/>
    <s v="Yes"/>
    <s v="Y"/>
    <n v="2"/>
    <n v="-2"/>
    <n v="0"/>
    <n v="45"/>
    <n v="1"/>
    <n v="1"/>
    <n v="1"/>
    <n v="0"/>
    <n v="1449"/>
    <n v="2"/>
    <x v="3"/>
    <n v="1"/>
    <n v="1"/>
    <n v="94"/>
    <n v="1"/>
    <n v="5"/>
    <x v="1"/>
    <n v="18824"/>
    <n v="2493"/>
    <n v="2"/>
    <n v="16"/>
    <n v="3"/>
    <n v="1"/>
    <n v="80"/>
    <n v="0"/>
    <n v="26"/>
    <n v="3"/>
    <n v="24"/>
    <n v="10"/>
    <n v="1"/>
    <n v="11"/>
  </r>
  <r>
    <s v="No"/>
    <s v="Non-Travel"/>
    <s v="Over 55"/>
    <s v="Current Employees"/>
    <s v="R&amp;D"/>
    <x v="2"/>
    <s v="STAFF-1278"/>
    <n v="1278"/>
    <x v="1"/>
    <s v="Healthcare Representative"/>
    <s v="Divorced"/>
    <s v="Yes"/>
    <s v="Y"/>
    <n v="3"/>
    <n v="-2"/>
    <n v="0"/>
    <n v="55"/>
    <n v="0"/>
    <m/>
    <n v="0"/>
    <n v="1"/>
    <n v="177"/>
    <n v="8"/>
    <x v="1"/>
    <n v="1"/>
    <n v="4"/>
    <n v="37"/>
    <n v="2"/>
    <n v="4"/>
    <x v="1"/>
    <n v="13577"/>
    <n v="25592"/>
    <n v="1"/>
    <n v="15"/>
    <n v="3"/>
    <n v="4"/>
    <n v="80"/>
    <n v="1"/>
    <n v="34"/>
    <n v="3"/>
    <n v="33"/>
    <n v="9"/>
    <n v="15"/>
    <n v="0"/>
  </r>
  <r>
    <s v="Yes"/>
    <s v="Travel_Frequently"/>
    <s v="Under 25"/>
    <s v="Ex-Employees"/>
    <s v="R&amp;D"/>
    <x v="0"/>
    <s v="STAFF-1279"/>
    <n v="1279"/>
    <x v="0"/>
    <s v="Laboratory Technician"/>
    <s v="Single"/>
    <s v="No"/>
    <s v="Y"/>
    <n v="2"/>
    <n v="-2"/>
    <n v="0"/>
    <n v="21"/>
    <n v="1"/>
    <n v="1"/>
    <n v="1"/>
    <n v="0"/>
    <n v="251"/>
    <n v="10"/>
    <x v="0"/>
    <n v="1"/>
    <n v="1"/>
    <n v="45"/>
    <n v="2"/>
    <n v="1"/>
    <x v="3"/>
    <n v="2625"/>
    <n v="25308"/>
    <n v="1"/>
    <n v="20"/>
    <n v="4"/>
    <n v="3"/>
    <n v="80"/>
    <n v="0"/>
    <n v="2"/>
    <n v="1"/>
    <n v="2"/>
    <n v="2"/>
    <n v="2"/>
    <n v="2"/>
  </r>
  <r>
    <s v="No"/>
    <s v="Travel_Rarely"/>
    <s v="45 - 54"/>
    <s v="Current Employees"/>
    <s v="Sales"/>
    <x v="3"/>
    <s v="STAFF-1280"/>
    <n v="1280"/>
    <x v="0"/>
    <s v="Manager"/>
    <s v="Married"/>
    <s v="No"/>
    <s v="Y"/>
    <n v="2"/>
    <n v="-2"/>
    <n v="0"/>
    <n v="46"/>
    <n v="0"/>
    <m/>
    <n v="0"/>
    <n v="1"/>
    <n v="168"/>
    <n v="4"/>
    <x v="0"/>
    <n v="1"/>
    <n v="4"/>
    <n v="33"/>
    <n v="2"/>
    <n v="5"/>
    <x v="1"/>
    <n v="18789"/>
    <n v="9946"/>
    <n v="2"/>
    <n v="14"/>
    <n v="3"/>
    <n v="3"/>
    <n v="80"/>
    <n v="1"/>
    <n v="26"/>
    <n v="3"/>
    <n v="11"/>
    <n v="4"/>
    <n v="0"/>
    <n v="8"/>
  </r>
  <r>
    <s v="No"/>
    <s v="Travel_Rarely"/>
    <s v="25 - 34"/>
    <s v="Current Employees"/>
    <s v="Sales"/>
    <x v="3"/>
    <s v="STAFF-1281"/>
    <n v="1281"/>
    <x v="0"/>
    <s v="Sales Executive"/>
    <s v="Single"/>
    <s v="Yes"/>
    <s v="Y"/>
    <n v="3"/>
    <n v="-2"/>
    <n v="0"/>
    <n v="34"/>
    <n v="0"/>
    <m/>
    <n v="0"/>
    <n v="1"/>
    <n v="131"/>
    <n v="2"/>
    <x v="3"/>
    <n v="1"/>
    <n v="3"/>
    <n v="86"/>
    <n v="3"/>
    <n v="2"/>
    <x v="1"/>
    <n v="4538"/>
    <n v="6039"/>
    <n v="0"/>
    <n v="12"/>
    <n v="3"/>
    <n v="4"/>
    <n v="80"/>
    <n v="0"/>
    <n v="4"/>
    <n v="3"/>
    <n v="3"/>
    <n v="2"/>
    <n v="0"/>
    <n v="2"/>
  </r>
  <r>
    <s v="No"/>
    <s v="Travel_Frequently"/>
    <s v="45 - 54"/>
    <s v="Current Employees"/>
    <s v="Sales"/>
    <x v="0"/>
    <s v="STAFF-1282"/>
    <n v="1282"/>
    <x v="1"/>
    <s v="Manager"/>
    <s v="Divorced"/>
    <s v="Yes"/>
    <s v="Y"/>
    <n v="5"/>
    <n v="-2"/>
    <n v="0"/>
    <n v="51"/>
    <n v="0"/>
    <m/>
    <n v="0"/>
    <n v="1"/>
    <n v="237"/>
    <n v="9"/>
    <x v="3"/>
    <n v="1"/>
    <n v="4"/>
    <n v="83"/>
    <n v="3"/>
    <n v="5"/>
    <x v="3"/>
    <n v="19847"/>
    <n v="19196"/>
    <n v="4"/>
    <n v="24"/>
    <n v="4"/>
    <n v="1"/>
    <n v="80"/>
    <n v="1"/>
    <n v="31"/>
    <n v="2"/>
    <n v="29"/>
    <n v="10"/>
    <n v="11"/>
    <n v="10"/>
  </r>
  <r>
    <s v="No"/>
    <s v="Travel_Rarely"/>
    <s v="Over 55"/>
    <s v="Current Employees"/>
    <s v="R&amp;D"/>
    <x v="2"/>
    <s v="STAFF-1283"/>
    <n v="1283"/>
    <x v="1"/>
    <s v="Manufacturing Director"/>
    <s v="Single"/>
    <s v="No"/>
    <s v="Y"/>
    <n v="6"/>
    <n v="-2"/>
    <n v="0"/>
    <n v="59"/>
    <n v="0"/>
    <m/>
    <n v="0"/>
    <n v="1"/>
    <n v="1429"/>
    <n v="18"/>
    <x v="2"/>
    <n v="1"/>
    <n v="4"/>
    <n v="67"/>
    <n v="3"/>
    <n v="3"/>
    <x v="0"/>
    <n v="10512"/>
    <n v="20002"/>
    <n v="6"/>
    <n v="12"/>
    <n v="3"/>
    <n v="4"/>
    <n v="80"/>
    <n v="0"/>
    <n v="25"/>
    <n v="2"/>
    <n v="9"/>
    <n v="7"/>
    <n v="5"/>
    <n v="4"/>
  </r>
  <r>
    <s v="No"/>
    <s v="Travel_Frequently"/>
    <s v="25 - 34"/>
    <s v="Current Employees"/>
    <s v="R&amp;D"/>
    <x v="2"/>
    <s v="STAFF-1285"/>
    <n v="1285"/>
    <x v="0"/>
    <s v="Laboratory Technician"/>
    <s v="Divorced"/>
    <s v="No"/>
    <s v="Y"/>
    <n v="2"/>
    <n v="-2"/>
    <n v="0"/>
    <n v="34"/>
    <n v="0"/>
    <m/>
    <n v="0"/>
    <n v="1"/>
    <n v="135"/>
    <n v="19"/>
    <x v="3"/>
    <n v="1"/>
    <n v="3"/>
    <n v="46"/>
    <n v="3"/>
    <n v="2"/>
    <x v="1"/>
    <n v="4444"/>
    <n v="22534"/>
    <n v="4"/>
    <n v="13"/>
    <n v="3"/>
    <n v="3"/>
    <n v="80"/>
    <n v="2"/>
    <n v="15"/>
    <n v="4"/>
    <n v="11"/>
    <n v="8"/>
    <n v="5"/>
    <n v="10"/>
  </r>
  <r>
    <s v="No"/>
    <s v="Travel_Frequently"/>
    <s v="25 - 34"/>
    <s v="Current Employees"/>
    <s v="R&amp;D"/>
    <x v="2"/>
    <s v="STAFF-1286"/>
    <n v="1286"/>
    <x v="1"/>
    <s v="Laboratory Technician"/>
    <s v="Single"/>
    <s v="Yes"/>
    <s v="Y"/>
    <n v="2"/>
    <n v="-2"/>
    <n v="0"/>
    <n v="28"/>
    <n v="0"/>
    <m/>
    <n v="0"/>
    <n v="1"/>
    <n v="791"/>
    <n v="1"/>
    <x v="2"/>
    <n v="1"/>
    <n v="4"/>
    <n v="44"/>
    <n v="3"/>
    <n v="1"/>
    <x v="2"/>
    <n v="2154"/>
    <n v="6842"/>
    <n v="0"/>
    <n v="11"/>
    <n v="3"/>
    <n v="3"/>
    <n v="80"/>
    <n v="0"/>
    <n v="5"/>
    <n v="2"/>
    <n v="4"/>
    <n v="2"/>
    <n v="0"/>
    <n v="2"/>
  </r>
  <r>
    <s v="No"/>
    <s v="Travel_Rarely"/>
    <s v="35 - 44"/>
    <s v="Current Employees"/>
    <s v="R&amp;D"/>
    <x v="0"/>
    <s v="STAFF-1288"/>
    <n v="1288"/>
    <x v="1"/>
    <s v="Manager"/>
    <s v="Divorced"/>
    <s v="No"/>
    <s v="Y"/>
    <n v="4"/>
    <n v="-2"/>
    <n v="0"/>
    <n v="44"/>
    <n v="0"/>
    <m/>
    <n v="0"/>
    <n v="1"/>
    <n v="1199"/>
    <n v="4"/>
    <x v="0"/>
    <n v="1"/>
    <n v="3"/>
    <n v="92"/>
    <n v="4"/>
    <n v="5"/>
    <x v="2"/>
    <n v="19190"/>
    <n v="17477"/>
    <n v="1"/>
    <n v="14"/>
    <n v="3"/>
    <n v="4"/>
    <n v="80"/>
    <n v="2"/>
    <n v="26"/>
    <n v="2"/>
    <n v="25"/>
    <n v="9"/>
    <n v="14"/>
    <n v="13"/>
  </r>
  <r>
    <s v="No"/>
    <s v="Travel_Frequently"/>
    <s v="25 - 34"/>
    <s v="Current Employees"/>
    <s v="HR"/>
    <x v="0"/>
    <s v="STAFF-1289"/>
    <n v="1289"/>
    <x v="1"/>
    <s v="Human Resources"/>
    <s v="Married"/>
    <s v="No"/>
    <s v="Y"/>
    <n v="5"/>
    <n v="-2"/>
    <n v="0"/>
    <n v="34"/>
    <n v="0"/>
    <m/>
    <n v="0"/>
    <n v="1"/>
    <n v="648"/>
    <n v="11"/>
    <x v="3"/>
    <n v="1"/>
    <n v="3"/>
    <n v="56"/>
    <n v="2"/>
    <n v="2"/>
    <x v="1"/>
    <n v="4490"/>
    <n v="21833"/>
    <n v="4"/>
    <n v="11"/>
    <n v="3"/>
    <n v="4"/>
    <n v="80"/>
    <n v="2"/>
    <n v="14"/>
    <n v="4"/>
    <n v="10"/>
    <n v="9"/>
    <n v="1"/>
    <n v="8"/>
  </r>
  <r>
    <s v="No"/>
    <s v="Travel_Rarely"/>
    <s v="35 - 44"/>
    <s v="Current Employees"/>
    <s v="R&amp;D"/>
    <x v="0"/>
    <s v="STAFF-1291"/>
    <n v="1291"/>
    <x v="1"/>
    <s v="Research Scientist"/>
    <s v="Married"/>
    <s v="Yes"/>
    <s v="Y"/>
    <n v="3"/>
    <n v="-2"/>
    <n v="0"/>
    <n v="35"/>
    <n v="0"/>
    <m/>
    <n v="0"/>
    <n v="1"/>
    <n v="735"/>
    <n v="6"/>
    <x v="1"/>
    <n v="1"/>
    <n v="3"/>
    <n v="66"/>
    <n v="3"/>
    <n v="1"/>
    <x v="2"/>
    <n v="3506"/>
    <n v="6020"/>
    <n v="0"/>
    <n v="14"/>
    <n v="3"/>
    <n v="4"/>
    <n v="80"/>
    <n v="0"/>
    <n v="4"/>
    <n v="3"/>
    <n v="3"/>
    <n v="2"/>
    <n v="2"/>
    <n v="2"/>
  </r>
  <r>
    <s v="No"/>
    <s v="Travel_Rarely"/>
    <s v="35 - 44"/>
    <s v="Current Employees"/>
    <s v="R&amp;D"/>
    <x v="2"/>
    <s v="STAFF-1292"/>
    <n v="1292"/>
    <x v="0"/>
    <s v="Research Scientist"/>
    <s v="Married"/>
    <s v="Yes"/>
    <s v="Y"/>
    <n v="2"/>
    <n v="-2"/>
    <n v="0"/>
    <n v="42"/>
    <n v="0"/>
    <m/>
    <n v="0"/>
    <n v="1"/>
    <n v="603"/>
    <n v="7"/>
    <x v="2"/>
    <n v="1"/>
    <n v="2"/>
    <n v="78"/>
    <n v="4"/>
    <n v="2"/>
    <x v="1"/>
    <n v="2372"/>
    <n v="5628"/>
    <n v="6"/>
    <n v="16"/>
    <n v="3"/>
    <n v="4"/>
    <n v="80"/>
    <n v="0"/>
    <n v="18"/>
    <n v="3"/>
    <n v="1"/>
    <n v="0"/>
    <n v="0"/>
    <n v="0"/>
  </r>
  <r>
    <s v="No"/>
    <s v="Travel_Rarely"/>
    <s v="35 - 44"/>
    <s v="Current Employees"/>
    <s v="Sales"/>
    <x v="3"/>
    <s v="STAFF-1293"/>
    <n v="1293"/>
    <x v="0"/>
    <s v="Sales Executive"/>
    <s v="Single"/>
    <s v="No"/>
    <s v="Y"/>
    <n v="3"/>
    <n v="-2"/>
    <n v="0"/>
    <n v="43"/>
    <n v="0"/>
    <m/>
    <n v="0"/>
    <n v="1"/>
    <n v="531"/>
    <n v="4"/>
    <x v="2"/>
    <n v="1"/>
    <n v="4"/>
    <n v="56"/>
    <n v="2"/>
    <n v="3"/>
    <x v="1"/>
    <n v="10231"/>
    <n v="20364"/>
    <n v="3"/>
    <n v="14"/>
    <n v="3"/>
    <n v="4"/>
    <n v="80"/>
    <n v="0"/>
    <n v="23"/>
    <n v="4"/>
    <n v="21"/>
    <n v="7"/>
    <n v="15"/>
    <n v="17"/>
  </r>
  <r>
    <s v="No"/>
    <s v="Travel_Rarely"/>
    <s v="35 - 44"/>
    <s v="Current Employees"/>
    <s v="R&amp;D"/>
    <x v="0"/>
    <s v="STAFF-1294"/>
    <n v="1294"/>
    <x v="0"/>
    <s v="Manufacturing Director"/>
    <s v="Single"/>
    <s v="Yes"/>
    <s v="Y"/>
    <n v="2"/>
    <n v="-2"/>
    <n v="0"/>
    <n v="36"/>
    <n v="0"/>
    <m/>
    <n v="0"/>
    <n v="1"/>
    <n v="429"/>
    <n v="2"/>
    <x v="2"/>
    <n v="1"/>
    <n v="3"/>
    <n v="53"/>
    <n v="3"/>
    <n v="2"/>
    <x v="1"/>
    <n v="5410"/>
    <n v="2323"/>
    <n v="9"/>
    <n v="11"/>
    <n v="3"/>
    <n v="4"/>
    <n v="80"/>
    <n v="0"/>
    <n v="18"/>
    <n v="3"/>
    <n v="16"/>
    <n v="14"/>
    <n v="5"/>
    <n v="12"/>
  </r>
  <r>
    <s v="Yes"/>
    <s v="Travel_Rarely"/>
    <s v="35 - 44"/>
    <s v="Ex-Employees"/>
    <s v="R&amp;D"/>
    <x v="2"/>
    <s v="STAFF-1295"/>
    <n v="1295"/>
    <x v="0"/>
    <s v="Healthcare Representative"/>
    <s v="Married"/>
    <s v="No"/>
    <s v="Y"/>
    <n v="2"/>
    <n v="-2"/>
    <n v="0"/>
    <n v="44"/>
    <n v="1"/>
    <n v="1"/>
    <n v="1"/>
    <n v="0"/>
    <n v="621"/>
    <n v="15"/>
    <x v="3"/>
    <n v="1"/>
    <n v="1"/>
    <n v="73"/>
    <n v="3"/>
    <n v="3"/>
    <x v="0"/>
    <n v="7978"/>
    <n v="14075"/>
    <n v="1"/>
    <n v="11"/>
    <n v="3"/>
    <n v="4"/>
    <n v="80"/>
    <n v="1"/>
    <n v="10"/>
    <n v="3"/>
    <n v="10"/>
    <n v="7"/>
    <n v="0"/>
    <n v="5"/>
  </r>
  <r>
    <s v="No"/>
    <s v="Travel_Frequently"/>
    <s v="25 - 34"/>
    <s v="Current Employees"/>
    <s v="R&amp;D"/>
    <x v="0"/>
    <s v="STAFF-1296"/>
    <n v="1296"/>
    <x v="1"/>
    <s v="Laboratory Technician"/>
    <s v="Married"/>
    <s v="Yes"/>
    <s v="Y"/>
    <n v="2"/>
    <n v="-2"/>
    <n v="0"/>
    <n v="28"/>
    <n v="0"/>
    <m/>
    <n v="0"/>
    <n v="1"/>
    <n v="193"/>
    <n v="2"/>
    <x v="3"/>
    <n v="1"/>
    <n v="4"/>
    <n v="52"/>
    <n v="2"/>
    <n v="1"/>
    <x v="0"/>
    <n v="3867"/>
    <n v="14222"/>
    <n v="1"/>
    <n v="12"/>
    <n v="3"/>
    <n v="2"/>
    <n v="80"/>
    <n v="1"/>
    <n v="2"/>
    <n v="3"/>
    <n v="2"/>
    <n v="2"/>
    <n v="2"/>
    <n v="2"/>
  </r>
  <r>
    <s v="No"/>
    <s v="Travel_Frequently"/>
    <s v="45 - 54"/>
    <s v="Current Employees"/>
    <s v="R&amp;D"/>
    <x v="2"/>
    <s v="STAFF-1297"/>
    <n v="1297"/>
    <x v="0"/>
    <s v="Laboratory Technician"/>
    <s v="Single"/>
    <s v="No"/>
    <s v="Y"/>
    <n v="6"/>
    <n v="-2"/>
    <n v="0"/>
    <n v="51"/>
    <n v="0"/>
    <m/>
    <n v="0"/>
    <n v="1"/>
    <n v="968"/>
    <n v="6"/>
    <x v="0"/>
    <n v="1"/>
    <n v="2"/>
    <n v="40"/>
    <n v="2"/>
    <n v="1"/>
    <x v="2"/>
    <n v="2838"/>
    <n v="4257"/>
    <n v="0"/>
    <n v="14"/>
    <n v="3"/>
    <n v="2"/>
    <n v="80"/>
    <n v="0"/>
    <n v="8"/>
    <n v="2"/>
    <n v="7"/>
    <n v="0"/>
    <n v="7"/>
    <n v="7"/>
  </r>
  <r>
    <s v="No"/>
    <s v="Non-Travel"/>
    <s v="25 - 34"/>
    <s v="Current Employees"/>
    <s v="R&amp;D"/>
    <x v="2"/>
    <s v="STAFF-1298"/>
    <n v="1298"/>
    <x v="0"/>
    <s v="Manufacturing Director"/>
    <s v="Single"/>
    <s v="Yes"/>
    <s v="Y"/>
    <n v="3"/>
    <n v="-2"/>
    <n v="0"/>
    <n v="30"/>
    <n v="0"/>
    <m/>
    <n v="0"/>
    <n v="1"/>
    <n v="879"/>
    <n v="9"/>
    <x v="0"/>
    <n v="1"/>
    <n v="3"/>
    <n v="72"/>
    <n v="3"/>
    <n v="2"/>
    <x v="2"/>
    <n v="4695"/>
    <n v="12858"/>
    <n v="7"/>
    <n v="18"/>
    <n v="3"/>
    <n v="3"/>
    <n v="80"/>
    <n v="0"/>
    <n v="10"/>
    <n v="3"/>
    <n v="8"/>
    <n v="4"/>
    <n v="1"/>
    <n v="7"/>
  </r>
  <r>
    <s v="Yes"/>
    <s v="Travel_Rarely"/>
    <s v="25 - 34"/>
    <s v="Ex-Employees"/>
    <s v="R&amp;D"/>
    <x v="4"/>
    <s v="STAFF-1299"/>
    <n v="1299"/>
    <x v="0"/>
    <s v="Laboratory Technician"/>
    <s v="Divorced"/>
    <s v="Yes"/>
    <s v="Y"/>
    <n v="2"/>
    <n v="-2"/>
    <n v="0"/>
    <n v="29"/>
    <n v="1"/>
    <n v="1"/>
    <n v="1"/>
    <n v="0"/>
    <n v="806"/>
    <n v="7"/>
    <x v="3"/>
    <n v="1"/>
    <n v="4"/>
    <n v="39"/>
    <n v="3"/>
    <n v="1"/>
    <x v="0"/>
    <n v="3339"/>
    <n v="17285"/>
    <n v="3"/>
    <n v="13"/>
    <n v="3"/>
    <n v="1"/>
    <n v="80"/>
    <n v="2"/>
    <n v="10"/>
    <n v="3"/>
    <n v="7"/>
    <n v="7"/>
    <n v="7"/>
    <n v="7"/>
  </r>
  <r>
    <s v="No"/>
    <s v="Travel_Rarely"/>
    <s v="25 - 34"/>
    <s v="Current Employees"/>
    <s v="R&amp;D"/>
    <x v="4"/>
    <s v="STAFF-1301"/>
    <n v="1301"/>
    <x v="1"/>
    <s v="Research Scientist"/>
    <s v="Single"/>
    <s v="No"/>
    <s v="Y"/>
    <n v="2"/>
    <n v="-2"/>
    <n v="0"/>
    <n v="28"/>
    <n v="0"/>
    <m/>
    <n v="0"/>
    <n v="1"/>
    <n v="640"/>
    <n v="1"/>
    <x v="3"/>
    <n v="1"/>
    <n v="4"/>
    <n v="84"/>
    <n v="3"/>
    <n v="1"/>
    <x v="0"/>
    <n v="2080"/>
    <n v="4732"/>
    <n v="2"/>
    <n v="11"/>
    <n v="3"/>
    <n v="2"/>
    <n v="80"/>
    <n v="0"/>
    <n v="5"/>
    <n v="2"/>
    <n v="3"/>
    <n v="2"/>
    <n v="1"/>
    <n v="2"/>
  </r>
  <r>
    <s v="No"/>
    <s v="Travel_Rarely"/>
    <s v="25 - 34"/>
    <s v="Current Employees"/>
    <s v="R&amp;D"/>
    <x v="2"/>
    <s v="STAFF-1303"/>
    <n v="1303"/>
    <x v="0"/>
    <s v="Research Scientist"/>
    <s v="Single"/>
    <s v="No"/>
    <s v="Y"/>
    <n v="3"/>
    <n v="-2"/>
    <n v="0"/>
    <n v="25"/>
    <n v="0"/>
    <m/>
    <n v="0"/>
    <n v="1"/>
    <n v="266"/>
    <n v="1"/>
    <x v="3"/>
    <n v="1"/>
    <n v="4"/>
    <n v="40"/>
    <n v="3"/>
    <n v="1"/>
    <x v="1"/>
    <n v="2096"/>
    <n v="18830"/>
    <n v="1"/>
    <n v="18"/>
    <n v="3"/>
    <n v="4"/>
    <n v="80"/>
    <n v="0"/>
    <n v="2"/>
    <n v="2"/>
    <n v="2"/>
    <n v="2"/>
    <n v="2"/>
    <n v="1"/>
  </r>
  <r>
    <s v="No"/>
    <s v="Travel_Rarely"/>
    <s v="25 - 34"/>
    <s v="Current Employees"/>
    <s v="Sales"/>
    <x v="2"/>
    <s v="STAFF-1304"/>
    <n v="1304"/>
    <x v="1"/>
    <s v="Sales Executive"/>
    <s v="Married"/>
    <s v="No"/>
    <s v="Y"/>
    <n v="4"/>
    <n v="-2"/>
    <n v="0"/>
    <n v="32"/>
    <n v="0"/>
    <m/>
    <n v="0"/>
    <n v="1"/>
    <n v="604"/>
    <n v="8"/>
    <x v="3"/>
    <n v="1"/>
    <n v="3"/>
    <n v="56"/>
    <n v="4"/>
    <n v="2"/>
    <x v="0"/>
    <n v="6209"/>
    <n v="11693"/>
    <n v="1"/>
    <n v="15"/>
    <n v="3"/>
    <n v="3"/>
    <n v="80"/>
    <n v="2"/>
    <n v="10"/>
    <n v="4"/>
    <n v="10"/>
    <n v="7"/>
    <n v="0"/>
    <n v="8"/>
  </r>
  <r>
    <s v="No"/>
    <s v="Travel_Frequently"/>
    <s v="45 - 54"/>
    <s v="Current Employees"/>
    <s v="R&amp;D"/>
    <x v="2"/>
    <s v="STAFF-1306"/>
    <n v="1306"/>
    <x v="0"/>
    <s v="Manager"/>
    <s v="Single"/>
    <s v="No"/>
    <s v="Y"/>
    <n v="4"/>
    <n v="-2"/>
    <n v="0"/>
    <n v="45"/>
    <n v="0"/>
    <m/>
    <n v="0"/>
    <n v="1"/>
    <n v="364"/>
    <n v="25"/>
    <x v="3"/>
    <n v="1"/>
    <n v="2"/>
    <n v="83"/>
    <n v="3"/>
    <n v="5"/>
    <x v="1"/>
    <n v="18061"/>
    <n v="13035"/>
    <n v="3"/>
    <n v="22"/>
    <n v="4"/>
    <n v="3"/>
    <n v="80"/>
    <n v="0"/>
    <n v="22"/>
    <n v="3"/>
    <n v="0"/>
    <n v="0"/>
    <n v="0"/>
    <n v="0"/>
  </r>
  <r>
    <s v="No"/>
    <s v="Travel_Rarely"/>
    <s v="35 - 44"/>
    <s v="Current Employees"/>
    <s v="R&amp;D"/>
    <x v="2"/>
    <s v="STAFF-1307"/>
    <n v="1307"/>
    <x v="0"/>
    <s v="Manager"/>
    <s v="Divorced"/>
    <s v="Yes"/>
    <s v="Y"/>
    <n v="4"/>
    <n v="-2"/>
    <n v="0"/>
    <n v="39"/>
    <n v="0"/>
    <m/>
    <n v="0"/>
    <n v="1"/>
    <n v="412"/>
    <n v="13"/>
    <x v="2"/>
    <n v="1"/>
    <n v="3"/>
    <n v="94"/>
    <n v="2"/>
    <n v="4"/>
    <x v="1"/>
    <n v="17123"/>
    <n v="17334"/>
    <n v="6"/>
    <n v="13"/>
    <n v="3"/>
    <n v="4"/>
    <n v="80"/>
    <n v="2"/>
    <n v="21"/>
    <n v="3"/>
    <n v="19"/>
    <n v="9"/>
    <n v="15"/>
    <n v="2"/>
  </r>
  <r>
    <s v="No"/>
    <s v="Travel_Rarely"/>
    <s v="Over 55"/>
    <s v="Current Employees"/>
    <s v="R&amp;D"/>
    <x v="0"/>
    <s v="STAFF-1308"/>
    <n v="1308"/>
    <x v="1"/>
    <s v="Research Scientist"/>
    <s v="Divorced"/>
    <s v="No"/>
    <s v="Y"/>
    <n v="3"/>
    <n v="-2"/>
    <n v="0"/>
    <n v="58"/>
    <n v="0"/>
    <m/>
    <n v="0"/>
    <n v="1"/>
    <n v="848"/>
    <n v="23"/>
    <x v="2"/>
    <n v="1"/>
    <n v="1"/>
    <n v="88"/>
    <n v="3"/>
    <n v="1"/>
    <x v="2"/>
    <n v="2372"/>
    <n v="26076"/>
    <n v="1"/>
    <n v="12"/>
    <n v="3"/>
    <n v="4"/>
    <n v="80"/>
    <n v="2"/>
    <n v="2"/>
    <n v="3"/>
    <n v="2"/>
    <n v="2"/>
    <n v="2"/>
    <n v="2"/>
  </r>
  <r>
    <s v="Yes"/>
    <s v="Travel_Rarely"/>
    <s v="25 - 34"/>
    <s v="Ex-Employees"/>
    <s v="R&amp;D"/>
    <x v="0"/>
    <s v="STAFF-1309"/>
    <n v="1309"/>
    <x v="1"/>
    <s v="Laboratory Technician"/>
    <s v="Married"/>
    <s v="No"/>
    <s v="Y"/>
    <n v="3"/>
    <n v="-2"/>
    <n v="0"/>
    <n v="32"/>
    <n v="1"/>
    <n v="1"/>
    <n v="1"/>
    <n v="0"/>
    <n v="1089"/>
    <n v="7"/>
    <x v="0"/>
    <n v="1"/>
    <n v="4"/>
    <n v="79"/>
    <n v="3"/>
    <n v="2"/>
    <x v="2"/>
    <n v="4883"/>
    <n v="22845"/>
    <n v="1"/>
    <n v="18"/>
    <n v="3"/>
    <n v="1"/>
    <n v="80"/>
    <n v="1"/>
    <n v="10"/>
    <n v="3"/>
    <n v="10"/>
    <n v="4"/>
    <n v="1"/>
    <n v="1"/>
  </r>
  <r>
    <s v="Yes"/>
    <s v="Travel_Rarely"/>
    <s v="35 - 44"/>
    <s v="Ex-Employees"/>
    <s v="R&amp;D"/>
    <x v="2"/>
    <s v="STAFF-1310"/>
    <n v="1310"/>
    <x v="1"/>
    <s v="Research Scientist"/>
    <s v="Single"/>
    <s v="No"/>
    <s v="Y"/>
    <n v="2"/>
    <n v="-2"/>
    <n v="0"/>
    <n v="39"/>
    <n v="1"/>
    <n v="1"/>
    <n v="1"/>
    <n v="0"/>
    <n v="360"/>
    <n v="23"/>
    <x v="3"/>
    <n v="1"/>
    <n v="3"/>
    <n v="93"/>
    <n v="3"/>
    <n v="1"/>
    <x v="2"/>
    <n v="3904"/>
    <n v="22154"/>
    <n v="0"/>
    <n v="13"/>
    <n v="3"/>
    <n v="1"/>
    <n v="80"/>
    <n v="0"/>
    <n v="6"/>
    <n v="3"/>
    <n v="5"/>
    <n v="2"/>
    <n v="0"/>
    <n v="3"/>
  </r>
  <r>
    <s v="No"/>
    <s v="Travel_Rarely"/>
    <s v="25 - 34"/>
    <s v="Current Employees"/>
    <s v="R&amp;D"/>
    <x v="4"/>
    <s v="STAFF-1311"/>
    <n v="1311"/>
    <x v="0"/>
    <s v="Laboratory Technician"/>
    <s v="Married"/>
    <s v="No"/>
    <s v="Y"/>
    <n v="6"/>
    <n v="-2"/>
    <n v="0"/>
    <n v="30"/>
    <n v="0"/>
    <m/>
    <n v="0"/>
    <n v="1"/>
    <n v="1138"/>
    <n v="6"/>
    <x v="3"/>
    <n v="1"/>
    <n v="4"/>
    <n v="48"/>
    <n v="2"/>
    <n v="2"/>
    <x v="0"/>
    <n v="4627"/>
    <n v="23631"/>
    <n v="0"/>
    <n v="12"/>
    <n v="3"/>
    <n v="1"/>
    <n v="80"/>
    <n v="1"/>
    <n v="10"/>
    <n v="3"/>
    <n v="9"/>
    <n v="2"/>
    <n v="6"/>
    <n v="7"/>
  </r>
  <r>
    <s v="No"/>
    <s v="Travel_Rarely"/>
    <s v="35 - 44"/>
    <s v="Current Employees"/>
    <s v="R&amp;D"/>
    <x v="4"/>
    <s v="STAFF-1312"/>
    <n v="1312"/>
    <x v="0"/>
    <s v="Healthcare Representative"/>
    <s v="Married"/>
    <s v="No"/>
    <s v="Y"/>
    <n v="0"/>
    <n v="-2"/>
    <n v="0"/>
    <n v="36"/>
    <n v="0"/>
    <m/>
    <n v="0"/>
    <n v="1"/>
    <n v="325"/>
    <n v="10"/>
    <x v="2"/>
    <n v="1"/>
    <n v="4"/>
    <n v="63"/>
    <n v="3"/>
    <n v="3"/>
    <x v="0"/>
    <n v="7094"/>
    <n v="5747"/>
    <n v="3"/>
    <n v="12"/>
    <n v="3"/>
    <n v="1"/>
    <n v="80"/>
    <n v="0"/>
    <n v="10"/>
    <n v="3"/>
    <n v="7"/>
    <n v="7"/>
    <n v="1"/>
    <n v="7"/>
  </r>
  <r>
    <s v="No"/>
    <s v="Travel_Rarely"/>
    <s v="45 - 54"/>
    <s v="Current Employees"/>
    <s v="HR"/>
    <x v="0"/>
    <s v="STAFF-1314"/>
    <n v="1314"/>
    <x v="0"/>
    <s v="Human Resources"/>
    <s v="Single"/>
    <s v="No"/>
    <s v="Y"/>
    <n v="3"/>
    <n v="-2"/>
    <n v="0"/>
    <n v="46"/>
    <n v="0"/>
    <m/>
    <n v="0"/>
    <n v="1"/>
    <n v="991"/>
    <n v="1"/>
    <x v="0"/>
    <n v="1"/>
    <n v="4"/>
    <n v="44"/>
    <n v="3"/>
    <n v="1"/>
    <x v="2"/>
    <n v="3423"/>
    <n v="22957"/>
    <n v="6"/>
    <n v="12"/>
    <n v="3"/>
    <n v="3"/>
    <n v="80"/>
    <n v="0"/>
    <n v="10"/>
    <n v="4"/>
    <n v="7"/>
    <n v="6"/>
    <n v="5"/>
    <n v="7"/>
  </r>
  <r>
    <s v="No"/>
    <s v="Non-Travel"/>
    <s v="25 - 34"/>
    <s v="Current Employees"/>
    <s v="R&amp;D"/>
    <x v="0"/>
    <s v="STAFF-1315"/>
    <n v="1315"/>
    <x v="0"/>
    <s v="Laboratory Technician"/>
    <s v="Married"/>
    <s v="No"/>
    <s v="Y"/>
    <n v="6"/>
    <n v="-2"/>
    <n v="0"/>
    <n v="28"/>
    <n v="0"/>
    <m/>
    <n v="0"/>
    <n v="1"/>
    <n v="1476"/>
    <n v="1"/>
    <x v="3"/>
    <n v="1"/>
    <n v="3"/>
    <n v="55"/>
    <n v="1"/>
    <n v="2"/>
    <x v="0"/>
    <n v="6674"/>
    <n v="16392"/>
    <n v="0"/>
    <n v="11"/>
    <n v="3"/>
    <n v="1"/>
    <n v="80"/>
    <n v="3"/>
    <n v="10"/>
    <n v="3"/>
    <n v="9"/>
    <n v="8"/>
    <n v="7"/>
    <n v="5"/>
  </r>
  <r>
    <s v="No"/>
    <s v="Travel_Rarely"/>
    <s v="45 - 54"/>
    <s v="Current Employees"/>
    <s v="R&amp;D"/>
    <x v="0"/>
    <s v="STAFF-1317"/>
    <n v="1317"/>
    <x v="0"/>
    <s v="Research Director"/>
    <s v="Married"/>
    <s v="Yes"/>
    <s v="Y"/>
    <n v="2"/>
    <n v="-2"/>
    <n v="0"/>
    <n v="50"/>
    <n v="0"/>
    <m/>
    <n v="0"/>
    <n v="1"/>
    <n v="1322"/>
    <n v="28"/>
    <x v="3"/>
    <n v="1"/>
    <n v="4"/>
    <n v="43"/>
    <n v="3"/>
    <n v="4"/>
    <x v="2"/>
    <n v="16880"/>
    <n v="22422"/>
    <n v="4"/>
    <n v="11"/>
    <n v="3"/>
    <n v="2"/>
    <n v="80"/>
    <n v="0"/>
    <n v="25"/>
    <n v="3"/>
    <n v="3"/>
    <n v="2"/>
    <n v="1"/>
    <n v="2"/>
  </r>
  <r>
    <s v="Yes"/>
    <s v="Travel_Rarely"/>
    <s v="35 - 44"/>
    <s v="Ex-Employees"/>
    <s v="Sales"/>
    <x v="3"/>
    <s v="STAFF-1318"/>
    <n v="1318"/>
    <x v="1"/>
    <s v="Sales Executive"/>
    <s v="Single"/>
    <s v="Yes"/>
    <s v="Y"/>
    <n v="2"/>
    <n v="-2"/>
    <n v="0"/>
    <n v="40"/>
    <n v="1"/>
    <n v="1"/>
    <n v="1"/>
    <n v="0"/>
    <n v="299"/>
    <n v="25"/>
    <x v="2"/>
    <n v="1"/>
    <n v="4"/>
    <n v="57"/>
    <n v="2"/>
    <n v="3"/>
    <x v="1"/>
    <n v="9094"/>
    <n v="17235"/>
    <n v="2"/>
    <n v="12"/>
    <n v="3"/>
    <n v="3"/>
    <n v="80"/>
    <n v="0"/>
    <n v="9"/>
    <n v="3"/>
    <n v="5"/>
    <n v="4"/>
    <n v="1"/>
    <n v="0"/>
  </r>
  <r>
    <s v="Yes"/>
    <s v="Travel_Rarely"/>
    <s v="45 - 54"/>
    <s v="Ex-Employees"/>
    <s v="Sales"/>
    <x v="0"/>
    <s v="STAFF-1319"/>
    <n v="1319"/>
    <x v="1"/>
    <s v="Sales Executive"/>
    <s v="Single"/>
    <s v="Yes"/>
    <s v="Y"/>
    <n v="2"/>
    <n v="-2"/>
    <n v="0"/>
    <n v="52"/>
    <n v="1"/>
    <n v="1"/>
    <n v="1"/>
    <n v="0"/>
    <n v="1030"/>
    <n v="5"/>
    <x v="3"/>
    <n v="1"/>
    <n v="2"/>
    <n v="64"/>
    <n v="3"/>
    <n v="3"/>
    <x v="1"/>
    <n v="8446"/>
    <n v="21534"/>
    <n v="9"/>
    <n v="19"/>
    <n v="3"/>
    <n v="3"/>
    <n v="80"/>
    <n v="0"/>
    <n v="10"/>
    <n v="2"/>
    <n v="8"/>
    <n v="7"/>
    <n v="7"/>
    <n v="7"/>
  </r>
  <r>
    <s v="No"/>
    <s v="Travel_Rarely"/>
    <s v="25 - 34"/>
    <s v="Current Employees"/>
    <s v="R&amp;D"/>
    <x v="2"/>
    <s v="STAFF-1321"/>
    <n v="1321"/>
    <x v="0"/>
    <s v="Manager"/>
    <s v="Married"/>
    <s v="Yes"/>
    <s v="Y"/>
    <n v="2"/>
    <n v="-2"/>
    <n v="0"/>
    <n v="30"/>
    <n v="0"/>
    <m/>
    <n v="0"/>
    <n v="1"/>
    <n v="634"/>
    <n v="17"/>
    <x v="2"/>
    <n v="1"/>
    <n v="2"/>
    <n v="95"/>
    <n v="3"/>
    <n v="3"/>
    <x v="2"/>
    <n v="11916"/>
    <n v="25927"/>
    <n v="1"/>
    <n v="23"/>
    <n v="4"/>
    <n v="4"/>
    <n v="80"/>
    <n v="2"/>
    <n v="9"/>
    <n v="3"/>
    <n v="9"/>
    <n v="1"/>
    <n v="0"/>
    <n v="8"/>
  </r>
  <r>
    <s v="No"/>
    <s v="Travel_Rarely"/>
    <s v="35 - 44"/>
    <s v="Current Employees"/>
    <s v="R&amp;D"/>
    <x v="0"/>
    <s v="STAFF-1322"/>
    <n v="1322"/>
    <x v="1"/>
    <s v="Manufacturing Director"/>
    <s v="Single"/>
    <s v="No"/>
    <s v="Y"/>
    <n v="6"/>
    <n v="-2"/>
    <n v="0"/>
    <n v="39"/>
    <n v="0"/>
    <m/>
    <n v="0"/>
    <n v="1"/>
    <n v="524"/>
    <n v="18"/>
    <x v="0"/>
    <n v="1"/>
    <n v="1"/>
    <n v="32"/>
    <n v="3"/>
    <n v="2"/>
    <x v="2"/>
    <n v="4534"/>
    <n v="13352"/>
    <n v="0"/>
    <n v="11"/>
    <n v="3"/>
    <n v="1"/>
    <n v="80"/>
    <n v="0"/>
    <n v="9"/>
    <n v="3"/>
    <n v="8"/>
    <n v="7"/>
    <n v="1"/>
    <n v="7"/>
  </r>
  <r>
    <s v="No"/>
    <s v="Non-Travel"/>
    <s v="25 - 34"/>
    <s v="Current Employees"/>
    <s v="Sales"/>
    <x v="0"/>
    <s v="STAFF-1324"/>
    <n v="1324"/>
    <x v="0"/>
    <s v="Sales Executive"/>
    <s v="Divorced"/>
    <s v="Yes"/>
    <s v="Y"/>
    <n v="5"/>
    <n v="-2"/>
    <n v="0"/>
    <n v="31"/>
    <n v="0"/>
    <m/>
    <n v="0"/>
    <n v="1"/>
    <n v="587"/>
    <n v="2"/>
    <x v="2"/>
    <n v="1"/>
    <n v="4"/>
    <n v="57"/>
    <n v="3"/>
    <n v="3"/>
    <x v="2"/>
    <n v="9852"/>
    <n v="8935"/>
    <n v="1"/>
    <n v="19"/>
    <n v="3"/>
    <n v="1"/>
    <n v="80"/>
    <n v="1"/>
    <n v="10"/>
    <n v="2"/>
    <n v="10"/>
    <n v="8"/>
    <n v="9"/>
    <n v="6"/>
  </r>
  <r>
    <s v="No"/>
    <s v="Non-Travel"/>
    <s v="35 - 44"/>
    <s v="Current Employees"/>
    <s v="Sales"/>
    <x v="2"/>
    <s v="STAFF-1329"/>
    <n v="1329"/>
    <x v="1"/>
    <s v="Sales Executive"/>
    <s v="Single"/>
    <s v="No"/>
    <s v="Y"/>
    <n v="4"/>
    <n v="-2"/>
    <n v="0"/>
    <n v="41"/>
    <n v="0"/>
    <m/>
    <n v="0"/>
    <n v="1"/>
    <n v="256"/>
    <n v="10"/>
    <x v="0"/>
    <n v="1"/>
    <n v="3"/>
    <n v="40"/>
    <n v="1"/>
    <n v="2"/>
    <x v="1"/>
    <n v="6151"/>
    <n v="22074"/>
    <n v="1"/>
    <n v="13"/>
    <n v="3"/>
    <n v="1"/>
    <n v="80"/>
    <n v="0"/>
    <n v="19"/>
    <n v="3"/>
    <n v="19"/>
    <n v="2"/>
    <n v="11"/>
    <n v="9"/>
  </r>
  <r>
    <s v="Yes"/>
    <s v="Travel_Frequently"/>
    <s v="25 - 34"/>
    <s v="Ex-Employees"/>
    <s v="Sales"/>
    <x v="0"/>
    <s v="STAFF-1331"/>
    <n v="1331"/>
    <x v="0"/>
    <s v="Sales Representative"/>
    <s v="Single"/>
    <s v="Yes"/>
    <s v="Y"/>
    <n v="2"/>
    <n v="-2"/>
    <n v="0"/>
    <n v="31"/>
    <n v="1"/>
    <n v="1"/>
    <n v="1"/>
    <n v="0"/>
    <n v="1060"/>
    <n v="1"/>
    <x v="3"/>
    <n v="1"/>
    <n v="4"/>
    <n v="54"/>
    <n v="3"/>
    <n v="1"/>
    <x v="1"/>
    <n v="2302"/>
    <n v="8319"/>
    <n v="1"/>
    <n v="11"/>
    <n v="3"/>
    <n v="1"/>
    <n v="80"/>
    <n v="0"/>
    <n v="3"/>
    <n v="4"/>
    <n v="3"/>
    <n v="2"/>
    <n v="2"/>
    <n v="2"/>
  </r>
  <r>
    <s v="Yes"/>
    <s v="Travel_Rarely"/>
    <s v="35 - 44"/>
    <s v="Ex-Employees"/>
    <s v="R&amp;D"/>
    <x v="0"/>
    <s v="STAFF-1333"/>
    <n v="1333"/>
    <x v="1"/>
    <s v="Laboratory Technician"/>
    <s v="Married"/>
    <s v="No"/>
    <s v="Y"/>
    <n v="4"/>
    <n v="-2"/>
    <n v="0"/>
    <n v="44"/>
    <n v="1"/>
    <n v="1"/>
    <n v="1"/>
    <n v="0"/>
    <n v="935"/>
    <n v="3"/>
    <x v="3"/>
    <n v="1"/>
    <n v="1"/>
    <n v="89"/>
    <n v="3"/>
    <n v="1"/>
    <x v="2"/>
    <n v="2362"/>
    <n v="14669"/>
    <n v="4"/>
    <n v="12"/>
    <n v="3"/>
    <n v="3"/>
    <n v="80"/>
    <n v="0"/>
    <n v="10"/>
    <n v="4"/>
    <n v="3"/>
    <n v="2"/>
    <n v="1"/>
    <n v="2"/>
  </r>
  <r>
    <s v="No"/>
    <s v="Non-Travel"/>
    <s v="35 - 44"/>
    <s v="Current Employees"/>
    <s v="R&amp;D"/>
    <x v="0"/>
    <s v="STAFF-1334"/>
    <n v="1334"/>
    <x v="1"/>
    <s v="Manager"/>
    <s v="Married"/>
    <s v="Yes"/>
    <s v="Y"/>
    <n v="3"/>
    <n v="-2"/>
    <n v="0"/>
    <n v="42"/>
    <n v="0"/>
    <m/>
    <n v="0"/>
    <n v="1"/>
    <n v="495"/>
    <n v="2"/>
    <x v="1"/>
    <n v="1"/>
    <n v="3"/>
    <n v="37"/>
    <n v="3"/>
    <n v="4"/>
    <x v="2"/>
    <n v="17861"/>
    <n v="26582"/>
    <n v="0"/>
    <n v="13"/>
    <n v="3"/>
    <n v="4"/>
    <n v="80"/>
    <n v="0"/>
    <n v="21"/>
    <n v="2"/>
    <n v="20"/>
    <n v="8"/>
    <n v="2"/>
    <n v="10"/>
  </r>
  <r>
    <s v="No"/>
    <s v="Travel_Rarely"/>
    <s v="Over 55"/>
    <s v="Current Employees"/>
    <s v="R&amp;D"/>
    <x v="2"/>
    <s v="STAFF-1336"/>
    <n v="1336"/>
    <x v="0"/>
    <s v="Manager"/>
    <s v="Married"/>
    <s v="No"/>
    <s v="Y"/>
    <n v="5"/>
    <n v="-2"/>
    <n v="0"/>
    <n v="55"/>
    <n v="0"/>
    <m/>
    <n v="0"/>
    <n v="1"/>
    <n v="282"/>
    <n v="2"/>
    <x v="0"/>
    <n v="1"/>
    <n v="4"/>
    <n v="58"/>
    <n v="1"/>
    <n v="5"/>
    <x v="2"/>
    <n v="19187"/>
    <n v="6992"/>
    <n v="4"/>
    <n v="14"/>
    <n v="3"/>
    <n v="4"/>
    <n v="80"/>
    <n v="1"/>
    <n v="23"/>
    <n v="3"/>
    <n v="19"/>
    <n v="9"/>
    <n v="9"/>
    <n v="11"/>
  </r>
  <r>
    <s v="No"/>
    <s v="Travel_Rarely"/>
    <s v="Over 55"/>
    <s v="Current Employees"/>
    <s v="HR"/>
    <x v="0"/>
    <s v="STAFF-1338"/>
    <n v="1338"/>
    <x v="1"/>
    <s v="Manager"/>
    <s v="Single"/>
    <s v="No"/>
    <s v="Y"/>
    <n v="4"/>
    <n v="-2"/>
    <n v="0"/>
    <n v="56"/>
    <n v="0"/>
    <m/>
    <n v="0"/>
    <n v="1"/>
    <n v="206"/>
    <n v="8"/>
    <x v="2"/>
    <n v="1"/>
    <n v="4"/>
    <n v="99"/>
    <n v="3"/>
    <n v="5"/>
    <x v="1"/>
    <n v="19717"/>
    <n v="4022"/>
    <n v="6"/>
    <n v="14"/>
    <n v="3"/>
    <n v="1"/>
    <n v="80"/>
    <n v="0"/>
    <n v="36"/>
    <n v="3"/>
    <n v="7"/>
    <n v="3"/>
    <n v="7"/>
    <n v="7"/>
  </r>
  <r>
    <s v="No"/>
    <s v="Non-Travel"/>
    <s v="35 - 44"/>
    <s v="Current Employees"/>
    <s v="R&amp;D"/>
    <x v="0"/>
    <s v="STAFF-1340"/>
    <n v="1340"/>
    <x v="1"/>
    <s v="Research Scientist"/>
    <s v="Divorced"/>
    <s v="No"/>
    <s v="Y"/>
    <n v="0"/>
    <n v="-2"/>
    <n v="0"/>
    <n v="40"/>
    <n v="0"/>
    <m/>
    <n v="0"/>
    <n v="1"/>
    <n v="458"/>
    <n v="16"/>
    <x v="0"/>
    <n v="1"/>
    <n v="3"/>
    <n v="74"/>
    <n v="3"/>
    <n v="1"/>
    <x v="2"/>
    <n v="3544"/>
    <n v="8532"/>
    <n v="9"/>
    <n v="16"/>
    <n v="3"/>
    <n v="2"/>
    <n v="80"/>
    <n v="1"/>
    <n v="6"/>
    <n v="3"/>
    <n v="4"/>
    <n v="2"/>
    <n v="0"/>
    <n v="0"/>
  </r>
  <r>
    <s v="No"/>
    <s v="Travel_Rarely"/>
    <s v="25 - 34"/>
    <s v="Current Employees"/>
    <s v="R&amp;D"/>
    <x v="0"/>
    <s v="STAFF-1344"/>
    <n v="1344"/>
    <x v="1"/>
    <s v="Healthcare Representative"/>
    <s v="Divorced"/>
    <s v="No"/>
    <s v="Y"/>
    <n v="0"/>
    <n v="-2"/>
    <n v="0"/>
    <n v="34"/>
    <n v="0"/>
    <m/>
    <n v="0"/>
    <n v="1"/>
    <n v="943"/>
    <n v="9"/>
    <x v="3"/>
    <n v="1"/>
    <n v="4"/>
    <n v="86"/>
    <n v="3"/>
    <n v="3"/>
    <x v="0"/>
    <n v="8500"/>
    <n v="5494"/>
    <n v="0"/>
    <n v="11"/>
    <n v="3"/>
    <n v="4"/>
    <n v="80"/>
    <n v="1"/>
    <n v="10"/>
    <n v="2"/>
    <n v="9"/>
    <n v="7"/>
    <n v="1"/>
    <n v="6"/>
  </r>
  <r>
    <s v="No"/>
    <s v="Travel_Rarely"/>
    <s v="35 - 44"/>
    <s v="Current Employees"/>
    <s v="R&amp;D"/>
    <x v="0"/>
    <s v="STAFF-1346"/>
    <n v="1346"/>
    <x v="1"/>
    <s v="Research Scientist"/>
    <s v="Single"/>
    <s v="No"/>
    <s v="Y"/>
    <n v="4"/>
    <n v="-2"/>
    <n v="0"/>
    <n v="40"/>
    <n v="0"/>
    <m/>
    <n v="0"/>
    <n v="1"/>
    <n v="523"/>
    <n v="2"/>
    <x v="3"/>
    <n v="1"/>
    <n v="3"/>
    <n v="98"/>
    <n v="3"/>
    <n v="2"/>
    <x v="0"/>
    <n v="4661"/>
    <n v="22455"/>
    <n v="1"/>
    <n v="13"/>
    <n v="3"/>
    <n v="3"/>
    <n v="80"/>
    <n v="0"/>
    <n v="9"/>
    <n v="3"/>
    <n v="9"/>
    <n v="8"/>
    <n v="8"/>
    <n v="8"/>
  </r>
  <r>
    <s v="No"/>
    <s v="Travel_Frequently"/>
    <s v="35 - 44"/>
    <s v="Current Employees"/>
    <s v="Sales"/>
    <x v="3"/>
    <s v="STAFF-1349"/>
    <n v="1349"/>
    <x v="0"/>
    <s v="Sales Executive"/>
    <s v="Divorced"/>
    <s v="No"/>
    <s v="Y"/>
    <n v="2"/>
    <n v="-2"/>
    <n v="0"/>
    <n v="41"/>
    <n v="0"/>
    <m/>
    <n v="0"/>
    <n v="1"/>
    <n v="1018"/>
    <n v="1"/>
    <x v="3"/>
    <n v="1"/>
    <n v="3"/>
    <n v="66"/>
    <n v="3"/>
    <n v="2"/>
    <x v="1"/>
    <n v="4103"/>
    <n v="4297"/>
    <n v="0"/>
    <n v="17"/>
    <n v="3"/>
    <n v="4"/>
    <n v="80"/>
    <n v="1"/>
    <n v="10"/>
    <n v="3"/>
    <n v="9"/>
    <n v="3"/>
    <n v="1"/>
    <n v="7"/>
  </r>
  <r>
    <s v="No"/>
    <s v="Travel_Frequently"/>
    <s v="35 - 44"/>
    <s v="Current Employees"/>
    <s v="R&amp;D"/>
    <x v="0"/>
    <s v="STAFF-1350"/>
    <n v="1350"/>
    <x v="1"/>
    <s v="Research Scientist"/>
    <s v="Single"/>
    <s v="Yes"/>
    <s v="Y"/>
    <n v="3"/>
    <n v="-2"/>
    <n v="0"/>
    <n v="35"/>
    <n v="0"/>
    <m/>
    <n v="0"/>
    <n v="1"/>
    <n v="482"/>
    <n v="4"/>
    <x v="2"/>
    <n v="1"/>
    <n v="3"/>
    <n v="87"/>
    <n v="3"/>
    <n v="2"/>
    <x v="2"/>
    <n v="4249"/>
    <n v="2690"/>
    <n v="1"/>
    <n v="11"/>
    <n v="3"/>
    <n v="2"/>
    <n v="80"/>
    <n v="0"/>
    <n v="9"/>
    <n v="3"/>
    <n v="9"/>
    <n v="6"/>
    <n v="1"/>
    <n v="1"/>
  </r>
  <r>
    <s v="No"/>
    <s v="Travel_Rarely"/>
    <s v="45 - 54"/>
    <s v="Current Employees"/>
    <s v="HR"/>
    <x v="0"/>
    <s v="STAFF-1352"/>
    <n v="1352"/>
    <x v="1"/>
    <s v="Manager"/>
    <s v="Divorced"/>
    <s v="Yes"/>
    <s v="Y"/>
    <n v="2"/>
    <n v="-2"/>
    <n v="0"/>
    <n v="51"/>
    <n v="0"/>
    <m/>
    <n v="0"/>
    <n v="1"/>
    <n v="770"/>
    <n v="5"/>
    <x v="3"/>
    <n v="1"/>
    <n v="3"/>
    <n v="84"/>
    <n v="3"/>
    <n v="4"/>
    <x v="1"/>
    <n v="14026"/>
    <n v="17588"/>
    <n v="1"/>
    <n v="11"/>
    <n v="3"/>
    <n v="2"/>
    <n v="80"/>
    <n v="1"/>
    <n v="33"/>
    <n v="3"/>
    <n v="33"/>
    <n v="9"/>
    <n v="0"/>
    <n v="10"/>
  </r>
  <r>
    <s v="No"/>
    <s v="Travel_Rarely"/>
    <s v="35 - 44"/>
    <s v="Current Employees"/>
    <s v="Sales"/>
    <x v="0"/>
    <s v="STAFF-1355"/>
    <n v="1355"/>
    <x v="0"/>
    <s v="Sales Executive"/>
    <s v="Divorced"/>
    <s v="No"/>
    <s v="Y"/>
    <n v="3"/>
    <n v="-2"/>
    <n v="0"/>
    <n v="38"/>
    <n v="0"/>
    <m/>
    <n v="0"/>
    <n v="1"/>
    <n v="1009"/>
    <n v="2"/>
    <x v="0"/>
    <n v="1"/>
    <n v="2"/>
    <n v="31"/>
    <n v="3"/>
    <n v="2"/>
    <x v="2"/>
    <n v="6893"/>
    <n v="19461"/>
    <n v="3"/>
    <n v="15"/>
    <n v="3"/>
    <n v="4"/>
    <n v="80"/>
    <n v="1"/>
    <n v="11"/>
    <n v="3"/>
    <n v="7"/>
    <n v="7"/>
    <n v="1"/>
    <n v="7"/>
  </r>
  <r>
    <s v="No"/>
    <s v="Travel_Rarely"/>
    <s v="25 - 34"/>
    <s v="Current Employees"/>
    <s v="Sales"/>
    <x v="2"/>
    <s v="STAFF-1356"/>
    <n v="1356"/>
    <x v="0"/>
    <s v="Sales Executive"/>
    <s v="Single"/>
    <s v="No"/>
    <s v="Y"/>
    <n v="6"/>
    <n v="-2"/>
    <n v="0"/>
    <n v="34"/>
    <n v="0"/>
    <m/>
    <n v="0"/>
    <n v="1"/>
    <n v="507"/>
    <n v="15"/>
    <x v="0"/>
    <n v="1"/>
    <n v="3"/>
    <n v="66"/>
    <n v="3"/>
    <n v="2"/>
    <x v="2"/>
    <n v="6125"/>
    <n v="23553"/>
    <n v="1"/>
    <n v="12"/>
    <n v="3"/>
    <n v="4"/>
    <n v="80"/>
    <n v="0"/>
    <n v="10"/>
    <n v="4"/>
    <n v="10"/>
    <n v="8"/>
    <n v="9"/>
    <n v="6"/>
  </r>
  <r>
    <s v="No"/>
    <s v="Travel_Rarely"/>
    <s v="25 - 34"/>
    <s v="Current Employees"/>
    <s v="R&amp;D"/>
    <x v="2"/>
    <s v="STAFF-1358"/>
    <n v="1358"/>
    <x v="1"/>
    <s v="Laboratory Technician"/>
    <s v="Married"/>
    <s v="No"/>
    <s v="Y"/>
    <n v="6"/>
    <n v="-2"/>
    <n v="0"/>
    <n v="25"/>
    <n v="0"/>
    <m/>
    <n v="0"/>
    <n v="1"/>
    <n v="882"/>
    <n v="19"/>
    <x v="1"/>
    <n v="1"/>
    <n v="4"/>
    <n v="67"/>
    <n v="3"/>
    <n v="1"/>
    <x v="0"/>
    <n v="3669"/>
    <n v="9075"/>
    <n v="3"/>
    <n v="11"/>
    <n v="3"/>
    <n v="3"/>
    <n v="80"/>
    <n v="3"/>
    <n v="7"/>
    <n v="2"/>
    <n v="3"/>
    <n v="2"/>
    <n v="1"/>
    <n v="2"/>
  </r>
  <r>
    <s v="Yes"/>
    <s v="Travel_Rarely"/>
    <s v="Over 55"/>
    <s v="Ex-Employees"/>
    <s v="R&amp;D"/>
    <x v="2"/>
    <s v="STAFF-1360"/>
    <n v="1360"/>
    <x v="0"/>
    <s v="Manufacturing Director"/>
    <s v="Married"/>
    <s v="Yes"/>
    <s v="Y"/>
    <n v="0"/>
    <n v="-2"/>
    <n v="0"/>
    <n v="58"/>
    <n v="1"/>
    <n v="1"/>
    <n v="1"/>
    <n v="0"/>
    <n v="601"/>
    <n v="7"/>
    <x v="2"/>
    <n v="1"/>
    <n v="3"/>
    <n v="53"/>
    <n v="2"/>
    <n v="3"/>
    <x v="2"/>
    <n v="10008"/>
    <n v="12023"/>
    <n v="7"/>
    <n v="14"/>
    <n v="3"/>
    <n v="4"/>
    <n v="80"/>
    <n v="0"/>
    <n v="31"/>
    <n v="2"/>
    <n v="10"/>
    <n v="9"/>
    <n v="5"/>
    <n v="9"/>
  </r>
  <r>
    <s v="No"/>
    <s v="Travel_Rarely"/>
    <s v="35 - 44"/>
    <s v="Current Employees"/>
    <s v="R&amp;D"/>
    <x v="0"/>
    <s v="STAFF-1361"/>
    <n v="1361"/>
    <x v="1"/>
    <s v="Laboratory Technician"/>
    <s v="Married"/>
    <s v="No"/>
    <s v="Y"/>
    <n v="3"/>
    <n v="-2"/>
    <n v="0"/>
    <n v="40"/>
    <n v="0"/>
    <m/>
    <n v="0"/>
    <n v="1"/>
    <n v="329"/>
    <n v="1"/>
    <x v="2"/>
    <n v="1"/>
    <n v="2"/>
    <n v="88"/>
    <n v="3"/>
    <n v="1"/>
    <x v="1"/>
    <n v="2387"/>
    <n v="6762"/>
    <n v="3"/>
    <n v="22"/>
    <n v="4"/>
    <n v="3"/>
    <n v="80"/>
    <n v="1"/>
    <n v="7"/>
    <n v="3"/>
    <n v="4"/>
    <n v="2"/>
    <n v="0"/>
    <n v="3"/>
  </r>
  <r>
    <s v="No"/>
    <s v="Travel_Frequently"/>
    <s v="35 - 44"/>
    <s v="Current Employees"/>
    <s v="Sales"/>
    <x v="3"/>
    <s v="STAFF-1362"/>
    <n v="1362"/>
    <x v="0"/>
    <s v="Sales Executive"/>
    <s v="Married"/>
    <s v="No"/>
    <s v="Y"/>
    <n v="2"/>
    <n v="-2"/>
    <n v="0"/>
    <n v="36"/>
    <n v="0"/>
    <m/>
    <n v="0"/>
    <n v="1"/>
    <n v="607"/>
    <n v="7"/>
    <x v="3"/>
    <n v="1"/>
    <n v="1"/>
    <n v="83"/>
    <n v="4"/>
    <n v="2"/>
    <x v="1"/>
    <n v="4639"/>
    <n v="2261"/>
    <n v="2"/>
    <n v="16"/>
    <n v="3"/>
    <n v="4"/>
    <n v="80"/>
    <n v="1"/>
    <n v="17"/>
    <n v="2"/>
    <n v="15"/>
    <n v="7"/>
    <n v="6"/>
    <n v="13"/>
  </r>
  <r>
    <s v="No"/>
    <s v="Travel_Rarely"/>
    <s v="45 - 54"/>
    <s v="Current Employees"/>
    <s v="R&amp;D"/>
    <x v="0"/>
    <s v="STAFF-1363"/>
    <n v="1363"/>
    <x v="1"/>
    <s v="Manufacturing Director"/>
    <s v="Single"/>
    <s v="No"/>
    <s v="Y"/>
    <n v="2"/>
    <n v="-2"/>
    <n v="0"/>
    <n v="48"/>
    <n v="0"/>
    <m/>
    <n v="0"/>
    <n v="1"/>
    <n v="855"/>
    <n v="4"/>
    <x v="3"/>
    <n v="1"/>
    <n v="4"/>
    <n v="54"/>
    <n v="3"/>
    <n v="3"/>
    <x v="0"/>
    <n v="7898"/>
    <n v="18706"/>
    <n v="1"/>
    <n v="11"/>
    <n v="3"/>
    <n v="3"/>
    <n v="80"/>
    <n v="0"/>
    <n v="11"/>
    <n v="3"/>
    <n v="10"/>
    <n v="9"/>
    <n v="0"/>
    <n v="8"/>
  </r>
  <r>
    <s v="No"/>
    <s v="Travel_Rarely"/>
    <s v="25 - 34"/>
    <s v="Current Employees"/>
    <s v="Sales"/>
    <x v="2"/>
    <s v="STAFF-1364"/>
    <n v="1364"/>
    <x v="0"/>
    <s v="Sales Representative"/>
    <s v="Married"/>
    <s v="No"/>
    <s v="Y"/>
    <n v="4"/>
    <n v="-2"/>
    <n v="0"/>
    <n v="27"/>
    <n v="0"/>
    <m/>
    <n v="0"/>
    <n v="1"/>
    <n v="1291"/>
    <n v="11"/>
    <x v="3"/>
    <n v="1"/>
    <n v="3"/>
    <n v="98"/>
    <n v="4"/>
    <n v="1"/>
    <x v="0"/>
    <n v="2534"/>
    <n v="6527"/>
    <n v="8"/>
    <n v="14"/>
    <n v="3"/>
    <n v="2"/>
    <n v="80"/>
    <n v="1"/>
    <n v="5"/>
    <n v="3"/>
    <n v="1"/>
    <n v="0"/>
    <n v="0"/>
    <n v="0"/>
  </r>
  <r>
    <s v="No"/>
    <s v="Travel_Rarely"/>
    <s v="45 - 54"/>
    <s v="Current Employees"/>
    <s v="R&amp;D"/>
    <x v="4"/>
    <s v="STAFF-1367"/>
    <n v="1367"/>
    <x v="0"/>
    <s v="Manufacturing Director"/>
    <s v="Single"/>
    <s v="No"/>
    <s v="Y"/>
    <n v="1"/>
    <n v="-2"/>
    <n v="0"/>
    <n v="51"/>
    <n v="0"/>
    <m/>
    <n v="0"/>
    <n v="1"/>
    <n v="1405"/>
    <n v="11"/>
    <x v="0"/>
    <n v="1"/>
    <n v="4"/>
    <n v="82"/>
    <n v="2"/>
    <n v="4"/>
    <x v="0"/>
    <n v="13142"/>
    <n v="24439"/>
    <n v="3"/>
    <n v="16"/>
    <n v="3"/>
    <n v="2"/>
    <n v="80"/>
    <n v="0"/>
    <n v="29"/>
    <n v="2"/>
    <n v="5"/>
    <n v="2"/>
    <n v="0"/>
    <n v="3"/>
  </r>
  <r>
    <s v="No"/>
    <s v="Non-Travel"/>
    <s v="Under 25"/>
    <s v="Current Employees"/>
    <s v="R&amp;D"/>
    <x v="0"/>
    <s v="STAFF-1368"/>
    <n v="1368"/>
    <x v="0"/>
    <s v="Laboratory Technician"/>
    <s v="Single"/>
    <s v="No"/>
    <s v="Y"/>
    <n v="5"/>
    <n v="-2"/>
    <n v="0"/>
    <n v="18"/>
    <n v="0"/>
    <m/>
    <n v="0"/>
    <n v="1"/>
    <n v="1124"/>
    <n v="1"/>
    <x v="3"/>
    <n v="1"/>
    <n v="4"/>
    <n v="97"/>
    <n v="3"/>
    <n v="1"/>
    <x v="0"/>
    <n v="1611"/>
    <n v="19305"/>
    <n v="1"/>
    <n v="15"/>
    <n v="3"/>
    <n v="3"/>
    <n v="80"/>
    <n v="0"/>
    <n v="0"/>
    <n v="4"/>
    <n v="0"/>
    <n v="0"/>
    <n v="0"/>
    <n v="0"/>
  </r>
  <r>
    <s v="No"/>
    <s v="Travel_Rarely"/>
    <s v="35 - 44"/>
    <s v="Current Employees"/>
    <s v="R&amp;D"/>
    <x v="2"/>
    <s v="STAFF-1369"/>
    <n v="1369"/>
    <x v="0"/>
    <s v="Laboratory Technician"/>
    <s v="Married"/>
    <s v="No"/>
    <s v="Y"/>
    <n v="0"/>
    <n v="-2"/>
    <n v="0"/>
    <n v="35"/>
    <n v="0"/>
    <m/>
    <n v="0"/>
    <n v="1"/>
    <n v="817"/>
    <n v="1"/>
    <x v="3"/>
    <n v="1"/>
    <n v="4"/>
    <n v="60"/>
    <n v="2"/>
    <n v="2"/>
    <x v="0"/>
    <n v="5363"/>
    <n v="10846"/>
    <n v="0"/>
    <n v="12"/>
    <n v="3"/>
    <n v="2"/>
    <n v="80"/>
    <n v="1"/>
    <n v="10"/>
    <n v="3"/>
    <n v="9"/>
    <n v="7"/>
    <n v="0"/>
    <n v="0"/>
  </r>
  <r>
    <s v="No"/>
    <s v="Travel_Frequently"/>
    <s v="25 - 34"/>
    <s v="Current Employees"/>
    <s v="Sales"/>
    <x v="0"/>
    <s v="STAFF-1371"/>
    <n v="1371"/>
    <x v="1"/>
    <s v="Sales Executive"/>
    <s v="Single"/>
    <s v="No"/>
    <s v="Y"/>
    <n v="3"/>
    <n v="-2"/>
    <n v="0"/>
    <n v="27"/>
    <n v="0"/>
    <m/>
    <n v="0"/>
    <n v="1"/>
    <n v="793"/>
    <n v="2"/>
    <x v="1"/>
    <n v="1"/>
    <n v="4"/>
    <n v="43"/>
    <n v="1"/>
    <n v="2"/>
    <x v="0"/>
    <n v="5071"/>
    <n v="20392"/>
    <n v="3"/>
    <n v="20"/>
    <n v="4"/>
    <n v="2"/>
    <n v="80"/>
    <n v="0"/>
    <n v="8"/>
    <n v="3"/>
    <n v="6"/>
    <n v="2"/>
    <n v="0"/>
    <n v="0"/>
  </r>
  <r>
    <s v="Yes"/>
    <s v="Travel_Rarely"/>
    <s v="Over 55"/>
    <s v="Ex-Employees"/>
    <s v="Sales"/>
    <x v="3"/>
    <s v="STAFF-1372"/>
    <n v="1372"/>
    <x v="1"/>
    <s v="Sales Executive"/>
    <s v="Single"/>
    <s v="Yes"/>
    <s v="Y"/>
    <n v="2"/>
    <n v="-2"/>
    <n v="0"/>
    <n v="55"/>
    <n v="1"/>
    <n v="1"/>
    <n v="1"/>
    <n v="0"/>
    <n v="267"/>
    <n v="13"/>
    <x v="2"/>
    <n v="1"/>
    <n v="1"/>
    <n v="85"/>
    <n v="4"/>
    <n v="4"/>
    <x v="1"/>
    <n v="13695"/>
    <n v="9277"/>
    <n v="6"/>
    <n v="17"/>
    <n v="3"/>
    <n v="3"/>
    <n v="80"/>
    <n v="0"/>
    <n v="24"/>
    <n v="2"/>
    <n v="19"/>
    <n v="7"/>
    <n v="3"/>
    <n v="8"/>
  </r>
  <r>
    <s v="No"/>
    <s v="Travel_Rarely"/>
    <s v="Over 55"/>
    <s v="Current Employees"/>
    <s v="R&amp;D"/>
    <x v="0"/>
    <s v="STAFF-1373"/>
    <n v="1373"/>
    <x v="1"/>
    <s v="Manufacturing Director"/>
    <s v="Married"/>
    <s v="Yes"/>
    <s v="Y"/>
    <n v="0"/>
    <n v="-2"/>
    <n v="0"/>
    <n v="56"/>
    <n v="0"/>
    <m/>
    <n v="0"/>
    <n v="1"/>
    <n v="1369"/>
    <n v="23"/>
    <x v="3"/>
    <n v="1"/>
    <n v="4"/>
    <n v="68"/>
    <n v="3"/>
    <n v="4"/>
    <x v="1"/>
    <n v="13402"/>
    <n v="18235"/>
    <n v="4"/>
    <n v="12"/>
    <n v="3"/>
    <n v="1"/>
    <n v="80"/>
    <n v="1"/>
    <n v="33"/>
    <n v="3"/>
    <n v="19"/>
    <n v="16"/>
    <n v="15"/>
    <n v="9"/>
  </r>
  <r>
    <s v="No"/>
    <s v="Non-Travel"/>
    <s v="25 - 34"/>
    <s v="Current Employees"/>
    <s v="R&amp;D"/>
    <x v="4"/>
    <s v="STAFF-1374"/>
    <n v="1374"/>
    <x v="0"/>
    <s v="Research Scientist"/>
    <s v="Divorced"/>
    <s v="No"/>
    <s v="Y"/>
    <n v="2"/>
    <n v="-2"/>
    <n v="0"/>
    <n v="34"/>
    <n v="0"/>
    <m/>
    <n v="0"/>
    <n v="1"/>
    <n v="999"/>
    <n v="26"/>
    <x v="1"/>
    <n v="1"/>
    <n v="4"/>
    <n v="92"/>
    <n v="2"/>
    <n v="1"/>
    <x v="0"/>
    <n v="2029"/>
    <n v="15891"/>
    <n v="1"/>
    <n v="20"/>
    <n v="4"/>
    <n v="3"/>
    <n v="80"/>
    <n v="3"/>
    <n v="5"/>
    <n v="3"/>
    <n v="5"/>
    <n v="4"/>
    <n v="0"/>
    <n v="0"/>
  </r>
  <r>
    <s v="No"/>
    <s v="Travel_Rarely"/>
    <s v="35 - 44"/>
    <s v="Current Employees"/>
    <s v="R&amp;D"/>
    <x v="2"/>
    <s v="STAFF-1375"/>
    <n v="1375"/>
    <x v="0"/>
    <s v="Healthcare Representative"/>
    <s v="Divorced"/>
    <s v="No"/>
    <s v="Y"/>
    <n v="0"/>
    <n v="-2"/>
    <n v="0"/>
    <n v="40"/>
    <n v="0"/>
    <m/>
    <n v="0"/>
    <n v="1"/>
    <n v="1202"/>
    <n v="2"/>
    <x v="1"/>
    <n v="1"/>
    <n v="2"/>
    <n v="89"/>
    <n v="4"/>
    <n v="2"/>
    <x v="2"/>
    <n v="6377"/>
    <n v="13888"/>
    <n v="5"/>
    <n v="20"/>
    <n v="4"/>
    <n v="2"/>
    <n v="80"/>
    <n v="3"/>
    <n v="15"/>
    <n v="3"/>
    <n v="12"/>
    <n v="11"/>
    <n v="11"/>
    <n v="8"/>
  </r>
  <r>
    <s v="No"/>
    <s v="Travel_Rarely"/>
    <s v="25 - 34"/>
    <s v="Current Employees"/>
    <s v="R&amp;D"/>
    <x v="2"/>
    <s v="STAFF-1377"/>
    <n v="1377"/>
    <x v="1"/>
    <s v="Laboratory Technician"/>
    <s v="Married"/>
    <s v="No"/>
    <s v="Y"/>
    <n v="1"/>
    <n v="-2"/>
    <n v="0"/>
    <n v="34"/>
    <n v="0"/>
    <m/>
    <n v="0"/>
    <n v="1"/>
    <n v="285"/>
    <n v="29"/>
    <x v="3"/>
    <n v="1"/>
    <n v="2"/>
    <n v="86"/>
    <n v="3"/>
    <n v="2"/>
    <x v="2"/>
    <n v="5429"/>
    <n v="17491"/>
    <n v="4"/>
    <n v="13"/>
    <n v="3"/>
    <n v="1"/>
    <n v="80"/>
    <n v="2"/>
    <n v="10"/>
    <n v="3"/>
    <n v="8"/>
    <n v="7"/>
    <n v="7"/>
    <n v="7"/>
  </r>
  <r>
    <s v="Yes"/>
    <s v="Travel_Frequently"/>
    <s v="25 - 34"/>
    <s v="Ex-Employees"/>
    <s v="Sales"/>
    <x v="0"/>
    <s v="STAFF-1379"/>
    <n v="1379"/>
    <x v="0"/>
    <s v="Sales Representative"/>
    <s v="Single"/>
    <s v="No"/>
    <s v="Y"/>
    <n v="3"/>
    <n v="-2"/>
    <n v="0"/>
    <n v="31"/>
    <n v="1"/>
    <n v="1"/>
    <n v="1"/>
    <n v="0"/>
    <n v="703"/>
    <n v="2"/>
    <x v="3"/>
    <n v="1"/>
    <n v="3"/>
    <n v="90"/>
    <n v="2"/>
    <n v="1"/>
    <x v="0"/>
    <n v="2785"/>
    <n v="11882"/>
    <n v="7"/>
    <n v="14"/>
    <n v="3"/>
    <n v="3"/>
    <n v="80"/>
    <n v="0"/>
    <n v="3"/>
    <n v="4"/>
    <n v="1"/>
    <n v="0"/>
    <n v="0"/>
    <n v="0"/>
  </r>
  <r>
    <s v="Yes"/>
    <s v="Travel_Frequently"/>
    <s v="35 - 44"/>
    <s v="Ex-Employees"/>
    <s v="Sales"/>
    <x v="3"/>
    <s v="STAFF-1380"/>
    <n v="1380"/>
    <x v="0"/>
    <s v="Sales Executive"/>
    <s v="Married"/>
    <s v="Yes"/>
    <s v="Y"/>
    <n v="0"/>
    <n v="-2"/>
    <n v="0"/>
    <n v="35"/>
    <n v="1"/>
    <n v="1"/>
    <n v="1"/>
    <n v="0"/>
    <n v="662"/>
    <n v="18"/>
    <x v="2"/>
    <n v="1"/>
    <n v="4"/>
    <n v="67"/>
    <n v="3"/>
    <n v="2"/>
    <x v="1"/>
    <n v="4614"/>
    <n v="23288"/>
    <n v="0"/>
    <n v="18"/>
    <n v="3"/>
    <n v="3"/>
    <n v="80"/>
    <n v="1"/>
    <n v="5"/>
    <n v="2"/>
    <n v="4"/>
    <n v="2"/>
    <n v="3"/>
    <n v="2"/>
  </r>
  <r>
    <s v="No"/>
    <s v="Travel_Frequently"/>
    <s v="35 - 44"/>
    <s v="Current Employees"/>
    <s v="R&amp;D"/>
    <x v="0"/>
    <s v="STAFF-1382"/>
    <n v="1382"/>
    <x v="1"/>
    <s v="Research Scientist"/>
    <s v="Divorced"/>
    <s v="No"/>
    <s v="Y"/>
    <n v="2"/>
    <n v="-2"/>
    <n v="0"/>
    <n v="38"/>
    <n v="0"/>
    <m/>
    <n v="0"/>
    <n v="1"/>
    <n v="693"/>
    <n v="7"/>
    <x v="3"/>
    <n v="1"/>
    <n v="4"/>
    <n v="57"/>
    <n v="4"/>
    <n v="1"/>
    <x v="2"/>
    <n v="2610"/>
    <n v="15748"/>
    <n v="1"/>
    <n v="11"/>
    <n v="3"/>
    <n v="4"/>
    <n v="80"/>
    <n v="3"/>
    <n v="4"/>
    <n v="3"/>
    <n v="4"/>
    <n v="2"/>
    <n v="0"/>
    <n v="3"/>
  </r>
  <r>
    <s v="No"/>
    <s v="Travel_Rarely"/>
    <s v="25 - 34"/>
    <s v="Current Employees"/>
    <s v="R&amp;D"/>
    <x v="4"/>
    <s v="STAFF-1383"/>
    <n v="1383"/>
    <x v="0"/>
    <s v="Healthcare Representative"/>
    <s v="Single"/>
    <s v="No"/>
    <s v="Y"/>
    <n v="2"/>
    <n v="-2"/>
    <n v="0"/>
    <n v="34"/>
    <n v="0"/>
    <m/>
    <n v="0"/>
    <n v="1"/>
    <n v="404"/>
    <n v="2"/>
    <x v="2"/>
    <n v="1"/>
    <n v="4"/>
    <n v="98"/>
    <n v="3"/>
    <n v="2"/>
    <x v="0"/>
    <n v="6687"/>
    <n v="6163"/>
    <n v="1"/>
    <n v="11"/>
    <n v="3"/>
    <n v="4"/>
    <n v="80"/>
    <n v="0"/>
    <n v="14"/>
    <n v="4"/>
    <n v="14"/>
    <n v="11"/>
    <n v="4"/>
    <n v="11"/>
  </r>
  <r>
    <s v="No"/>
    <s v="Travel_Rarely"/>
    <s v="25 - 34"/>
    <s v="Current Employees"/>
    <s v="Sales"/>
    <x v="0"/>
    <s v="STAFF-1387"/>
    <n v="1387"/>
    <x v="1"/>
    <s v="Sales Executive"/>
    <s v="Married"/>
    <s v="No"/>
    <s v="Y"/>
    <n v="0"/>
    <n v="-2"/>
    <n v="0"/>
    <n v="28"/>
    <n v="0"/>
    <m/>
    <n v="0"/>
    <n v="1"/>
    <n v="736"/>
    <n v="26"/>
    <x v="3"/>
    <n v="1"/>
    <n v="3"/>
    <n v="48"/>
    <n v="2"/>
    <n v="2"/>
    <x v="2"/>
    <n v="4724"/>
    <n v="24232"/>
    <n v="1"/>
    <n v="11"/>
    <n v="3"/>
    <n v="3"/>
    <n v="80"/>
    <n v="1"/>
    <n v="5"/>
    <n v="3"/>
    <n v="5"/>
    <n v="3"/>
    <n v="0"/>
    <n v="4"/>
  </r>
  <r>
    <s v="Yes"/>
    <s v="Travel_Rarely"/>
    <s v="25 - 34"/>
    <s v="Ex-Employees"/>
    <s v="R&amp;D"/>
    <x v="2"/>
    <s v="STAFF-1389"/>
    <n v="1389"/>
    <x v="1"/>
    <s v="Manufacturing Director"/>
    <s v="Married"/>
    <s v="Yes"/>
    <s v="Y"/>
    <n v="3"/>
    <n v="-2"/>
    <n v="0"/>
    <n v="31"/>
    <n v="1"/>
    <n v="1"/>
    <n v="1"/>
    <n v="0"/>
    <n v="330"/>
    <n v="22"/>
    <x v="2"/>
    <n v="1"/>
    <n v="4"/>
    <n v="98"/>
    <n v="3"/>
    <n v="2"/>
    <x v="2"/>
    <n v="6179"/>
    <n v="21057"/>
    <n v="1"/>
    <n v="15"/>
    <n v="3"/>
    <n v="4"/>
    <n v="80"/>
    <n v="2"/>
    <n v="10"/>
    <n v="2"/>
    <n v="10"/>
    <n v="2"/>
    <n v="6"/>
    <n v="7"/>
  </r>
  <r>
    <s v="No"/>
    <s v="Travel_Rarely"/>
    <s v="35 - 44"/>
    <s v="Current Employees"/>
    <s v="Sales"/>
    <x v="0"/>
    <s v="STAFF-1390"/>
    <n v="1390"/>
    <x v="1"/>
    <s v="Sales Executive"/>
    <s v="Married"/>
    <s v="Yes"/>
    <s v="Y"/>
    <n v="2"/>
    <n v="-2"/>
    <n v="0"/>
    <n v="39"/>
    <n v="0"/>
    <m/>
    <n v="0"/>
    <n v="1"/>
    <n v="1498"/>
    <n v="21"/>
    <x v="2"/>
    <n v="1"/>
    <n v="1"/>
    <n v="44"/>
    <n v="2"/>
    <n v="2"/>
    <x v="0"/>
    <n v="6120"/>
    <n v="3567"/>
    <n v="3"/>
    <n v="12"/>
    <n v="3"/>
    <n v="4"/>
    <n v="80"/>
    <n v="2"/>
    <n v="8"/>
    <n v="4"/>
    <n v="5"/>
    <n v="4"/>
    <n v="1"/>
    <n v="4"/>
  </r>
  <r>
    <s v="No"/>
    <s v="Travel_Frequently"/>
    <s v="45 - 54"/>
    <s v="Current Employees"/>
    <s v="Sales"/>
    <x v="3"/>
    <s v="STAFF-1391"/>
    <n v="1391"/>
    <x v="1"/>
    <s v="Sales Executive"/>
    <s v="Married"/>
    <s v="No"/>
    <s v="Y"/>
    <n v="5"/>
    <n v="-2"/>
    <n v="0"/>
    <n v="51"/>
    <n v="0"/>
    <m/>
    <n v="0"/>
    <n v="1"/>
    <n v="541"/>
    <n v="2"/>
    <x v="3"/>
    <n v="1"/>
    <n v="2"/>
    <n v="52"/>
    <n v="3"/>
    <n v="3"/>
    <x v="1"/>
    <n v="10596"/>
    <n v="15395"/>
    <n v="2"/>
    <n v="11"/>
    <n v="3"/>
    <n v="2"/>
    <n v="80"/>
    <n v="0"/>
    <n v="14"/>
    <n v="3"/>
    <n v="4"/>
    <n v="2"/>
    <n v="3"/>
    <n v="2"/>
  </r>
  <r>
    <s v="No"/>
    <s v="Travel_Frequently"/>
    <s v="35 - 44"/>
    <s v="Current Employees"/>
    <s v="R&amp;D"/>
    <x v="0"/>
    <s v="STAFF-1392"/>
    <n v="1392"/>
    <x v="0"/>
    <s v="Research Scientist"/>
    <s v="Divorced"/>
    <s v="Yes"/>
    <s v="Y"/>
    <n v="4"/>
    <n v="-2"/>
    <n v="0"/>
    <n v="41"/>
    <n v="0"/>
    <m/>
    <n v="0"/>
    <n v="1"/>
    <n v="1200"/>
    <n v="22"/>
    <x v="3"/>
    <n v="1"/>
    <n v="4"/>
    <n v="75"/>
    <n v="3"/>
    <n v="2"/>
    <x v="0"/>
    <n v="5467"/>
    <n v="13953"/>
    <n v="3"/>
    <n v="14"/>
    <n v="3"/>
    <n v="1"/>
    <n v="80"/>
    <n v="2"/>
    <n v="12"/>
    <n v="2"/>
    <n v="6"/>
    <n v="2"/>
    <n v="3"/>
    <n v="3"/>
  </r>
  <r>
    <s v="No"/>
    <s v="Travel_Rarely"/>
    <s v="35 - 44"/>
    <s v="Current Employees"/>
    <s v="R&amp;D"/>
    <x v="0"/>
    <s v="STAFF-1394"/>
    <n v="1394"/>
    <x v="1"/>
    <s v="Research Scientist"/>
    <s v="Married"/>
    <s v="Yes"/>
    <s v="Y"/>
    <n v="2"/>
    <n v="-2"/>
    <n v="0"/>
    <n v="37"/>
    <n v="0"/>
    <m/>
    <n v="0"/>
    <n v="1"/>
    <n v="1439"/>
    <n v="4"/>
    <x v="1"/>
    <n v="1"/>
    <n v="3"/>
    <n v="54"/>
    <n v="3"/>
    <n v="1"/>
    <x v="2"/>
    <n v="2996"/>
    <n v="5182"/>
    <n v="7"/>
    <n v="15"/>
    <n v="3"/>
    <n v="4"/>
    <n v="80"/>
    <n v="0"/>
    <n v="8"/>
    <n v="3"/>
    <n v="6"/>
    <n v="4"/>
    <n v="1"/>
    <n v="3"/>
  </r>
  <r>
    <s v="No"/>
    <s v="Travel_Frequently"/>
    <s v="25 - 34"/>
    <s v="Current Employees"/>
    <s v="Sales"/>
    <x v="0"/>
    <s v="STAFF-1395"/>
    <n v="1395"/>
    <x v="1"/>
    <s v="Sales Executive"/>
    <s v="Married"/>
    <s v="No"/>
    <s v="Y"/>
    <n v="2"/>
    <n v="-2"/>
    <n v="0"/>
    <n v="33"/>
    <n v="0"/>
    <m/>
    <n v="0"/>
    <n v="1"/>
    <n v="1111"/>
    <n v="5"/>
    <x v="1"/>
    <n v="1"/>
    <n v="2"/>
    <n v="61"/>
    <n v="3"/>
    <n v="2"/>
    <x v="0"/>
    <n v="9998"/>
    <n v="19293"/>
    <n v="6"/>
    <n v="13"/>
    <n v="3"/>
    <n v="1"/>
    <n v="80"/>
    <n v="0"/>
    <n v="8"/>
    <n v="4"/>
    <n v="5"/>
    <n v="4"/>
    <n v="1"/>
    <n v="2"/>
  </r>
  <r>
    <s v="No"/>
    <s v="Travel_Rarely"/>
    <s v="25 - 34"/>
    <s v="Current Employees"/>
    <s v="Sales"/>
    <x v="3"/>
    <s v="STAFF-1396"/>
    <n v="1396"/>
    <x v="1"/>
    <s v="Sales Executive"/>
    <s v="Married"/>
    <s v="Yes"/>
    <s v="Y"/>
    <n v="3"/>
    <n v="-2"/>
    <n v="0"/>
    <n v="32"/>
    <n v="0"/>
    <m/>
    <n v="0"/>
    <n v="1"/>
    <n v="499"/>
    <n v="2"/>
    <x v="1"/>
    <n v="1"/>
    <n v="3"/>
    <n v="36"/>
    <n v="3"/>
    <n v="2"/>
    <x v="1"/>
    <n v="4078"/>
    <n v="20497"/>
    <n v="0"/>
    <n v="13"/>
    <n v="3"/>
    <n v="1"/>
    <n v="80"/>
    <n v="3"/>
    <n v="4"/>
    <n v="2"/>
    <n v="3"/>
    <n v="2"/>
    <n v="1"/>
    <n v="2"/>
  </r>
  <r>
    <s v="No"/>
    <s v="Non-Travel"/>
    <s v="35 - 44"/>
    <s v="Current Employees"/>
    <s v="R&amp;D"/>
    <x v="0"/>
    <s v="STAFF-1397"/>
    <n v="1397"/>
    <x v="1"/>
    <s v="Healthcare Representative"/>
    <s v="Married"/>
    <s v="No"/>
    <s v="Y"/>
    <n v="2"/>
    <n v="-2"/>
    <n v="0"/>
    <n v="39"/>
    <n v="0"/>
    <m/>
    <n v="0"/>
    <n v="1"/>
    <n v="1485"/>
    <n v="25"/>
    <x v="0"/>
    <n v="1"/>
    <n v="3"/>
    <n v="71"/>
    <n v="3"/>
    <n v="3"/>
    <x v="2"/>
    <n v="10920"/>
    <n v="3449"/>
    <n v="3"/>
    <n v="21"/>
    <n v="4"/>
    <n v="2"/>
    <n v="80"/>
    <n v="1"/>
    <n v="13"/>
    <n v="3"/>
    <n v="6"/>
    <n v="4"/>
    <n v="0"/>
    <n v="5"/>
  </r>
  <r>
    <s v="No"/>
    <s v="Travel_Rarely"/>
    <s v="25 - 34"/>
    <s v="Current Employees"/>
    <s v="Sales"/>
    <x v="0"/>
    <s v="STAFF-1399"/>
    <n v="1399"/>
    <x v="1"/>
    <s v="Sales Executive"/>
    <s v="Married"/>
    <s v="No"/>
    <s v="Y"/>
    <n v="3"/>
    <n v="-2"/>
    <n v="0"/>
    <n v="25"/>
    <n v="0"/>
    <m/>
    <n v="0"/>
    <n v="1"/>
    <n v="1372"/>
    <n v="18"/>
    <x v="1"/>
    <n v="1"/>
    <n v="1"/>
    <n v="93"/>
    <n v="4"/>
    <n v="2"/>
    <x v="2"/>
    <n v="6232"/>
    <n v="12477"/>
    <n v="2"/>
    <n v="11"/>
    <n v="3"/>
    <n v="2"/>
    <n v="80"/>
    <n v="0"/>
    <n v="6"/>
    <n v="2"/>
    <n v="3"/>
    <n v="2"/>
    <n v="1"/>
    <n v="2"/>
  </r>
  <r>
    <s v="No"/>
    <s v="Travel_Frequently"/>
    <s v="45 - 54"/>
    <s v="Current Employees"/>
    <s v="R&amp;D"/>
    <x v="2"/>
    <s v="STAFF-1401"/>
    <n v="1401"/>
    <x v="0"/>
    <s v="Manufacturing Director"/>
    <s v="Married"/>
    <s v="Yes"/>
    <s v="Y"/>
    <n v="3"/>
    <n v="-2"/>
    <n v="0"/>
    <n v="52"/>
    <n v="0"/>
    <m/>
    <n v="0"/>
    <n v="1"/>
    <n v="322"/>
    <n v="28"/>
    <x v="0"/>
    <n v="1"/>
    <n v="4"/>
    <n v="59"/>
    <n v="4"/>
    <n v="4"/>
    <x v="2"/>
    <n v="13247"/>
    <n v="9731"/>
    <n v="2"/>
    <n v="11"/>
    <n v="3"/>
    <n v="2"/>
    <n v="80"/>
    <n v="1"/>
    <n v="24"/>
    <n v="2"/>
    <n v="5"/>
    <n v="3"/>
    <n v="0"/>
    <n v="2"/>
  </r>
  <r>
    <s v="No"/>
    <s v="Travel_Rarely"/>
    <s v="35 - 44"/>
    <s v="Current Employees"/>
    <s v="R&amp;D"/>
    <x v="2"/>
    <s v="STAFF-1402"/>
    <n v="1402"/>
    <x v="0"/>
    <s v="Research Scientist"/>
    <s v="Single"/>
    <s v="Yes"/>
    <s v="Y"/>
    <n v="3"/>
    <n v="-2"/>
    <n v="0"/>
    <n v="43"/>
    <n v="0"/>
    <m/>
    <n v="0"/>
    <n v="1"/>
    <n v="930"/>
    <n v="6"/>
    <x v="3"/>
    <n v="1"/>
    <n v="1"/>
    <n v="73"/>
    <n v="2"/>
    <n v="2"/>
    <x v="2"/>
    <n v="4081"/>
    <n v="20003"/>
    <n v="1"/>
    <n v="14"/>
    <n v="3"/>
    <n v="1"/>
    <n v="80"/>
    <n v="0"/>
    <n v="20"/>
    <n v="1"/>
    <n v="20"/>
    <n v="7"/>
    <n v="1"/>
    <n v="8"/>
  </r>
  <r>
    <s v="No"/>
    <s v="Travel_Rarely"/>
    <s v="25 - 34"/>
    <s v="Current Employees"/>
    <s v="Sales"/>
    <x v="3"/>
    <s v="STAFF-1403"/>
    <n v="1403"/>
    <x v="0"/>
    <s v="Sales Executive"/>
    <s v="Married"/>
    <s v="Yes"/>
    <s v="Y"/>
    <n v="3"/>
    <n v="-2"/>
    <n v="0"/>
    <n v="27"/>
    <n v="0"/>
    <m/>
    <n v="0"/>
    <n v="1"/>
    <n v="205"/>
    <n v="10"/>
    <x v="3"/>
    <n v="1"/>
    <n v="4"/>
    <n v="98"/>
    <n v="2"/>
    <n v="2"/>
    <x v="1"/>
    <n v="5769"/>
    <n v="7100"/>
    <n v="1"/>
    <n v="11"/>
    <n v="3"/>
    <n v="4"/>
    <n v="80"/>
    <n v="0"/>
    <n v="6"/>
    <n v="3"/>
    <n v="6"/>
    <n v="2"/>
    <n v="4"/>
    <n v="4"/>
  </r>
  <r>
    <s v="Yes"/>
    <s v="Travel_Rarely"/>
    <s v="25 - 34"/>
    <s v="Ex-Employees"/>
    <s v="R&amp;D"/>
    <x v="0"/>
    <s v="STAFF-1405"/>
    <n v="1405"/>
    <x v="0"/>
    <s v="Research Scientist"/>
    <s v="Single"/>
    <s v="Yes"/>
    <s v="Y"/>
    <n v="2"/>
    <n v="-2"/>
    <n v="0"/>
    <n v="27"/>
    <n v="1"/>
    <n v="1"/>
    <n v="1"/>
    <n v="0"/>
    <n v="135"/>
    <n v="17"/>
    <x v="2"/>
    <n v="1"/>
    <n v="4"/>
    <n v="51"/>
    <n v="3"/>
    <n v="1"/>
    <x v="2"/>
    <n v="2394"/>
    <n v="25681"/>
    <n v="1"/>
    <n v="13"/>
    <n v="3"/>
    <n v="4"/>
    <n v="80"/>
    <n v="0"/>
    <n v="8"/>
    <n v="3"/>
    <n v="8"/>
    <n v="2"/>
    <n v="7"/>
    <n v="7"/>
  </r>
  <r>
    <s v="No"/>
    <s v="Travel_Rarely"/>
    <s v="25 - 34"/>
    <s v="Current Employees"/>
    <s v="R&amp;D"/>
    <x v="2"/>
    <s v="STAFF-1407"/>
    <n v="1407"/>
    <x v="1"/>
    <s v="Research Scientist"/>
    <s v="Single"/>
    <s v="No"/>
    <s v="Y"/>
    <n v="2"/>
    <n v="-2"/>
    <n v="0"/>
    <n v="26"/>
    <n v="0"/>
    <m/>
    <n v="0"/>
    <n v="1"/>
    <n v="683"/>
    <n v="2"/>
    <x v="1"/>
    <n v="1"/>
    <n v="1"/>
    <n v="36"/>
    <n v="2"/>
    <n v="1"/>
    <x v="0"/>
    <n v="3904"/>
    <n v="4050"/>
    <n v="0"/>
    <n v="12"/>
    <n v="3"/>
    <n v="4"/>
    <n v="80"/>
    <n v="0"/>
    <n v="5"/>
    <n v="3"/>
    <n v="4"/>
    <n v="3"/>
    <n v="1"/>
    <n v="1"/>
  </r>
  <r>
    <s v="No"/>
    <s v="Travel_Rarely"/>
    <s v="35 - 44"/>
    <s v="Current Employees"/>
    <s v="HR"/>
    <x v="5"/>
    <s v="STAFF-1408"/>
    <n v="1408"/>
    <x v="0"/>
    <s v="Manager"/>
    <s v="Married"/>
    <s v="No"/>
    <s v="Y"/>
    <n v="5"/>
    <n v="-2"/>
    <n v="0"/>
    <n v="42"/>
    <n v="0"/>
    <m/>
    <n v="0"/>
    <n v="1"/>
    <n v="1147"/>
    <n v="10"/>
    <x v="3"/>
    <n v="1"/>
    <n v="3"/>
    <n v="31"/>
    <n v="3"/>
    <n v="4"/>
    <x v="2"/>
    <n v="16799"/>
    <n v="16616"/>
    <n v="0"/>
    <n v="14"/>
    <n v="3"/>
    <n v="3"/>
    <n v="80"/>
    <n v="1"/>
    <n v="21"/>
    <n v="3"/>
    <n v="20"/>
    <n v="7"/>
    <n v="0"/>
    <n v="9"/>
  </r>
  <r>
    <s v="No"/>
    <s v="Non-Travel"/>
    <s v="25 - 34"/>
    <s v="Current Employees"/>
    <s v="R&amp;D"/>
    <x v="2"/>
    <s v="STAFF-1955"/>
    <n v="1955"/>
    <x v="0"/>
    <s v="Healthcare Representative"/>
    <s v="Divorced"/>
    <s v="No"/>
    <s v="Y"/>
    <n v="6"/>
    <n v="-2"/>
    <n v="0"/>
    <n v="32"/>
    <n v="0"/>
    <m/>
    <n v="0"/>
    <n v="1"/>
    <n v="1146"/>
    <n v="15"/>
    <x v="2"/>
    <n v="1"/>
    <n v="3"/>
    <n v="34"/>
    <n v="3"/>
    <n v="2"/>
    <x v="0"/>
    <n v="6667"/>
    <n v="16542"/>
    <n v="5"/>
    <n v="18"/>
    <n v="3"/>
    <n v="2"/>
    <n v="80"/>
    <n v="1"/>
    <n v="9"/>
    <n v="3"/>
    <n v="5"/>
    <n v="1"/>
    <n v="1"/>
    <n v="2"/>
  </r>
  <r>
    <s v="No"/>
    <s v="Non-Travel"/>
    <s v="35 - 44"/>
    <s v="Current Employees"/>
    <s v="R&amp;D"/>
    <x v="2"/>
    <s v="STAFF-1662"/>
    <n v="1662"/>
    <x v="0"/>
    <s v="Manufacturing Director"/>
    <s v="Married"/>
    <s v="No"/>
    <s v="Y"/>
    <n v="6"/>
    <n v="-2"/>
    <n v="0"/>
    <n v="36"/>
    <n v="0"/>
    <m/>
    <n v="0"/>
    <n v="1"/>
    <n v="894"/>
    <n v="1"/>
    <x v="2"/>
    <n v="1"/>
    <n v="4"/>
    <n v="33"/>
    <n v="2"/>
    <n v="2"/>
    <x v="2"/>
    <n v="4374"/>
    <n v="15411"/>
    <n v="0"/>
    <n v="15"/>
    <n v="3"/>
    <n v="3"/>
    <n v="80"/>
    <n v="0"/>
    <n v="4"/>
    <n v="3"/>
    <n v="3"/>
    <n v="2"/>
    <n v="1"/>
    <n v="2"/>
  </r>
  <r>
    <s v="No"/>
    <s v="Non-Travel"/>
    <s v="35 - 44"/>
    <s v="Current Employees"/>
    <s v="R&amp;D"/>
    <x v="0"/>
    <s v="STAFF-1630"/>
    <n v="1630"/>
    <x v="0"/>
    <s v="Healthcare Representative"/>
    <s v="Married"/>
    <s v="No"/>
    <s v="Y"/>
    <n v="5"/>
    <n v="-2"/>
    <n v="0"/>
    <n v="35"/>
    <n v="0"/>
    <m/>
    <n v="0"/>
    <n v="1"/>
    <n v="208"/>
    <n v="8"/>
    <x v="2"/>
    <n v="1"/>
    <n v="3"/>
    <n v="52"/>
    <n v="3"/>
    <n v="2"/>
    <x v="2"/>
    <n v="4148"/>
    <n v="12250"/>
    <n v="1"/>
    <n v="12"/>
    <n v="3"/>
    <n v="4"/>
    <n v="80"/>
    <n v="1"/>
    <n v="15"/>
    <n v="3"/>
    <n v="14"/>
    <n v="11"/>
    <n v="2"/>
    <n v="9"/>
  </r>
  <r>
    <s v="No"/>
    <s v="Non-Travel"/>
    <s v="45 - 54"/>
    <s v="Current Employees"/>
    <s v="R&amp;D"/>
    <x v="2"/>
    <s v="STAFF-2000"/>
    <n v="2000"/>
    <x v="0"/>
    <s v="Research Director"/>
    <s v="Married"/>
    <s v="No"/>
    <s v="Y"/>
    <n v="3"/>
    <n v="-2"/>
    <n v="0"/>
    <n v="47"/>
    <n v="0"/>
    <m/>
    <n v="0"/>
    <n v="1"/>
    <n v="1162"/>
    <n v="1"/>
    <x v="1"/>
    <n v="1"/>
    <n v="3"/>
    <n v="98"/>
    <n v="3"/>
    <n v="3"/>
    <x v="1"/>
    <n v="11957"/>
    <n v="17231"/>
    <n v="0"/>
    <n v="18"/>
    <n v="3"/>
    <n v="1"/>
    <n v="80"/>
    <n v="2"/>
    <n v="14"/>
    <n v="1"/>
    <n v="13"/>
    <n v="8"/>
    <n v="5"/>
    <n v="12"/>
  </r>
  <r>
    <s v="No"/>
    <s v="Non-Travel"/>
    <s v="Under 25"/>
    <s v="Current Employees"/>
    <s v="R&amp;D"/>
    <x v="2"/>
    <s v="STAFF-1839"/>
    <n v="1839"/>
    <x v="0"/>
    <s v="Research Scientist"/>
    <s v="Single"/>
    <s v="No"/>
    <s v="Y"/>
    <n v="4"/>
    <n v="-2"/>
    <n v="0"/>
    <n v="18"/>
    <n v="0"/>
    <m/>
    <n v="0"/>
    <n v="1"/>
    <n v="1431"/>
    <n v="14"/>
    <x v="3"/>
    <n v="1"/>
    <n v="2"/>
    <n v="33"/>
    <n v="3"/>
    <n v="1"/>
    <x v="2"/>
    <n v="1514"/>
    <n v="8018"/>
    <n v="1"/>
    <n v="16"/>
    <n v="3"/>
    <n v="3"/>
    <n v="80"/>
    <n v="0"/>
    <n v="0"/>
    <n v="1"/>
    <n v="0"/>
    <n v="0"/>
    <n v="0"/>
    <n v="0"/>
  </r>
  <r>
    <s v="No"/>
    <s v="Non-Travel"/>
    <s v="35 - 44"/>
    <s v="Current Employees"/>
    <s v="Sales"/>
    <x v="0"/>
    <s v="STAFF-1929"/>
    <n v="1929"/>
    <x v="0"/>
    <s v="Sales Executive"/>
    <s v="Married"/>
    <s v="No"/>
    <s v="Y"/>
    <n v="1"/>
    <n v="-2"/>
    <n v="0"/>
    <n v="39"/>
    <n v="0"/>
    <m/>
    <n v="0"/>
    <n v="1"/>
    <n v="1251"/>
    <n v="21"/>
    <x v="2"/>
    <n v="1"/>
    <n v="1"/>
    <n v="32"/>
    <n v="1"/>
    <n v="2"/>
    <x v="2"/>
    <n v="5736"/>
    <n v="3987"/>
    <n v="6"/>
    <n v="19"/>
    <n v="3"/>
    <n v="3"/>
    <n v="80"/>
    <n v="1"/>
    <n v="10"/>
    <n v="3"/>
    <n v="3"/>
    <n v="2"/>
    <n v="1"/>
    <n v="2"/>
  </r>
  <r>
    <s v="No"/>
    <s v="Non-Travel"/>
    <s v="Under 25"/>
    <s v="Current Employees"/>
    <s v="Sales"/>
    <x v="0"/>
    <s v="STAFF-1495"/>
    <n v="1495"/>
    <x v="0"/>
    <s v="Sales Representative"/>
    <s v="Married"/>
    <s v="No"/>
    <s v="Y"/>
    <n v="2"/>
    <n v="-2"/>
    <n v="0"/>
    <n v="24"/>
    <n v="0"/>
    <m/>
    <n v="0"/>
    <n v="1"/>
    <n v="830"/>
    <n v="13"/>
    <x v="0"/>
    <n v="1"/>
    <n v="4"/>
    <n v="78"/>
    <n v="3"/>
    <n v="1"/>
    <x v="1"/>
    <n v="2033"/>
    <n v="7103"/>
    <n v="1"/>
    <n v="13"/>
    <n v="3"/>
    <n v="3"/>
    <n v="80"/>
    <n v="1"/>
    <n v="1"/>
    <n v="3"/>
    <n v="1"/>
    <n v="0"/>
    <n v="0"/>
    <n v="0"/>
  </r>
  <r>
    <s v="No"/>
    <s v="Non-Travel"/>
    <s v="25 - 34"/>
    <s v="Current Employees"/>
    <s v="Sales"/>
    <x v="3"/>
    <s v="STAFF-1756"/>
    <n v="1756"/>
    <x v="0"/>
    <s v="Sales Executive"/>
    <s v="Single"/>
    <s v="No"/>
    <s v="Y"/>
    <n v="2"/>
    <n v="-2"/>
    <n v="0"/>
    <n v="33"/>
    <n v="0"/>
    <m/>
    <n v="0"/>
    <n v="1"/>
    <n v="1283"/>
    <n v="2"/>
    <x v="3"/>
    <n v="1"/>
    <n v="4"/>
    <n v="62"/>
    <n v="3"/>
    <n v="2"/>
    <x v="1"/>
    <n v="5147"/>
    <n v="10697"/>
    <n v="8"/>
    <n v="15"/>
    <n v="3"/>
    <n v="4"/>
    <n v="80"/>
    <n v="0"/>
    <n v="13"/>
    <n v="2"/>
    <n v="11"/>
    <n v="7"/>
    <n v="1"/>
    <n v="7"/>
  </r>
  <r>
    <s v="No"/>
    <s v="Travel_Frequently"/>
    <s v="45 - 54"/>
    <s v="Current Employees"/>
    <s v="R&amp;D"/>
    <x v="2"/>
    <s v="STAFF-1900"/>
    <n v="1900"/>
    <x v="0"/>
    <s v="Manager"/>
    <s v="Divorced"/>
    <s v="No"/>
    <s v="Y"/>
    <n v="3"/>
    <n v="-2"/>
    <n v="0"/>
    <n v="48"/>
    <n v="0"/>
    <m/>
    <n v="0"/>
    <n v="1"/>
    <n v="117"/>
    <n v="22"/>
    <x v="3"/>
    <n v="1"/>
    <n v="4"/>
    <n v="58"/>
    <n v="3"/>
    <n v="4"/>
    <x v="0"/>
    <n v="17174"/>
    <n v="2437"/>
    <n v="3"/>
    <n v="11"/>
    <n v="3"/>
    <n v="2"/>
    <n v="80"/>
    <n v="1"/>
    <n v="24"/>
    <n v="3"/>
    <n v="22"/>
    <n v="17"/>
    <n v="4"/>
    <n v="7"/>
  </r>
  <r>
    <s v="No"/>
    <s v="Travel_Frequently"/>
    <s v="35 - 44"/>
    <s v="Current Employees"/>
    <s v="R&amp;D"/>
    <x v="0"/>
    <s v="STAFF-2025"/>
    <n v="2025"/>
    <x v="0"/>
    <s v="Manufacturing Director"/>
    <s v="Divorced"/>
    <s v="No"/>
    <s v="Y"/>
    <n v="3"/>
    <n v="-2"/>
    <n v="0"/>
    <n v="36"/>
    <n v="0"/>
    <m/>
    <n v="0"/>
    <n v="1"/>
    <n v="688"/>
    <n v="4"/>
    <x v="0"/>
    <n v="1"/>
    <n v="4"/>
    <n v="97"/>
    <n v="3"/>
    <n v="2"/>
    <x v="1"/>
    <n v="5131"/>
    <n v="9192"/>
    <n v="7"/>
    <n v="13"/>
    <n v="3"/>
    <n v="2"/>
    <n v="80"/>
    <n v="3"/>
    <n v="18"/>
    <n v="3"/>
    <n v="4"/>
    <n v="2"/>
    <n v="0"/>
    <n v="2"/>
  </r>
  <r>
    <s v="No"/>
    <s v="Travel_Frequently"/>
    <s v="35 - 44"/>
    <s v="Current Employees"/>
    <s v="R&amp;D"/>
    <x v="2"/>
    <s v="STAFF-1760"/>
    <n v="1760"/>
    <x v="0"/>
    <s v="Laboratory Technician"/>
    <s v="Married"/>
    <s v="No"/>
    <s v="Y"/>
    <n v="4"/>
    <n v="-2"/>
    <n v="0"/>
    <n v="38"/>
    <n v="0"/>
    <m/>
    <n v="0"/>
    <n v="1"/>
    <n v="594"/>
    <n v="2"/>
    <x v="0"/>
    <n v="1"/>
    <n v="3"/>
    <n v="75"/>
    <n v="2"/>
    <n v="1"/>
    <x v="1"/>
    <n v="2468"/>
    <n v="15963"/>
    <n v="4"/>
    <n v="14"/>
    <n v="3"/>
    <n v="2"/>
    <n v="80"/>
    <n v="1"/>
    <n v="9"/>
    <n v="2"/>
    <n v="6"/>
    <n v="1"/>
    <n v="0"/>
    <n v="5"/>
  </r>
  <r>
    <s v="No"/>
    <s v="Travel_Frequently"/>
    <s v="25 - 34"/>
    <s v="Current Employees"/>
    <s v="R&amp;D"/>
    <x v="0"/>
    <s v="STAFF-1870"/>
    <n v="1870"/>
    <x v="0"/>
    <s v="Research Scientist"/>
    <s v="Married"/>
    <s v="No"/>
    <s v="Y"/>
    <n v="2"/>
    <n v="-2"/>
    <n v="0"/>
    <n v="27"/>
    <n v="0"/>
    <m/>
    <n v="0"/>
    <n v="1"/>
    <n v="1131"/>
    <n v="15"/>
    <x v="3"/>
    <n v="1"/>
    <n v="4"/>
    <n v="77"/>
    <n v="2"/>
    <n v="1"/>
    <x v="2"/>
    <n v="4774"/>
    <n v="23844"/>
    <n v="0"/>
    <n v="19"/>
    <n v="3"/>
    <n v="4"/>
    <n v="80"/>
    <n v="1"/>
    <n v="8"/>
    <n v="2"/>
    <n v="7"/>
    <n v="6"/>
    <n v="7"/>
    <n v="3"/>
  </r>
  <r>
    <s v="No"/>
    <s v="Travel_Frequently"/>
    <s v="35 - 44"/>
    <s v="Current Employees"/>
    <s v="R&amp;D"/>
    <x v="4"/>
    <s v="STAFF-1985"/>
    <n v="1985"/>
    <x v="0"/>
    <s v="Laboratory Technician"/>
    <s v="Married"/>
    <s v="No"/>
    <s v="Y"/>
    <n v="2"/>
    <n v="-2"/>
    <n v="0"/>
    <n v="40"/>
    <n v="0"/>
    <m/>
    <n v="0"/>
    <n v="1"/>
    <n v="692"/>
    <n v="11"/>
    <x v="3"/>
    <n v="1"/>
    <n v="4"/>
    <n v="73"/>
    <n v="3"/>
    <n v="2"/>
    <x v="0"/>
    <n v="6323"/>
    <n v="26849"/>
    <n v="1"/>
    <n v="11"/>
    <n v="3"/>
    <n v="1"/>
    <n v="80"/>
    <n v="1"/>
    <n v="10"/>
    <n v="4"/>
    <n v="10"/>
    <n v="9"/>
    <n v="9"/>
    <n v="4"/>
  </r>
  <r>
    <s v="No"/>
    <s v="Travel_Frequently"/>
    <s v="25 - 34"/>
    <s v="Current Employees"/>
    <s v="R&amp;D"/>
    <x v="0"/>
    <s v="STAFF-1513"/>
    <n v="1513"/>
    <x v="0"/>
    <s v="Laboratory Technician"/>
    <s v="Married"/>
    <s v="No"/>
    <s v="Y"/>
    <n v="3"/>
    <n v="-2"/>
    <n v="0"/>
    <n v="29"/>
    <n v="0"/>
    <m/>
    <n v="0"/>
    <n v="1"/>
    <n v="410"/>
    <n v="2"/>
    <x v="1"/>
    <n v="1"/>
    <n v="4"/>
    <n v="97"/>
    <n v="3"/>
    <n v="1"/>
    <x v="1"/>
    <n v="3180"/>
    <n v="4668"/>
    <n v="0"/>
    <n v="13"/>
    <n v="3"/>
    <n v="3"/>
    <n v="80"/>
    <n v="3"/>
    <n v="4"/>
    <n v="3"/>
    <n v="3"/>
    <n v="2"/>
    <n v="0"/>
    <n v="2"/>
  </r>
  <r>
    <s v="No"/>
    <s v="Travel_Frequently"/>
    <s v="35 - 44"/>
    <s v="Current Employees"/>
    <s v="R&amp;D"/>
    <x v="2"/>
    <s v="STAFF-1633"/>
    <n v="1633"/>
    <x v="0"/>
    <s v="Manufacturing Director"/>
    <s v="Single"/>
    <s v="No"/>
    <s v="Y"/>
    <n v="2"/>
    <n v="-2"/>
    <n v="0"/>
    <n v="39"/>
    <n v="0"/>
    <m/>
    <n v="0"/>
    <n v="1"/>
    <n v="711"/>
    <n v="4"/>
    <x v="3"/>
    <n v="1"/>
    <n v="1"/>
    <n v="81"/>
    <n v="3"/>
    <n v="2"/>
    <x v="2"/>
    <n v="5042"/>
    <n v="3140"/>
    <n v="0"/>
    <n v="13"/>
    <n v="3"/>
    <n v="4"/>
    <n v="80"/>
    <n v="0"/>
    <n v="10"/>
    <n v="1"/>
    <n v="9"/>
    <n v="2"/>
    <n v="3"/>
    <n v="8"/>
  </r>
  <r>
    <s v="No"/>
    <s v="Travel_Frequently"/>
    <s v="35 - 44"/>
    <s v="Current Employees"/>
    <s v="R&amp;D"/>
    <x v="2"/>
    <s v="STAFF-1480"/>
    <n v="1480"/>
    <x v="0"/>
    <s v="Laboratory Technician"/>
    <s v="Single"/>
    <s v="No"/>
    <s v="Y"/>
    <n v="3"/>
    <n v="-2"/>
    <n v="0"/>
    <n v="42"/>
    <n v="0"/>
    <m/>
    <n v="0"/>
    <n v="1"/>
    <n v="748"/>
    <n v="9"/>
    <x v="0"/>
    <n v="1"/>
    <n v="1"/>
    <n v="74"/>
    <n v="3"/>
    <n v="1"/>
    <x v="0"/>
    <n v="3673"/>
    <n v="16458"/>
    <n v="1"/>
    <n v="13"/>
    <n v="3"/>
    <n v="3"/>
    <n v="80"/>
    <n v="0"/>
    <n v="12"/>
    <n v="3"/>
    <n v="12"/>
    <n v="9"/>
    <n v="5"/>
    <n v="8"/>
  </r>
  <r>
    <s v="No"/>
    <s v="Travel_Frequently"/>
    <s v="25 - 34"/>
    <s v="Current Employees"/>
    <s v="R&amp;D"/>
    <x v="4"/>
    <s v="STAFF-1745"/>
    <n v="1745"/>
    <x v="0"/>
    <s v="Research Scientist"/>
    <s v="Single"/>
    <s v="No"/>
    <s v="Y"/>
    <n v="2"/>
    <n v="-2"/>
    <n v="0"/>
    <n v="30"/>
    <n v="0"/>
    <m/>
    <n v="0"/>
    <n v="1"/>
    <n v="1312"/>
    <n v="2"/>
    <x v="2"/>
    <n v="1"/>
    <n v="4"/>
    <n v="78"/>
    <n v="2"/>
    <n v="1"/>
    <x v="0"/>
    <n v="4968"/>
    <n v="26427"/>
    <n v="0"/>
    <n v="16"/>
    <n v="3"/>
    <n v="4"/>
    <n v="80"/>
    <n v="0"/>
    <n v="10"/>
    <n v="3"/>
    <n v="9"/>
    <n v="7"/>
    <n v="0"/>
    <n v="7"/>
  </r>
  <r>
    <s v="No"/>
    <s v="Travel_Frequently"/>
    <s v="35 - 44"/>
    <s v="Current Employees"/>
    <s v="Sales"/>
    <x v="3"/>
    <s v="STAFF-1481"/>
    <n v="1481"/>
    <x v="0"/>
    <s v="Sales Executive"/>
    <s v="Married"/>
    <s v="No"/>
    <s v="Y"/>
    <n v="4"/>
    <n v="-2"/>
    <n v="0"/>
    <n v="44"/>
    <n v="0"/>
    <m/>
    <n v="0"/>
    <n v="1"/>
    <n v="383"/>
    <n v="1"/>
    <x v="4"/>
    <n v="1"/>
    <n v="1"/>
    <n v="79"/>
    <n v="3"/>
    <n v="2"/>
    <x v="1"/>
    <n v="4768"/>
    <n v="9282"/>
    <n v="7"/>
    <n v="12"/>
    <n v="3"/>
    <n v="3"/>
    <n v="80"/>
    <n v="1"/>
    <n v="11"/>
    <n v="2"/>
    <n v="1"/>
    <n v="0"/>
    <n v="0"/>
    <n v="0"/>
  </r>
  <r>
    <s v="No"/>
    <s v="Travel_Frequently"/>
    <s v="25 - 34"/>
    <s v="Current Employees"/>
    <s v="Sales"/>
    <x v="3"/>
    <s v="STAFF-1833"/>
    <n v="1833"/>
    <x v="0"/>
    <s v="Sales Executive"/>
    <s v="Married"/>
    <s v="No"/>
    <s v="Y"/>
    <n v="3"/>
    <n v="-2"/>
    <n v="0"/>
    <n v="31"/>
    <n v="0"/>
    <m/>
    <n v="0"/>
    <n v="1"/>
    <n v="1125"/>
    <n v="7"/>
    <x v="2"/>
    <n v="1"/>
    <n v="1"/>
    <n v="68"/>
    <n v="3"/>
    <n v="3"/>
    <x v="1"/>
    <n v="9637"/>
    <n v="8277"/>
    <n v="2"/>
    <n v="14"/>
    <n v="3"/>
    <n v="4"/>
    <n v="80"/>
    <n v="2"/>
    <n v="9"/>
    <n v="3"/>
    <n v="3"/>
    <n v="2"/>
    <n v="2"/>
    <n v="2"/>
  </r>
  <r>
    <s v="No"/>
    <s v="Travel_Rarely"/>
    <s v="25 - 34"/>
    <s v="Current Employees"/>
    <s v="HR"/>
    <x v="5"/>
    <s v="STAFF-1987"/>
    <n v="1987"/>
    <x v="0"/>
    <s v="Human Resources"/>
    <s v="Married"/>
    <s v="No"/>
    <s v="Y"/>
    <n v="3"/>
    <n v="-2"/>
    <n v="0"/>
    <n v="25"/>
    <n v="0"/>
    <m/>
    <n v="0"/>
    <n v="1"/>
    <n v="309"/>
    <n v="2"/>
    <x v="3"/>
    <n v="1"/>
    <n v="3"/>
    <n v="82"/>
    <n v="3"/>
    <n v="1"/>
    <x v="1"/>
    <n v="2187"/>
    <n v="19655"/>
    <n v="4"/>
    <n v="14"/>
    <n v="3"/>
    <n v="3"/>
    <n v="80"/>
    <n v="0"/>
    <n v="6"/>
    <n v="3"/>
    <n v="2"/>
    <n v="0"/>
    <n v="1"/>
    <n v="2"/>
  </r>
  <r>
    <s v="No"/>
    <s v="Travel_Rarely"/>
    <s v="45 - 54"/>
    <s v="Current Employees"/>
    <s v="HR"/>
    <x v="0"/>
    <s v="STAFF-1625"/>
    <n v="1625"/>
    <x v="0"/>
    <s v="Manager"/>
    <s v="Married"/>
    <s v="No"/>
    <s v="Y"/>
    <n v="2"/>
    <n v="-2"/>
    <n v="0"/>
    <n v="47"/>
    <n v="0"/>
    <m/>
    <n v="0"/>
    <n v="1"/>
    <n v="1176"/>
    <n v="26"/>
    <x v="2"/>
    <n v="1"/>
    <n v="4"/>
    <n v="98"/>
    <n v="3"/>
    <n v="5"/>
    <x v="2"/>
    <n v="19658"/>
    <n v="5220"/>
    <n v="3"/>
    <n v="11"/>
    <n v="3"/>
    <n v="3"/>
    <n v="80"/>
    <n v="1"/>
    <n v="27"/>
    <n v="3"/>
    <n v="5"/>
    <n v="2"/>
    <n v="1"/>
    <n v="0"/>
  </r>
  <r>
    <s v="No"/>
    <s v="Travel_Rarely"/>
    <s v="25 - 34"/>
    <s v="Current Employees"/>
    <s v="HR"/>
    <x v="2"/>
    <s v="STAFF-1461"/>
    <n v="1461"/>
    <x v="0"/>
    <s v="Human Resources"/>
    <s v="Single"/>
    <s v="No"/>
    <s v="Y"/>
    <n v="3"/>
    <n v="-2"/>
    <n v="0"/>
    <n v="31"/>
    <n v="0"/>
    <m/>
    <n v="0"/>
    <n v="1"/>
    <n v="1398"/>
    <n v="8"/>
    <x v="0"/>
    <n v="1"/>
    <n v="4"/>
    <n v="96"/>
    <n v="4"/>
    <n v="1"/>
    <x v="1"/>
    <n v="2109"/>
    <n v="24609"/>
    <n v="9"/>
    <n v="18"/>
    <n v="3"/>
    <n v="4"/>
    <n v="80"/>
    <n v="0"/>
    <n v="8"/>
    <n v="3"/>
    <n v="3"/>
    <n v="2"/>
    <n v="0"/>
    <n v="2"/>
  </r>
  <r>
    <s v="No"/>
    <s v="Travel_Rarely"/>
    <s v="25 - 34"/>
    <s v="Current Employees"/>
    <s v="R&amp;D"/>
    <x v="2"/>
    <s v="STAFF-1916"/>
    <n v="1916"/>
    <x v="0"/>
    <s v="Laboratory Technician"/>
    <s v="Divorced"/>
    <s v="No"/>
    <s v="Y"/>
    <n v="0"/>
    <n v="-2"/>
    <n v="0"/>
    <n v="31"/>
    <n v="0"/>
    <m/>
    <n v="0"/>
    <n v="1"/>
    <n v="471"/>
    <n v="4"/>
    <x v="3"/>
    <n v="1"/>
    <n v="1"/>
    <n v="62"/>
    <n v="4"/>
    <n v="1"/>
    <x v="2"/>
    <n v="3978"/>
    <n v="16031"/>
    <n v="8"/>
    <n v="12"/>
    <n v="3"/>
    <n v="2"/>
    <n v="80"/>
    <n v="1"/>
    <n v="4"/>
    <n v="2"/>
    <n v="2"/>
    <n v="2"/>
    <n v="2"/>
    <n v="2"/>
  </r>
  <r>
    <s v="No"/>
    <s v="Travel_Rarely"/>
    <s v="35 - 44"/>
    <s v="Current Employees"/>
    <s v="R&amp;D"/>
    <x v="0"/>
    <s v="STAFF-1829"/>
    <n v="1829"/>
    <x v="0"/>
    <s v="Healthcare Representative"/>
    <s v="Divorced"/>
    <s v="No"/>
    <s v="Y"/>
    <n v="3"/>
    <n v="-2"/>
    <n v="0"/>
    <n v="40"/>
    <n v="0"/>
    <m/>
    <n v="0"/>
    <n v="1"/>
    <n v="750"/>
    <n v="12"/>
    <x v="3"/>
    <n v="1"/>
    <n v="2"/>
    <n v="47"/>
    <n v="3"/>
    <n v="2"/>
    <x v="2"/>
    <n v="4448"/>
    <n v="10748"/>
    <n v="2"/>
    <n v="12"/>
    <n v="3"/>
    <n v="2"/>
    <n v="80"/>
    <n v="1"/>
    <n v="15"/>
    <n v="3"/>
    <n v="7"/>
    <n v="4"/>
    <n v="7"/>
    <n v="7"/>
  </r>
  <r>
    <s v="No"/>
    <s v="Travel_Rarely"/>
    <s v="35 - 44"/>
    <s v="Current Employees"/>
    <s v="R&amp;D"/>
    <x v="0"/>
    <s v="STAFF-1822"/>
    <n v="1822"/>
    <x v="0"/>
    <s v="Healthcare Representative"/>
    <s v="Divorced"/>
    <s v="No"/>
    <s v="Y"/>
    <n v="3"/>
    <n v="-2"/>
    <n v="0"/>
    <n v="40"/>
    <n v="0"/>
    <m/>
    <n v="0"/>
    <n v="1"/>
    <n v="1194"/>
    <n v="1"/>
    <x v="3"/>
    <n v="1"/>
    <n v="3"/>
    <n v="52"/>
    <n v="3"/>
    <n v="2"/>
    <x v="0"/>
    <n v="6513"/>
    <n v="9060"/>
    <n v="4"/>
    <n v="17"/>
    <n v="3"/>
    <n v="4"/>
    <n v="80"/>
    <n v="1"/>
    <n v="12"/>
    <n v="3"/>
    <n v="5"/>
    <n v="3"/>
    <n v="0"/>
    <n v="3"/>
  </r>
  <r>
    <s v="No"/>
    <s v="Travel_Rarely"/>
    <s v="25 - 34"/>
    <s v="Current Employees"/>
    <s v="R&amp;D"/>
    <x v="4"/>
    <s v="STAFF-1762"/>
    <n v="1762"/>
    <x v="0"/>
    <s v="Research Scientist"/>
    <s v="Divorced"/>
    <s v="No"/>
    <s v="Y"/>
    <n v="2"/>
    <n v="-2"/>
    <n v="0"/>
    <n v="29"/>
    <n v="0"/>
    <m/>
    <n v="0"/>
    <n v="1"/>
    <n v="590"/>
    <n v="4"/>
    <x v="3"/>
    <n v="1"/>
    <n v="4"/>
    <n v="91"/>
    <n v="2"/>
    <n v="1"/>
    <x v="0"/>
    <n v="2109"/>
    <n v="10007"/>
    <n v="1"/>
    <n v="13"/>
    <n v="3"/>
    <n v="3"/>
    <n v="80"/>
    <n v="1"/>
    <n v="1"/>
    <n v="3"/>
    <n v="1"/>
    <n v="0"/>
    <n v="0"/>
    <n v="0"/>
  </r>
  <r>
    <s v="No"/>
    <s v="Travel_Rarely"/>
    <s v="25 - 34"/>
    <s v="Current Employees"/>
    <s v="R&amp;D"/>
    <x v="0"/>
    <s v="STAFF-1658"/>
    <n v="1658"/>
    <x v="0"/>
    <s v="Research Scientist"/>
    <s v="Divorced"/>
    <s v="No"/>
    <s v="Y"/>
    <n v="2"/>
    <n v="-2"/>
    <n v="0"/>
    <n v="34"/>
    <n v="0"/>
    <m/>
    <n v="0"/>
    <n v="1"/>
    <n v="1130"/>
    <n v="3"/>
    <x v="3"/>
    <n v="1"/>
    <n v="4"/>
    <n v="66"/>
    <n v="3"/>
    <n v="2"/>
    <x v="1"/>
    <n v="5433"/>
    <n v="19332"/>
    <n v="1"/>
    <n v="12"/>
    <n v="3"/>
    <n v="3"/>
    <n v="80"/>
    <n v="1"/>
    <n v="11"/>
    <n v="3"/>
    <n v="11"/>
    <n v="8"/>
    <n v="7"/>
    <n v="9"/>
  </r>
  <r>
    <s v="No"/>
    <s v="Travel_Rarely"/>
    <s v="45 - 54"/>
    <s v="Current Employees"/>
    <s v="R&amp;D"/>
    <x v="1"/>
    <s v="STAFF-1635"/>
    <n v="1635"/>
    <x v="0"/>
    <s v="Manufacturing Director"/>
    <s v="Divorced"/>
    <s v="No"/>
    <s v="Y"/>
    <n v="3"/>
    <n v="-2"/>
    <n v="0"/>
    <n v="45"/>
    <n v="0"/>
    <m/>
    <n v="0"/>
    <n v="1"/>
    <n v="1329"/>
    <n v="2"/>
    <x v="0"/>
    <n v="1"/>
    <n v="4"/>
    <n v="59"/>
    <n v="2"/>
    <n v="2"/>
    <x v="0"/>
    <n v="5770"/>
    <n v="5388"/>
    <n v="1"/>
    <n v="19"/>
    <n v="3"/>
    <n v="1"/>
    <n v="80"/>
    <n v="2"/>
    <n v="10"/>
    <n v="3"/>
    <n v="10"/>
    <n v="7"/>
    <n v="3"/>
    <n v="9"/>
  </r>
  <r>
    <s v="No"/>
    <s v="Travel_Rarely"/>
    <s v="45 - 54"/>
    <s v="Current Employees"/>
    <s v="R&amp;D"/>
    <x v="0"/>
    <s v="STAFF-1656"/>
    <n v="1656"/>
    <x v="0"/>
    <s v="Research Director"/>
    <s v="Divorced"/>
    <s v="No"/>
    <s v="Y"/>
    <n v="3"/>
    <n v="-2"/>
    <n v="0"/>
    <n v="50"/>
    <n v="0"/>
    <m/>
    <n v="0"/>
    <n v="1"/>
    <n v="813"/>
    <n v="17"/>
    <x v="4"/>
    <n v="1"/>
    <n v="4"/>
    <n v="50"/>
    <n v="2"/>
    <n v="3"/>
    <x v="2"/>
    <n v="13269"/>
    <n v="21981"/>
    <n v="5"/>
    <n v="15"/>
    <n v="3"/>
    <n v="3"/>
    <n v="80"/>
    <n v="3"/>
    <n v="19"/>
    <n v="3"/>
    <n v="14"/>
    <n v="11"/>
    <n v="1"/>
    <n v="11"/>
  </r>
  <r>
    <s v="No"/>
    <s v="Travel_Rarely"/>
    <s v="25 - 34"/>
    <s v="Current Employees"/>
    <s v="R&amp;D"/>
    <x v="2"/>
    <s v="STAFF-1502"/>
    <n v="1502"/>
    <x v="0"/>
    <s v="Laboratory Technician"/>
    <s v="Married"/>
    <s v="No"/>
    <s v="Y"/>
    <n v="5"/>
    <n v="-2"/>
    <n v="0"/>
    <n v="33"/>
    <n v="0"/>
    <m/>
    <n v="0"/>
    <n v="1"/>
    <n v="1099"/>
    <n v="4"/>
    <x v="2"/>
    <n v="1"/>
    <n v="1"/>
    <n v="82"/>
    <n v="2"/>
    <n v="1"/>
    <x v="1"/>
    <n v="3838"/>
    <n v="8192"/>
    <n v="8"/>
    <n v="11"/>
    <n v="3"/>
    <n v="4"/>
    <n v="80"/>
    <n v="0"/>
    <n v="8"/>
    <n v="3"/>
    <n v="5"/>
    <n v="4"/>
    <n v="0"/>
    <n v="2"/>
  </r>
  <r>
    <s v="No"/>
    <s v="Travel_Rarely"/>
    <s v="35 - 44"/>
    <s v="Current Employees"/>
    <s v="R&amp;D"/>
    <x v="2"/>
    <s v="STAFF-1866"/>
    <n v="1866"/>
    <x v="0"/>
    <s v="Manager"/>
    <s v="Married"/>
    <s v="No"/>
    <s v="Y"/>
    <n v="2"/>
    <n v="-2"/>
    <n v="0"/>
    <n v="43"/>
    <n v="0"/>
    <m/>
    <n v="0"/>
    <n v="1"/>
    <n v="823"/>
    <n v="6"/>
    <x v="3"/>
    <n v="1"/>
    <n v="1"/>
    <n v="81"/>
    <n v="2"/>
    <n v="5"/>
    <x v="2"/>
    <n v="19392"/>
    <n v="22539"/>
    <n v="7"/>
    <n v="13"/>
    <n v="3"/>
    <n v="4"/>
    <n v="80"/>
    <n v="0"/>
    <n v="21"/>
    <n v="3"/>
    <n v="16"/>
    <n v="12"/>
    <n v="6"/>
    <n v="14"/>
  </r>
  <r>
    <s v="No"/>
    <s v="Travel_Rarely"/>
    <s v="45 - 54"/>
    <s v="Current Employees"/>
    <s v="R&amp;D"/>
    <x v="4"/>
    <s v="STAFF-1786"/>
    <n v="1786"/>
    <x v="0"/>
    <s v="Manager"/>
    <s v="Married"/>
    <s v="No"/>
    <s v="Y"/>
    <n v="2"/>
    <n v="-2"/>
    <n v="0"/>
    <n v="51"/>
    <n v="0"/>
    <m/>
    <n v="0"/>
    <n v="1"/>
    <n v="942"/>
    <n v="3"/>
    <x v="3"/>
    <n v="1"/>
    <n v="4"/>
    <n v="53"/>
    <n v="3"/>
    <n v="3"/>
    <x v="0"/>
    <n v="13116"/>
    <n v="22984"/>
    <n v="2"/>
    <n v="11"/>
    <n v="3"/>
    <n v="4"/>
    <n v="80"/>
    <n v="0"/>
    <n v="15"/>
    <n v="3"/>
    <n v="2"/>
    <n v="2"/>
    <n v="2"/>
    <n v="2"/>
  </r>
  <r>
    <s v="No"/>
    <s v="Travel_Rarely"/>
    <s v="25 - 34"/>
    <s v="Current Employees"/>
    <s v="R&amp;D"/>
    <x v="0"/>
    <s v="STAFF-1701"/>
    <n v="1701"/>
    <x v="0"/>
    <s v="Research Scientist"/>
    <s v="Married"/>
    <s v="No"/>
    <s v="Y"/>
    <n v="3"/>
    <n v="-2"/>
    <n v="0"/>
    <n v="34"/>
    <n v="0"/>
    <m/>
    <n v="0"/>
    <n v="1"/>
    <n v="678"/>
    <n v="19"/>
    <x v="3"/>
    <n v="1"/>
    <n v="2"/>
    <n v="35"/>
    <n v="2"/>
    <n v="1"/>
    <x v="0"/>
    <n v="2929"/>
    <n v="20338"/>
    <n v="1"/>
    <n v="12"/>
    <n v="3"/>
    <n v="2"/>
    <n v="80"/>
    <n v="0"/>
    <n v="10"/>
    <n v="3"/>
    <n v="10"/>
    <n v="9"/>
    <n v="8"/>
    <n v="7"/>
  </r>
  <r>
    <s v="No"/>
    <s v="Travel_Rarely"/>
    <s v="25 - 34"/>
    <s v="Current Employees"/>
    <s v="R&amp;D"/>
    <x v="2"/>
    <s v="STAFF-1647"/>
    <n v="1647"/>
    <x v="0"/>
    <s v="Research Scientist"/>
    <s v="Married"/>
    <s v="No"/>
    <s v="Y"/>
    <n v="0"/>
    <n v="-2"/>
    <n v="0"/>
    <n v="27"/>
    <n v="0"/>
    <m/>
    <n v="0"/>
    <n v="1"/>
    <n v="486"/>
    <n v="8"/>
    <x v="3"/>
    <n v="1"/>
    <n v="2"/>
    <n v="86"/>
    <n v="4"/>
    <n v="1"/>
    <x v="2"/>
    <n v="3517"/>
    <n v="22490"/>
    <n v="7"/>
    <n v="17"/>
    <n v="3"/>
    <n v="1"/>
    <n v="80"/>
    <n v="0"/>
    <n v="5"/>
    <n v="3"/>
    <n v="3"/>
    <n v="2"/>
    <n v="0"/>
    <n v="2"/>
  </r>
  <r>
    <s v="No"/>
    <s v="Travel_Rarely"/>
    <s v="45 - 54"/>
    <s v="Current Employees"/>
    <s v="R&amp;D"/>
    <x v="1"/>
    <s v="STAFF-1409"/>
    <n v="1409"/>
    <x v="0"/>
    <s v="Laboratory Technician"/>
    <s v="Married"/>
    <s v="No"/>
    <s v="Y"/>
    <n v="2"/>
    <n v="-2"/>
    <n v="0"/>
    <n v="52"/>
    <n v="0"/>
    <m/>
    <n v="0"/>
    <n v="1"/>
    <n v="258"/>
    <n v="8"/>
    <x v="2"/>
    <n v="1"/>
    <n v="3"/>
    <n v="54"/>
    <n v="3"/>
    <n v="1"/>
    <x v="2"/>
    <n v="2950"/>
    <n v="17363"/>
    <n v="9"/>
    <n v="13"/>
    <n v="3"/>
    <n v="3"/>
    <n v="80"/>
    <n v="0"/>
    <n v="12"/>
    <n v="1"/>
    <n v="5"/>
    <n v="4"/>
    <n v="0"/>
    <n v="4"/>
  </r>
  <r>
    <s v="No"/>
    <s v="Travel_Rarely"/>
    <s v="35 - 44"/>
    <s v="Current Employees"/>
    <s v="R&amp;D"/>
    <x v="2"/>
    <s v="STAFF-2015"/>
    <n v="2015"/>
    <x v="0"/>
    <s v="Research Director"/>
    <s v="Married"/>
    <s v="No"/>
    <s v="Y"/>
    <n v="3"/>
    <n v="-2"/>
    <n v="0"/>
    <n v="38"/>
    <n v="0"/>
    <m/>
    <n v="0"/>
    <n v="1"/>
    <n v="201"/>
    <n v="10"/>
    <x v="3"/>
    <n v="1"/>
    <n v="2"/>
    <n v="99"/>
    <n v="1"/>
    <n v="3"/>
    <x v="2"/>
    <n v="13206"/>
    <n v="3376"/>
    <n v="3"/>
    <n v="12"/>
    <n v="3"/>
    <n v="1"/>
    <n v="80"/>
    <n v="1"/>
    <n v="20"/>
    <n v="3"/>
    <n v="18"/>
    <n v="16"/>
    <n v="1"/>
    <n v="11"/>
  </r>
  <r>
    <s v="No"/>
    <s v="Travel_Rarely"/>
    <s v="35 - 44"/>
    <s v="Current Employees"/>
    <s v="R&amp;D"/>
    <x v="2"/>
    <s v="STAFF-1640"/>
    <n v="1640"/>
    <x v="0"/>
    <s v="Research Scientist"/>
    <s v="Married"/>
    <s v="No"/>
    <s v="Y"/>
    <n v="2"/>
    <n v="-2"/>
    <n v="0"/>
    <n v="37"/>
    <n v="0"/>
    <m/>
    <n v="0"/>
    <n v="1"/>
    <n v="1470"/>
    <n v="10"/>
    <x v="3"/>
    <n v="1"/>
    <n v="2"/>
    <n v="71"/>
    <n v="3"/>
    <n v="1"/>
    <x v="1"/>
    <n v="3936"/>
    <n v="9953"/>
    <n v="1"/>
    <n v="11"/>
    <n v="3"/>
    <n v="1"/>
    <n v="80"/>
    <n v="1"/>
    <n v="8"/>
    <n v="1"/>
    <n v="8"/>
    <n v="4"/>
    <n v="7"/>
    <n v="7"/>
  </r>
  <r>
    <s v="No"/>
    <s v="Travel_Rarely"/>
    <s v="25 - 34"/>
    <s v="Current Employees"/>
    <s v="R&amp;D"/>
    <x v="1"/>
    <s v="STAFF-1544"/>
    <n v="1544"/>
    <x v="0"/>
    <s v="Healthcare Representative"/>
    <s v="Married"/>
    <s v="No"/>
    <s v="Y"/>
    <n v="3"/>
    <n v="-2"/>
    <n v="0"/>
    <n v="29"/>
    <n v="0"/>
    <m/>
    <n v="0"/>
    <n v="1"/>
    <n v="441"/>
    <n v="8"/>
    <x v="1"/>
    <n v="1"/>
    <n v="3"/>
    <n v="39"/>
    <n v="1"/>
    <n v="2"/>
    <x v="2"/>
    <n v="9715"/>
    <n v="7288"/>
    <n v="3"/>
    <n v="13"/>
    <n v="3"/>
    <n v="3"/>
    <n v="80"/>
    <n v="1"/>
    <n v="9"/>
    <n v="3"/>
    <n v="7"/>
    <n v="7"/>
    <n v="0"/>
    <n v="7"/>
  </r>
  <r>
    <s v="No"/>
    <s v="Travel_Rarely"/>
    <s v="35 - 44"/>
    <s v="Current Employees"/>
    <s v="R&amp;D"/>
    <x v="0"/>
    <s v="STAFF-2052"/>
    <n v="2052"/>
    <x v="0"/>
    <s v="Research Scientist"/>
    <s v="Married"/>
    <s v="No"/>
    <s v="Y"/>
    <n v="5"/>
    <n v="-2"/>
    <n v="0"/>
    <n v="35"/>
    <n v="0"/>
    <m/>
    <n v="0"/>
    <n v="1"/>
    <n v="287"/>
    <n v="1"/>
    <x v="2"/>
    <n v="1"/>
    <n v="3"/>
    <n v="62"/>
    <n v="1"/>
    <n v="1"/>
    <x v="0"/>
    <n v="2977"/>
    <n v="8952"/>
    <n v="1"/>
    <n v="12"/>
    <n v="3"/>
    <n v="4"/>
    <n v="80"/>
    <n v="1"/>
    <n v="4"/>
    <n v="3"/>
    <n v="4"/>
    <n v="3"/>
    <n v="1"/>
    <n v="1"/>
  </r>
  <r>
    <s v="No"/>
    <s v="Travel_Rarely"/>
    <s v="35 - 44"/>
    <s v="Current Employees"/>
    <s v="R&amp;D"/>
    <x v="0"/>
    <s v="STAFF-1802"/>
    <n v="1802"/>
    <x v="0"/>
    <s v="Laboratory Technician"/>
    <s v="Married"/>
    <s v="No"/>
    <s v="Y"/>
    <n v="5"/>
    <n v="-2"/>
    <n v="0"/>
    <n v="40"/>
    <n v="0"/>
    <m/>
    <n v="0"/>
    <n v="1"/>
    <n v="616"/>
    <n v="2"/>
    <x v="0"/>
    <n v="1"/>
    <n v="3"/>
    <n v="99"/>
    <n v="3"/>
    <n v="1"/>
    <x v="2"/>
    <n v="3377"/>
    <n v="25605"/>
    <n v="4"/>
    <n v="17"/>
    <n v="3"/>
    <n v="4"/>
    <n v="80"/>
    <n v="1"/>
    <n v="7"/>
    <n v="2"/>
    <n v="4"/>
    <n v="3"/>
    <n v="0"/>
    <n v="2"/>
  </r>
  <r>
    <s v="No"/>
    <s v="Travel_Rarely"/>
    <s v="45 - 54"/>
    <s v="Current Employees"/>
    <s v="R&amp;D"/>
    <x v="0"/>
    <s v="STAFF-1617"/>
    <n v="1617"/>
    <x v="0"/>
    <s v="Laboratory Technician"/>
    <s v="Married"/>
    <s v="No"/>
    <s v="Y"/>
    <n v="3"/>
    <n v="-2"/>
    <n v="0"/>
    <n v="49"/>
    <n v="0"/>
    <m/>
    <n v="0"/>
    <n v="1"/>
    <n v="722"/>
    <n v="25"/>
    <x v="2"/>
    <n v="1"/>
    <n v="3"/>
    <n v="84"/>
    <n v="3"/>
    <n v="1"/>
    <x v="2"/>
    <n v="3211"/>
    <n v="22102"/>
    <n v="1"/>
    <n v="14"/>
    <n v="3"/>
    <n v="4"/>
    <n v="80"/>
    <n v="1"/>
    <n v="10"/>
    <n v="2"/>
    <n v="9"/>
    <n v="6"/>
    <n v="1"/>
    <n v="4"/>
  </r>
  <r>
    <s v="No"/>
    <s v="Travel_Rarely"/>
    <s v="45 - 54"/>
    <s v="Current Employees"/>
    <s v="R&amp;D"/>
    <x v="1"/>
    <s v="STAFF-1576"/>
    <n v="1576"/>
    <x v="0"/>
    <s v="Research Scientist"/>
    <s v="Married"/>
    <s v="No"/>
    <s v="Y"/>
    <n v="3"/>
    <n v="-2"/>
    <n v="0"/>
    <n v="48"/>
    <n v="0"/>
    <m/>
    <n v="0"/>
    <n v="1"/>
    <n v="1108"/>
    <n v="15"/>
    <x v="2"/>
    <n v="1"/>
    <n v="3"/>
    <n v="65"/>
    <n v="3"/>
    <n v="1"/>
    <x v="2"/>
    <n v="2367"/>
    <n v="16530"/>
    <n v="8"/>
    <n v="12"/>
    <n v="3"/>
    <n v="4"/>
    <n v="80"/>
    <n v="1"/>
    <n v="10"/>
    <n v="2"/>
    <n v="8"/>
    <n v="2"/>
    <n v="7"/>
    <n v="6"/>
  </r>
  <r>
    <s v="No"/>
    <s v="Travel_Rarely"/>
    <s v="25 - 34"/>
    <s v="Current Employees"/>
    <s v="R&amp;D"/>
    <x v="0"/>
    <s v="STAFF-1447"/>
    <n v="1447"/>
    <x v="0"/>
    <s v="Laboratory Technician"/>
    <s v="Married"/>
    <s v="No"/>
    <s v="Y"/>
    <n v="2"/>
    <n v="-2"/>
    <n v="0"/>
    <n v="34"/>
    <n v="0"/>
    <m/>
    <n v="0"/>
    <n v="1"/>
    <n v="401"/>
    <n v="1"/>
    <x v="3"/>
    <n v="1"/>
    <n v="4"/>
    <n v="86"/>
    <n v="2"/>
    <n v="1"/>
    <x v="1"/>
    <n v="3294"/>
    <n v="3708"/>
    <n v="5"/>
    <n v="17"/>
    <n v="3"/>
    <n v="1"/>
    <n v="80"/>
    <n v="1"/>
    <n v="7"/>
    <n v="2"/>
    <n v="5"/>
    <n v="4"/>
    <n v="0"/>
    <n v="2"/>
  </r>
  <r>
    <s v="No"/>
    <s v="Travel_Rarely"/>
    <s v="25 - 34"/>
    <s v="Current Employees"/>
    <s v="R&amp;D"/>
    <x v="0"/>
    <s v="STAFF-1555"/>
    <n v="1555"/>
    <x v="0"/>
    <s v="Research Scientist"/>
    <s v="Married"/>
    <s v="No"/>
    <s v="Y"/>
    <n v="2"/>
    <n v="-2"/>
    <n v="0"/>
    <n v="32"/>
    <n v="0"/>
    <m/>
    <n v="0"/>
    <n v="1"/>
    <n v="824"/>
    <n v="5"/>
    <x v="0"/>
    <n v="1"/>
    <n v="4"/>
    <n v="67"/>
    <n v="2"/>
    <n v="2"/>
    <x v="1"/>
    <n v="5878"/>
    <n v="15624"/>
    <n v="3"/>
    <n v="12"/>
    <n v="3"/>
    <n v="1"/>
    <n v="80"/>
    <n v="1"/>
    <n v="12"/>
    <n v="3"/>
    <n v="7"/>
    <n v="1"/>
    <n v="2"/>
    <n v="5"/>
  </r>
  <r>
    <s v="No"/>
    <s v="Travel_Rarely"/>
    <s v="35 - 44"/>
    <s v="Current Employees"/>
    <s v="R&amp;D"/>
    <x v="1"/>
    <s v="STAFF-1782"/>
    <n v="1782"/>
    <x v="0"/>
    <s v="Laboratory Technician"/>
    <s v="Married"/>
    <s v="No"/>
    <s v="Y"/>
    <n v="3"/>
    <n v="-2"/>
    <n v="0"/>
    <n v="38"/>
    <n v="0"/>
    <m/>
    <n v="0"/>
    <n v="1"/>
    <n v="1153"/>
    <n v="6"/>
    <x v="0"/>
    <n v="1"/>
    <n v="4"/>
    <n v="40"/>
    <n v="2"/>
    <n v="1"/>
    <x v="2"/>
    <n v="3702"/>
    <n v="16376"/>
    <n v="1"/>
    <n v="11"/>
    <n v="3"/>
    <n v="2"/>
    <n v="80"/>
    <n v="1"/>
    <n v="5"/>
    <n v="3"/>
    <n v="5"/>
    <n v="4"/>
    <n v="0"/>
    <n v="4"/>
  </r>
  <r>
    <s v="No"/>
    <s v="Travel_Rarely"/>
    <s v="35 - 44"/>
    <s v="Current Employees"/>
    <s v="R&amp;D"/>
    <x v="2"/>
    <s v="STAFF-1687"/>
    <n v="1687"/>
    <x v="0"/>
    <s v="Laboratory Technician"/>
    <s v="Married"/>
    <s v="No"/>
    <s v="Y"/>
    <n v="5"/>
    <n v="-2"/>
    <n v="0"/>
    <n v="38"/>
    <n v="0"/>
    <m/>
    <n v="0"/>
    <n v="1"/>
    <n v="1495"/>
    <n v="4"/>
    <x v="0"/>
    <n v="1"/>
    <n v="4"/>
    <n v="87"/>
    <n v="3"/>
    <n v="1"/>
    <x v="2"/>
    <n v="3306"/>
    <n v="26176"/>
    <n v="7"/>
    <n v="19"/>
    <n v="3"/>
    <n v="4"/>
    <n v="80"/>
    <n v="1"/>
    <n v="7"/>
    <n v="2"/>
    <n v="0"/>
    <n v="0"/>
    <n v="0"/>
    <n v="0"/>
  </r>
  <r>
    <s v="No"/>
    <s v="Travel_Rarely"/>
    <s v="25 - 34"/>
    <s v="Current Employees"/>
    <s v="R&amp;D"/>
    <x v="2"/>
    <s v="STAFF-1709"/>
    <n v="1709"/>
    <x v="0"/>
    <s v="Laboratory Technician"/>
    <s v="Married"/>
    <s v="No"/>
    <s v="Y"/>
    <n v="2"/>
    <n v="-2"/>
    <n v="0"/>
    <n v="29"/>
    <n v="0"/>
    <m/>
    <n v="0"/>
    <n v="1"/>
    <n v="1082"/>
    <n v="9"/>
    <x v="2"/>
    <n v="1"/>
    <n v="4"/>
    <n v="43"/>
    <n v="3"/>
    <n v="1"/>
    <x v="2"/>
    <n v="2974"/>
    <n v="25412"/>
    <n v="9"/>
    <n v="17"/>
    <n v="3"/>
    <n v="3"/>
    <n v="80"/>
    <n v="1"/>
    <n v="9"/>
    <n v="3"/>
    <n v="5"/>
    <n v="3"/>
    <n v="1"/>
    <n v="2"/>
  </r>
  <r>
    <s v="No"/>
    <s v="Travel_Rarely"/>
    <s v="45 - 54"/>
    <s v="Current Employees"/>
    <s v="R&amp;D"/>
    <x v="2"/>
    <s v="STAFF-1830"/>
    <n v="1830"/>
    <x v="0"/>
    <s v="Research Scientist"/>
    <s v="Married"/>
    <s v="No"/>
    <s v="Y"/>
    <n v="2"/>
    <n v="-2"/>
    <n v="0"/>
    <n v="54"/>
    <n v="0"/>
    <m/>
    <n v="0"/>
    <n v="1"/>
    <n v="431"/>
    <n v="7"/>
    <x v="2"/>
    <n v="1"/>
    <n v="4"/>
    <n v="68"/>
    <n v="3"/>
    <n v="2"/>
    <x v="0"/>
    <n v="6854"/>
    <n v="15696"/>
    <n v="4"/>
    <n v="15"/>
    <n v="3"/>
    <n v="2"/>
    <n v="80"/>
    <n v="1"/>
    <n v="14"/>
    <n v="2"/>
    <n v="7"/>
    <n v="1"/>
    <n v="1"/>
    <n v="7"/>
  </r>
  <r>
    <s v="No"/>
    <s v="Travel_Rarely"/>
    <s v="35 - 44"/>
    <s v="Current Employees"/>
    <s v="R&amp;D"/>
    <x v="0"/>
    <s v="STAFF-1628"/>
    <n v="1628"/>
    <x v="0"/>
    <s v="Manufacturing Director"/>
    <s v="Married"/>
    <s v="No"/>
    <s v="Y"/>
    <n v="2"/>
    <n v="-2"/>
    <n v="0"/>
    <n v="40"/>
    <n v="0"/>
    <m/>
    <n v="0"/>
    <n v="1"/>
    <n v="884"/>
    <n v="15"/>
    <x v="3"/>
    <n v="1"/>
    <n v="1"/>
    <n v="80"/>
    <n v="2"/>
    <n v="3"/>
    <x v="2"/>
    <n v="10435"/>
    <n v="25800"/>
    <n v="1"/>
    <n v="13"/>
    <n v="3"/>
    <n v="4"/>
    <n v="80"/>
    <n v="2"/>
    <n v="18"/>
    <n v="3"/>
    <n v="18"/>
    <n v="15"/>
    <n v="14"/>
    <n v="12"/>
  </r>
  <r>
    <s v="No"/>
    <s v="Travel_Rarely"/>
    <s v="45 - 54"/>
    <s v="Current Employees"/>
    <s v="R&amp;D"/>
    <x v="1"/>
    <s v="STAFF-1655"/>
    <n v="1655"/>
    <x v="0"/>
    <s v="Research Director"/>
    <s v="Married"/>
    <s v="No"/>
    <s v="Y"/>
    <n v="2"/>
    <n v="-2"/>
    <n v="0"/>
    <n v="49"/>
    <n v="0"/>
    <m/>
    <n v="0"/>
    <n v="1"/>
    <n v="301"/>
    <n v="22"/>
    <x v="2"/>
    <n v="1"/>
    <n v="1"/>
    <n v="72"/>
    <n v="3"/>
    <n v="4"/>
    <x v="1"/>
    <n v="16413"/>
    <n v="3498"/>
    <n v="3"/>
    <n v="16"/>
    <n v="3"/>
    <n v="2"/>
    <n v="80"/>
    <n v="2"/>
    <n v="27"/>
    <n v="3"/>
    <n v="4"/>
    <n v="2"/>
    <n v="1"/>
    <n v="2"/>
  </r>
  <r>
    <s v="No"/>
    <s v="Travel_Rarely"/>
    <s v="45 - 54"/>
    <s v="Current Employees"/>
    <s v="R&amp;D"/>
    <x v="0"/>
    <s v="STAFF-1969"/>
    <n v="1969"/>
    <x v="0"/>
    <s v="Research Scientist"/>
    <s v="Married"/>
    <s v="No"/>
    <s v="Y"/>
    <n v="6"/>
    <n v="-2"/>
    <n v="0"/>
    <n v="54"/>
    <n v="0"/>
    <m/>
    <n v="0"/>
    <n v="1"/>
    <n v="155"/>
    <n v="9"/>
    <x v="0"/>
    <n v="1"/>
    <n v="1"/>
    <n v="67"/>
    <n v="3"/>
    <n v="2"/>
    <x v="2"/>
    <n v="2897"/>
    <n v="22474"/>
    <n v="3"/>
    <n v="11"/>
    <n v="3"/>
    <n v="3"/>
    <n v="80"/>
    <n v="2"/>
    <n v="9"/>
    <n v="2"/>
    <n v="4"/>
    <n v="3"/>
    <n v="2"/>
    <n v="3"/>
  </r>
  <r>
    <s v="No"/>
    <s v="Travel_Rarely"/>
    <s v="45 - 54"/>
    <s v="Current Employees"/>
    <s v="R&amp;D"/>
    <x v="2"/>
    <s v="STAFF-1443"/>
    <n v="1443"/>
    <x v="0"/>
    <s v="Research Director"/>
    <s v="Married"/>
    <s v="No"/>
    <s v="Y"/>
    <n v="2"/>
    <n v="-2"/>
    <n v="0"/>
    <n v="47"/>
    <n v="0"/>
    <m/>
    <n v="0"/>
    <n v="1"/>
    <n v="359"/>
    <n v="2"/>
    <x v="2"/>
    <n v="1"/>
    <n v="1"/>
    <n v="82"/>
    <n v="3"/>
    <n v="4"/>
    <x v="2"/>
    <n v="17169"/>
    <n v="26703"/>
    <n v="3"/>
    <n v="19"/>
    <n v="3"/>
    <n v="2"/>
    <n v="80"/>
    <n v="2"/>
    <n v="26"/>
    <n v="4"/>
    <n v="20"/>
    <n v="17"/>
    <n v="5"/>
    <n v="6"/>
  </r>
  <r>
    <s v="No"/>
    <s v="Travel_Rarely"/>
    <s v="45 - 54"/>
    <s v="Current Employees"/>
    <s v="R&amp;D"/>
    <x v="0"/>
    <s v="STAFF-1888"/>
    <n v="1888"/>
    <x v="0"/>
    <s v="Manufacturing Director"/>
    <s v="Married"/>
    <s v="No"/>
    <s v="Y"/>
    <n v="2"/>
    <n v="-2"/>
    <n v="0"/>
    <n v="45"/>
    <n v="0"/>
    <m/>
    <n v="0"/>
    <n v="1"/>
    <n v="556"/>
    <n v="25"/>
    <x v="0"/>
    <n v="1"/>
    <n v="2"/>
    <n v="93"/>
    <n v="2"/>
    <n v="2"/>
    <x v="0"/>
    <n v="5906"/>
    <n v="23888"/>
    <n v="0"/>
    <n v="13"/>
    <n v="3"/>
    <n v="4"/>
    <n v="80"/>
    <n v="2"/>
    <n v="10"/>
    <n v="2"/>
    <n v="9"/>
    <n v="8"/>
    <n v="3"/>
    <n v="8"/>
  </r>
  <r>
    <s v="No"/>
    <s v="Travel_Rarely"/>
    <s v="35 - 44"/>
    <s v="Current Employees"/>
    <s v="R&amp;D"/>
    <x v="0"/>
    <s v="STAFF-1651"/>
    <n v="1651"/>
    <x v="0"/>
    <s v="Healthcare Representative"/>
    <s v="Married"/>
    <s v="No"/>
    <s v="Y"/>
    <n v="6"/>
    <n v="-2"/>
    <n v="0"/>
    <n v="36"/>
    <n v="0"/>
    <m/>
    <n v="0"/>
    <n v="1"/>
    <n v="711"/>
    <n v="5"/>
    <x v="2"/>
    <n v="1"/>
    <n v="2"/>
    <n v="42"/>
    <n v="3"/>
    <n v="3"/>
    <x v="2"/>
    <n v="8008"/>
    <n v="22792"/>
    <n v="4"/>
    <n v="12"/>
    <n v="3"/>
    <n v="3"/>
    <n v="80"/>
    <n v="2"/>
    <n v="9"/>
    <n v="3"/>
    <n v="3"/>
    <n v="2"/>
    <n v="0"/>
    <n v="2"/>
  </r>
  <r>
    <s v="No"/>
    <s v="Travel_Rarely"/>
    <s v="25 - 34"/>
    <s v="Current Employees"/>
    <s v="R&amp;D"/>
    <x v="1"/>
    <s v="STAFF-1607"/>
    <n v="1607"/>
    <x v="0"/>
    <s v="Research Scientist"/>
    <s v="Married"/>
    <s v="No"/>
    <s v="Y"/>
    <n v="3"/>
    <n v="-2"/>
    <n v="0"/>
    <n v="32"/>
    <n v="0"/>
    <m/>
    <n v="0"/>
    <n v="1"/>
    <n v="634"/>
    <n v="5"/>
    <x v="2"/>
    <n v="1"/>
    <n v="2"/>
    <n v="35"/>
    <n v="4"/>
    <n v="1"/>
    <x v="0"/>
    <n v="3312"/>
    <n v="18783"/>
    <n v="3"/>
    <n v="17"/>
    <n v="3"/>
    <n v="4"/>
    <n v="80"/>
    <n v="2"/>
    <n v="6"/>
    <n v="3"/>
    <n v="3"/>
    <n v="2"/>
    <n v="0"/>
    <n v="2"/>
  </r>
  <r>
    <s v="No"/>
    <s v="Travel_Rarely"/>
    <s v="35 - 44"/>
    <s v="Current Employees"/>
    <s v="R&amp;D"/>
    <x v="2"/>
    <s v="STAFF-2051"/>
    <n v="2051"/>
    <x v="0"/>
    <s v="Research Scientist"/>
    <s v="Married"/>
    <s v="No"/>
    <s v="Y"/>
    <n v="2"/>
    <n v="-2"/>
    <n v="0"/>
    <n v="40"/>
    <n v="0"/>
    <m/>
    <n v="0"/>
    <n v="1"/>
    <n v="1194"/>
    <n v="2"/>
    <x v="2"/>
    <n v="1"/>
    <n v="3"/>
    <n v="98"/>
    <n v="3"/>
    <n v="1"/>
    <x v="2"/>
    <n v="2001"/>
    <n v="12549"/>
    <n v="2"/>
    <n v="14"/>
    <n v="3"/>
    <n v="2"/>
    <n v="80"/>
    <n v="3"/>
    <n v="20"/>
    <n v="3"/>
    <n v="5"/>
    <n v="3"/>
    <n v="0"/>
    <n v="2"/>
  </r>
  <r>
    <s v="No"/>
    <s v="Travel_Rarely"/>
    <s v="25 - 34"/>
    <s v="Current Employees"/>
    <s v="R&amp;D"/>
    <x v="0"/>
    <s v="STAFF-1430"/>
    <n v="1430"/>
    <x v="0"/>
    <s v="Research Director"/>
    <s v="Single"/>
    <s v="No"/>
    <s v="Y"/>
    <n v="3"/>
    <n v="-2"/>
    <n v="0"/>
    <n v="31"/>
    <n v="0"/>
    <m/>
    <n v="0"/>
    <n v="1"/>
    <n v="182"/>
    <n v="8"/>
    <x v="4"/>
    <n v="1"/>
    <n v="1"/>
    <n v="93"/>
    <n v="3"/>
    <n v="4"/>
    <x v="1"/>
    <n v="16422"/>
    <n v="8847"/>
    <n v="3"/>
    <n v="11"/>
    <n v="3"/>
    <n v="3"/>
    <n v="80"/>
    <n v="0"/>
    <n v="9"/>
    <n v="4"/>
    <n v="3"/>
    <n v="2"/>
    <n v="1"/>
    <n v="0"/>
  </r>
  <r>
    <s v="No"/>
    <s v="Travel_Rarely"/>
    <s v="35 - 44"/>
    <s v="Current Employees"/>
    <s v="R&amp;D"/>
    <x v="2"/>
    <s v="STAFF-1411"/>
    <n v="1411"/>
    <x v="0"/>
    <s v="Laboratory Technician"/>
    <s v="Single"/>
    <s v="No"/>
    <s v="Y"/>
    <n v="6"/>
    <n v="-2"/>
    <n v="0"/>
    <n v="37"/>
    <n v="0"/>
    <m/>
    <n v="0"/>
    <n v="1"/>
    <n v="1462"/>
    <n v="11"/>
    <x v="3"/>
    <n v="1"/>
    <n v="1"/>
    <n v="94"/>
    <n v="3"/>
    <n v="1"/>
    <x v="2"/>
    <n v="3629"/>
    <n v="19106"/>
    <n v="4"/>
    <n v="18"/>
    <n v="3"/>
    <n v="1"/>
    <n v="80"/>
    <n v="0"/>
    <n v="8"/>
    <n v="3"/>
    <n v="3"/>
    <n v="2"/>
    <n v="0"/>
    <n v="2"/>
  </r>
  <r>
    <s v="No"/>
    <s v="Travel_Rarely"/>
    <s v="25 - 34"/>
    <s v="Current Employees"/>
    <s v="R&amp;D"/>
    <x v="2"/>
    <s v="STAFF-1816"/>
    <n v="1816"/>
    <x v="0"/>
    <s v="Manufacturing Director"/>
    <s v="Single"/>
    <s v="No"/>
    <s v="Y"/>
    <n v="3"/>
    <n v="-2"/>
    <n v="0"/>
    <n v="30"/>
    <n v="0"/>
    <m/>
    <n v="0"/>
    <n v="1"/>
    <n v="1092"/>
    <n v="10"/>
    <x v="3"/>
    <n v="1"/>
    <n v="1"/>
    <n v="64"/>
    <n v="3"/>
    <n v="3"/>
    <x v="2"/>
    <n v="9667"/>
    <n v="2739"/>
    <n v="9"/>
    <n v="14"/>
    <n v="3"/>
    <n v="2"/>
    <n v="80"/>
    <n v="0"/>
    <n v="9"/>
    <n v="3"/>
    <n v="7"/>
    <n v="7"/>
    <n v="0"/>
    <n v="2"/>
  </r>
  <r>
    <s v="No"/>
    <s v="Travel_Rarely"/>
    <s v="35 - 44"/>
    <s v="Current Employees"/>
    <s v="R&amp;D"/>
    <x v="0"/>
    <s v="STAFF-1525"/>
    <n v="1525"/>
    <x v="0"/>
    <s v="Manufacturing Director"/>
    <s v="Single"/>
    <s v="No"/>
    <s v="Y"/>
    <n v="3"/>
    <n v="-2"/>
    <n v="0"/>
    <n v="39"/>
    <n v="0"/>
    <m/>
    <n v="0"/>
    <n v="1"/>
    <n v="1089"/>
    <n v="6"/>
    <x v="3"/>
    <n v="1"/>
    <n v="2"/>
    <n v="32"/>
    <n v="3"/>
    <n v="3"/>
    <x v="1"/>
    <n v="8376"/>
    <n v="9150"/>
    <n v="4"/>
    <n v="18"/>
    <n v="3"/>
    <n v="4"/>
    <n v="80"/>
    <n v="0"/>
    <n v="9"/>
    <n v="3"/>
    <n v="2"/>
    <n v="0"/>
    <n v="2"/>
    <n v="2"/>
  </r>
  <r>
    <s v="No"/>
    <s v="Travel_Rarely"/>
    <s v="45 - 54"/>
    <s v="Current Employees"/>
    <s v="R&amp;D"/>
    <x v="0"/>
    <s v="STAFF-1856"/>
    <n v="1856"/>
    <x v="0"/>
    <s v="Laboratory Technician"/>
    <s v="Single"/>
    <s v="No"/>
    <s v="Y"/>
    <n v="2"/>
    <n v="-2"/>
    <n v="0"/>
    <n v="47"/>
    <n v="0"/>
    <m/>
    <n v="0"/>
    <n v="1"/>
    <n v="207"/>
    <n v="9"/>
    <x v="2"/>
    <n v="1"/>
    <n v="2"/>
    <n v="64"/>
    <n v="3"/>
    <n v="1"/>
    <x v="2"/>
    <n v="2105"/>
    <n v="5411"/>
    <n v="4"/>
    <n v="12"/>
    <n v="3"/>
    <n v="3"/>
    <n v="80"/>
    <n v="0"/>
    <n v="7"/>
    <n v="3"/>
    <n v="2"/>
    <n v="2"/>
    <n v="2"/>
    <n v="0"/>
  </r>
  <r>
    <s v="No"/>
    <s v="Travel_Rarely"/>
    <s v="25 - 34"/>
    <s v="Current Employees"/>
    <s v="R&amp;D"/>
    <x v="0"/>
    <s v="STAFF-2010"/>
    <n v="2010"/>
    <x v="0"/>
    <s v="Laboratory Technician"/>
    <s v="Single"/>
    <s v="No"/>
    <s v="Y"/>
    <n v="3"/>
    <n v="-2"/>
    <n v="0"/>
    <n v="32"/>
    <n v="0"/>
    <m/>
    <n v="0"/>
    <n v="1"/>
    <n v="267"/>
    <n v="29"/>
    <x v="2"/>
    <n v="1"/>
    <n v="3"/>
    <n v="49"/>
    <n v="2"/>
    <n v="1"/>
    <x v="1"/>
    <n v="2837"/>
    <n v="15919"/>
    <n v="1"/>
    <n v="13"/>
    <n v="3"/>
    <n v="3"/>
    <n v="80"/>
    <n v="0"/>
    <n v="6"/>
    <n v="3"/>
    <n v="6"/>
    <n v="2"/>
    <n v="4"/>
    <n v="1"/>
  </r>
  <r>
    <s v="No"/>
    <s v="Travel_Rarely"/>
    <s v="Under 25"/>
    <s v="Current Employees"/>
    <s v="R&amp;D"/>
    <x v="2"/>
    <s v="STAFF-1735"/>
    <n v="1735"/>
    <x v="0"/>
    <s v="Laboratory Technician"/>
    <s v="Single"/>
    <s v="No"/>
    <s v="Y"/>
    <n v="3"/>
    <n v="-2"/>
    <n v="0"/>
    <n v="23"/>
    <n v="0"/>
    <m/>
    <n v="0"/>
    <n v="1"/>
    <n v="160"/>
    <n v="4"/>
    <x v="1"/>
    <n v="1"/>
    <n v="3"/>
    <n v="51"/>
    <n v="3"/>
    <n v="1"/>
    <x v="1"/>
    <n v="3295"/>
    <n v="12862"/>
    <n v="1"/>
    <n v="13"/>
    <n v="3"/>
    <n v="3"/>
    <n v="80"/>
    <n v="0"/>
    <n v="3"/>
    <n v="1"/>
    <n v="3"/>
    <n v="2"/>
    <n v="1"/>
    <n v="2"/>
  </r>
  <r>
    <s v="No"/>
    <s v="Travel_Rarely"/>
    <s v="25 - 34"/>
    <s v="Current Employees"/>
    <s v="R&amp;D"/>
    <x v="2"/>
    <s v="STAFF-1751"/>
    <n v="1751"/>
    <x v="0"/>
    <s v="Research Scientist"/>
    <s v="Single"/>
    <s v="No"/>
    <s v="Y"/>
    <n v="5"/>
    <n v="-2"/>
    <n v="0"/>
    <n v="27"/>
    <n v="0"/>
    <m/>
    <n v="0"/>
    <n v="1"/>
    <n v="1054"/>
    <n v="8"/>
    <x v="3"/>
    <n v="1"/>
    <n v="3"/>
    <n v="67"/>
    <n v="3"/>
    <n v="1"/>
    <x v="0"/>
    <n v="3445"/>
    <n v="6152"/>
    <n v="1"/>
    <n v="11"/>
    <n v="3"/>
    <n v="3"/>
    <n v="80"/>
    <n v="0"/>
    <n v="6"/>
    <n v="2"/>
    <n v="6"/>
    <n v="2"/>
    <n v="1"/>
    <n v="4"/>
  </r>
  <r>
    <s v="No"/>
    <s v="Travel_Rarely"/>
    <s v="25 - 34"/>
    <s v="Current Employees"/>
    <s v="R&amp;D"/>
    <x v="2"/>
    <s v="STAFF-2054"/>
    <n v="2054"/>
    <x v="0"/>
    <s v="Research Scientist"/>
    <s v="Single"/>
    <s v="No"/>
    <s v="Y"/>
    <n v="3"/>
    <n v="-2"/>
    <n v="0"/>
    <n v="29"/>
    <n v="0"/>
    <m/>
    <n v="0"/>
    <n v="1"/>
    <n v="468"/>
    <n v="28"/>
    <x v="2"/>
    <n v="1"/>
    <n v="4"/>
    <n v="73"/>
    <n v="2"/>
    <n v="1"/>
    <x v="2"/>
    <n v="3785"/>
    <n v="8489"/>
    <n v="1"/>
    <n v="14"/>
    <n v="3"/>
    <n v="2"/>
    <n v="80"/>
    <n v="0"/>
    <n v="5"/>
    <n v="1"/>
    <n v="5"/>
    <n v="4"/>
    <n v="0"/>
    <n v="4"/>
  </r>
  <r>
    <s v="No"/>
    <s v="Travel_Rarely"/>
    <s v="35 - 44"/>
    <s v="Current Employees"/>
    <s v="R&amp;D"/>
    <x v="0"/>
    <s v="STAFF-1529"/>
    <n v="1529"/>
    <x v="0"/>
    <s v="Healthcare Representative"/>
    <s v="Single"/>
    <s v="No"/>
    <s v="Y"/>
    <n v="3"/>
    <n v="-2"/>
    <n v="0"/>
    <n v="35"/>
    <n v="0"/>
    <m/>
    <n v="0"/>
    <n v="1"/>
    <n v="1029"/>
    <n v="16"/>
    <x v="3"/>
    <n v="1"/>
    <n v="4"/>
    <n v="91"/>
    <n v="2"/>
    <n v="3"/>
    <x v="1"/>
    <n v="8606"/>
    <n v="21195"/>
    <n v="1"/>
    <n v="19"/>
    <n v="3"/>
    <n v="4"/>
    <n v="80"/>
    <n v="0"/>
    <n v="11"/>
    <n v="1"/>
    <n v="11"/>
    <n v="8"/>
    <n v="3"/>
    <n v="3"/>
  </r>
  <r>
    <s v="No"/>
    <s v="Travel_Rarely"/>
    <s v="45 - 54"/>
    <s v="Current Employees"/>
    <s v="R&amp;D"/>
    <x v="4"/>
    <s v="STAFF-1719"/>
    <n v="1719"/>
    <x v="0"/>
    <s v="Research Director"/>
    <s v="Single"/>
    <s v="No"/>
    <s v="Y"/>
    <n v="2"/>
    <n v="-2"/>
    <n v="0"/>
    <n v="45"/>
    <n v="0"/>
    <m/>
    <n v="0"/>
    <n v="1"/>
    <n v="1005"/>
    <n v="28"/>
    <x v="0"/>
    <n v="1"/>
    <n v="4"/>
    <n v="48"/>
    <n v="2"/>
    <n v="4"/>
    <x v="0"/>
    <n v="16704"/>
    <n v="17119"/>
    <n v="1"/>
    <n v="11"/>
    <n v="3"/>
    <n v="3"/>
    <n v="80"/>
    <n v="0"/>
    <n v="21"/>
    <n v="3"/>
    <n v="21"/>
    <n v="6"/>
    <n v="8"/>
    <n v="6"/>
  </r>
  <r>
    <s v="No"/>
    <s v="Travel_Rarely"/>
    <s v="45 - 54"/>
    <s v="Current Employees"/>
    <s v="R&amp;D"/>
    <x v="2"/>
    <s v="STAFF-1422"/>
    <n v="1422"/>
    <x v="0"/>
    <s v="Research Director"/>
    <s v="Single"/>
    <s v="No"/>
    <s v="Y"/>
    <n v="3"/>
    <n v="-2"/>
    <n v="0"/>
    <n v="54"/>
    <n v="0"/>
    <m/>
    <n v="0"/>
    <n v="1"/>
    <n v="971"/>
    <n v="1"/>
    <x v="3"/>
    <n v="1"/>
    <n v="4"/>
    <n v="54"/>
    <n v="3"/>
    <n v="4"/>
    <x v="0"/>
    <n v="17328"/>
    <n v="5652"/>
    <n v="6"/>
    <n v="19"/>
    <n v="3"/>
    <n v="4"/>
    <n v="80"/>
    <n v="0"/>
    <n v="29"/>
    <n v="2"/>
    <n v="20"/>
    <n v="7"/>
    <n v="12"/>
    <n v="7"/>
  </r>
  <r>
    <s v="No"/>
    <s v="Travel_Rarely"/>
    <s v="45 - 54"/>
    <s v="Current Employees"/>
    <s v="Sales"/>
    <x v="4"/>
    <s v="STAFF-1863"/>
    <n v="1863"/>
    <x v="0"/>
    <s v="Sales Executive"/>
    <s v="Divorced"/>
    <s v="No"/>
    <s v="Y"/>
    <n v="5"/>
    <n v="-2"/>
    <n v="0"/>
    <n v="46"/>
    <n v="0"/>
    <m/>
    <n v="0"/>
    <n v="1"/>
    <n v="1319"/>
    <n v="3"/>
    <x v="3"/>
    <n v="1"/>
    <n v="4"/>
    <n v="45"/>
    <n v="4"/>
    <n v="4"/>
    <x v="0"/>
    <n v="13225"/>
    <n v="7739"/>
    <n v="2"/>
    <n v="12"/>
    <n v="3"/>
    <n v="4"/>
    <n v="80"/>
    <n v="1"/>
    <n v="25"/>
    <n v="3"/>
    <n v="19"/>
    <n v="17"/>
    <n v="2"/>
    <n v="8"/>
  </r>
  <r>
    <s v="No"/>
    <s v="Travel_Rarely"/>
    <s v="45 - 54"/>
    <s v="Current Employees"/>
    <s v="Sales"/>
    <x v="0"/>
    <s v="STAFF-1557"/>
    <n v="1557"/>
    <x v="0"/>
    <s v="Sales Executive"/>
    <s v="Divorced"/>
    <s v="No"/>
    <s v="Y"/>
    <n v="2"/>
    <n v="-2"/>
    <n v="0"/>
    <n v="48"/>
    <n v="0"/>
    <m/>
    <n v="0"/>
    <n v="1"/>
    <n v="492"/>
    <n v="16"/>
    <x v="2"/>
    <n v="1"/>
    <n v="3"/>
    <n v="96"/>
    <n v="3"/>
    <n v="2"/>
    <x v="2"/>
    <n v="6439"/>
    <n v="13693"/>
    <n v="8"/>
    <n v="14"/>
    <n v="3"/>
    <n v="3"/>
    <n v="80"/>
    <n v="1"/>
    <n v="18"/>
    <n v="3"/>
    <n v="8"/>
    <n v="7"/>
    <n v="7"/>
    <n v="7"/>
  </r>
  <r>
    <s v="No"/>
    <s v="Travel_Rarely"/>
    <s v="25 - 34"/>
    <s v="Current Employees"/>
    <s v="Sales"/>
    <x v="3"/>
    <s v="STAFF-1428"/>
    <n v="1428"/>
    <x v="0"/>
    <s v="Sales Executive"/>
    <s v="Divorced"/>
    <s v="No"/>
    <s v="Y"/>
    <n v="3"/>
    <n v="-2"/>
    <n v="0"/>
    <n v="30"/>
    <n v="0"/>
    <m/>
    <n v="0"/>
    <n v="1"/>
    <n v="855"/>
    <n v="7"/>
    <x v="2"/>
    <n v="1"/>
    <n v="4"/>
    <n v="73"/>
    <n v="3"/>
    <n v="2"/>
    <x v="1"/>
    <n v="4779"/>
    <n v="12761"/>
    <n v="7"/>
    <n v="14"/>
    <n v="3"/>
    <n v="2"/>
    <n v="80"/>
    <n v="2"/>
    <n v="8"/>
    <n v="3"/>
    <n v="3"/>
    <n v="2"/>
    <n v="0"/>
    <n v="2"/>
  </r>
  <r>
    <s v="No"/>
    <s v="Travel_Rarely"/>
    <s v="45 - 54"/>
    <s v="Current Employees"/>
    <s v="Sales"/>
    <x v="0"/>
    <s v="STAFF-1676"/>
    <n v="1676"/>
    <x v="0"/>
    <s v="Manager"/>
    <s v="Divorced"/>
    <s v="No"/>
    <s v="Y"/>
    <n v="2"/>
    <n v="-2"/>
    <n v="0"/>
    <n v="47"/>
    <n v="0"/>
    <m/>
    <n v="0"/>
    <n v="1"/>
    <n v="1225"/>
    <n v="2"/>
    <x v="2"/>
    <n v="1"/>
    <n v="2"/>
    <n v="47"/>
    <n v="4"/>
    <n v="4"/>
    <x v="1"/>
    <n v="15972"/>
    <n v="21086"/>
    <n v="6"/>
    <n v="14"/>
    <n v="3"/>
    <n v="3"/>
    <n v="80"/>
    <n v="3"/>
    <n v="29"/>
    <n v="3"/>
    <n v="3"/>
    <n v="2"/>
    <n v="1"/>
    <n v="2"/>
  </r>
  <r>
    <s v="No"/>
    <s v="Travel_Rarely"/>
    <s v="35 - 44"/>
    <s v="Current Employees"/>
    <s v="Sales"/>
    <x v="0"/>
    <s v="STAFF-2041"/>
    <n v="2041"/>
    <x v="0"/>
    <s v="Sales Executive"/>
    <s v="Married"/>
    <s v="No"/>
    <s v="Y"/>
    <n v="1"/>
    <n v="-2"/>
    <n v="0"/>
    <n v="38"/>
    <n v="0"/>
    <m/>
    <n v="0"/>
    <n v="1"/>
    <n v="345"/>
    <n v="10"/>
    <x v="0"/>
    <n v="1"/>
    <n v="1"/>
    <n v="100"/>
    <n v="3"/>
    <n v="2"/>
    <x v="0"/>
    <n v="5343"/>
    <n v="5982"/>
    <n v="1"/>
    <n v="11"/>
    <n v="3"/>
    <n v="3"/>
    <n v="80"/>
    <n v="1"/>
    <n v="10"/>
    <n v="3"/>
    <n v="10"/>
    <n v="7"/>
    <n v="1"/>
    <n v="9"/>
  </r>
  <r>
    <s v="No"/>
    <s v="Travel_Rarely"/>
    <s v="35 - 44"/>
    <s v="Current Employees"/>
    <s v="Sales"/>
    <x v="3"/>
    <s v="STAFF-2045"/>
    <n v="2045"/>
    <x v="0"/>
    <s v="Sales Executive"/>
    <s v="Married"/>
    <s v="No"/>
    <s v="Y"/>
    <n v="2"/>
    <n v="-2"/>
    <n v="0"/>
    <n v="36"/>
    <n v="0"/>
    <m/>
    <n v="0"/>
    <n v="1"/>
    <n v="1120"/>
    <n v="11"/>
    <x v="2"/>
    <n v="1"/>
    <n v="2"/>
    <n v="100"/>
    <n v="2"/>
    <n v="2"/>
    <x v="1"/>
    <n v="6652"/>
    <n v="14369"/>
    <n v="4"/>
    <n v="13"/>
    <n v="3"/>
    <n v="1"/>
    <n v="80"/>
    <n v="1"/>
    <n v="8"/>
    <n v="2"/>
    <n v="6"/>
    <n v="3"/>
    <n v="0"/>
    <n v="0"/>
  </r>
  <r>
    <s v="No"/>
    <s v="Travel_Rarely"/>
    <s v="35 - 44"/>
    <s v="Current Employees"/>
    <s v="Sales"/>
    <x v="3"/>
    <s v="STAFF-2056"/>
    <n v="2056"/>
    <x v="0"/>
    <s v="Sales Executive"/>
    <s v="Married"/>
    <s v="No"/>
    <s v="Y"/>
    <n v="2"/>
    <n v="-2"/>
    <n v="0"/>
    <n v="39"/>
    <n v="0"/>
    <m/>
    <n v="0"/>
    <n v="1"/>
    <n v="722"/>
    <n v="24"/>
    <x v="1"/>
    <n v="1"/>
    <n v="2"/>
    <n v="60"/>
    <n v="2"/>
    <n v="4"/>
    <x v="1"/>
    <n v="12031"/>
    <n v="8828"/>
    <n v="0"/>
    <n v="11"/>
    <n v="3"/>
    <n v="1"/>
    <n v="80"/>
    <n v="1"/>
    <n v="21"/>
    <n v="2"/>
    <n v="20"/>
    <n v="9"/>
    <n v="9"/>
    <n v="6"/>
  </r>
  <r>
    <s v="No"/>
    <s v="Travel_Rarely"/>
    <s v="35 - 44"/>
    <s v="Current Employees"/>
    <s v="Sales"/>
    <x v="3"/>
    <s v="STAFF-1986"/>
    <n v="1986"/>
    <x v="0"/>
    <s v="Sales Executive"/>
    <s v="Married"/>
    <s v="No"/>
    <s v="Y"/>
    <n v="4"/>
    <n v="-2"/>
    <n v="0"/>
    <n v="40"/>
    <n v="0"/>
    <m/>
    <n v="0"/>
    <n v="1"/>
    <n v="444"/>
    <n v="2"/>
    <x v="0"/>
    <n v="1"/>
    <n v="2"/>
    <n v="92"/>
    <n v="3"/>
    <n v="2"/>
    <x v="1"/>
    <n v="5677"/>
    <n v="4258"/>
    <n v="3"/>
    <n v="14"/>
    <n v="3"/>
    <n v="3"/>
    <n v="80"/>
    <n v="1"/>
    <n v="15"/>
    <n v="3"/>
    <n v="11"/>
    <n v="8"/>
    <n v="5"/>
    <n v="10"/>
  </r>
  <r>
    <s v="No"/>
    <s v="Travel_Rarely"/>
    <s v="25 - 34"/>
    <s v="Current Employees"/>
    <s v="Sales"/>
    <x v="2"/>
    <s v="STAFF-1875"/>
    <n v="1875"/>
    <x v="0"/>
    <s v="Sales Representative"/>
    <s v="Married"/>
    <s v="No"/>
    <s v="Y"/>
    <n v="3"/>
    <n v="-2"/>
    <n v="0"/>
    <n v="28"/>
    <n v="0"/>
    <m/>
    <n v="0"/>
    <n v="1"/>
    <n v="1172"/>
    <n v="3"/>
    <x v="3"/>
    <n v="1"/>
    <n v="2"/>
    <n v="78"/>
    <n v="3"/>
    <n v="1"/>
    <x v="1"/>
    <n v="2856"/>
    <n v="3692"/>
    <n v="1"/>
    <n v="19"/>
    <n v="3"/>
    <n v="4"/>
    <n v="80"/>
    <n v="1"/>
    <n v="1"/>
    <n v="3"/>
    <n v="1"/>
    <n v="0"/>
    <n v="0"/>
    <n v="0"/>
  </r>
  <r>
    <s v="No"/>
    <s v="Travel_Rarely"/>
    <s v="45 - 54"/>
    <s v="Current Employees"/>
    <s v="Sales"/>
    <x v="0"/>
    <s v="STAFF-1527"/>
    <n v="1527"/>
    <x v="0"/>
    <s v="Manager"/>
    <s v="Married"/>
    <s v="No"/>
    <s v="Y"/>
    <n v="2"/>
    <n v="-2"/>
    <n v="0"/>
    <n v="46"/>
    <n v="0"/>
    <m/>
    <n v="0"/>
    <n v="1"/>
    <n v="228"/>
    <n v="3"/>
    <x v="3"/>
    <n v="1"/>
    <n v="3"/>
    <n v="51"/>
    <n v="3"/>
    <n v="4"/>
    <x v="1"/>
    <n v="16606"/>
    <n v="11380"/>
    <n v="8"/>
    <n v="12"/>
    <n v="3"/>
    <n v="4"/>
    <n v="80"/>
    <n v="1"/>
    <n v="23"/>
    <n v="4"/>
    <n v="13"/>
    <n v="12"/>
    <n v="5"/>
    <n v="1"/>
  </r>
  <r>
    <s v="No"/>
    <s v="Travel_Rarely"/>
    <s v="Over 55"/>
    <s v="Current Employees"/>
    <s v="Sales"/>
    <x v="3"/>
    <s v="STAFF-1935"/>
    <n v="1935"/>
    <x v="0"/>
    <s v="Sales Executive"/>
    <s v="Married"/>
    <s v="No"/>
    <s v="Y"/>
    <n v="3"/>
    <n v="-2"/>
    <n v="0"/>
    <n v="56"/>
    <n v="0"/>
    <m/>
    <n v="0"/>
    <n v="1"/>
    <n v="1443"/>
    <n v="11"/>
    <x v="4"/>
    <n v="1"/>
    <n v="4"/>
    <n v="89"/>
    <n v="2"/>
    <n v="2"/>
    <x v="1"/>
    <n v="5380"/>
    <n v="20328"/>
    <n v="4"/>
    <n v="16"/>
    <n v="3"/>
    <n v="3"/>
    <n v="80"/>
    <n v="1"/>
    <n v="6"/>
    <n v="3"/>
    <n v="0"/>
    <n v="0"/>
    <n v="0"/>
    <n v="0"/>
  </r>
  <r>
    <s v="No"/>
    <s v="Travel_Rarely"/>
    <s v="35 - 44"/>
    <s v="Current Employees"/>
    <s v="Sales"/>
    <x v="0"/>
    <s v="STAFF-1598"/>
    <n v="1598"/>
    <x v="0"/>
    <s v="Sales Executive"/>
    <s v="Married"/>
    <s v="No"/>
    <s v="Y"/>
    <n v="2"/>
    <n v="-2"/>
    <n v="0"/>
    <n v="40"/>
    <n v="0"/>
    <m/>
    <n v="0"/>
    <n v="1"/>
    <n v="118"/>
    <n v="14"/>
    <x v="0"/>
    <n v="1"/>
    <n v="4"/>
    <n v="84"/>
    <n v="3"/>
    <n v="2"/>
    <x v="2"/>
    <n v="4639"/>
    <n v="11262"/>
    <n v="1"/>
    <n v="15"/>
    <n v="3"/>
    <n v="3"/>
    <n v="80"/>
    <n v="1"/>
    <n v="5"/>
    <n v="3"/>
    <n v="5"/>
    <n v="4"/>
    <n v="1"/>
    <n v="2"/>
  </r>
  <r>
    <s v="No"/>
    <s v="Travel_Rarely"/>
    <s v="25 - 34"/>
    <s v="Current Employees"/>
    <s v="Sales"/>
    <x v="3"/>
    <s v="STAFF-1784"/>
    <n v="1784"/>
    <x v="0"/>
    <s v="Sales Executive"/>
    <s v="Married"/>
    <s v="No"/>
    <s v="Y"/>
    <n v="3"/>
    <n v="-2"/>
    <n v="0"/>
    <n v="31"/>
    <n v="0"/>
    <m/>
    <n v="0"/>
    <n v="1"/>
    <n v="196"/>
    <n v="29"/>
    <x v="2"/>
    <n v="1"/>
    <n v="1"/>
    <n v="91"/>
    <n v="2"/>
    <n v="2"/>
    <x v="1"/>
    <n v="5468"/>
    <n v="13402"/>
    <n v="1"/>
    <n v="14"/>
    <n v="3"/>
    <n v="1"/>
    <n v="80"/>
    <n v="2"/>
    <n v="13"/>
    <n v="3"/>
    <n v="12"/>
    <n v="7"/>
    <n v="5"/>
    <n v="7"/>
  </r>
  <r>
    <s v="No"/>
    <s v="Travel_Rarely"/>
    <s v="35 - 44"/>
    <s v="Current Employees"/>
    <s v="Sales"/>
    <x v="2"/>
    <s v="STAFF-2024"/>
    <n v="2024"/>
    <x v="0"/>
    <s v="Sales Executive"/>
    <s v="Married"/>
    <s v="No"/>
    <s v="Y"/>
    <n v="2"/>
    <n v="-2"/>
    <n v="0"/>
    <n v="36"/>
    <n v="0"/>
    <m/>
    <n v="0"/>
    <n v="1"/>
    <n v="557"/>
    <n v="3"/>
    <x v="3"/>
    <n v="1"/>
    <n v="1"/>
    <n v="94"/>
    <n v="2"/>
    <n v="3"/>
    <x v="0"/>
    <n v="7644"/>
    <n v="12695"/>
    <n v="0"/>
    <n v="19"/>
    <n v="3"/>
    <n v="3"/>
    <n v="80"/>
    <n v="2"/>
    <n v="10"/>
    <n v="3"/>
    <n v="9"/>
    <n v="7"/>
    <n v="3"/>
    <n v="4"/>
  </r>
  <r>
    <s v="No"/>
    <s v="Travel_Rarely"/>
    <s v="25 - 34"/>
    <s v="Current Employees"/>
    <s v="Sales"/>
    <x v="0"/>
    <s v="STAFF-1673"/>
    <n v="1673"/>
    <x v="0"/>
    <s v="Sales Executive"/>
    <s v="Married"/>
    <s v="No"/>
    <s v="Y"/>
    <n v="2"/>
    <n v="-2"/>
    <n v="0"/>
    <n v="31"/>
    <n v="0"/>
    <m/>
    <n v="0"/>
    <n v="1"/>
    <n v="1112"/>
    <n v="5"/>
    <x v="2"/>
    <n v="1"/>
    <n v="1"/>
    <n v="67"/>
    <n v="3"/>
    <n v="2"/>
    <x v="0"/>
    <n v="5476"/>
    <n v="22589"/>
    <n v="1"/>
    <n v="11"/>
    <n v="3"/>
    <n v="1"/>
    <n v="80"/>
    <n v="2"/>
    <n v="10"/>
    <n v="3"/>
    <n v="10"/>
    <n v="0"/>
    <n v="0"/>
    <n v="2"/>
  </r>
  <r>
    <s v="No"/>
    <s v="Travel_Rarely"/>
    <s v="35 - 44"/>
    <s v="Current Employees"/>
    <s v="Sales"/>
    <x v="3"/>
    <s v="STAFF-1436"/>
    <n v="1436"/>
    <x v="0"/>
    <s v="Sales Executive"/>
    <s v="Married"/>
    <s v="No"/>
    <s v="Y"/>
    <n v="3"/>
    <n v="-2"/>
    <n v="0"/>
    <n v="36"/>
    <n v="0"/>
    <m/>
    <n v="0"/>
    <n v="1"/>
    <n v="329"/>
    <n v="16"/>
    <x v="2"/>
    <n v="1"/>
    <n v="3"/>
    <n v="98"/>
    <n v="2"/>
    <n v="2"/>
    <x v="1"/>
    <n v="5647"/>
    <n v="13494"/>
    <n v="4"/>
    <n v="13"/>
    <n v="3"/>
    <n v="1"/>
    <n v="80"/>
    <n v="2"/>
    <n v="11"/>
    <n v="2"/>
    <n v="3"/>
    <n v="2"/>
    <n v="0"/>
    <n v="2"/>
  </r>
  <r>
    <s v="No"/>
    <s v="Travel_Rarely"/>
    <s v="25 - 34"/>
    <s v="Current Employees"/>
    <s v="Sales"/>
    <x v="3"/>
    <s v="STAFF-2016"/>
    <n v="2016"/>
    <x v="0"/>
    <s v="Sales Executive"/>
    <s v="Married"/>
    <s v="No"/>
    <s v="Y"/>
    <n v="3"/>
    <n v="-2"/>
    <n v="0"/>
    <n v="32"/>
    <n v="0"/>
    <m/>
    <n v="0"/>
    <n v="1"/>
    <n v="801"/>
    <n v="1"/>
    <x v="2"/>
    <n v="1"/>
    <n v="3"/>
    <n v="48"/>
    <n v="3"/>
    <n v="3"/>
    <x v="1"/>
    <n v="10422"/>
    <n v="24032"/>
    <n v="1"/>
    <n v="19"/>
    <n v="3"/>
    <n v="3"/>
    <n v="80"/>
    <n v="2"/>
    <n v="14"/>
    <n v="3"/>
    <n v="14"/>
    <n v="10"/>
    <n v="5"/>
    <n v="7"/>
  </r>
  <r>
    <s v="No"/>
    <s v="Travel_Rarely"/>
    <s v="25 - 34"/>
    <s v="Current Employees"/>
    <s v="Sales"/>
    <x v="2"/>
    <s v="STAFF-1898"/>
    <n v="1898"/>
    <x v="0"/>
    <s v="Sales Executive"/>
    <s v="Single"/>
    <s v="No"/>
    <s v="Y"/>
    <n v="5"/>
    <n v="-2"/>
    <n v="0"/>
    <n v="27"/>
    <n v="0"/>
    <m/>
    <n v="0"/>
    <n v="1"/>
    <n v="511"/>
    <n v="2"/>
    <x v="0"/>
    <n v="1"/>
    <n v="1"/>
    <n v="89"/>
    <n v="4"/>
    <n v="2"/>
    <x v="2"/>
    <n v="6500"/>
    <n v="26997"/>
    <n v="0"/>
    <n v="14"/>
    <n v="3"/>
    <n v="2"/>
    <n v="80"/>
    <n v="0"/>
    <n v="9"/>
    <n v="2"/>
    <n v="8"/>
    <n v="7"/>
    <n v="0"/>
    <n v="7"/>
  </r>
  <r>
    <s v="No"/>
    <s v="Travel_Rarely"/>
    <s v="35 - 44"/>
    <s v="Current Employees"/>
    <s v="Sales"/>
    <x v="0"/>
    <s v="STAFF-1583"/>
    <n v="1583"/>
    <x v="0"/>
    <s v="Sales Executive"/>
    <s v="Single"/>
    <s v="No"/>
    <s v="Y"/>
    <n v="5"/>
    <n v="-2"/>
    <n v="0"/>
    <n v="38"/>
    <n v="0"/>
    <m/>
    <n v="0"/>
    <n v="1"/>
    <n v="437"/>
    <n v="16"/>
    <x v="3"/>
    <n v="1"/>
    <n v="2"/>
    <n v="90"/>
    <n v="3"/>
    <n v="2"/>
    <x v="1"/>
    <n v="4198"/>
    <n v="16379"/>
    <n v="2"/>
    <n v="12"/>
    <n v="3"/>
    <n v="2"/>
    <n v="80"/>
    <n v="0"/>
    <n v="8"/>
    <n v="4"/>
    <n v="3"/>
    <n v="2"/>
    <n v="1"/>
    <n v="2"/>
  </r>
  <r>
    <s v="No"/>
    <s v="Travel_Rarely"/>
    <s v="35 - 44"/>
    <s v="Current Employees"/>
    <s v="Sales"/>
    <x v="0"/>
    <s v="STAFF-1585"/>
    <n v="1585"/>
    <x v="0"/>
    <s v="Sales Executive"/>
    <s v="Single"/>
    <s v="No"/>
    <s v="Y"/>
    <n v="5"/>
    <n v="-2"/>
    <n v="0"/>
    <n v="36"/>
    <n v="0"/>
    <m/>
    <n v="0"/>
    <n v="1"/>
    <n v="884"/>
    <n v="1"/>
    <x v="2"/>
    <n v="1"/>
    <n v="2"/>
    <n v="73"/>
    <n v="3"/>
    <n v="2"/>
    <x v="2"/>
    <n v="6815"/>
    <n v="21447"/>
    <n v="6"/>
    <n v="13"/>
    <n v="3"/>
    <n v="1"/>
    <n v="80"/>
    <n v="0"/>
    <n v="15"/>
    <n v="3"/>
    <n v="1"/>
    <n v="0"/>
    <n v="0"/>
    <n v="0"/>
  </r>
  <r>
    <s v="No"/>
    <s v="Travel_Rarely"/>
    <s v="Under 25"/>
    <s v="Current Employees"/>
    <s v="Sales"/>
    <x v="2"/>
    <s v="STAFF-1657"/>
    <n v="1657"/>
    <x v="0"/>
    <s v="Sales Representative"/>
    <s v="Single"/>
    <s v="No"/>
    <s v="Y"/>
    <n v="3"/>
    <n v="-2"/>
    <n v="0"/>
    <n v="20"/>
    <n v="0"/>
    <m/>
    <n v="0"/>
    <n v="1"/>
    <n v="1141"/>
    <n v="2"/>
    <x v="3"/>
    <n v="1"/>
    <n v="3"/>
    <n v="31"/>
    <n v="3"/>
    <n v="1"/>
    <x v="2"/>
    <n v="2783"/>
    <n v="13251"/>
    <n v="1"/>
    <n v="19"/>
    <n v="3"/>
    <n v="1"/>
    <n v="80"/>
    <n v="0"/>
    <n v="2"/>
    <n v="3"/>
    <n v="2"/>
    <n v="2"/>
    <n v="2"/>
    <n v="2"/>
  </r>
  <r>
    <s v="No"/>
    <s v="Travel_Rarely"/>
    <s v="35 - 44"/>
    <s v="Current Employees"/>
    <s v="Sales"/>
    <x v="0"/>
    <s v="STAFF-1710"/>
    <n v="1710"/>
    <x v="0"/>
    <s v="Sales Representative"/>
    <s v="Single"/>
    <s v="No"/>
    <s v="Y"/>
    <n v="2"/>
    <n v="-2"/>
    <n v="0"/>
    <n v="36"/>
    <n v="0"/>
    <m/>
    <n v="0"/>
    <n v="1"/>
    <n v="530"/>
    <n v="2"/>
    <x v="2"/>
    <n v="1"/>
    <n v="3"/>
    <n v="51"/>
    <n v="3"/>
    <n v="2"/>
    <x v="0"/>
    <n v="4502"/>
    <n v="7439"/>
    <n v="3"/>
    <n v="15"/>
    <n v="3"/>
    <n v="3"/>
    <n v="80"/>
    <n v="0"/>
    <n v="17"/>
    <n v="2"/>
    <n v="13"/>
    <n v="7"/>
    <n v="6"/>
    <n v="7"/>
  </r>
  <r>
    <s v="No"/>
    <s v="Travel_Rarely"/>
    <s v="25 - 34"/>
    <s v="Current Employees"/>
    <s v="Sales"/>
    <x v="0"/>
    <s v="STAFF-1779"/>
    <n v="1779"/>
    <x v="0"/>
    <s v="Sales Executive"/>
    <s v="Single"/>
    <s v="No"/>
    <s v="Y"/>
    <n v="3"/>
    <n v="-2"/>
    <n v="0"/>
    <n v="34"/>
    <n v="0"/>
    <m/>
    <n v="0"/>
    <n v="1"/>
    <n v="511"/>
    <n v="3"/>
    <x v="0"/>
    <n v="1"/>
    <n v="4"/>
    <n v="32"/>
    <n v="1"/>
    <n v="2"/>
    <x v="0"/>
    <n v="6029"/>
    <n v="25353"/>
    <n v="5"/>
    <n v="12"/>
    <n v="3"/>
    <n v="1"/>
    <n v="80"/>
    <n v="0"/>
    <n v="6"/>
    <n v="3"/>
    <n v="2"/>
    <n v="2"/>
    <n v="2"/>
    <n v="2"/>
  </r>
  <r>
    <s v="No"/>
    <s v="Travel_Rarely"/>
    <s v="25 - 34"/>
    <s v="Current Employees"/>
    <s v="Sales"/>
    <x v="1"/>
    <s v="STAFF-2060"/>
    <n v="2060"/>
    <x v="0"/>
    <s v="Sales Representative"/>
    <s v="Single"/>
    <s v="No"/>
    <s v="Y"/>
    <n v="2"/>
    <n v="-2"/>
    <n v="0"/>
    <n v="26"/>
    <n v="0"/>
    <m/>
    <n v="0"/>
    <n v="1"/>
    <n v="1167"/>
    <n v="5"/>
    <x v="3"/>
    <n v="1"/>
    <n v="4"/>
    <n v="30"/>
    <n v="2"/>
    <n v="1"/>
    <x v="2"/>
    <n v="2966"/>
    <n v="21378"/>
    <n v="0"/>
    <n v="18"/>
    <n v="3"/>
    <n v="4"/>
    <n v="80"/>
    <n v="0"/>
    <n v="5"/>
    <n v="3"/>
    <n v="4"/>
    <n v="2"/>
    <n v="0"/>
    <n v="0"/>
  </r>
  <r>
    <s v="No"/>
    <s v="Travel_Rarely"/>
    <s v="45 - 54"/>
    <s v="Current Employees"/>
    <s v="Sales"/>
    <x v="0"/>
    <s v="STAFF-2046"/>
    <n v="2046"/>
    <x v="0"/>
    <s v="Sales Executive"/>
    <s v="Single"/>
    <s v="No"/>
    <s v="Y"/>
    <n v="3"/>
    <n v="-2"/>
    <n v="0"/>
    <n v="45"/>
    <n v="0"/>
    <m/>
    <n v="0"/>
    <n v="1"/>
    <n v="374"/>
    <n v="20"/>
    <x v="3"/>
    <n v="1"/>
    <n v="4"/>
    <n v="50"/>
    <n v="3"/>
    <n v="2"/>
    <x v="2"/>
    <n v="4850"/>
    <n v="23333"/>
    <n v="8"/>
    <n v="15"/>
    <n v="3"/>
    <n v="3"/>
    <n v="80"/>
    <n v="0"/>
    <n v="8"/>
    <n v="3"/>
    <n v="5"/>
    <n v="3"/>
    <n v="0"/>
    <n v="1"/>
  </r>
  <r>
    <s v="No"/>
    <s v="Travel_Rarely"/>
    <s v="45 - 54"/>
    <s v="Current Employees"/>
    <s v="Sales"/>
    <x v="3"/>
    <s v="STAFF-1757"/>
    <n v="1757"/>
    <x v="0"/>
    <s v="Sales Executive"/>
    <s v="Single"/>
    <s v="No"/>
    <s v="Y"/>
    <n v="1"/>
    <n v="-2"/>
    <n v="0"/>
    <n v="49"/>
    <n v="0"/>
    <m/>
    <n v="0"/>
    <n v="1"/>
    <n v="1313"/>
    <n v="11"/>
    <x v="2"/>
    <n v="1"/>
    <n v="4"/>
    <n v="80"/>
    <n v="3"/>
    <n v="2"/>
    <x v="1"/>
    <n v="4507"/>
    <n v="8191"/>
    <n v="3"/>
    <n v="12"/>
    <n v="3"/>
    <n v="3"/>
    <n v="80"/>
    <n v="0"/>
    <n v="8"/>
    <n v="4"/>
    <n v="5"/>
    <n v="1"/>
    <n v="0"/>
    <n v="4"/>
  </r>
  <r>
    <s v="No"/>
    <s v="Non-Travel"/>
    <s v="25 - 34"/>
    <s v="Current Employees"/>
    <s v="HR"/>
    <x v="0"/>
    <s v="STAFF-1858"/>
    <n v="1858"/>
    <x v="1"/>
    <s v="Human Resources"/>
    <s v="Divorced"/>
    <s v="No"/>
    <s v="Y"/>
    <n v="2"/>
    <n v="-2"/>
    <n v="0"/>
    <n v="28"/>
    <n v="0"/>
    <m/>
    <n v="0"/>
    <n v="1"/>
    <n v="280"/>
    <n v="1"/>
    <x v="0"/>
    <n v="1"/>
    <n v="3"/>
    <n v="43"/>
    <n v="3"/>
    <n v="1"/>
    <x v="0"/>
    <n v="2706"/>
    <n v="10494"/>
    <n v="1"/>
    <n v="15"/>
    <n v="3"/>
    <n v="2"/>
    <n v="80"/>
    <n v="1"/>
    <n v="3"/>
    <n v="3"/>
    <n v="3"/>
    <n v="2"/>
    <n v="2"/>
    <n v="2"/>
  </r>
  <r>
    <s v="No"/>
    <s v="Non-Travel"/>
    <s v="35 - 44"/>
    <s v="Current Employees"/>
    <s v="HR"/>
    <x v="5"/>
    <s v="STAFF-1805"/>
    <n v="1805"/>
    <x v="1"/>
    <s v="Human Resources"/>
    <s v="Divorced"/>
    <s v="No"/>
    <s v="Y"/>
    <n v="3"/>
    <n v="-2"/>
    <n v="0"/>
    <n v="38"/>
    <n v="0"/>
    <m/>
    <n v="0"/>
    <n v="1"/>
    <n v="1336"/>
    <n v="2"/>
    <x v="3"/>
    <n v="1"/>
    <n v="1"/>
    <n v="100"/>
    <n v="3"/>
    <n v="1"/>
    <x v="1"/>
    <n v="2592"/>
    <n v="7129"/>
    <n v="5"/>
    <n v="13"/>
    <n v="3"/>
    <n v="4"/>
    <n v="80"/>
    <n v="3"/>
    <n v="13"/>
    <n v="3"/>
    <n v="11"/>
    <n v="10"/>
    <n v="3"/>
    <n v="8"/>
  </r>
  <r>
    <s v="No"/>
    <s v="Non-Travel"/>
    <s v="35 - 44"/>
    <s v="Current Employees"/>
    <s v="HR"/>
    <x v="5"/>
    <s v="STAFF-1722"/>
    <n v="1722"/>
    <x v="1"/>
    <s v="Human Resources"/>
    <s v="Married"/>
    <s v="No"/>
    <s v="Y"/>
    <n v="4"/>
    <n v="-2"/>
    <n v="0"/>
    <n v="41"/>
    <n v="0"/>
    <m/>
    <n v="0"/>
    <n v="1"/>
    <n v="552"/>
    <n v="4"/>
    <x v="3"/>
    <n v="1"/>
    <n v="3"/>
    <n v="60"/>
    <n v="1"/>
    <n v="2"/>
    <x v="1"/>
    <n v="6430"/>
    <n v="20794"/>
    <n v="6"/>
    <n v="19"/>
    <n v="3"/>
    <n v="2"/>
    <n v="80"/>
    <n v="1"/>
    <n v="10"/>
    <n v="3"/>
    <n v="3"/>
    <n v="2"/>
    <n v="1"/>
    <n v="2"/>
  </r>
  <r>
    <s v="No"/>
    <s v="Non-Travel"/>
    <s v="35 - 44"/>
    <s v="Current Employees"/>
    <s v="R&amp;D"/>
    <x v="2"/>
    <s v="STAFF-1804"/>
    <n v="1804"/>
    <x v="1"/>
    <s v="Manufacturing Director"/>
    <s v="Divorced"/>
    <s v="No"/>
    <s v="Y"/>
    <n v="6"/>
    <n v="-2"/>
    <n v="0"/>
    <n v="35"/>
    <n v="0"/>
    <m/>
    <n v="0"/>
    <n v="1"/>
    <n v="1180"/>
    <n v="2"/>
    <x v="0"/>
    <n v="1"/>
    <n v="2"/>
    <n v="90"/>
    <n v="3"/>
    <n v="2"/>
    <x v="0"/>
    <n v="5762"/>
    <n v="24442"/>
    <n v="2"/>
    <n v="14"/>
    <n v="3"/>
    <n v="3"/>
    <n v="80"/>
    <n v="1"/>
    <n v="15"/>
    <n v="3"/>
    <n v="7"/>
    <n v="7"/>
    <n v="1"/>
    <n v="7"/>
  </r>
  <r>
    <s v="No"/>
    <s v="Non-Travel"/>
    <s v="35 - 44"/>
    <s v="Current Employees"/>
    <s v="R&amp;D"/>
    <x v="2"/>
    <s v="STAFF-1468"/>
    <n v="1468"/>
    <x v="1"/>
    <s v="Research Director"/>
    <s v="Divorced"/>
    <s v="No"/>
    <s v="Y"/>
    <n v="5"/>
    <n v="-2"/>
    <n v="0"/>
    <n v="40"/>
    <n v="0"/>
    <m/>
    <n v="0"/>
    <n v="1"/>
    <n v="218"/>
    <n v="8"/>
    <x v="1"/>
    <n v="1"/>
    <n v="4"/>
    <n v="55"/>
    <n v="2"/>
    <n v="3"/>
    <x v="1"/>
    <n v="13757"/>
    <n v="25178"/>
    <n v="2"/>
    <n v="11"/>
    <n v="3"/>
    <n v="3"/>
    <n v="80"/>
    <n v="1"/>
    <n v="16"/>
    <n v="3"/>
    <n v="9"/>
    <n v="8"/>
    <n v="4"/>
    <n v="8"/>
  </r>
  <r>
    <s v="No"/>
    <s v="Non-Travel"/>
    <s v="25 - 34"/>
    <s v="Current Employees"/>
    <s v="R&amp;D"/>
    <x v="4"/>
    <s v="STAFF-1482"/>
    <n v="1482"/>
    <x v="1"/>
    <s v="Research Scientist"/>
    <s v="Divorced"/>
    <s v="No"/>
    <s v="Y"/>
    <n v="2"/>
    <n v="-2"/>
    <n v="0"/>
    <n v="30"/>
    <n v="0"/>
    <m/>
    <n v="0"/>
    <n v="1"/>
    <n v="990"/>
    <n v="7"/>
    <x v="3"/>
    <n v="1"/>
    <n v="4"/>
    <n v="64"/>
    <n v="3"/>
    <n v="1"/>
    <x v="0"/>
    <n v="1274"/>
    <n v="7152"/>
    <n v="1"/>
    <n v="13"/>
    <n v="3"/>
    <n v="2"/>
    <n v="80"/>
    <n v="2"/>
    <n v="1"/>
    <n v="2"/>
    <n v="1"/>
    <n v="0"/>
    <n v="0"/>
    <n v="0"/>
  </r>
  <r>
    <s v="No"/>
    <s v="Non-Travel"/>
    <s v="35 - 44"/>
    <s v="Current Employees"/>
    <s v="R&amp;D"/>
    <x v="1"/>
    <s v="STAFF-1449"/>
    <n v="1449"/>
    <x v="1"/>
    <s v="Laboratory Technician"/>
    <s v="Divorced"/>
    <s v="No"/>
    <s v="Y"/>
    <n v="2"/>
    <n v="-2"/>
    <n v="0"/>
    <n v="40"/>
    <n v="0"/>
    <m/>
    <n v="0"/>
    <n v="1"/>
    <n v="663"/>
    <n v="9"/>
    <x v="2"/>
    <n v="1"/>
    <n v="3"/>
    <n v="81"/>
    <n v="3"/>
    <n v="2"/>
    <x v="2"/>
    <n v="3975"/>
    <n v="23099"/>
    <n v="3"/>
    <n v="11"/>
    <n v="3"/>
    <n v="3"/>
    <n v="80"/>
    <n v="2"/>
    <n v="11"/>
    <n v="4"/>
    <n v="8"/>
    <n v="7"/>
    <n v="0"/>
    <n v="7"/>
  </r>
  <r>
    <s v="No"/>
    <s v="Non-Travel"/>
    <s v="25 - 34"/>
    <s v="Current Employees"/>
    <s v="R&amp;D"/>
    <x v="4"/>
    <s v="STAFF-1771"/>
    <n v="1771"/>
    <x v="1"/>
    <s v="Research Scientist"/>
    <s v="Divorced"/>
    <s v="No"/>
    <s v="Y"/>
    <n v="2"/>
    <n v="-2"/>
    <n v="0"/>
    <n v="33"/>
    <n v="0"/>
    <m/>
    <n v="0"/>
    <n v="1"/>
    <n v="775"/>
    <n v="4"/>
    <x v="3"/>
    <n v="1"/>
    <n v="4"/>
    <n v="90"/>
    <n v="3"/>
    <n v="2"/>
    <x v="0"/>
    <n v="3055"/>
    <n v="6194"/>
    <n v="5"/>
    <n v="15"/>
    <n v="3"/>
    <n v="4"/>
    <n v="80"/>
    <n v="2"/>
    <n v="11"/>
    <n v="2"/>
    <n v="9"/>
    <n v="8"/>
    <n v="1"/>
    <n v="7"/>
  </r>
  <r>
    <s v="No"/>
    <s v="Non-Travel"/>
    <s v="25 - 34"/>
    <s v="Current Employees"/>
    <s v="R&amp;D"/>
    <x v="2"/>
    <s v="STAFF-1994"/>
    <n v="1994"/>
    <x v="1"/>
    <s v="Laboratory Technician"/>
    <s v="Divorced"/>
    <s v="No"/>
    <s v="Y"/>
    <n v="2"/>
    <n v="-2"/>
    <n v="0"/>
    <n v="33"/>
    <n v="0"/>
    <m/>
    <n v="0"/>
    <n v="1"/>
    <n v="1313"/>
    <n v="1"/>
    <x v="0"/>
    <n v="1"/>
    <n v="2"/>
    <n v="59"/>
    <n v="2"/>
    <n v="1"/>
    <x v="2"/>
    <n v="2008"/>
    <n v="20439"/>
    <n v="1"/>
    <n v="12"/>
    <n v="3"/>
    <n v="3"/>
    <n v="80"/>
    <n v="3"/>
    <n v="1"/>
    <n v="2"/>
    <n v="1"/>
    <n v="1"/>
    <n v="0"/>
    <n v="0"/>
  </r>
  <r>
    <s v="No"/>
    <s v="Non-Travel"/>
    <s v="45 - 54"/>
    <s v="Current Employees"/>
    <s v="R&amp;D"/>
    <x v="4"/>
    <s v="STAFF-1934"/>
    <n v="1934"/>
    <x v="1"/>
    <s v="Research Scientist"/>
    <s v="Married"/>
    <s v="No"/>
    <s v="Y"/>
    <n v="4"/>
    <n v="-2"/>
    <n v="0"/>
    <n v="47"/>
    <n v="0"/>
    <m/>
    <n v="0"/>
    <n v="1"/>
    <n v="1169"/>
    <n v="14"/>
    <x v="2"/>
    <n v="1"/>
    <n v="4"/>
    <n v="64"/>
    <n v="3"/>
    <n v="2"/>
    <x v="0"/>
    <n v="5467"/>
    <n v="2125"/>
    <n v="8"/>
    <n v="18"/>
    <n v="3"/>
    <n v="3"/>
    <n v="80"/>
    <n v="1"/>
    <n v="16"/>
    <n v="4"/>
    <n v="8"/>
    <n v="7"/>
    <n v="1"/>
    <n v="7"/>
  </r>
  <r>
    <s v="No"/>
    <s v="Non-Travel"/>
    <s v="25 - 34"/>
    <s v="Current Employees"/>
    <s v="R&amp;D"/>
    <x v="4"/>
    <s v="STAFF-1574"/>
    <n v="1574"/>
    <x v="1"/>
    <s v="Research Scientist"/>
    <s v="Married"/>
    <s v="No"/>
    <s v="Y"/>
    <n v="3"/>
    <n v="-2"/>
    <n v="0"/>
    <n v="32"/>
    <n v="0"/>
    <m/>
    <n v="0"/>
    <n v="1"/>
    <n v="1200"/>
    <n v="1"/>
    <x v="2"/>
    <n v="1"/>
    <n v="4"/>
    <n v="62"/>
    <n v="3"/>
    <n v="2"/>
    <x v="0"/>
    <n v="4087"/>
    <n v="25174"/>
    <n v="4"/>
    <n v="14"/>
    <n v="3"/>
    <n v="2"/>
    <n v="80"/>
    <n v="1"/>
    <n v="9"/>
    <n v="2"/>
    <n v="6"/>
    <n v="5"/>
    <n v="1"/>
    <n v="2"/>
  </r>
  <r>
    <s v="No"/>
    <s v="Non-Travel"/>
    <s v="35 - 44"/>
    <s v="Current Employees"/>
    <s v="R&amp;D"/>
    <x v="0"/>
    <s v="STAFF-1813"/>
    <n v="1813"/>
    <x v="1"/>
    <s v="Research Scientist"/>
    <s v="Single"/>
    <s v="No"/>
    <s v="Y"/>
    <n v="2"/>
    <n v="-2"/>
    <n v="0"/>
    <n v="43"/>
    <n v="0"/>
    <m/>
    <n v="0"/>
    <n v="1"/>
    <n v="343"/>
    <n v="9"/>
    <x v="3"/>
    <n v="1"/>
    <n v="1"/>
    <n v="52"/>
    <n v="3"/>
    <n v="1"/>
    <x v="2"/>
    <n v="2438"/>
    <n v="24978"/>
    <n v="4"/>
    <n v="13"/>
    <n v="3"/>
    <n v="3"/>
    <n v="80"/>
    <n v="0"/>
    <n v="7"/>
    <n v="2"/>
    <n v="3"/>
    <n v="2"/>
    <n v="1"/>
    <n v="2"/>
  </r>
  <r>
    <s v="No"/>
    <s v="Non-Travel"/>
    <s v="25 - 34"/>
    <s v="Current Employees"/>
    <s v="R&amp;D"/>
    <x v="2"/>
    <s v="STAFF-2057"/>
    <n v="2057"/>
    <x v="1"/>
    <s v="Manufacturing Director"/>
    <s v="Single"/>
    <s v="No"/>
    <s v="Y"/>
    <n v="2"/>
    <n v="-2"/>
    <n v="0"/>
    <n v="31"/>
    <n v="0"/>
    <m/>
    <n v="0"/>
    <n v="1"/>
    <n v="325"/>
    <n v="5"/>
    <x v="3"/>
    <n v="1"/>
    <n v="2"/>
    <n v="74"/>
    <n v="3"/>
    <n v="2"/>
    <x v="2"/>
    <n v="9936"/>
    <n v="3787"/>
    <n v="0"/>
    <n v="19"/>
    <n v="3"/>
    <n v="2"/>
    <n v="80"/>
    <n v="0"/>
    <n v="10"/>
    <n v="3"/>
    <n v="9"/>
    <n v="4"/>
    <n v="1"/>
    <n v="7"/>
  </r>
  <r>
    <s v="No"/>
    <s v="Non-Travel"/>
    <s v="25 - 34"/>
    <s v="Current Employees"/>
    <s v="R&amp;D"/>
    <x v="4"/>
    <s v="STAFF-1764"/>
    <n v="1764"/>
    <x v="1"/>
    <s v="Research Scientist"/>
    <s v="Single"/>
    <s v="No"/>
    <s v="Y"/>
    <n v="3"/>
    <n v="-2"/>
    <n v="0"/>
    <n v="32"/>
    <n v="0"/>
    <m/>
    <n v="0"/>
    <n v="1"/>
    <n v="953"/>
    <n v="5"/>
    <x v="2"/>
    <n v="1"/>
    <n v="4"/>
    <n v="65"/>
    <n v="3"/>
    <n v="1"/>
    <x v="0"/>
    <n v="2718"/>
    <n v="17674"/>
    <n v="2"/>
    <n v="14"/>
    <n v="3"/>
    <n v="2"/>
    <n v="80"/>
    <n v="0"/>
    <n v="12"/>
    <n v="3"/>
    <n v="7"/>
    <n v="7"/>
    <n v="0"/>
    <n v="7"/>
  </r>
  <r>
    <s v="No"/>
    <s v="Non-Travel"/>
    <s v="35 - 44"/>
    <s v="Current Employees"/>
    <s v="R&amp;D"/>
    <x v="0"/>
    <s v="STAFF-1471"/>
    <n v="1471"/>
    <x v="1"/>
    <s v="Laboratory Technician"/>
    <s v="Single"/>
    <s v="No"/>
    <s v="Y"/>
    <n v="5"/>
    <n v="-2"/>
    <n v="0"/>
    <n v="44"/>
    <n v="0"/>
    <m/>
    <n v="0"/>
    <n v="1"/>
    <n v="981"/>
    <n v="5"/>
    <x v="3"/>
    <n v="1"/>
    <n v="3"/>
    <n v="90"/>
    <n v="2"/>
    <n v="1"/>
    <x v="2"/>
    <n v="3162"/>
    <n v="7973"/>
    <n v="3"/>
    <n v="14"/>
    <n v="3"/>
    <n v="4"/>
    <n v="80"/>
    <n v="0"/>
    <n v="7"/>
    <n v="3"/>
    <n v="5"/>
    <n v="2"/>
    <n v="0"/>
    <n v="3"/>
  </r>
  <r>
    <s v="No"/>
    <s v="Non-Travel"/>
    <s v="25 - 34"/>
    <s v="Current Employees"/>
    <s v="R&amp;D"/>
    <x v="2"/>
    <s v="STAFF-1947"/>
    <n v="1947"/>
    <x v="1"/>
    <s v="Research Scientist"/>
    <s v="Single"/>
    <s v="No"/>
    <s v="Y"/>
    <n v="3"/>
    <n v="-2"/>
    <n v="0"/>
    <n v="28"/>
    <n v="0"/>
    <m/>
    <n v="0"/>
    <n v="1"/>
    <n v="1103"/>
    <n v="16"/>
    <x v="3"/>
    <n v="1"/>
    <n v="3"/>
    <n v="49"/>
    <n v="3"/>
    <n v="1"/>
    <x v="2"/>
    <n v="2144"/>
    <n v="2122"/>
    <n v="1"/>
    <n v="14"/>
    <n v="3"/>
    <n v="3"/>
    <n v="80"/>
    <n v="0"/>
    <n v="5"/>
    <n v="2"/>
    <n v="5"/>
    <n v="3"/>
    <n v="1"/>
    <n v="4"/>
  </r>
  <r>
    <s v="No"/>
    <s v="Non-Travel"/>
    <s v="35 - 44"/>
    <s v="Current Employees"/>
    <s v="R&amp;D"/>
    <x v="4"/>
    <s v="STAFF-1440"/>
    <n v="1440"/>
    <x v="1"/>
    <s v="Laboratory Technician"/>
    <s v="Single"/>
    <s v="No"/>
    <s v="Y"/>
    <n v="2"/>
    <n v="-2"/>
    <n v="0"/>
    <n v="37"/>
    <n v="0"/>
    <m/>
    <n v="0"/>
    <n v="1"/>
    <n v="1413"/>
    <n v="5"/>
    <x v="0"/>
    <n v="1"/>
    <n v="4"/>
    <n v="84"/>
    <n v="4"/>
    <n v="1"/>
    <x v="0"/>
    <n v="3500"/>
    <n v="25470"/>
    <n v="0"/>
    <n v="14"/>
    <n v="3"/>
    <n v="1"/>
    <n v="80"/>
    <n v="0"/>
    <n v="7"/>
    <n v="1"/>
    <n v="6"/>
    <n v="5"/>
    <n v="1"/>
    <n v="3"/>
  </r>
  <r>
    <s v="No"/>
    <s v="Non-Travel"/>
    <s v="35 - 44"/>
    <s v="Current Employees"/>
    <s v="R&amp;D"/>
    <x v="0"/>
    <s v="STAFF-1976"/>
    <n v="1976"/>
    <x v="1"/>
    <s v="Research Scientist"/>
    <s v="Single"/>
    <s v="No"/>
    <s v="Y"/>
    <n v="2"/>
    <n v="-2"/>
    <n v="0"/>
    <n v="42"/>
    <n v="0"/>
    <m/>
    <n v="0"/>
    <n v="1"/>
    <n v="335"/>
    <n v="23"/>
    <x v="0"/>
    <n v="1"/>
    <n v="4"/>
    <n v="37"/>
    <n v="2"/>
    <n v="2"/>
    <x v="2"/>
    <n v="4332"/>
    <n v="14811"/>
    <n v="1"/>
    <n v="12"/>
    <n v="3"/>
    <n v="4"/>
    <n v="80"/>
    <n v="0"/>
    <n v="20"/>
    <n v="3"/>
    <n v="20"/>
    <n v="9"/>
    <n v="3"/>
    <n v="7"/>
  </r>
  <r>
    <s v="No"/>
    <s v="Non-Travel"/>
    <s v="35 - 44"/>
    <s v="Current Employees"/>
    <s v="R&amp;D"/>
    <x v="0"/>
    <s v="STAFF-2022"/>
    <n v="2022"/>
    <x v="1"/>
    <s v="Manager"/>
    <s v="Single"/>
    <s v="No"/>
    <s v="Y"/>
    <n v="3"/>
    <n v="-2"/>
    <n v="0"/>
    <n v="39"/>
    <n v="0"/>
    <m/>
    <n v="0"/>
    <n v="1"/>
    <n v="105"/>
    <n v="9"/>
    <x v="3"/>
    <n v="1"/>
    <n v="4"/>
    <n v="87"/>
    <n v="3"/>
    <n v="5"/>
    <x v="0"/>
    <n v="19431"/>
    <n v="15302"/>
    <n v="2"/>
    <n v="13"/>
    <n v="3"/>
    <n v="3"/>
    <n v="80"/>
    <n v="0"/>
    <n v="21"/>
    <n v="2"/>
    <n v="6"/>
    <n v="0"/>
    <n v="1"/>
    <n v="3"/>
  </r>
  <r>
    <s v="No"/>
    <s v="Non-Travel"/>
    <s v="45 - 54"/>
    <s v="Current Employees"/>
    <s v="Sales"/>
    <x v="0"/>
    <s v="STAFF-2019"/>
    <n v="2019"/>
    <x v="1"/>
    <s v="Sales Representative"/>
    <s v="Divorced"/>
    <s v="No"/>
    <s v="Y"/>
    <n v="3"/>
    <n v="-2"/>
    <n v="0"/>
    <n v="52"/>
    <n v="0"/>
    <m/>
    <n v="0"/>
    <n v="1"/>
    <n v="585"/>
    <n v="29"/>
    <x v="2"/>
    <n v="1"/>
    <n v="1"/>
    <n v="40"/>
    <n v="3"/>
    <n v="1"/>
    <x v="0"/>
    <n v="3482"/>
    <n v="19788"/>
    <n v="2"/>
    <n v="15"/>
    <n v="3"/>
    <n v="2"/>
    <n v="80"/>
    <n v="2"/>
    <n v="16"/>
    <n v="2"/>
    <n v="9"/>
    <n v="8"/>
    <n v="0"/>
    <n v="0"/>
  </r>
  <r>
    <s v="No"/>
    <s v="Non-Travel"/>
    <s v="45 - 54"/>
    <s v="Current Employees"/>
    <s v="Sales"/>
    <x v="3"/>
    <s v="STAFF-1612"/>
    <n v="1612"/>
    <x v="1"/>
    <s v="Sales Executive"/>
    <s v="Married"/>
    <s v="No"/>
    <s v="Y"/>
    <n v="2"/>
    <n v="-2"/>
    <n v="0"/>
    <n v="45"/>
    <n v="0"/>
    <m/>
    <n v="0"/>
    <n v="1"/>
    <n v="336"/>
    <n v="26"/>
    <x v="3"/>
    <n v="1"/>
    <n v="1"/>
    <n v="52"/>
    <n v="2"/>
    <n v="2"/>
    <x v="1"/>
    <n v="4385"/>
    <n v="24162"/>
    <n v="1"/>
    <n v="15"/>
    <n v="3"/>
    <n v="1"/>
    <n v="80"/>
    <n v="1"/>
    <n v="10"/>
    <n v="3"/>
    <n v="10"/>
    <n v="7"/>
    <n v="4"/>
    <n v="5"/>
  </r>
  <r>
    <s v="No"/>
    <s v="Non-Travel"/>
    <s v="45 - 54"/>
    <s v="Current Employees"/>
    <s v="Sales"/>
    <x v="3"/>
    <s v="STAFF-1731"/>
    <n v="1731"/>
    <x v="1"/>
    <s v="Sales Executive"/>
    <s v="Married"/>
    <s v="No"/>
    <s v="Y"/>
    <n v="3"/>
    <n v="-2"/>
    <n v="0"/>
    <n v="47"/>
    <n v="0"/>
    <m/>
    <n v="0"/>
    <n v="1"/>
    <n v="543"/>
    <n v="2"/>
    <x v="2"/>
    <n v="1"/>
    <n v="3"/>
    <n v="87"/>
    <n v="3"/>
    <n v="2"/>
    <x v="1"/>
    <n v="4978"/>
    <n v="3536"/>
    <n v="7"/>
    <n v="11"/>
    <n v="3"/>
    <n v="4"/>
    <n v="80"/>
    <n v="1"/>
    <n v="4"/>
    <n v="1"/>
    <n v="1"/>
    <n v="0"/>
    <n v="0"/>
    <n v="0"/>
  </r>
  <r>
    <s v="No"/>
    <s v="Non-Travel"/>
    <s v="45 - 54"/>
    <s v="Current Employees"/>
    <s v="Sales"/>
    <x v="0"/>
    <s v="STAFF-1801"/>
    <n v="1801"/>
    <x v="1"/>
    <s v="Sales Executive"/>
    <s v="Single"/>
    <s v="No"/>
    <s v="Y"/>
    <n v="3"/>
    <n v="-2"/>
    <n v="0"/>
    <n v="46"/>
    <n v="0"/>
    <m/>
    <n v="0"/>
    <n v="1"/>
    <n v="849"/>
    <n v="26"/>
    <x v="0"/>
    <n v="1"/>
    <n v="2"/>
    <n v="98"/>
    <n v="2"/>
    <n v="2"/>
    <x v="1"/>
    <n v="7991"/>
    <n v="25166"/>
    <n v="8"/>
    <n v="15"/>
    <n v="3"/>
    <n v="3"/>
    <n v="80"/>
    <n v="0"/>
    <n v="6"/>
    <n v="3"/>
    <n v="2"/>
    <n v="2"/>
    <n v="2"/>
    <n v="2"/>
  </r>
  <r>
    <s v="No"/>
    <s v="Travel_Frequently"/>
    <s v="35 - 44"/>
    <s v="Current Employees"/>
    <s v="HR"/>
    <x v="5"/>
    <s v="STAFF-1563"/>
    <n v="1563"/>
    <x v="1"/>
    <s v="Human Resources"/>
    <s v="Married"/>
    <s v="No"/>
    <s v="Y"/>
    <n v="2"/>
    <n v="-2"/>
    <n v="0"/>
    <n v="38"/>
    <n v="0"/>
    <m/>
    <n v="0"/>
    <n v="1"/>
    <n v="888"/>
    <n v="10"/>
    <x v="2"/>
    <n v="1"/>
    <n v="3"/>
    <n v="71"/>
    <n v="3"/>
    <n v="2"/>
    <x v="2"/>
    <n v="6077"/>
    <n v="14814"/>
    <n v="3"/>
    <n v="11"/>
    <n v="3"/>
    <n v="3"/>
    <n v="80"/>
    <n v="0"/>
    <n v="10"/>
    <n v="3"/>
    <n v="6"/>
    <n v="3"/>
    <n v="1"/>
    <n v="2"/>
  </r>
  <r>
    <s v="No"/>
    <s v="Travel_Frequently"/>
    <s v="Under 25"/>
    <s v="Current Employees"/>
    <s v="HR"/>
    <x v="2"/>
    <s v="STAFF-1746"/>
    <n v="1746"/>
    <x v="1"/>
    <s v="Human Resources"/>
    <s v="Married"/>
    <s v="No"/>
    <s v="Y"/>
    <n v="2"/>
    <n v="-2"/>
    <n v="0"/>
    <n v="24"/>
    <n v="0"/>
    <m/>
    <n v="0"/>
    <n v="1"/>
    <n v="897"/>
    <n v="10"/>
    <x v="3"/>
    <n v="1"/>
    <n v="1"/>
    <n v="59"/>
    <n v="3"/>
    <n v="1"/>
    <x v="0"/>
    <n v="2145"/>
    <n v="2097"/>
    <n v="0"/>
    <n v="14"/>
    <n v="3"/>
    <n v="4"/>
    <n v="80"/>
    <n v="1"/>
    <n v="3"/>
    <n v="3"/>
    <n v="2"/>
    <n v="2"/>
    <n v="2"/>
    <n v="1"/>
  </r>
  <r>
    <s v="No"/>
    <s v="Travel_Frequently"/>
    <s v="25 - 34"/>
    <s v="Current Employees"/>
    <s v="R&amp;D"/>
    <x v="0"/>
    <s v="STAFF-1590"/>
    <n v="1590"/>
    <x v="1"/>
    <s v="Healthcare Representative"/>
    <s v="Divorced"/>
    <s v="No"/>
    <s v="Y"/>
    <n v="0"/>
    <n v="-2"/>
    <n v="0"/>
    <n v="29"/>
    <n v="0"/>
    <m/>
    <n v="0"/>
    <n v="1"/>
    <n v="995"/>
    <n v="2"/>
    <x v="1"/>
    <n v="1"/>
    <n v="1"/>
    <n v="87"/>
    <n v="3"/>
    <n v="2"/>
    <x v="0"/>
    <n v="8853"/>
    <n v="24483"/>
    <n v="1"/>
    <n v="19"/>
    <n v="3"/>
    <n v="4"/>
    <n v="80"/>
    <n v="1"/>
    <n v="6"/>
    <n v="4"/>
    <n v="6"/>
    <n v="4"/>
    <n v="1"/>
    <n v="3"/>
  </r>
  <r>
    <s v="No"/>
    <s v="Travel_Frequently"/>
    <s v="25 - 34"/>
    <s v="Current Employees"/>
    <s v="R&amp;D"/>
    <x v="0"/>
    <s v="STAFF-1615"/>
    <n v="1615"/>
    <x v="1"/>
    <s v="Manufacturing Director"/>
    <s v="Divorced"/>
    <s v="No"/>
    <s v="Y"/>
    <n v="3"/>
    <n v="-2"/>
    <n v="0"/>
    <n v="34"/>
    <n v="0"/>
    <m/>
    <n v="0"/>
    <n v="1"/>
    <n v="426"/>
    <n v="10"/>
    <x v="2"/>
    <n v="1"/>
    <n v="3"/>
    <n v="42"/>
    <n v="4"/>
    <n v="2"/>
    <x v="0"/>
    <n v="4724"/>
    <n v="17000"/>
    <n v="1"/>
    <n v="13"/>
    <n v="3"/>
    <n v="1"/>
    <n v="80"/>
    <n v="1"/>
    <n v="9"/>
    <n v="3"/>
    <n v="9"/>
    <n v="7"/>
    <n v="7"/>
    <n v="2"/>
  </r>
  <r>
    <s v="No"/>
    <s v="Travel_Frequently"/>
    <s v="25 - 34"/>
    <s v="Current Employees"/>
    <s v="R&amp;D"/>
    <x v="2"/>
    <s v="STAFF-1485"/>
    <n v="1485"/>
    <x v="1"/>
    <s v="Research Director"/>
    <s v="Divorced"/>
    <s v="No"/>
    <s v="Y"/>
    <n v="3"/>
    <n v="-2"/>
    <n v="0"/>
    <n v="34"/>
    <n v="0"/>
    <m/>
    <n v="0"/>
    <n v="1"/>
    <n v="829"/>
    <n v="15"/>
    <x v="3"/>
    <n v="1"/>
    <n v="2"/>
    <n v="71"/>
    <n v="3"/>
    <n v="4"/>
    <x v="2"/>
    <n v="17007"/>
    <n v="11929"/>
    <n v="7"/>
    <n v="14"/>
    <n v="3"/>
    <n v="4"/>
    <n v="80"/>
    <n v="2"/>
    <n v="16"/>
    <n v="2"/>
    <n v="14"/>
    <n v="8"/>
    <n v="6"/>
    <n v="9"/>
  </r>
  <r>
    <s v="No"/>
    <s v="Travel_Frequently"/>
    <s v="25 - 34"/>
    <s v="Current Employees"/>
    <s v="R&amp;D"/>
    <x v="1"/>
    <s v="STAFF-1431"/>
    <n v="1431"/>
    <x v="1"/>
    <s v="Research Scientist"/>
    <s v="Divorced"/>
    <s v="No"/>
    <s v="Y"/>
    <n v="2"/>
    <n v="-2"/>
    <n v="0"/>
    <n v="34"/>
    <n v="0"/>
    <m/>
    <n v="0"/>
    <n v="1"/>
    <n v="560"/>
    <n v="1"/>
    <x v="2"/>
    <n v="1"/>
    <n v="4"/>
    <n v="91"/>
    <n v="3"/>
    <n v="1"/>
    <x v="2"/>
    <n v="2996"/>
    <n v="20284"/>
    <n v="5"/>
    <n v="14"/>
    <n v="3"/>
    <n v="3"/>
    <n v="80"/>
    <n v="2"/>
    <n v="10"/>
    <n v="3"/>
    <n v="4"/>
    <n v="3"/>
    <n v="1"/>
    <n v="3"/>
  </r>
  <r>
    <s v="No"/>
    <s v="Travel_Frequently"/>
    <s v="25 - 34"/>
    <s v="Current Employees"/>
    <s v="R&amp;D"/>
    <x v="0"/>
    <s v="STAFF-1653"/>
    <n v="1653"/>
    <x v="1"/>
    <s v="Manufacturing Director"/>
    <s v="Divorced"/>
    <s v="No"/>
    <s v="Y"/>
    <n v="6"/>
    <n v="-2"/>
    <n v="0"/>
    <n v="25"/>
    <n v="0"/>
    <m/>
    <n v="0"/>
    <n v="1"/>
    <n v="772"/>
    <n v="2"/>
    <x v="1"/>
    <n v="1"/>
    <n v="4"/>
    <n v="77"/>
    <n v="4"/>
    <n v="2"/>
    <x v="2"/>
    <n v="5206"/>
    <n v="4973"/>
    <n v="1"/>
    <n v="17"/>
    <n v="3"/>
    <n v="3"/>
    <n v="80"/>
    <n v="2"/>
    <n v="7"/>
    <n v="3"/>
    <n v="7"/>
    <n v="7"/>
    <n v="0"/>
    <n v="7"/>
  </r>
  <r>
    <s v="No"/>
    <s v="Travel_Frequently"/>
    <s v="45 - 54"/>
    <s v="Current Employees"/>
    <s v="R&amp;D"/>
    <x v="0"/>
    <s v="STAFF-1941"/>
    <n v="1941"/>
    <x v="1"/>
    <s v="Research Director"/>
    <s v="Married"/>
    <s v="No"/>
    <s v="Y"/>
    <n v="3"/>
    <n v="-2"/>
    <n v="0"/>
    <n v="49"/>
    <n v="0"/>
    <m/>
    <n v="0"/>
    <n v="1"/>
    <n v="1064"/>
    <n v="2"/>
    <x v="1"/>
    <n v="1"/>
    <n v="2"/>
    <n v="42"/>
    <n v="3"/>
    <n v="5"/>
    <x v="0"/>
    <n v="19161"/>
    <n v="13738"/>
    <n v="3"/>
    <n v="15"/>
    <n v="3"/>
    <n v="4"/>
    <n v="80"/>
    <n v="0"/>
    <n v="28"/>
    <n v="3"/>
    <n v="5"/>
    <n v="4"/>
    <n v="4"/>
    <n v="3"/>
  </r>
  <r>
    <s v="No"/>
    <s v="Travel_Frequently"/>
    <s v="25 - 34"/>
    <s v="Current Employees"/>
    <s v="R&amp;D"/>
    <x v="2"/>
    <s v="STAFF-1852"/>
    <n v="1852"/>
    <x v="1"/>
    <s v="Laboratory Technician"/>
    <s v="Married"/>
    <s v="No"/>
    <s v="Y"/>
    <n v="3"/>
    <n v="-2"/>
    <n v="0"/>
    <n v="29"/>
    <n v="0"/>
    <m/>
    <n v="0"/>
    <n v="1"/>
    <n v="574"/>
    <n v="20"/>
    <x v="1"/>
    <n v="1"/>
    <n v="4"/>
    <n v="40"/>
    <n v="3"/>
    <n v="1"/>
    <x v="0"/>
    <n v="3812"/>
    <n v="7003"/>
    <n v="1"/>
    <n v="13"/>
    <n v="3"/>
    <n v="2"/>
    <n v="80"/>
    <n v="0"/>
    <n v="11"/>
    <n v="4"/>
    <n v="11"/>
    <n v="8"/>
    <n v="3"/>
    <n v="10"/>
  </r>
  <r>
    <s v="No"/>
    <s v="Travel_Frequently"/>
    <s v="35 - 44"/>
    <s v="Current Employees"/>
    <s v="R&amp;D"/>
    <x v="0"/>
    <s v="STAFF-1997"/>
    <n v="1997"/>
    <x v="1"/>
    <s v="Manufacturing Director"/>
    <s v="Married"/>
    <s v="No"/>
    <s v="Y"/>
    <n v="1"/>
    <n v="-2"/>
    <n v="0"/>
    <n v="38"/>
    <n v="0"/>
    <m/>
    <n v="0"/>
    <n v="1"/>
    <n v="508"/>
    <n v="6"/>
    <x v="2"/>
    <n v="1"/>
    <n v="1"/>
    <n v="72"/>
    <n v="2"/>
    <n v="2"/>
    <x v="2"/>
    <n v="5321"/>
    <n v="14284"/>
    <n v="2"/>
    <n v="11"/>
    <n v="3"/>
    <n v="4"/>
    <n v="80"/>
    <n v="1"/>
    <n v="10"/>
    <n v="3"/>
    <n v="8"/>
    <n v="3"/>
    <n v="7"/>
    <n v="7"/>
  </r>
  <r>
    <s v="No"/>
    <s v="Travel_Frequently"/>
    <s v="25 - 34"/>
    <s v="Current Employees"/>
    <s v="R&amp;D"/>
    <x v="0"/>
    <s v="STAFF-1720"/>
    <n v="1720"/>
    <x v="1"/>
    <s v="Research Scientist"/>
    <s v="Married"/>
    <s v="No"/>
    <s v="Y"/>
    <n v="3"/>
    <n v="-2"/>
    <n v="0"/>
    <n v="32"/>
    <n v="0"/>
    <m/>
    <n v="0"/>
    <n v="1"/>
    <n v="585"/>
    <n v="10"/>
    <x v="3"/>
    <n v="1"/>
    <n v="1"/>
    <n v="56"/>
    <n v="3"/>
    <n v="1"/>
    <x v="2"/>
    <n v="3433"/>
    <n v="17360"/>
    <n v="6"/>
    <n v="13"/>
    <n v="3"/>
    <n v="1"/>
    <n v="80"/>
    <n v="1"/>
    <n v="10"/>
    <n v="2"/>
    <n v="5"/>
    <n v="2"/>
    <n v="1"/>
    <n v="3"/>
  </r>
  <r>
    <s v="No"/>
    <s v="Travel_Frequently"/>
    <s v="25 - 34"/>
    <s v="Current Employees"/>
    <s v="R&amp;D"/>
    <x v="1"/>
    <s v="STAFF-1918"/>
    <n v="1918"/>
    <x v="1"/>
    <s v="Laboratory Technician"/>
    <s v="Married"/>
    <s v="No"/>
    <s v="Y"/>
    <n v="3"/>
    <n v="-2"/>
    <n v="0"/>
    <n v="26"/>
    <n v="0"/>
    <m/>
    <n v="0"/>
    <n v="1"/>
    <n v="1096"/>
    <n v="6"/>
    <x v="3"/>
    <n v="1"/>
    <n v="3"/>
    <n v="61"/>
    <n v="4"/>
    <n v="1"/>
    <x v="0"/>
    <n v="2544"/>
    <n v="7102"/>
    <n v="0"/>
    <n v="18"/>
    <n v="3"/>
    <n v="1"/>
    <n v="80"/>
    <n v="1"/>
    <n v="8"/>
    <n v="3"/>
    <n v="7"/>
    <n v="7"/>
    <n v="7"/>
    <n v="7"/>
  </r>
  <r>
    <s v="No"/>
    <s v="Travel_Frequently"/>
    <s v="35 - 44"/>
    <s v="Current Employees"/>
    <s v="R&amp;D"/>
    <x v="2"/>
    <s v="STAFF-2061"/>
    <n v="2061"/>
    <x v="1"/>
    <s v="Laboratory Technician"/>
    <s v="Married"/>
    <s v="No"/>
    <s v="Y"/>
    <n v="3"/>
    <n v="-2"/>
    <n v="0"/>
    <n v="36"/>
    <n v="0"/>
    <m/>
    <n v="0"/>
    <n v="1"/>
    <n v="884"/>
    <n v="23"/>
    <x v="0"/>
    <n v="1"/>
    <n v="3"/>
    <n v="41"/>
    <n v="4"/>
    <n v="2"/>
    <x v="0"/>
    <n v="2571"/>
    <n v="12290"/>
    <n v="4"/>
    <n v="17"/>
    <n v="3"/>
    <n v="3"/>
    <n v="80"/>
    <n v="1"/>
    <n v="17"/>
    <n v="3"/>
    <n v="5"/>
    <n v="2"/>
    <n v="0"/>
    <n v="3"/>
  </r>
  <r>
    <s v="No"/>
    <s v="Travel_Frequently"/>
    <s v="25 - 34"/>
    <s v="Current Employees"/>
    <s v="R&amp;D"/>
    <x v="4"/>
    <s v="STAFF-1597"/>
    <n v="1597"/>
    <x v="1"/>
    <s v="Healthcare Representative"/>
    <s v="Married"/>
    <s v="No"/>
    <s v="Y"/>
    <n v="3"/>
    <n v="-2"/>
    <n v="0"/>
    <n v="34"/>
    <n v="0"/>
    <m/>
    <n v="0"/>
    <n v="1"/>
    <n v="653"/>
    <n v="10"/>
    <x v="2"/>
    <n v="1"/>
    <n v="4"/>
    <n v="92"/>
    <n v="2"/>
    <n v="2"/>
    <x v="0"/>
    <n v="5063"/>
    <n v="15332"/>
    <n v="1"/>
    <n v="14"/>
    <n v="3"/>
    <n v="2"/>
    <n v="80"/>
    <n v="1"/>
    <n v="8"/>
    <n v="2"/>
    <n v="8"/>
    <n v="2"/>
    <n v="7"/>
    <n v="7"/>
  </r>
  <r>
    <s v="No"/>
    <s v="Travel_Frequently"/>
    <s v="35 - 44"/>
    <s v="Current Employees"/>
    <s v="R&amp;D"/>
    <x v="0"/>
    <s v="STAFF-1668"/>
    <n v="1668"/>
    <x v="1"/>
    <s v="Research Scientist"/>
    <s v="Married"/>
    <s v="No"/>
    <s v="Y"/>
    <n v="4"/>
    <n v="-2"/>
    <n v="0"/>
    <n v="38"/>
    <n v="0"/>
    <m/>
    <n v="0"/>
    <n v="1"/>
    <n v="1189"/>
    <n v="1"/>
    <x v="3"/>
    <n v="1"/>
    <n v="4"/>
    <n v="90"/>
    <n v="3"/>
    <n v="2"/>
    <x v="0"/>
    <n v="4735"/>
    <n v="9867"/>
    <n v="7"/>
    <n v="15"/>
    <n v="3"/>
    <n v="4"/>
    <n v="80"/>
    <n v="2"/>
    <n v="19"/>
    <n v="4"/>
    <n v="13"/>
    <n v="11"/>
    <n v="2"/>
    <n v="9"/>
  </r>
  <r>
    <s v="No"/>
    <s v="Travel_Frequently"/>
    <s v="45 - 54"/>
    <s v="Current Employees"/>
    <s v="R&amp;D"/>
    <x v="2"/>
    <s v="STAFF-1922"/>
    <n v="1922"/>
    <x v="1"/>
    <s v="Healthcare Representative"/>
    <s v="Single"/>
    <s v="No"/>
    <s v="Y"/>
    <n v="3"/>
    <n v="-2"/>
    <n v="0"/>
    <n v="45"/>
    <n v="0"/>
    <m/>
    <n v="0"/>
    <n v="1"/>
    <n v="1297"/>
    <n v="1"/>
    <x v="2"/>
    <n v="1"/>
    <n v="2"/>
    <n v="44"/>
    <n v="3"/>
    <n v="2"/>
    <x v="2"/>
    <n v="5399"/>
    <n v="14511"/>
    <n v="4"/>
    <n v="12"/>
    <n v="3"/>
    <n v="3"/>
    <n v="80"/>
    <n v="0"/>
    <n v="12"/>
    <n v="3"/>
    <n v="4"/>
    <n v="2"/>
    <n v="0"/>
    <n v="3"/>
  </r>
  <r>
    <s v="No"/>
    <s v="Travel_Frequently"/>
    <s v="35 - 44"/>
    <s v="Current Employees"/>
    <s v="R&amp;D"/>
    <x v="0"/>
    <s v="STAFF-1412"/>
    <n v="1412"/>
    <x v="1"/>
    <s v="Manufacturing Director"/>
    <s v="Single"/>
    <s v="No"/>
    <s v="Y"/>
    <n v="2"/>
    <n v="-2"/>
    <n v="0"/>
    <n v="35"/>
    <n v="0"/>
    <m/>
    <n v="0"/>
    <n v="1"/>
    <n v="200"/>
    <n v="18"/>
    <x v="0"/>
    <n v="1"/>
    <n v="3"/>
    <n v="60"/>
    <n v="3"/>
    <n v="3"/>
    <x v="0"/>
    <n v="9362"/>
    <n v="19944"/>
    <n v="2"/>
    <n v="11"/>
    <n v="3"/>
    <n v="3"/>
    <n v="80"/>
    <n v="0"/>
    <n v="10"/>
    <n v="3"/>
    <n v="2"/>
    <n v="2"/>
    <n v="2"/>
    <n v="2"/>
  </r>
  <r>
    <s v="No"/>
    <s v="Travel_Frequently"/>
    <s v="25 - 34"/>
    <s v="Current Employees"/>
    <s v="R&amp;D"/>
    <x v="2"/>
    <s v="STAFF-1648"/>
    <n v="1648"/>
    <x v="1"/>
    <s v="Research Scientist"/>
    <s v="Single"/>
    <s v="No"/>
    <s v="Y"/>
    <n v="0"/>
    <n v="-2"/>
    <n v="0"/>
    <n v="27"/>
    <n v="0"/>
    <m/>
    <n v="0"/>
    <n v="1"/>
    <n v="591"/>
    <n v="2"/>
    <x v="3"/>
    <n v="1"/>
    <n v="4"/>
    <n v="87"/>
    <n v="3"/>
    <n v="1"/>
    <x v="0"/>
    <n v="2580"/>
    <n v="6297"/>
    <n v="2"/>
    <n v="13"/>
    <n v="3"/>
    <n v="3"/>
    <n v="80"/>
    <n v="0"/>
    <n v="6"/>
    <n v="2"/>
    <n v="4"/>
    <n v="2"/>
    <n v="1"/>
    <n v="2"/>
  </r>
  <r>
    <s v="No"/>
    <s v="Travel_Frequently"/>
    <s v="35 - 44"/>
    <s v="Current Employees"/>
    <s v="Sales"/>
    <x v="0"/>
    <s v="STAFF-1812"/>
    <n v="1812"/>
    <x v="1"/>
    <s v="Sales Executive"/>
    <s v="Divorced"/>
    <s v="No"/>
    <s v="Y"/>
    <n v="6"/>
    <n v="-2"/>
    <n v="0"/>
    <n v="39"/>
    <n v="0"/>
    <m/>
    <n v="0"/>
    <n v="1"/>
    <n v="766"/>
    <n v="20"/>
    <x v="3"/>
    <n v="1"/>
    <n v="3"/>
    <n v="83"/>
    <n v="3"/>
    <n v="2"/>
    <x v="0"/>
    <n v="4127"/>
    <n v="19188"/>
    <n v="2"/>
    <n v="18"/>
    <n v="3"/>
    <n v="4"/>
    <n v="80"/>
    <n v="1"/>
    <n v="7"/>
    <n v="3"/>
    <n v="2"/>
    <n v="1"/>
    <n v="2"/>
    <n v="2"/>
  </r>
  <r>
    <s v="No"/>
    <s v="Travel_Frequently"/>
    <s v="35 - 44"/>
    <s v="Current Employees"/>
    <s v="Sales"/>
    <x v="2"/>
    <s v="STAFF-1700"/>
    <n v="1700"/>
    <x v="1"/>
    <s v="Sales Executive"/>
    <s v="Divorced"/>
    <s v="No"/>
    <s v="Y"/>
    <n v="2"/>
    <n v="-2"/>
    <n v="0"/>
    <n v="37"/>
    <n v="0"/>
    <m/>
    <n v="0"/>
    <n v="1"/>
    <n v="1278"/>
    <n v="1"/>
    <x v="2"/>
    <n v="1"/>
    <n v="3"/>
    <n v="31"/>
    <n v="1"/>
    <n v="2"/>
    <x v="0"/>
    <n v="9525"/>
    <n v="7677"/>
    <n v="1"/>
    <n v="14"/>
    <n v="3"/>
    <n v="3"/>
    <n v="80"/>
    <n v="2"/>
    <n v="6"/>
    <n v="2"/>
    <n v="6"/>
    <n v="3"/>
    <n v="1"/>
    <n v="3"/>
  </r>
  <r>
    <s v="No"/>
    <s v="Travel_Frequently"/>
    <s v="45 - 54"/>
    <s v="Current Employees"/>
    <s v="Sales"/>
    <x v="2"/>
    <s v="STAFF-2065"/>
    <n v="2065"/>
    <x v="1"/>
    <s v="Sales Executive"/>
    <s v="Married"/>
    <s v="No"/>
    <s v="Y"/>
    <n v="3"/>
    <n v="-2"/>
    <n v="0"/>
    <n v="49"/>
    <n v="0"/>
    <m/>
    <n v="0"/>
    <n v="1"/>
    <n v="1023"/>
    <n v="2"/>
    <x v="3"/>
    <n v="1"/>
    <n v="4"/>
    <n v="63"/>
    <n v="2"/>
    <n v="2"/>
    <x v="1"/>
    <n v="5390"/>
    <n v="13243"/>
    <n v="2"/>
    <n v="14"/>
    <n v="3"/>
    <n v="4"/>
    <n v="80"/>
    <n v="0"/>
    <n v="17"/>
    <n v="2"/>
    <n v="9"/>
    <n v="6"/>
    <n v="0"/>
    <n v="8"/>
  </r>
  <r>
    <s v="No"/>
    <s v="Travel_Frequently"/>
    <s v="25 - 34"/>
    <s v="Current Employees"/>
    <s v="Sales"/>
    <x v="2"/>
    <s v="STAFF-1477"/>
    <n v="1477"/>
    <x v="1"/>
    <s v="Sales Executive"/>
    <s v="Married"/>
    <s v="No"/>
    <s v="Y"/>
    <n v="2"/>
    <n v="-2"/>
    <n v="0"/>
    <n v="33"/>
    <n v="0"/>
    <m/>
    <n v="0"/>
    <n v="1"/>
    <n v="430"/>
    <n v="7"/>
    <x v="3"/>
    <n v="1"/>
    <n v="4"/>
    <n v="54"/>
    <n v="3"/>
    <n v="2"/>
    <x v="2"/>
    <n v="4373"/>
    <n v="17456"/>
    <n v="0"/>
    <n v="14"/>
    <n v="3"/>
    <n v="1"/>
    <n v="80"/>
    <n v="2"/>
    <n v="5"/>
    <n v="3"/>
    <n v="4"/>
    <n v="3"/>
    <n v="0"/>
    <n v="3"/>
  </r>
  <r>
    <s v="No"/>
    <s v="Travel_Frequently"/>
    <s v="25 - 34"/>
    <s v="Current Employees"/>
    <s v="Sales"/>
    <x v="0"/>
    <s v="STAFF-1507"/>
    <n v="1507"/>
    <x v="1"/>
    <s v="Sales Executive"/>
    <s v="Single"/>
    <s v="No"/>
    <s v="Y"/>
    <n v="5"/>
    <n v="-2"/>
    <n v="0"/>
    <n v="28"/>
    <n v="0"/>
    <m/>
    <n v="0"/>
    <n v="1"/>
    <n v="467"/>
    <n v="7"/>
    <x v="3"/>
    <n v="1"/>
    <n v="3"/>
    <n v="55"/>
    <n v="3"/>
    <n v="2"/>
    <x v="2"/>
    <n v="4898"/>
    <n v="11827"/>
    <n v="0"/>
    <n v="14"/>
    <n v="3"/>
    <n v="4"/>
    <n v="80"/>
    <n v="0"/>
    <n v="5"/>
    <n v="3"/>
    <n v="4"/>
    <n v="2"/>
    <n v="1"/>
    <n v="3"/>
  </r>
  <r>
    <s v="No"/>
    <s v="Travel_Frequently"/>
    <s v="25 - 34"/>
    <s v="Current Employees"/>
    <s v="Sales"/>
    <x v="1"/>
    <s v="STAFF-1613"/>
    <n v="1613"/>
    <x v="1"/>
    <s v="Sales Executive"/>
    <s v="Single"/>
    <s v="No"/>
    <s v="Y"/>
    <n v="3"/>
    <n v="-2"/>
    <n v="0"/>
    <n v="31"/>
    <n v="0"/>
    <m/>
    <n v="0"/>
    <n v="1"/>
    <n v="715"/>
    <n v="2"/>
    <x v="2"/>
    <n v="1"/>
    <n v="4"/>
    <n v="54"/>
    <n v="3"/>
    <n v="2"/>
    <x v="2"/>
    <n v="5332"/>
    <n v="21602"/>
    <n v="7"/>
    <n v="13"/>
    <n v="3"/>
    <n v="4"/>
    <n v="80"/>
    <n v="0"/>
    <n v="10"/>
    <n v="3"/>
    <n v="5"/>
    <n v="2"/>
    <n v="0"/>
    <n v="3"/>
  </r>
  <r>
    <s v="No"/>
    <s v="Travel_Frequently"/>
    <s v="25 - 34"/>
    <s v="Current Employees"/>
    <s v="Sales"/>
    <x v="3"/>
    <s v="STAFF-1853"/>
    <n v="1853"/>
    <x v="1"/>
    <s v="Sales Executive"/>
    <s v="Single"/>
    <s v="No"/>
    <s v="Y"/>
    <n v="2"/>
    <n v="-2"/>
    <n v="0"/>
    <n v="32"/>
    <n v="0"/>
    <m/>
    <n v="0"/>
    <n v="1"/>
    <n v="1318"/>
    <n v="10"/>
    <x v="2"/>
    <n v="1"/>
    <n v="4"/>
    <n v="79"/>
    <n v="3"/>
    <n v="2"/>
    <x v="1"/>
    <n v="4648"/>
    <n v="26075"/>
    <n v="8"/>
    <n v="13"/>
    <n v="3"/>
    <n v="3"/>
    <n v="80"/>
    <n v="0"/>
    <n v="4"/>
    <n v="4"/>
    <n v="0"/>
    <n v="0"/>
    <n v="0"/>
    <n v="0"/>
  </r>
  <r>
    <s v="No"/>
    <s v="Travel_Rarely"/>
    <s v="35 - 44"/>
    <s v="Current Employees"/>
    <s v="HR"/>
    <x v="1"/>
    <s v="STAFF-1794"/>
    <n v="1794"/>
    <x v="1"/>
    <s v="Human Resources"/>
    <s v="Divorced"/>
    <s v="No"/>
    <s v="Y"/>
    <n v="4"/>
    <n v="-2"/>
    <n v="0"/>
    <n v="37"/>
    <n v="0"/>
    <m/>
    <n v="0"/>
    <n v="1"/>
    <n v="1239"/>
    <n v="8"/>
    <x v="0"/>
    <n v="1"/>
    <n v="3"/>
    <n v="89"/>
    <n v="3"/>
    <n v="2"/>
    <x v="1"/>
    <n v="4071"/>
    <n v="12832"/>
    <n v="2"/>
    <n v="13"/>
    <n v="3"/>
    <n v="3"/>
    <n v="80"/>
    <n v="0"/>
    <n v="19"/>
    <n v="2"/>
    <n v="10"/>
    <n v="0"/>
    <n v="4"/>
    <n v="7"/>
  </r>
  <r>
    <s v="No"/>
    <s v="Travel_Rarely"/>
    <s v="25 - 34"/>
    <s v="Current Employees"/>
    <s v="HR"/>
    <x v="2"/>
    <s v="STAFF-1865"/>
    <n v="1865"/>
    <x v="1"/>
    <s v="Human Resources"/>
    <s v="Married"/>
    <s v="No"/>
    <s v="Y"/>
    <n v="3"/>
    <n v="-2"/>
    <n v="0"/>
    <n v="29"/>
    <n v="0"/>
    <m/>
    <n v="0"/>
    <n v="1"/>
    <n v="352"/>
    <n v="6"/>
    <x v="1"/>
    <n v="1"/>
    <n v="4"/>
    <n v="87"/>
    <n v="2"/>
    <n v="1"/>
    <x v="1"/>
    <n v="2804"/>
    <n v="15434"/>
    <n v="1"/>
    <n v="11"/>
    <n v="3"/>
    <n v="4"/>
    <n v="80"/>
    <n v="0"/>
    <n v="1"/>
    <n v="3"/>
    <n v="1"/>
    <n v="0"/>
    <n v="0"/>
    <n v="0"/>
  </r>
  <r>
    <s v="No"/>
    <s v="Travel_Rarely"/>
    <s v="25 - 34"/>
    <s v="Current Employees"/>
    <s v="HR"/>
    <x v="1"/>
    <s v="STAFF-1419"/>
    <n v="1419"/>
    <x v="1"/>
    <s v="Human Resources"/>
    <s v="Single"/>
    <s v="No"/>
    <s v="Y"/>
    <n v="3"/>
    <n v="-2"/>
    <n v="0"/>
    <n v="29"/>
    <n v="0"/>
    <m/>
    <n v="0"/>
    <n v="1"/>
    <n v="332"/>
    <n v="17"/>
    <x v="3"/>
    <n v="1"/>
    <n v="2"/>
    <n v="51"/>
    <n v="2"/>
    <n v="3"/>
    <x v="2"/>
    <n v="7988"/>
    <n v="9769"/>
    <n v="1"/>
    <n v="13"/>
    <n v="3"/>
    <n v="1"/>
    <n v="80"/>
    <n v="0"/>
    <n v="10"/>
    <n v="2"/>
    <n v="10"/>
    <n v="9"/>
    <n v="0"/>
    <n v="9"/>
  </r>
  <r>
    <s v="No"/>
    <s v="Travel_Rarely"/>
    <s v="35 - 44"/>
    <s v="Current Employees"/>
    <s v="HR"/>
    <x v="0"/>
    <s v="STAFF-1778"/>
    <n v="1778"/>
    <x v="1"/>
    <s v="Human Resources"/>
    <s v="Single"/>
    <s v="No"/>
    <s v="Y"/>
    <n v="5"/>
    <n v="-2"/>
    <n v="0"/>
    <n v="43"/>
    <n v="0"/>
    <m/>
    <n v="0"/>
    <n v="1"/>
    <n v="244"/>
    <n v="2"/>
    <x v="3"/>
    <n v="1"/>
    <n v="2"/>
    <n v="97"/>
    <n v="3"/>
    <n v="1"/>
    <x v="0"/>
    <n v="3539"/>
    <n v="5033"/>
    <n v="0"/>
    <n v="13"/>
    <n v="3"/>
    <n v="2"/>
    <n v="80"/>
    <n v="0"/>
    <n v="10"/>
    <n v="3"/>
    <n v="9"/>
    <n v="7"/>
    <n v="1"/>
    <n v="8"/>
  </r>
  <r>
    <s v="No"/>
    <s v="Travel_Rarely"/>
    <s v="Over 55"/>
    <s v="Current Employees"/>
    <s v="R&amp;D"/>
    <x v="4"/>
    <s v="STAFF-1694"/>
    <n v="1694"/>
    <x v="1"/>
    <s v="Research Scientist"/>
    <s v="Divorced"/>
    <s v="No"/>
    <s v="Y"/>
    <n v="1"/>
    <n v="-2"/>
    <n v="0"/>
    <n v="55"/>
    <n v="0"/>
    <m/>
    <n v="0"/>
    <n v="1"/>
    <n v="1441"/>
    <n v="22"/>
    <x v="3"/>
    <n v="1"/>
    <n v="4"/>
    <n v="94"/>
    <n v="2"/>
    <n v="1"/>
    <x v="0"/>
    <n v="3537"/>
    <n v="23737"/>
    <n v="5"/>
    <n v="12"/>
    <n v="3"/>
    <n v="4"/>
    <n v="80"/>
    <n v="1"/>
    <n v="8"/>
    <n v="3"/>
    <n v="4"/>
    <n v="2"/>
    <n v="1"/>
    <n v="2"/>
  </r>
  <r>
    <s v="No"/>
    <s v="Travel_Rarely"/>
    <s v="25 - 34"/>
    <s v="Current Employees"/>
    <s v="R&amp;D"/>
    <x v="0"/>
    <s v="STAFF-1506"/>
    <n v="1506"/>
    <x v="1"/>
    <s v="Research Scientist"/>
    <s v="Divorced"/>
    <s v="No"/>
    <s v="Y"/>
    <n v="2"/>
    <n v="-2"/>
    <n v="0"/>
    <n v="28"/>
    <n v="0"/>
    <m/>
    <n v="0"/>
    <n v="1"/>
    <n v="1423"/>
    <n v="1"/>
    <x v="3"/>
    <n v="1"/>
    <n v="1"/>
    <n v="72"/>
    <n v="2"/>
    <n v="1"/>
    <x v="2"/>
    <n v="1563"/>
    <n v="12530"/>
    <n v="1"/>
    <n v="14"/>
    <n v="3"/>
    <n v="4"/>
    <n v="80"/>
    <n v="1"/>
    <n v="1"/>
    <n v="1"/>
    <n v="1"/>
    <n v="0"/>
    <n v="0"/>
    <n v="0"/>
  </r>
  <r>
    <s v="No"/>
    <s v="Travel_Rarely"/>
    <s v="35 - 44"/>
    <s v="Current Employees"/>
    <s v="R&amp;D"/>
    <x v="0"/>
    <s v="STAFF-1892"/>
    <n v="1892"/>
    <x v="1"/>
    <s v="Manager"/>
    <s v="Divorced"/>
    <s v="No"/>
    <s v="Y"/>
    <n v="3"/>
    <n v="-2"/>
    <n v="0"/>
    <n v="40"/>
    <n v="0"/>
    <m/>
    <n v="0"/>
    <n v="1"/>
    <n v="1137"/>
    <n v="1"/>
    <x v="2"/>
    <n v="1"/>
    <n v="1"/>
    <n v="98"/>
    <n v="3"/>
    <n v="4"/>
    <x v="2"/>
    <n v="16823"/>
    <n v="18991"/>
    <n v="2"/>
    <n v="11"/>
    <n v="3"/>
    <n v="1"/>
    <n v="80"/>
    <n v="1"/>
    <n v="22"/>
    <n v="3"/>
    <n v="19"/>
    <n v="7"/>
    <n v="11"/>
    <n v="16"/>
  </r>
  <r>
    <s v="No"/>
    <s v="Travel_Rarely"/>
    <s v="25 - 34"/>
    <s v="Current Employees"/>
    <s v="R&amp;D"/>
    <x v="0"/>
    <s v="STAFF-1881"/>
    <n v="1881"/>
    <x v="1"/>
    <s v="Laboratory Technician"/>
    <s v="Divorced"/>
    <s v="No"/>
    <s v="Y"/>
    <n v="2"/>
    <n v="-2"/>
    <n v="0"/>
    <n v="31"/>
    <n v="0"/>
    <m/>
    <n v="0"/>
    <n v="1"/>
    <n v="311"/>
    <n v="20"/>
    <x v="3"/>
    <n v="1"/>
    <n v="2"/>
    <n v="89"/>
    <n v="3"/>
    <n v="2"/>
    <x v="2"/>
    <n v="4197"/>
    <n v="18624"/>
    <n v="1"/>
    <n v="11"/>
    <n v="3"/>
    <n v="1"/>
    <n v="80"/>
    <n v="1"/>
    <n v="10"/>
    <n v="3"/>
    <n v="10"/>
    <n v="8"/>
    <n v="0"/>
    <n v="2"/>
  </r>
  <r>
    <s v="No"/>
    <s v="Travel_Rarely"/>
    <s v="35 - 44"/>
    <s v="Current Employees"/>
    <s v="R&amp;D"/>
    <x v="2"/>
    <s v="STAFF-1627"/>
    <n v="1627"/>
    <x v="1"/>
    <s v="Laboratory Technician"/>
    <s v="Divorced"/>
    <s v="No"/>
    <s v="Y"/>
    <n v="3"/>
    <n v="-2"/>
    <n v="0"/>
    <n v="39"/>
    <n v="0"/>
    <m/>
    <n v="0"/>
    <n v="1"/>
    <n v="170"/>
    <n v="3"/>
    <x v="0"/>
    <n v="1"/>
    <n v="3"/>
    <n v="76"/>
    <n v="2"/>
    <n v="2"/>
    <x v="2"/>
    <n v="3069"/>
    <n v="10302"/>
    <n v="0"/>
    <n v="15"/>
    <n v="3"/>
    <n v="4"/>
    <n v="80"/>
    <n v="1"/>
    <n v="11"/>
    <n v="3"/>
    <n v="10"/>
    <n v="8"/>
    <n v="0"/>
    <n v="7"/>
  </r>
  <r>
    <s v="No"/>
    <s v="Travel_Rarely"/>
    <s v="35 - 44"/>
    <s v="Current Employees"/>
    <s v="R&amp;D"/>
    <x v="2"/>
    <s v="STAFF-1474"/>
    <n v="1474"/>
    <x v="1"/>
    <s v="Research Scientist"/>
    <s v="Divorced"/>
    <s v="No"/>
    <s v="Y"/>
    <n v="3"/>
    <n v="-2"/>
    <n v="0"/>
    <n v="40"/>
    <n v="0"/>
    <m/>
    <n v="0"/>
    <n v="1"/>
    <n v="896"/>
    <n v="2"/>
    <x v="3"/>
    <n v="1"/>
    <n v="3"/>
    <n v="68"/>
    <n v="3"/>
    <n v="1"/>
    <x v="2"/>
    <n v="2345"/>
    <n v="8045"/>
    <n v="2"/>
    <n v="14"/>
    <n v="3"/>
    <n v="3"/>
    <n v="80"/>
    <n v="1"/>
    <n v="8"/>
    <n v="4"/>
    <n v="3"/>
    <n v="1"/>
    <n v="1"/>
    <n v="2"/>
  </r>
  <r>
    <s v="No"/>
    <s v="Travel_Rarely"/>
    <s v="45 - 54"/>
    <s v="Current Employees"/>
    <s v="R&amp;D"/>
    <x v="0"/>
    <s v="STAFF-1857"/>
    <n v="1857"/>
    <x v="1"/>
    <s v="Manufacturing Director"/>
    <s v="Divorced"/>
    <s v="No"/>
    <s v="Y"/>
    <n v="4"/>
    <n v="-2"/>
    <n v="0"/>
    <n v="46"/>
    <n v="0"/>
    <m/>
    <n v="0"/>
    <n v="1"/>
    <n v="706"/>
    <n v="2"/>
    <x v="0"/>
    <n v="1"/>
    <n v="4"/>
    <n v="82"/>
    <n v="3"/>
    <n v="3"/>
    <x v="0"/>
    <n v="8578"/>
    <n v="19989"/>
    <n v="3"/>
    <n v="14"/>
    <n v="3"/>
    <n v="3"/>
    <n v="80"/>
    <n v="1"/>
    <n v="12"/>
    <n v="2"/>
    <n v="9"/>
    <n v="8"/>
    <n v="4"/>
    <n v="7"/>
  </r>
  <r>
    <s v="No"/>
    <s v="Travel_Rarely"/>
    <s v="35 - 44"/>
    <s v="Current Employees"/>
    <s v="R&amp;D"/>
    <x v="4"/>
    <s v="STAFF-1599"/>
    <n v="1599"/>
    <x v="1"/>
    <s v="Laboratory Technician"/>
    <s v="Divorced"/>
    <s v="No"/>
    <s v="Y"/>
    <n v="0"/>
    <n v="-2"/>
    <n v="0"/>
    <n v="43"/>
    <n v="0"/>
    <m/>
    <n v="0"/>
    <n v="1"/>
    <n v="990"/>
    <n v="27"/>
    <x v="3"/>
    <n v="1"/>
    <n v="4"/>
    <n v="87"/>
    <n v="4"/>
    <n v="1"/>
    <x v="0"/>
    <n v="4876"/>
    <n v="5855"/>
    <n v="5"/>
    <n v="12"/>
    <n v="3"/>
    <n v="3"/>
    <n v="80"/>
    <n v="1"/>
    <n v="8"/>
    <n v="3"/>
    <n v="6"/>
    <n v="4"/>
    <n v="0"/>
    <n v="2"/>
  </r>
  <r>
    <s v="No"/>
    <s v="Travel_Rarely"/>
    <s v="35 - 44"/>
    <s v="Current Employees"/>
    <s v="R&amp;D"/>
    <x v="0"/>
    <s v="STAFF-1940"/>
    <n v="1940"/>
    <x v="1"/>
    <s v="Research Scientist"/>
    <s v="Divorced"/>
    <s v="No"/>
    <s v="Y"/>
    <n v="0"/>
    <n v="-2"/>
    <n v="0"/>
    <n v="38"/>
    <n v="0"/>
    <m/>
    <n v="0"/>
    <n v="1"/>
    <n v="1206"/>
    <n v="9"/>
    <x v="0"/>
    <n v="1"/>
    <n v="2"/>
    <n v="71"/>
    <n v="3"/>
    <n v="1"/>
    <x v="0"/>
    <n v="4771"/>
    <n v="14293"/>
    <n v="2"/>
    <n v="19"/>
    <n v="3"/>
    <n v="4"/>
    <n v="80"/>
    <n v="2"/>
    <n v="10"/>
    <n v="4"/>
    <n v="5"/>
    <n v="2"/>
    <n v="0"/>
    <n v="3"/>
  </r>
  <r>
    <s v="No"/>
    <s v="Travel_Rarely"/>
    <s v="Over 55"/>
    <s v="Current Employees"/>
    <s v="R&amp;D"/>
    <x v="2"/>
    <s v="STAFF-1424"/>
    <n v="1424"/>
    <x v="1"/>
    <s v="Research Director"/>
    <s v="Divorced"/>
    <s v="No"/>
    <s v="Y"/>
    <n v="4"/>
    <n v="-2"/>
    <n v="0"/>
    <n v="55"/>
    <n v="0"/>
    <m/>
    <n v="0"/>
    <n v="1"/>
    <n v="1136"/>
    <n v="1"/>
    <x v="2"/>
    <n v="1"/>
    <n v="2"/>
    <n v="81"/>
    <n v="4"/>
    <n v="4"/>
    <x v="0"/>
    <n v="14732"/>
    <n v="12414"/>
    <n v="2"/>
    <n v="13"/>
    <n v="3"/>
    <n v="4"/>
    <n v="80"/>
    <n v="2"/>
    <n v="31"/>
    <n v="4"/>
    <n v="7"/>
    <n v="7"/>
    <n v="0"/>
    <n v="0"/>
  </r>
  <r>
    <s v="No"/>
    <s v="Travel_Rarely"/>
    <s v="45 - 54"/>
    <s v="Current Employees"/>
    <s v="R&amp;D"/>
    <x v="0"/>
    <s v="STAFF-1484"/>
    <n v="1484"/>
    <x v="1"/>
    <s v="Healthcare Representative"/>
    <s v="Divorced"/>
    <s v="No"/>
    <s v="Y"/>
    <n v="3"/>
    <n v="-2"/>
    <n v="0"/>
    <n v="49"/>
    <n v="0"/>
    <m/>
    <n v="0"/>
    <n v="1"/>
    <n v="1490"/>
    <n v="7"/>
    <x v="2"/>
    <n v="1"/>
    <n v="3"/>
    <n v="35"/>
    <n v="3"/>
    <n v="3"/>
    <x v="1"/>
    <n v="10466"/>
    <n v="20948"/>
    <n v="3"/>
    <n v="14"/>
    <n v="3"/>
    <n v="2"/>
    <n v="80"/>
    <n v="2"/>
    <n v="29"/>
    <n v="3"/>
    <n v="8"/>
    <n v="7"/>
    <n v="0"/>
    <n v="7"/>
  </r>
  <r>
    <s v="No"/>
    <s v="Travel_Rarely"/>
    <s v="25 - 34"/>
    <s v="Current Employees"/>
    <s v="R&amp;D"/>
    <x v="0"/>
    <s v="STAFF-1859"/>
    <n v="1859"/>
    <x v="1"/>
    <s v="Healthcare Representative"/>
    <s v="Divorced"/>
    <s v="No"/>
    <s v="Y"/>
    <n v="3"/>
    <n v="-2"/>
    <n v="0"/>
    <n v="29"/>
    <n v="0"/>
    <m/>
    <n v="0"/>
    <n v="1"/>
    <n v="726"/>
    <n v="29"/>
    <x v="1"/>
    <n v="1"/>
    <n v="4"/>
    <n v="93"/>
    <n v="1"/>
    <n v="2"/>
    <x v="2"/>
    <n v="6384"/>
    <n v="21143"/>
    <n v="8"/>
    <n v="17"/>
    <n v="3"/>
    <n v="4"/>
    <n v="80"/>
    <n v="2"/>
    <n v="11"/>
    <n v="3"/>
    <n v="7"/>
    <n v="0"/>
    <n v="1"/>
    <n v="6"/>
  </r>
  <r>
    <s v="No"/>
    <s v="Travel_Rarely"/>
    <s v="25 - 34"/>
    <s v="Current Employees"/>
    <s v="R&amp;D"/>
    <x v="1"/>
    <s v="STAFF-1619"/>
    <n v="1619"/>
    <x v="1"/>
    <s v="Laboratory Technician"/>
    <s v="Divorced"/>
    <s v="No"/>
    <s v="Y"/>
    <n v="3"/>
    <n v="-2"/>
    <n v="0"/>
    <n v="27"/>
    <n v="0"/>
    <m/>
    <n v="0"/>
    <n v="1"/>
    <n v="1302"/>
    <n v="19"/>
    <x v="3"/>
    <n v="1"/>
    <n v="4"/>
    <n v="67"/>
    <n v="2"/>
    <n v="1"/>
    <x v="2"/>
    <n v="4066"/>
    <n v="16290"/>
    <n v="1"/>
    <n v="11"/>
    <n v="3"/>
    <n v="1"/>
    <n v="80"/>
    <n v="2"/>
    <n v="7"/>
    <n v="3"/>
    <n v="7"/>
    <n v="7"/>
    <n v="0"/>
    <n v="7"/>
  </r>
  <r>
    <s v="No"/>
    <s v="Travel_Rarely"/>
    <s v="25 - 34"/>
    <s v="Current Employees"/>
    <s v="R&amp;D"/>
    <x v="2"/>
    <s v="STAFF-1671"/>
    <n v="1671"/>
    <x v="1"/>
    <s v="Research Scientist"/>
    <s v="Divorced"/>
    <s v="No"/>
    <s v="Y"/>
    <n v="4"/>
    <n v="-2"/>
    <n v="0"/>
    <n v="32"/>
    <n v="0"/>
    <m/>
    <n v="0"/>
    <n v="1"/>
    <n v="977"/>
    <n v="2"/>
    <x v="3"/>
    <n v="1"/>
    <n v="4"/>
    <n v="45"/>
    <n v="3"/>
    <n v="2"/>
    <x v="1"/>
    <n v="5470"/>
    <n v="25518"/>
    <n v="0"/>
    <n v="13"/>
    <n v="3"/>
    <n v="3"/>
    <n v="80"/>
    <n v="2"/>
    <n v="10"/>
    <n v="2"/>
    <n v="9"/>
    <n v="5"/>
    <n v="1"/>
    <n v="6"/>
  </r>
  <r>
    <s v="No"/>
    <s v="Travel_Rarely"/>
    <s v="45 - 54"/>
    <s v="Current Employees"/>
    <s v="R&amp;D"/>
    <x v="4"/>
    <s v="STAFF-1553"/>
    <n v="1553"/>
    <x v="1"/>
    <s v="Healthcare Representative"/>
    <s v="Divorced"/>
    <s v="No"/>
    <s v="Y"/>
    <n v="4"/>
    <n v="-2"/>
    <n v="0"/>
    <n v="45"/>
    <n v="0"/>
    <m/>
    <n v="0"/>
    <n v="1"/>
    <n v="538"/>
    <n v="1"/>
    <x v="2"/>
    <n v="1"/>
    <n v="4"/>
    <n v="66"/>
    <n v="3"/>
    <n v="3"/>
    <x v="0"/>
    <n v="7441"/>
    <n v="20933"/>
    <n v="1"/>
    <n v="12"/>
    <n v="3"/>
    <n v="1"/>
    <n v="80"/>
    <n v="3"/>
    <n v="10"/>
    <n v="3"/>
    <n v="10"/>
    <n v="8"/>
    <n v="7"/>
    <n v="7"/>
  </r>
  <r>
    <s v="No"/>
    <s v="Travel_Rarely"/>
    <s v="Under 25"/>
    <s v="Current Employees"/>
    <s v="R&amp;D"/>
    <x v="2"/>
    <s v="STAFF-1725"/>
    <n v="1725"/>
    <x v="1"/>
    <s v="Laboratory Technician"/>
    <s v="Divorced"/>
    <s v="No"/>
    <s v="Y"/>
    <n v="2"/>
    <n v="-2"/>
    <n v="0"/>
    <n v="24"/>
    <n v="0"/>
    <m/>
    <n v="0"/>
    <n v="1"/>
    <n v="506"/>
    <n v="29"/>
    <x v="1"/>
    <n v="1"/>
    <n v="2"/>
    <n v="91"/>
    <n v="3"/>
    <n v="1"/>
    <x v="2"/>
    <n v="3907"/>
    <n v="3622"/>
    <n v="1"/>
    <n v="13"/>
    <n v="3"/>
    <n v="2"/>
    <n v="80"/>
    <n v="3"/>
    <n v="6"/>
    <n v="4"/>
    <n v="6"/>
    <n v="2"/>
    <n v="1"/>
    <n v="2"/>
  </r>
  <r>
    <s v="No"/>
    <s v="Travel_Rarely"/>
    <s v="Under 25"/>
    <s v="Current Employees"/>
    <s v="R&amp;D"/>
    <x v="4"/>
    <s v="STAFF-1551"/>
    <n v="1551"/>
    <x v="1"/>
    <s v="Laboratory Technician"/>
    <s v="Divorced"/>
    <s v="No"/>
    <s v="Y"/>
    <n v="3"/>
    <n v="-2"/>
    <n v="0"/>
    <n v="24"/>
    <n v="0"/>
    <m/>
    <n v="0"/>
    <n v="1"/>
    <n v="350"/>
    <n v="21"/>
    <x v="0"/>
    <n v="1"/>
    <n v="4"/>
    <n v="57"/>
    <n v="2"/>
    <n v="1"/>
    <x v="0"/>
    <n v="2296"/>
    <n v="10036"/>
    <n v="0"/>
    <n v="14"/>
    <n v="3"/>
    <n v="2"/>
    <n v="80"/>
    <n v="3"/>
    <n v="2"/>
    <n v="3"/>
    <n v="1"/>
    <n v="1"/>
    <n v="0"/>
    <n v="0"/>
  </r>
  <r>
    <s v="No"/>
    <s v="Travel_Rarely"/>
    <s v="35 - 44"/>
    <s v="Current Employees"/>
    <s v="R&amp;D"/>
    <x v="1"/>
    <s v="STAFF-1871"/>
    <n v="1871"/>
    <x v="1"/>
    <s v="Research Scientist"/>
    <s v="Divorced"/>
    <s v="No"/>
    <s v="Y"/>
    <n v="2"/>
    <n v="-2"/>
    <n v="0"/>
    <n v="39"/>
    <n v="0"/>
    <m/>
    <n v="0"/>
    <n v="1"/>
    <n v="835"/>
    <n v="19"/>
    <x v="2"/>
    <n v="1"/>
    <n v="4"/>
    <n v="41"/>
    <n v="3"/>
    <n v="2"/>
    <x v="0"/>
    <n v="3902"/>
    <n v="5141"/>
    <n v="8"/>
    <n v="14"/>
    <n v="3"/>
    <n v="2"/>
    <n v="80"/>
    <n v="3"/>
    <n v="7"/>
    <n v="3"/>
    <n v="2"/>
    <n v="2"/>
    <n v="2"/>
    <n v="2"/>
  </r>
  <r>
    <s v="No"/>
    <s v="Travel_Rarely"/>
    <s v="35 - 44"/>
    <s v="Current Employees"/>
    <s v="R&amp;D"/>
    <x v="0"/>
    <s v="STAFF-2031"/>
    <n v="2031"/>
    <x v="1"/>
    <s v="Manager"/>
    <s v="Married"/>
    <s v="No"/>
    <s v="Y"/>
    <n v="2"/>
    <n v="-2"/>
    <n v="0"/>
    <n v="42"/>
    <n v="0"/>
    <m/>
    <n v="0"/>
    <n v="1"/>
    <n v="300"/>
    <n v="2"/>
    <x v="3"/>
    <n v="1"/>
    <n v="1"/>
    <n v="56"/>
    <n v="3"/>
    <n v="5"/>
    <x v="2"/>
    <n v="18880"/>
    <n v="17312"/>
    <n v="5"/>
    <n v="11"/>
    <n v="3"/>
    <n v="1"/>
    <n v="80"/>
    <n v="0"/>
    <n v="24"/>
    <n v="2"/>
    <n v="22"/>
    <n v="6"/>
    <n v="4"/>
    <n v="14"/>
  </r>
  <r>
    <s v="No"/>
    <s v="Travel_Rarely"/>
    <s v="35 - 44"/>
    <s v="Current Employees"/>
    <s v="R&amp;D"/>
    <x v="2"/>
    <s v="STAFF-1543"/>
    <n v="1543"/>
    <x v="1"/>
    <s v="Research Scientist"/>
    <s v="Married"/>
    <s v="No"/>
    <s v="Y"/>
    <n v="2"/>
    <n v="-2"/>
    <n v="0"/>
    <n v="37"/>
    <n v="0"/>
    <m/>
    <n v="0"/>
    <n v="1"/>
    <n v="674"/>
    <n v="13"/>
    <x v="3"/>
    <n v="1"/>
    <n v="1"/>
    <n v="47"/>
    <n v="3"/>
    <n v="2"/>
    <x v="0"/>
    <n v="4285"/>
    <n v="3031"/>
    <n v="1"/>
    <n v="17"/>
    <n v="3"/>
    <n v="1"/>
    <n v="80"/>
    <n v="0"/>
    <n v="10"/>
    <n v="3"/>
    <n v="10"/>
    <n v="8"/>
    <n v="3"/>
    <n v="7"/>
  </r>
  <r>
    <s v="No"/>
    <s v="Travel_Rarely"/>
    <s v="25 - 34"/>
    <s v="Current Employees"/>
    <s v="R&amp;D"/>
    <x v="0"/>
    <s v="STAFF-1434"/>
    <n v="1434"/>
    <x v="1"/>
    <s v="Laboratory Technician"/>
    <s v="Married"/>
    <s v="No"/>
    <s v="Y"/>
    <n v="3"/>
    <n v="-2"/>
    <n v="0"/>
    <n v="27"/>
    <n v="0"/>
    <m/>
    <n v="0"/>
    <n v="1"/>
    <n v="1377"/>
    <n v="11"/>
    <x v="1"/>
    <n v="1"/>
    <n v="2"/>
    <n v="91"/>
    <n v="3"/>
    <n v="1"/>
    <x v="2"/>
    <n v="2099"/>
    <n v="7679"/>
    <n v="0"/>
    <n v="14"/>
    <n v="3"/>
    <n v="2"/>
    <n v="80"/>
    <n v="0"/>
    <n v="6"/>
    <n v="4"/>
    <n v="5"/>
    <n v="0"/>
    <n v="1"/>
    <n v="4"/>
  </r>
  <r>
    <s v="No"/>
    <s v="Travel_Rarely"/>
    <s v="35 - 44"/>
    <s v="Current Employees"/>
    <s v="R&amp;D"/>
    <x v="0"/>
    <s v="STAFF-1621"/>
    <n v="1621"/>
    <x v="1"/>
    <s v="Research Scientist"/>
    <s v="Married"/>
    <s v="No"/>
    <s v="Y"/>
    <n v="2"/>
    <n v="-2"/>
    <n v="0"/>
    <n v="35"/>
    <n v="0"/>
    <m/>
    <n v="0"/>
    <n v="1"/>
    <n v="819"/>
    <n v="18"/>
    <x v="4"/>
    <n v="1"/>
    <n v="2"/>
    <n v="48"/>
    <n v="4"/>
    <n v="2"/>
    <x v="2"/>
    <n v="5208"/>
    <n v="26312"/>
    <n v="1"/>
    <n v="11"/>
    <n v="3"/>
    <n v="4"/>
    <n v="80"/>
    <n v="0"/>
    <n v="16"/>
    <n v="3"/>
    <n v="16"/>
    <n v="15"/>
    <n v="1"/>
    <n v="10"/>
  </r>
  <r>
    <s v="No"/>
    <s v="Travel_Rarely"/>
    <s v="25 - 34"/>
    <s v="Current Employees"/>
    <s v="R&amp;D"/>
    <x v="2"/>
    <s v="STAFF-2068"/>
    <n v="2068"/>
    <x v="1"/>
    <s v="Laboratory Technician"/>
    <s v="Married"/>
    <s v="No"/>
    <s v="Y"/>
    <n v="3"/>
    <n v="-2"/>
    <n v="0"/>
    <n v="34"/>
    <n v="0"/>
    <m/>
    <n v="0"/>
    <n v="1"/>
    <n v="628"/>
    <n v="8"/>
    <x v="3"/>
    <n v="1"/>
    <n v="2"/>
    <n v="82"/>
    <n v="4"/>
    <n v="2"/>
    <x v="2"/>
    <n v="4404"/>
    <n v="10228"/>
    <n v="2"/>
    <n v="12"/>
    <n v="3"/>
    <n v="1"/>
    <n v="80"/>
    <n v="0"/>
    <n v="6"/>
    <n v="4"/>
    <n v="4"/>
    <n v="3"/>
    <n v="1"/>
    <n v="2"/>
  </r>
  <r>
    <s v="No"/>
    <s v="Travel_Rarely"/>
    <s v="45 - 54"/>
    <s v="Current Employees"/>
    <s v="R&amp;D"/>
    <x v="2"/>
    <s v="STAFF-1689"/>
    <n v="1689"/>
    <x v="1"/>
    <s v="Healthcare Representative"/>
    <s v="Married"/>
    <s v="No"/>
    <s v="Y"/>
    <n v="2"/>
    <n v="-2"/>
    <n v="0"/>
    <n v="53"/>
    <n v="0"/>
    <m/>
    <n v="0"/>
    <n v="1"/>
    <n v="1395"/>
    <n v="24"/>
    <x v="2"/>
    <n v="1"/>
    <n v="2"/>
    <n v="48"/>
    <n v="4"/>
    <n v="3"/>
    <x v="0"/>
    <n v="7005"/>
    <n v="3458"/>
    <n v="3"/>
    <n v="15"/>
    <n v="3"/>
    <n v="3"/>
    <n v="80"/>
    <n v="0"/>
    <n v="11"/>
    <n v="3"/>
    <n v="4"/>
    <n v="3"/>
    <n v="1"/>
    <n v="2"/>
  </r>
  <r>
    <s v="No"/>
    <s v="Travel_Rarely"/>
    <s v="45 - 54"/>
    <s v="Current Employees"/>
    <s v="R&amp;D"/>
    <x v="0"/>
    <s v="STAFF-1867"/>
    <n v="1867"/>
    <x v="1"/>
    <s v="Research Director"/>
    <s v="Married"/>
    <s v="No"/>
    <s v="Y"/>
    <n v="3"/>
    <n v="-2"/>
    <n v="0"/>
    <n v="48"/>
    <n v="0"/>
    <m/>
    <n v="0"/>
    <n v="1"/>
    <n v="1224"/>
    <n v="10"/>
    <x v="3"/>
    <n v="1"/>
    <n v="4"/>
    <n v="91"/>
    <n v="2"/>
    <n v="5"/>
    <x v="1"/>
    <n v="19665"/>
    <n v="13583"/>
    <n v="4"/>
    <n v="12"/>
    <n v="3"/>
    <n v="4"/>
    <n v="80"/>
    <n v="0"/>
    <n v="29"/>
    <n v="3"/>
    <n v="22"/>
    <n v="10"/>
    <n v="12"/>
    <n v="9"/>
  </r>
  <r>
    <s v="No"/>
    <s v="Travel_Rarely"/>
    <s v="25 - 34"/>
    <s v="Current Employees"/>
    <s v="R&amp;D"/>
    <x v="2"/>
    <s v="STAFF-1989"/>
    <n v="1989"/>
    <x v="1"/>
    <s v="Laboratory Technician"/>
    <s v="Married"/>
    <s v="No"/>
    <s v="Y"/>
    <n v="6"/>
    <n v="-2"/>
    <n v="0"/>
    <n v="30"/>
    <n v="0"/>
    <m/>
    <n v="0"/>
    <n v="1"/>
    <n v="911"/>
    <n v="1"/>
    <x v="0"/>
    <n v="1"/>
    <n v="4"/>
    <n v="76"/>
    <n v="3"/>
    <n v="1"/>
    <x v="1"/>
    <n v="3748"/>
    <n v="4077"/>
    <n v="1"/>
    <n v="13"/>
    <n v="3"/>
    <n v="3"/>
    <n v="80"/>
    <n v="0"/>
    <n v="12"/>
    <n v="2"/>
    <n v="12"/>
    <n v="8"/>
    <n v="1"/>
    <n v="7"/>
  </r>
  <r>
    <s v="No"/>
    <s v="Travel_Rarely"/>
    <s v="25 - 34"/>
    <s v="Current Employees"/>
    <s v="R&amp;D"/>
    <x v="0"/>
    <s v="STAFF-1954"/>
    <n v="1954"/>
    <x v="1"/>
    <s v="Healthcare Representative"/>
    <s v="Married"/>
    <s v="No"/>
    <s v="Y"/>
    <n v="5"/>
    <n v="-2"/>
    <n v="0"/>
    <n v="29"/>
    <n v="0"/>
    <m/>
    <n v="0"/>
    <n v="1"/>
    <n v="136"/>
    <n v="1"/>
    <x v="3"/>
    <n v="1"/>
    <n v="1"/>
    <n v="89"/>
    <n v="3"/>
    <n v="2"/>
    <x v="2"/>
    <n v="5373"/>
    <n v="6225"/>
    <n v="0"/>
    <n v="12"/>
    <n v="3"/>
    <n v="1"/>
    <n v="80"/>
    <n v="1"/>
    <n v="6"/>
    <n v="2"/>
    <n v="5"/>
    <n v="3"/>
    <n v="0"/>
    <n v="2"/>
  </r>
  <r>
    <s v="No"/>
    <s v="Travel_Rarely"/>
    <s v="45 - 54"/>
    <s v="Current Employees"/>
    <s v="R&amp;D"/>
    <x v="4"/>
    <s v="STAFF-1473"/>
    <n v="1473"/>
    <x v="1"/>
    <s v="Healthcare Representative"/>
    <s v="Married"/>
    <s v="No"/>
    <s v="Y"/>
    <n v="0"/>
    <n v="-2"/>
    <n v="0"/>
    <n v="49"/>
    <n v="0"/>
    <m/>
    <n v="0"/>
    <n v="1"/>
    <n v="1495"/>
    <n v="5"/>
    <x v="2"/>
    <n v="1"/>
    <n v="4"/>
    <n v="96"/>
    <n v="3"/>
    <n v="2"/>
    <x v="0"/>
    <n v="6651"/>
    <n v="21534"/>
    <n v="2"/>
    <n v="14"/>
    <n v="3"/>
    <n v="2"/>
    <n v="80"/>
    <n v="1"/>
    <n v="20"/>
    <n v="2"/>
    <n v="3"/>
    <n v="2"/>
    <n v="1"/>
    <n v="2"/>
  </r>
  <r>
    <s v="No"/>
    <s v="Travel_Rarely"/>
    <s v="35 - 44"/>
    <s v="Current Employees"/>
    <s v="R&amp;D"/>
    <x v="0"/>
    <s v="STAFF-1971"/>
    <n v="1971"/>
    <x v="1"/>
    <s v="Healthcare Representative"/>
    <s v="Married"/>
    <s v="No"/>
    <s v="Y"/>
    <n v="1"/>
    <n v="-2"/>
    <n v="0"/>
    <n v="43"/>
    <n v="0"/>
    <m/>
    <n v="0"/>
    <n v="1"/>
    <n v="574"/>
    <n v="11"/>
    <x v="3"/>
    <n v="1"/>
    <n v="1"/>
    <n v="30"/>
    <n v="3"/>
    <n v="3"/>
    <x v="2"/>
    <n v="7510"/>
    <n v="16873"/>
    <n v="1"/>
    <n v="17"/>
    <n v="3"/>
    <n v="2"/>
    <n v="80"/>
    <n v="1"/>
    <n v="10"/>
    <n v="3"/>
    <n v="10"/>
    <n v="9"/>
    <n v="0"/>
    <n v="9"/>
  </r>
  <r>
    <s v="No"/>
    <s v="Travel_Rarely"/>
    <s v="25 - 34"/>
    <s v="Current Employees"/>
    <s v="R&amp;D"/>
    <x v="4"/>
    <s v="STAFF-1415"/>
    <n v="1415"/>
    <x v="1"/>
    <s v="Laboratory Technician"/>
    <s v="Married"/>
    <s v="No"/>
    <s v="Y"/>
    <n v="2"/>
    <n v="-2"/>
    <n v="0"/>
    <n v="25"/>
    <n v="0"/>
    <m/>
    <n v="0"/>
    <n v="1"/>
    <n v="949"/>
    <n v="1"/>
    <x v="3"/>
    <n v="1"/>
    <n v="4"/>
    <n v="81"/>
    <n v="3"/>
    <n v="1"/>
    <x v="0"/>
    <n v="3229"/>
    <n v="4910"/>
    <n v="4"/>
    <n v="11"/>
    <n v="3"/>
    <n v="2"/>
    <n v="80"/>
    <n v="1"/>
    <n v="7"/>
    <n v="2"/>
    <n v="3"/>
    <n v="2"/>
    <n v="0"/>
    <n v="2"/>
  </r>
  <r>
    <s v="No"/>
    <s v="Travel_Rarely"/>
    <s v="45 - 54"/>
    <s v="Current Employees"/>
    <s v="R&amp;D"/>
    <x v="4"/>
    <s v="STAFF-1438"/>
    <n v="1438"/>
    <x v="1"/>
    <s v="Research Scientist"/>
    <s v="Married"/>
    <s v="No"/>
    <s v="Y"/>
    <n v="2"/>
    <n v="-2"/>
    <n v="0"/>
    <n v="47"/>
    <n v="0"/>
    <m/>
    <n v="0"/>
    <n v="1"/>
    <n v="465"/>
    <n v="1"/>
    <x v="3"/>
    <n v="1"/>
    <n v="4"/>
    <n v="74"/>
    <n v="3"/>
    <n v="1"/>
    <x v="0"/>
    <n v="3420"/>
    <n v="10205"/>
    <n v="7"/>
    <n v="12"/>
    <n v="3"/>
    <n v="3"/>
    <n v="80"/>
    <n v="1"/>
    <n v="17"/>
    <n v="2"/>
    <n v="6"/>
    <n v="5"/>
    <n v="1"/>
    <n v="2"/>
  </r>
  <r>
    <s v="No"/>
    <s v="Travel_Rarely"/>
    <s v="35 - 44"/>
    <s v="Current Employees"/>
    <s v="R&amp;D"/>
    <x v="2"/>
    <s v="STAFF-1826"/>
    <n v="1826"/>
    <x v="1"/>
    <s v="Laboratory Technician"/>
    <s v="Married"/>
    <s v="No"/>
    <s v="Y"/>
    <n v="2"/>
    <n v="-2"/>
    <n v="0"/>
    <n v="35"/>
    <n v="0"/>
    <m/>
    <n v="0"/>
    <n v="1"/>
    <n v="185"/>
    <n v="23"/>
    <x v="2"/>
    <n v="1"/>
    <n v="2"/>
    <n v="91"/>
    <n v="1"/>
    <n v="1"/>
    <x v="2"/>
    <n v="2705"/>
    <n v="9696"/>
    <n v="0"/>
    <n v="16"/>
    <n v="3"/>
    <n v="2"/>
    <n v="80"/>
    <n v="1"/>
    <n v="6"/>
    <n v="4"/>
    <n v="5"/>
    <n v="4"/>
    <n v="0"/>
    <n v="3"/>
  </r>
  <r>
    <s v="No"/>
    <s v="Travel_Rarely"/>
    <s v="25 - 34"/>
    <s v="Current Employees"/>
    <s v="R&amp;D"/>
    <x v="2"/>
    <s v="STAFF-1609"/>
    <n v="1609"/>
    <x v="1"/>
    <s v="Research Scientist"/>
    <s v="Married"/>
    <s v="No"/>
    <s v="Y"/>
    <n v="3"/>
    <n v="-2"/>
    <n v="0"/>
    <n v="30"/>
    <n v="0"/>
    <m/>
    <n v="0"/>
    <n v="1"/>
    <n v="241"/>
    <n v="7"/>
    <x v="3"/>
    <n v="1"/>
    <n v="2"/>
    <n v="48"/>
    <n v="2"/>
    <n v="1"/>
    <x v="1"/>
    <n v="2141"/>
    <n v="5348"/>
    <n v="1"/>
    <n v="12"/>
    <n v="3"/>
    <n v="2"/>
    <n v="80"/>
    <n v="1"/>
    <n v="6"/>
    <n v="2"/>
    <n v="6"/>
    <n v="4"/>
    <n v="1"/>
    <n v="1"/>
  </r>
  <r>
    <s v="No"/>
    <s v="Travel_Rarely"/>
    <s v="25 - 34"/>
    <s v="Current Employees"/>
    <s v="R&amp;D"/>
    <x v="2"/>
    <s v="STAFF-1696"/>
    <n v="1696"/>
    <x v="1"/>
    <s v="Laboratory Technician"/>
    <s v="Married"/>
    <s v="No"/>
    <s v="Y"/>
    <n v="3"/>
    <n v="-2"/>
    <n v="0"/>
    <n v="34"/>
    <n v="0"/>
    <m/>
    <n v="0"/>
    <n v="1"/>
    <n v="1157"/>
    <n v="5"/>
    <x v="0"/>
    <n v="1"/>
    <n v="2"/>
    <n v="57"/>
    <n v="2"/>
    <n v="2"/>
    <x v="0"/>
    <n v="3986"/>
    <n v="11912"/>
    <n v="1"/>
    <n v="14"/>
    <n v="3"/>
    <n v="3"/>
    <n v="80"/>
    <n v="1"/>
    <n v="15"/>
    <n v="4"/>
    <n v="15"/>
    <n v="10"/>
    <n v="4"/>
    <n v="13"/>
  </r>
  <r>
    <s v="No"/>
    <s v="Travel_Rarely"/>
    <s v="25 - 34"/>
    <s v="Current Employees"/>
    <s v="R&amp;D"/>
    <x v="4"/>
    <s v="STAFF-1931"/>
    <n v="1931"/>
    <x v="1"/>
    <s v="Research Scientist"/>
    <s v="Married"/>
    <s v="No"/>
    <s v="Y"/>
    <n v="3"/>
    <n v="-2"/>
    <n v="0"/>
    <n v="27"/>
    <n v="0"/>
    <m/>
    <n v="0"/>
    <n v="1"/>
    <n v="1354"/>
    <n v="2"/>
    <x v="2"/>
    <n v="1"/>
    <n v="4"/>
    <n v="41"/>
    <n v="3"/>
    <n v="1"/>
    <x v="0"/>
    <n v="2226"/>
    <n v="6073"/>
    <n v="1"/>
    <n v="11"/>
    <n v="3"/>
    <n v="3"/>
    <n v="80"/>
    <n v="1"/>
    <n v="6"/>
    <n v="2"/>
    <n v="5"/>
    <n v="3"/>
    <n v="1"/>
    <n v="2"/>
  </r>
  <r>
    <s v="No"/>
    <s v="Travel_Rarely"/>
    <s v="25 - 34"/>
    <s v="Current Employees"/>
    <s v="R&amp;D"/>
    <x v="0"/>
    <s v="STAFF-1721"/>
    <n v="1721"/>
    <x v="1"/>
    <s v="Laboratory Technician"/>
    <s v="Married"/>
    <s v="No"/>
    <s v="Y"/>
    <n v="2"/>
    <n v="-2"/>
    <n v="0"/>
    <n v="31"/>
    <n v="0"/>
    <m/>
    <n v="0"/>
    <n v="1"/>
    <n v="741"/>
    <n v="2"/>
    <x v="2"/>
    <n v="1"/>
    <n v="2"/>
    <n v="69"/>
    <n v="3"/>
    <n v="1"/>
    <x v="2"/>
    <n v="3477"/>
    <n v="18103"/>
    <n v="1"/>
    <n v="14"/>
    <n v="3"/>
    <n v="4"/>
    <n v="80"/>
    <n v="1"/>
    <n v="6"/>
    <n v="4"/>
    <n v="5"/>
    <n v="2"/>
    <n v="0"/>
    <n v="3"/>
  </r>
  <r>
    <s v="No"/>
    <s v="Travel_Rarely"/>
    <s v="25 - 34"/>
    <s v="Current Employees"/>
    <s v="R&amp;D"/>
    <x v="0"/>
    <s v="STAFF-1729"/>
    <n v="1729"/>
    <x v="1"/>
    <s v="Research Scientist"/>
    <s v="Married"/>
    <s v="No"/>
    <s v="Y"/>
    <n v="2"/>
    <n v="-2"/>
    <n v="0"/>
    <n v="30"/>
    <n v="0"/>
    <m/>
    <n v="0"/>
    <n v="1"/>
    <n v="793"/>
    <n v="16"/>
    <x v="1"/>
    <n v="1"/>
    <n v="2"/>
    <n v="33"/>
    <n v="3"/>
    <n v="1"/>
    <x v="0"/>
    <n v="2862"/>
    <n v="3811"/>
    <n v="1"/>
    <n v="12"/>
    <n v="3"/>
    <n v="2"/>
    <n v="80"/>
    <n v="1"/>
    <n v="10"/>
    <n v="2"/>
    <n v="10"/>
    <n v="0"/>
    <n v="0"/>
    <n v="8"/>
  </r>
  <r>
    <s v="No"/>
    <s v="Travel_Rarely"/>
    <s v="25 - 34"/>
    <s v="Current Employees"/>
    <s v="R&amp;D"/>
    <x v="0"/>
    <s v="STAFF-1580"/>
    <n v="1580"/>
    <x v="1"/>
    <s v="Research Scientist"/>
    <s v="Married"/>
    <s v="No"/>
    <s v="Y"/>
    <n v="3"/>
    <n v="-2"/>
    <n v="0"/>
    <n v="34"/>
    <n v="0"/>
    <m/>
    <n v="0"/>
    <n v="1"/>
    <n v="1351"/>
    <n v="1"/>
    <x v="2"/>
    <n v="1"/>
    <n v="2"/>
    <n v="45"/>
    <n v="3"/>
    <n v="2"/>
    <x v="0"/>
    <n v="5484"/>
    <n v="13008"/>
    <n v="9"/>
    <n v="17"/>
    <n v="3"/>
    <n v="2"/>
    <n v="80"/>
    <n v="1"/>
    <n v="9"/>
    <n v="2"/>
    <n v="2"/>
    <n v="2"/>
    <n v="2"/>
    <n v="1"/>
  </r>
  <r>
    <s v="No"/>
    <s v="Travel_Rarely"/>
    <s v="35 - 44"/>
    <s v="Current Employees"/>
    <s v="R&amp;D"/>
    <x v="0"/>
    <s v="STAFF-1903"/>
    <n v="1903"/>
    <x v="1"/>
    <s v="Healthcare Representative"/>
    <s v="Married"/>
    <s v="No"/>
    <s v="Y"/>
    <n v="5"/>
    <n v="-2"/>
    <n v="0"/>
    <n v="44"/>
    <n v="0"/>
    <m/>
    <n v="0"/>
    <n v="1"/>
    <n v="170"/>
    <n v="1"/>
    <x v="2"/>
    <n v="1"/>
    <n v="2"/>
    <n v="78"/>
    <n v="4"/>
    <n v="2"/>
    <x v="2"/>
    <n v="5033"/>
    <n v="9364"/>
    <n v="2"/>
    <n v="15"/>
    <n v="3"/>
    <n v="4"/>
    <n v="80"/>
    <n v="1"/>
    <n v="10"/>
    <n v="3"/>
    <n v="2"/>
    <n v="0"/>
    <n v="2"/>
    <n v="2"/>
  </r>
  <r>
    <s v="No"/>
    <s v="Travel_Rarely"/>
    <s v="35 - 44"/>
    <s v="Current Employees"/>
    <s v="R&amp;D"/>
    <x v="2"/>
    <s v="STAFF-1542"/>
    <n v="1542"/>
    <x v="1"/>
    <s v="Laboratory Technician"/>
    <s v="Married"/>
    <s v="No"/>
    <s v="Y"/>
    <n v="3"/>
    <n v="-2"/>
    <n v="0"/>
    <n v="42"/>
    <n v="0"/>
    <m/>
    <n v="0"/>
    <n v="1"/>
    <n v="1210"/>
    <n v="2"/>
    <x v="3"/>
    <n v="1"/>
    <n v="3"/>
    <n v="68"/>
    <n v="2"/>
    <n v="1"/>
    <x v="1"/>
    <n v="4841"/>
    <n v="24052"/>
    <n v="4"/>
    <n v="14"/>
    <n v="3"/>
    <n v="2"/>
    <n v="80"/>
    <n v="1"/>
    <n v="4"/>
    <n v="3"/>
    <n v="1"/>
    <n v="0"/>
    <n v="0"/>
    <n v="0"/>
  </r>
  <r>
    <s v="No"/>
    <s v="Travel_Rarely"/>
    <s v="35 - 44"/>
    <s v="Current Employees"/>
    <s v="R&amp;D"/>
    <x v="0"/>
    <s v="STAFF-1601"/>
    <n v="1601"/>
    <x v="1"/>
    <s v="Laboratory Technician"/>
    <s v="Married"/>
    <s v="No"/>
    <s v="Y"/>
    <n v="5"/>
    <n v="-2"/>
    <n v="0"/>
    <n v="35"/>
    <n v="0"/>
    <m/>
    <n v="0"/>
    <n v="1"/>
    <n v="1349"/>
    <n v="7"/>
    <x v="0"/>
    <n v="1"/>
    <n v="3"/>
    <n v="63"/>
    <n v="2"/>
    <n v="1"/>
    <x v="0"/>
    <n v="2690"/>
    <n v="7713"/>
    <n v="1"/>
    <n v="18"/>
    <n v="3"/>
    <n v="4"/>
    <n v="80"/>
    <n v="1"/>
    <n v="1"/>
    <n v="2"/>
    <n v="1"/>
    <n v="0"/>
    <n v="0"/>
    <n v="1"/>
  </r>
  <r>
    <s v="No"/>
    <s v="Travel_Rarely"/>
    <s v="35 - 44"/>
    <s v="Current Employees"/>
    <s v="R&amp;D"/>
    <x v="2"/>
    <s v="STAFF-1911"/>
    <n v="1911"/>
    <x v="1"/>
    <s v="Research Director"/>
    <s v="Married"/>
    <s v="No"/>
    <s v="Y"/>
    <n v="3"/>
    <n v="-2"/>
    <n v="0"/>
    <n v="42"/>
    <n v="0"/>
    <m/>
    <n v="0"/>
    <n v="1"/>
    <n v="1396"/>
    <n v="6"/>
    <x v="3"/>
    <n v="1"/>
    <n v="3"/>
    <n v="83"/>
    <n v="3"/>
    <n v="3"/>
    <x v="2"/>
    <n v="13348"/>
    <n v="14842"/>
    <n v="9"/>
    <n v="13"/>
    <n v="3"/>
    <n v="2"/>
    <n v="80"/>
    <n v="1"/>
    <n v="18"/>
    <n v="4"/>
    <n v="13"/>
    <n v="7"/>
    <n v="5"/>
    <n v="7"/>
  </r>
  <r>
    <s v="No"/>
    <s v="Travel_Rarely"/>
    <s v="25 - 34"/>
    <s v="Current Employees"/>
    <s v="R&amp;D"/>
    <x v="0"/>
    <s v="STAFF-1799"/>
    <n v="1799"/>
    <x v="1"/>
    <s v="Research Scientist"/>
    <s v="Married"/>
    <s v="No"/>
    <s v="Y"/>
    <n v="6"/>
    <n v="-2"/>
    <n v="0"/>
    <n v="28"/>
    <n v="0"/>
    <m/>
    <n v="0"/>
    <n v="1"/>
    <n v="1181"/>
    <n v="1"/>
    <x v="3"/>
    <n v="1"/>
    <n v="3"/>
    <n v="82"/>
    <n v="3"/>
    <n v="1"/>
    <x v="0"/>
    <n v="2044"/>
    <n v="5531"/>
    <n v="1"/>
    <n v="11"/>
    <n v="3"/>
    <n v="3"/>
    <n v="80"/>
    <n v="1"/>
    <n v="5"/>
    <n v="4"/>
    <n v="5"/>
    <n v="3"/>
    <n v="0"/>
    <n v="3"/>
  </r>
  <r>
    <s v="No"/>
    <s v="Travel_Rarely"/>
    <s v="25 - 34"/>
    <s v="Current Employees"/>
    <s v="R&amp;D"/>
    <x v="0"/>
    <s v="STAFF-1763"/>
    <n v="1763"/>
    <x v="1"/>
    <s v="Healthcare Representative"/>
    <s v="Married"/>
    <s v="No"/>
    <s v="Y"/>
    <n v="3"/>
    <n v="-2"/>
    <n v="0"/>
    <n v="30"/>
    <n v="0"/>
    <m/>
    <n v="0"/>
    <n v="1"/>
    <n v="305"/>
    <n v="16"/>
    <x v="3"/>
    <n v="1"/>
    <n v="3"/>
    <n v="58"/>
    <n v="4"/>
    <n v="2"/>
    <x v="2"/>
    <n v="5294"/>
    <n v="9128"/>
    <n v="3"/>
    <n v="16"/>
    <n v="3"/>
    <n v="3"/>
    <n v="80"/>
    <n v="1"/>
    <n v="10"/>
    <n v="3"/>
    <n v="7"/>
    <n v="0"/>
    <n v="1"/>
    <n v="7"/>
  </r>
  <r>
    <s v="No"/>
    <s v="Travel_Rarely"/>
    <s v="Under 25"/>
    <s v="Current Employees"/>
    <s v="R&amp;D"/>
    <x v="2"/>
    <s v="STAFF-1707"/>
    <n v="1707"/>
    <x v="1"/>
    <s v="Research Scientist"/>
    <s v="Married"/>
    <s v="No"/>
    <s v="Y"/>
    <n v="1"/>
    <n v="-2"/>
    <n v="0"/>
    <n v="24"/>
    <n v="0"/>
    <m/>
    <n v="0"/>
    <n v="1"/>
    <n v="581"/>
    <n v="9"/>
    <x v="3"/>
    <n v="1"/>
    <n v="3"/>
    <n v="62"/>
    <n v="4"/>
    <n v="1"/>
    <x v="2"/>
    <n v="4401"/>
    <n v="17616"/>
    <n v="1"/>
    <n v="16"/>
    <n v="3"/>
    <n v="4"/>
    <n v="80"/>
    <n v="1"/>
    <n v="5"/>
    <n v="3"/>
    <n v="5"/>
    <n v="3"/>
    <n v="0"/>
    <n v="4"/>
  </r>
  <r>
    <s v="No"/>
    <s v="Travel_Rarely"/>
    <s v="35 - 44"/>
    <s v="Current Employees"/>
    <s v="R&amp;D"/>
    <x v="2"/>
    <s v="STAFF-2062"/>
    <n v="2062"/>
    <x v="1"/>
    <s v="Healthcare Representative"/>
    <s v="Married"/>
    <s v="No"/>
    <s v="Y"/>
    <n v="5"/>
    <n v="-2"/>
    <n v="0"/>
    <n v="39"/>
    <n v="0"/>
    <m/>
    <n v="0"/>
    <n v="1"/>
    <n v="613"/>
    <n v="6"/>
    <x v="1"/>
    <n v="1"/>
    <n v="4"/>
    <n v="42"/>
    <n v="2"/>
    <n v="3"/>
    <x v="2"/>
    <n v="9991"/>
    <n v="21457"/>
    <n v="4"/>
    <n v="15"/>
    <n v="3"/>
    <n v="1"/>
    <n v="80"/>
    <n v="1"/>
    <n v="9"/>
    <n v="3"/>
    <n v="7"/>
    <n v="7"/>
    <n v="1"/>
    <n v="7"/>
  </r>
  <r>
    <s v="No"/>
    <s v="Travel_Rarely"/>
    <s v="35 - 44"/>
    <s v="Current Employees"/>
    <s v="R&amp;D"/>
    <x v="0"/>
    <s v="STAFF-1523"/>
    <n v="1523"/>
    <x v="1"/>
    <s v="Research Director"/>
    <s v="Married"/>
    <s v="No"/>
    <s v="Y"/>
    <n v="1"/>
    <n v="-2"/>
    <n v="0"/>
    <n v="44"/>
    <n v="0"/>
    <m/>
    <n v="0"/>
    <n v="1"/>
    <n v="136"/>
    <n v="28"/>
    <x v="3"/>
    <n v="1"/>
    <n v="4"/>
    <n v="32"/>
    <n v="3"/>
    <n v="4"/>
    <x v="2"/>
    <n v="16328"/>
    <n v="22074"/>
    <n v="3"/>
    <n v="13"/>
    <n v="3"/>
    <n v="3"/>
    <n v="80"/>
    <n v="1"/>
    <n v="24"/>
    <n v="4"/>
    <n v="20"/>
    <n v="6"/>
    <n v="14"/>
    <n v="17"/>
  </r>
  <r>
    <s v="No"/>
    <s v="Travel_Rarely"/>
    <s v="35 - 44"/>
    <s v="Current Employees"/>
    <s v="R&amp;D"/>
    <x v="0"/>
    <s v="STAFF-1728"/>
    <n v="1728"/>
    <x v="1"/>
    <s v="Manufacturing Director"/>
    <s v="Married"/>
    <s v="No"/>
    <s v="Y"/>
    <n v="3"/>
    <n v="-2"/>
    <n v="0"/>
    <n v="35"/>
    <n v="0"/>
    <m/>
    <n v="0"/>
    <n v="1"/>
    <n v="1370"/>
    <n v="27"/>
    <x v="2"/>
    <n v="1"/>
    <n v="4"/>
    <n v="49"/>
    <n v="3"/>
    <n v="2"/>
    <x v="2"/>
    <n v="6883"/>
    <n v="5151"/>
    <n v="2"/>
    <n v="16"/>
    <n v="3"/>
    <n v="2"/>
    <n v="80"/>
    <n v="1"/>
    <n v="17"/>
    <n v="3"/>
    <n v="7"/>
    <n v="7"/>
    <n v="0"/>
    <n v="7"/>
  </r>
  <r>
    <s v="No"/>
    <s v="Travel_Rarely"/>
    <s v="25 - 34"/>
    <s v="Current Employees"/>
    <s v="R&amp;D"/>
    <x v="0"/>
    <s v="STAFF-1798"/>
    <n v="1798"/>
    <x v="1"/>
    <s v="Research Scientist"/>
    <s v="Married"/>
    <s v="No"/>
    <s v="Y"/>
    <n v="1"/>
    <n v="-2"/>
    <n v="0"/>
    <n v="33"/>
    <n v="0"/>
    <m/>
    <n v="0"/>
    <n v="1"/>
    <n v="867"/>
    <n v="8"/>
    <x v="2"/>
    <n v="1"/>
    <n v="4"/>
    <n v="90"/>
    <n v="4"/>
    <n v="1"/>
    <x v="2"/>
    <n v="3143"/>
    <n v="6076"/>
    <n v="6"/>
    <n v="19"/>
    <n v="3"/>
    <n v="2"/>
    <n v="80"/>
    <n v="1"/>
    <n v="14"/>
    <n v="3"/>
    <n v="10"/>
    <n v="8"/>
    <n v="7"/>
    <n v="6"/>
  </r>
  <r>
    <s v="No"/>
    <s v="Travel_Rarely"/>
    <s v="Under 25"/>
    <s v="Current Employees"/>
    <s v="R&amp;D"/>
    <x v="4"/>
    <s v="STAFF-1592"/>
    <n v="1592"/>
    <x v="1"/>
    <s v="Research Scientist"/>
    <s v="Married"/>
    <s v="No"/>
    <s v="Y"/>
    <n v="2"/>
    <n v="-2"/>
    <n v="0"/>
    <n v="23"/>
    <n v="0"/>
    <m/>
    <n v="0"/>
    <n v="1"/>
    <n v="977"/>
    <n v="10"/>
    <x v="3"/>
    <n v="1"/>
    <n v="4"/>
    <n v="45"/>
    <n v="4"/>
    <n v="1"/>
    <x v="0"/>
    <n v="2073"/>
    <n v="12826"/>
    <n v="2"/>
    <n v="16"/>
    <n v="3"/>
    <n v="4"/>
    <n v="80"/>
    <n v="1"/>
    <n v="4"/>
    <n v="3"/>
    <n v="2"/>
    <n v="2"/>
    <n v="2"/>
    <n v="2"/>
  </r>
  <r>
    <s v="No"/>
    <s v="Travel_Rarely"/>
    <s v="35 - 44"/>
    <s v="Current Employees"/>
    <s v="R&amp;D"/>
    <x v="0"/>
    <s v="STAFF-1682"/>
    <n v="1682"/>
    <x v="1"/>
    <s v="Healthcare Representative"/>
    <s v="Married"/>
    <s v="No"/>
    <s v="Y"/>
    <n v="2"/>
    <n v="-2"/>
    <n v="0"/>
    <n v="36"/>
    <n v="0"/>
    <m/>
    <n v="0"/>
    <n v="1"/>
    <n v="1351"/>
    <n v="26"/>
    <x v="2"/>
    <n v="1"/>
    <n v="1"/>
    <n v="80"/>
    <n v="3"/>
    <n v="2"/>
    <x v="2"/>
    <n v="5347"/>
    <n v="7419"/>
    <n v="6"/>
    <n v="14"/>
    <n v="3"/>
    <n v="2"/>
    <n v="80"/>
    <n v="2"/>
    <n v="10"/>
    <n v="2"/>
    <n v="3"/>
    <n v="2"/>
    <n v="0"/>
    <n v="2"/>
  </r>
  <r>
    <s v="No"/>
    <s v="Travel_Rarely"/>
    <s v="35 - 44"/>
    <s v="Current Employees"/>
    <s v="R&amp;D"/>
    <x v="0"/>
    <s v="STAFF-2012"/>
    <n v="2012"/>
    <x v="1"/>
    <s v="Laboratory Technician"/>
    <s v="Married"/>
    <s v="No"/>
    <s v="Y"/>
    <n v="3"/>
    <n v="-2"/>
    <n v="0"/>
    <n v="40"/>
    <n v="0"/>
    <m/>
    <n v="0"/>
    <n v="1"/>
    <n v="543"/>
    <n v="1"/>
    <x v="2"/>
    <n v="1"/>
    <n v="1"/>
    <n v="83"/>
    <n v="3"/>
    <n v="1"/>
    <x v="0"/>
    <n v="2406"/>
    <n v="4060"/>
    <n v="8"/>
    <n v="19"/>
    <n v="3"/>
    <n v="3"/>
    <n v="80"/>
    <n v="2"/>
    <n v="8"/>
    <n v="2"/>
    <n v="1"/>
    <n v="0"/>
    <n v="0"/>
    <n v="0"/>
  </r>
  <r>
    <s v="No"/>
    <s v="Travel_Rarely"/>
    <s v="35 - 44"/>
    <s v="Current Employees"/>
    <s v="R&amp;D"/>
    <x v="2"/>
    <s v="STAFF-1803"/>
    <n v="1803"/>
    <x v="1"/>
    <s v="Healthcare Representative"/>
    <s v="Married"/>
    <s v="No"/>
    <s v="Y"/>
    <n v="2"/>
    <n v="-2"/>
    <n v="0"/>
    <n v="42"/>
    <n v="0"/>
    <m/>
    <n v="0"/>
    <n v="1"/>
    <n v="1128"/>
    <n v="13"/>
    <x v="3"/>
    <n v="1"/>
    <n v="2"/>
    <n v="95"/>
    <n v="4"/>
    <n v="2"/>
    <x v="2"/>
    <n v="5538"/>
    <n v="5696"/>
    <n v="5"/>
    <n v="18"/>
    <n v="3"/>
    <n v="3"/>
    <n v="80"/>
    <n v="2"/>
    <n v="10"/>
    <n v="2"/>
    <n v="0"/>
    <n v="0"/>
    <n v="0"/>
    <n v="0"/>
  </r>
  <r>
    <s v="No"/>
    <s v="Travel_Rarely"/>
    <s v="35 - 44"/>
    <s v="Current Employees"/>
    <s v="R&amp;D"/>
    <x v="0"/>
    <s v="STAFF-1596"/>
    <n v="1596"/>
    <x v="1"/>
    <s v="Laboratory Technician"/>
    <s v="Married"/>
    <s v="No"/>
    <s v="Y"/>
    <n v="3"/>
    <n v="-2"/>
    <n v="0"/>
    <n v="35"/>
    <n v="0"/>
    <m/>
    <n v="0"/>
    <n v="1"/>
    <n v="750"/>
    <n v="28"/>
    <x v="3"/>
    <n v="1"/>
    <n v="2"/>
    <n v="46"/>
    <n v="4"/>
    <n v="2"/>
    <x v="2"/>
    <n v="3407"/>
    <n v="25348"/>
    <n v="1"/>
    <n v="17"/>
    <n v="3"/>
    <n v="4"/>
    <n v="80"/>
    <n v="2"/>
    <n v="10"/>
    <n v="2"/>
    <n v="10"/>
    <n v="9"/>
    <n v="6"/>
    <n v="8"/>
  </r>
  <r>
    <s v="No"/>
    <s v="Travel_Rarely"/>
    <s v="25 - 34"/>
    <s v="Current Employees"/>
    <s v="R&amp;D"/>
    <x v="0"/>
    <s v="STAFF-1514"/>
    <n v="1514"/>
    <x v="1"/>
    <s v="Manufacturing Director"/>
    <s v="Married"/>
    <s v="No"/>
    <s v="Y"/>
    <n v="2"/>
    <n v="-2"/>
    <n v="0"/>
    <n v="28"/>
    <n v="0"/>
    <m/>
    <n v="0"/>
    <n v="1"/>
    <n v="1083"/>
    <n v="29"/>
    <x v="1"/>
    <n v="1"/>
    <n v="3"/>
    <n v="96"/>
    <n v="1"/>
    <n v="2"/>
    <x v="1"/>
    <n v="6549"/>
    <n v="3173"/>
    <n v="1"/>
    <n v="14"/>
    <n v="3"/>
    <n v="2"/>
    <n v="80"/>
    <n v="2"/>
    <n v="8"/>
    <n v="2"/>
    <n v="8"/>
    <n v="6"/>
    <n v="1"/>
    <n v="7"/>
  </r>
  <r>
    <s v="No"/>
    <s v="Travel_Rarely"/>
    <s v="25 - 34"/>
    <s v="Current Employees"/>
    <s v="R&amp;D"/>
    <x v="0"/>
    <s v="STAFF-1558"/>
    <n v="1558"/>
    <x v="1"/>
    <s v="Research Scientist"/>
    <s v="Married"/>
    <s v="No"/>
    <s v="Y"/>
    <n v="2"/>
    <n v="-2"/>
    <n v="0"/>
    <n v="29"/>
    <n v="0"/>
    <m/>
    <n v="0"/>
    <n v="1"/>
    <n v="598"/>
    <n v="9"/>
    <x v="3"/>
    <n v="1"/>
    <n v="3"/>
    <n v="91"/>
    <n v="4"/>
    <n v="1"/>
    <x v="2"/>
    <n v="2451"/>
    <n v="22376"/>
    <n v="6"/>
    <n v="18"/>
    <n v="3"/>
    <n v="1"/>
    <n v="80"/>
    <n v="2"/>
    <n v="5"/>
    <n v="2"/>
    <n v="1"/>
    <n v="0"/>
    <n v="0"/>
    <n v="0"/>
  </r>
  <r>
    <s v="No"/>
    <s v="Travel_Rarely"/>
    <s v="35 - 44"/>
    <s v="Current Employees"/>
    <s v="R&amp;D"/>
    <x v="2"/>
    <s v="STAFF-1618"/>
    <n v="1618"/>
    <x v="1"/>
    <s v="Manufacturing Director"/>
    <s v="Married"/>
    <s v="No"/>
    <s v="Y"/>
    <n v="3"/>
    <n v="-2"/>
    <n v="0"/>
    <n v="39"/>
    <n v="0"/>
    <m/>
    <n v="0"/>
    <n v="1"/>
    <n v="1387"/>
    <n v="10"/>
    <x v="4"/>
    <n v="1"/>
    <n v="2"/>
    <n v="76"/>
    <n v="3"/>
    <n v="2"/>
    <x v="3"/>
    <n v="5377"/>
    <n v="3835"/>
    <n v="2"/>
    <n v="13"/>
    <n v="3"/>
    <n v="4"/>
    <n v="80"/>
    <n v="3"/>
    <n v="10"/>
    <n v="3"/>
    <n v="7"/>
    <n v="7"/>
    <n v="7"/>
    <n v="7"/>
  </r>
  <r>
    <s v="No"/>
    <s v="Travel_Rarely"/>
    <s v="25 - 34"/>
    <s v="Current Employees"/>
    <s v="R&amp;D"/>
    <x v="2"/>
    <s v="STAFF-1698"/>
    <n v="1698"/>
    <x v="1"/>
    <s v="Laboratory Technician"/>
    <s v="Married"/>
    <s v="No"/>
    <s v="Y"/>
    <n v="6"/>
    <n v="-2"/>
    <n v="0"/>
    <n v="33"/>
    <n v="0"/>
    <m/>
    <n v="0"/>
    <n v="1"/>
    <n v="267"/>
    <n v="21"/>
    <x v="3"/>
    <n v="1"/>
    <n v="2"/>
    <n v="79"/>
    <n v="4"/>
    <n v="1"/>
    <x v="1"/>
    <n v="2028"/>
    <n v="13637"/>
    <n v="1"/>
    <n v="18"/>
    <n v="3"/>
    <n v="4"/>
    <n v="80"/>
    <n v="3"/>
    <n v="14"/>
    <n v="3"/>
    <n v="14"/>
    <n v="11"/>
    <n v="2"/>
    <n v="13"/>
  </r>
  <r>
    <s v="No"/>
    <s v="Travel_Rarely"/>
    <s v="Over 55"/>
    <s v="Current Employees"/>
    <s v="R&amp;D"/>
    <x v="2"/>
    <s v="STAFF-1770"/>
    <n v="1770"/>
    <x v="1"/>
    <s v="Research Director"/>
    <s v="Married"/>
    <s v="No"/>
    <s v="Y"/>
    <n v="2"/>
    <n v="-2"/>
    <n v="0"/>
    <n v="55"/>
    <n v="0"/>
    <m/>
    <n v="0"/>
    <n v="1"/>
    <n v="478"/>
    <n v="2"/>
    <x v="3"/>
    <n v="1"/>
    <n v="3"/>
    <n v="60"/>
    <n v="2"/>
    <n v="5"/>
    <x v="3"/>
    <n v="19038"/>
    <n v="19805"/>
    <n v="8"/>
    <n v="12"/>
    <n v="3"/>
    <n v="2"/>
    <n v="80"/>
    <n v="3"/>
    <n v="34"/>
    <n v="3"/>
    <n v="1"/>
    <n v="0"/>
    <n v="0"/>
    <n v="0"/>
  </r>
  <r>
    <s v="No"/>
    <s v="Travel_Rarely"/>
    <s v="35 - 44"/>
    <s v="Current Employees"/>
    <s v="R&amp;D"/>
    <x v="0"/>
    <s v="STAFF-1631"/>
    <n v="1631"/>
    <x v="1"/>
    <s v="Manufacturing Director"/>
    <s v="Married"/>
    <s v="No"/>
    <s v="Y"/>
    <n v="2"/>
    <n v="-2"/>
    <n v="0"/>
    <n v="37"/>
    <n v="0"/>
    <m/>
    <n v="0"/>
    <n v="1"/>
    <n v="671"/>
    <n v="19"/>
    <x v="3"/>
    <n v="1"/>
    <n v="3"/>
    <n v="85"/>
    <n v="3"/>
    <n v="2"/>
    <x v="2"/>
    <n v="5768"/>
    <n v="26493"/>
    <n v="3"/>
    <n v="17"/>
    <n v="3"/>
    <n v="1"/>
    <n v="80"/>
    <n v="3"/>
    <n v="9"/>
    <n v="2"/>
    <n v="4"/>
    <n v="3"/>
    <n v="0"/>
    <n v="2"/>
  </r>
  <r>
    <s v="No"/>
    <s v="Travel_Rarely"/>
    <s v="25 - 34"/>
    <s v="Current Employees"/>
    <s v="R&amp;D"/>
    <x v="2"/>
    <s v="STAFF-1718"/>
    <n v="1718"/>
    <x v="1"/>
    <s v="Laboratory Technician"/>
    <s v="Married"/>
    <s v="No"/>
    <s v="Y"/>
    <n v="3"/>
    <n v="-2"/>
    <n v="0"/>
    <n v="26"/>
    <n v="0"/>
    <m/>
    <n v="0"/>
    <n v="1"/>
    <n v="390"/>
    <n v="17"/>
    <x v="2"/>
    <n v="1"/>
    <n v="4"/>
    <n v="62"/>
    <n v="1"/>
    <n v="1"/>
    <x v="2"/>
    <n v="2305"/>
    <n v="6217"/>
    <n v="1"/>
    <n v="15"/>
    <n v="3"/>
    <n v="3"/>
    <n v="80"/>
    <n v="3"/>
    <n v="3"/>
    <n v="4"/>
    <n v="3"/>
    <n v="2"/>
    <n v="0"/>
    <n v="2"/>
  </r>
  <r>
    <s v="No"/>
    <s v="Travel_Rarely"/>
    <s v="35 - 44"/>
    <s v="Current Employees"/>
    <s v="R&amp;D"/>
    <x v="0"/>
    <s v="STAFF-1435"/>
    <n v="1435"/>
    <x v="1"/>
    <s v="Laboratory Technician"/>
    <s v="Single"/>
    <s v="No"/>
    <s v="Y"/>
    <n v="2"/>
    <n v="-2"/>
    <n v="0"/>
    <n v="36"/>
    <n v="0"/>
    <m/>
    <n v="0"/>
    <n v="1"/>
    <n v="172"/>
    <n v="4"/>
    <x v="2"/>
    <n v="1"/>
    <n v="1"/>
    <n v="37"/>
    <n v="2"/>
    <n v="2"/>
    <x v="0"/>
    <n v="5810"/>
    <n v="22604"/>
    <n v="1"/>
    <n v="16"/>
    <n v="3"/>
    <n v="3"/>
    <n v="80"/>
    <n v="0"/>
    <n v="10"/>
    <n v="2"/>
    <n v="10"/>
    <n v="4"/>
    <n v="1"/>
    <n v="8"/>
  </r>
  <r>
    <s v="No"/>
    <s v="Travel_Rarely"/>
    <s v="35 - 44"/>
    <s v="Current Employees"/>
    <s v="R&amp;D"/>
    <x v="0"/>
    <s v="STAFF-1659"/>
    <n v="1659"/>
    <x v="1"/>
    <s v="Laboratory Technician"/>
    <s v="Single"/>
    <s v="No"/>
    <s v="Y"/>
    <n v="4"/>
    <n v="-2"/>
    <n v="0"/>
    <n v="36"/>
    <n v="0"/>
    <m/>
    <n v="0"/>
    <n v="1"/>
    <n v="311"/>
    <n v="7"/>
    <x v="3"/>
    <n v="1"/>
    <n v="1"/>
    <n v="77"/>
    <n v="3"/>
    <n v="1"/>
    <x v="1"/>
    <n v="2013"/>
    <n v="10950"/>
    <n v="2"/>
    <n v="11"/>
    <n v="3"/>
    <n v="3"/>
    <n v="80"/>
    <n v="0"/>
    <n v="15"/>
    <n v="3"/>
    <n v="4"/>
    <n v="3"/>
    <n v="1"/>
    <n v="3"/>
  </r>
  <r>
    <s v="No"/>
    <s v="Travel_Rarely"/>
    <s v="Under 25"/>
    <s v="Current Employees"/>
    <s v="R&amp;D"/>
    <x v="0"/>
    <s v="STAFF-1533"/>
    <n v="1533"/>
    <x v="1"/>
    <s v="Laboratory Technician"/>
    <s v="Single"/>
    <s v="No"/>
    <s v="Y"/>
    <n v="2"/>
    <n v="-2"/>
    <n v="0"/>
    <n v="23"/>
    <n v="0"/>
    <m/>
    <n v="0"/>
    <n v="1"/>
    <n v="507"/>
    <n v="20"/>
    <x v="1"/>
    <n v="1"/>
    <n v="1"/>
    <n v="97"/>
    <n v="3"/>
    <n v="2"/>
    <x v="2"/>
    <n v="2272"/>
    <n v="24812"/>
    <n v="0"/>
    <n v="14"/>
    <n v="3"/>
    <n v="2"/>
    <n v="80"/>
    <n v="0"/>
    <n v="5"/>
    <n v="3"/>
    <n v="4"/>
    <n v="3"/>
    <n v="1"/>
    <n v="2"/>
  </r>
  <r>
    <s v="No"/>
    <s v="Travel_Rarely"/>
    <s v="25 - 34"/>
    <s v="Current Employees"/>
    <s v="R&amp;D"/>
    <x v="2"/>
    <s v="STAFF-1577"/>
    <n v="1577"/>
    <x v="1"/>
    <s v="Research Scientist"/>
    <s v="Single"/>
    <s v="No"/>
    <s v="Y"/>
    <n v="4"/>
    <n v="-2"/>
    <n v="0"/>
    <n v="34"/>
    <n v="0"/>
    <m/>
    <n v="0"/>
    <n v="1"/>
    <n v="479"/>
    <n v="7"/>
    <x v="2"/>
    <n v="1"/>
    <n v="1"/>
    <n v="35"/>
    <n v="3"/>
    <n v="1"/>
    <x v="0"/>
    <n v="2972"/>
    <n v="22061"/>
    <n v="1"/>
    <n v="13"/>
    <n v="3"/>
    <n v="3"/>
    <n v="80"/>
    <n v="0"/>
    <n v="1"/>
    <n v="1"/>
    <n v="1"/>
    <n v="0"/>
    <n v="0"/>
    <n v="0"/>
  </r>
  <r>
    <s v="No"/>
    <s v="Travel_Rarely"/>
    <s v="35 - 44"/>
    <s v="Current Employees"/>
    <s v="R&amp;D"/>
    <x v="0"/>
    <s v="STAFF-2014"/>
    <n v="2014"/>
    <x v="1"/>
    <s v="Research Scientist"/>
    <s v="Single"/>
    <s v="No"/>
    <s v="Y"/>
    <n v="2"/>
    <n v="-2"/>
    <n v="0"/>
    <n v="39"/>
    <n v="0"/>
    <m/>
    <n v="0"/>
    <n v="1"/>
    <n v="116"/>
    <n v="24"/>
    <x v="1"/>
    <n v="1"/>
    <n v="1"/>
    <n v="52"/>
    <n v="3"/>
    <n v="2"/>
    <x v="0"/>
    <n v="4108"/>
    <n v="5340"/>
    <n v="7"/>
    <n v="13"/>
    <n v="3"/>
    <n v="1"/>
    <n v="80"/>
    <n v="0"/>
    <n v="18"/>
    <n v="3"/>
    <n v="7"/>
    <n v="7"/>
    <n v="1"/>
    <n v="7"/>
  </r>
  <r>
    <s v="No"/>
    <s v="Travel_Rarely"/>
    <s v="Under 25"/>
    <s v="Current Employees"/>
    <s v="R&amp;D"/>
    <x v="0"/>
    <s v="STAFF-1981"/>
    <n v="1981"/>
    <x v="1"/>
    <s v="Healthcare Representative"/>
    <s v="Single"/>
    <s v="No"/>
    <s v="Y"/>
    <n v="2"/>
    <n v="-2"/>
    <n v="0"/>
    <n v="24"/>
    <n v="0"/>
    <m/>
    <n v="0"/>
    <n v="1"/>
    <n v="771"/>
    <n v="1"/>
    <x v="0"/>
    <n v="1"/>
    <n v="2"/>
    <n v="45"/>
    <n v="2"/>
    <n v="2"/>
    <x v="2"/>
    <n v="4617"/>
    <n v="14120"/>
    <n v="1"/>
    <n v="12"/>
    <n v="3"/>
    <n v="2"/>
    <n v="80"/>
    <n v="0"/>
    <n v="4"/>
    <n v="2"/>
    <n v="4"/>
    <n v="3"/>
    <n v="1"/>
    <n v="2"/>
  </r>
  <r>
    <s v="No"/>
    <s v="Travel_Rarely"/>
    <s v="35 - 44"/>
    <s v="Current Employees"/>
    <s v="R&amp;D"/>
    <x v="2"/>
    <s v="STAFF-2008"/>
    <n v="2008"/>
    <x v="1"/>
    <s v="Research Scientist"/>
    <s v="Single"/>
    <s v="No"/>
    <s v="Y"/>
    <n v="5"/>
    <n v="-2"/>
    <n v="0"/>
    <n v="35"/>
    <n v="0"/>
    <m/>
    <n v="0"/>
    <n v="1"/>
    <n v="1395"/>
    <n v="9"/>
    <x v="2"/>
    <n v="1"/>
    <n v="2"/>
    <n v="48"/>
    <n v="3"/>
    <n v="2"/>
    <x v="2"/>
    <n v="5098"/>
    <n v="18698"/>
    <n v="1"/>
    <n v="19"/>
    <n v="3"/>
    <n v="2"/>
    <n v="80"/>
    <n v="0"/>
    <n v="10"/>
    <n v="3"/>
    <n v="10"/>
    <n v="7"/>
    <n v="0"/>
    <n v="8"/>
  </r>
  <r>
    <s v="No"/>
    <s v="Travel_Rarely"/>
    <s v="35 - 44"/>
    <s v="Current Employees"/>
    <s v="R&amp;D"/>
    <x v="0"/>
    <s v="STAFF-1814"/>
    <n v="1814"/>
    <x v="1"/>
    <s v="Healthcare Representative"/>
    <s v="Single"/>
    <s v="No"/>
    <s v="Y"/>
    <n v="3"/>
    <n v="-2"/>
    <n v="0"/>
    <n v="41"/>
    <n v="0"/>
    <m/>
    <n v="0"/>
    <n v="1"/>
    <n v="447"/>
    <n v="5"/>
    <x v="3"/>
    <n v="1"/>
    <n v="2"/>
    <n v="85"/>
    <n v="4"/>
    <n v="2"/>
    <x v="1"/>
    <n v="6870"/>
    <n v="15530"/>
    <n v="3"/>
    <n v="12"/>
    <n v="3"/>
    <n v="1"/>
    <n v="80"/>
    <n v="0"/>
    <n v="11"/>
    <n v="1"/>
    <n v="3"/>
    <n v="2"/>
    <n v="1"/>
    <n v="2"/>
  </r>
  <r>
    <s v="No"/>
    <s v="Travel_Rarely"/>
    <s v="35 - 44"/>
    <s v="Current Employees"/>
    <s v="R&amp;D"/>
    <x v="0"/>
    <s v="STAFF-2048"/>
    <n v="2048"/>
    <x v="1"/>
    <s v="Research Scientist"/>
    <s v="Single"/>
    <s v="No"/>
    <s v="Y"/>
    <n v="2"/>
    <n v="-2"/>
    <n v="0"/>
    <n v="40"/>
    <n v="0"/>
    <m/>
    <n v="0"/>
    <n v="1"/>
    <n v="1322"/>
    <n v="2"/>
    <x v="2"/>
    <n v="1"/>
    <n v="3"/>
    <n v="52"/>
    <n v="2"/>
    <n v="1"/>
    <x v="2"/>
    <n v="2809"/>
    <n v="2725"/>
    <n v="2"/>
    <n v="14"/>
    <n v="3"/>
    <n v="4"/>
    <n v="80"/>
    <n v="0"/>
    <n v="8"/>
    <n v="3"/>
    <n v="2"/>
    <n v="2"/>
    <n v="2"/>
    <n v="2"/>
  </r>
  <r>
    <s v="No"/>
    <s v="Travel_Rarely"/>
    <s v="25 - 34"/>
    <s v="Current Employees"/>
    <s v="R&amp;D"/>
    <x v="2"/>
    <s v="STAFF-1952"/>
    <n v="1952"/>
    <x v="1"/>
    <s v="Laboratory Technician"/>
    <s v="Single"/>
    <s v="No"/>
    <s v="Y"/>
    <n v="6"/>
    <n v="-2"/>
    <n v="0"/>
    <n v="26"/>
    <n v="0"/>
    <m/>
    <n v="0"/>
    <n v="1"/>
    <n v="157"/>
    <n v="1"/>
    <x v="3"/>
    <n v="1"/>
    <n v="3"/>
    <n v="95"/>
    <n v="3"/>
    <n v="1"/>
    <x v="3"/>
    <n v="2867"/>
    <n v="20006"/>
    <n v="0"/>
    <n v="13"/>
    <n v="3"/>
    <n v="4"/>
    <n v="80"/>
    <n v="0"/>
    <n v="8"/>
    <n v="2"/>
    <n v="7"/>
    <n v="7"/>
    <n v="7"/>
    <n v="6"/>
  </r>
  <r>
    <s v="No"/>
    <s v="Travel_Rarely"/>
    <s v="45 - 54"/>
    <s v="Current Employees"/>
    <s v="R&amp;D"/>
    <x v="0"/>
    <s v="STAFF-1727"/>
    <n v="1727"/>
    <x v="1"/>
    <s v="Healthcare Representative"/>
    <s v="Single"/>
    <s v="No"/>
    <s v="Y"/>
    <n v="3"/>
    <n v="-2"/>
    <n v="0"/>
    <n v="46"/>
    <n v="0"/>
    <m/>
    <n v="0"/>
    <n v="1"/>
    <n v="717"/>
    <n v="13"/>
    <x v="2"/>
    <n v="1"/>
    <n v="3"/>
    <n v="34"/>
    <n v="3"/>
    <n v="2"/>
    <x v="1"/>
    <n v="5562"/>
    <n v="9697"/>
    <n v="6"/>
    <n v="14"/>
    <n v="3"/>
    <n v="4"/>
    <n v="80"/>
    <n v="0"/>
    <n v="19"/>
    <n v="3"/>
    <n v="10"/>
    <n v="7"/>
    <n v="0"/>
    <n v="9"/>
  </r>
  <r>
    <s v="No"/>
    <s v="Travel_Rarely"/>
    <s v="45 - 54"/>
    <s v="Current Employees"/>
    <s v="R&amp;D"/>
    <x v="0"/>
    <s v="STAFF-1677"/>
    <n v="1677"/>
    <x v="1"/>
    <s v="Manager"/>
    <s v="Single"/>
    <s v="No"/>
    <s v="Y"/>
    <n v="2"/>
    <n v="-2"/>
    <n v="0"/>
    <n v="49"/>
    <n v="0"/>
    <m/>
    <n v="0"/>
    <n v="1"/>
    <n v="809"/>
    <n v="1"/>
    <x v="3"/>
    <n v="1"/>
    <n v="3"/>
    <n v="36"/>
    <n v="3"/>
    <n v="4"/>
    <x v="2"/>
    <n v="15379"/>
    <n v="22384"/>
    <n v="4"/>
    <n v="14"/>
    <n v="3"/>
    <n v="1"/>
    <n v="80"/>
    <n v="0"/>
    <n v="23"/>
    <n v="3"/>
    <n v="8"/>
    <n v="7"/>
    <n v="0"/>
    <n v="0"/>
  </r>
  <r>
    <s v="No"/>
    <s v="Travel_Rarely"/>
    <s v="Under 25"/>
    <s v="Current Employees"/>
    <s v="R&amp;D"/>
    <x v="2"/>
    <s v="STAFF-1623"/>
    <n v="1623"/>
    <x v="1"/>
    <s v="Research Scientist"/>
    <s v="Single"/>
    <s v="No"/>
    <s v="Y"/>
    <n v="2"/>
    <n v="-2"/>
    <n v="0"/>
    <n v="21"/>
    <n v="0"/>
    <m/>
    <n v="0"/>
    <n v="1"/>
    <n v="546"/>
    <n v="5"/>
    <x v="1"/>
    <n v="1"/>
    <n v="3"/>
    <n v="97"/>
    <n v="3"/>
    <n v="1"/>
    <x v="0"/>
    <n v="3117"/>
    <n v="26009"/>
    <n v="1"/>
    <n v="18"/>
    <n v="3"/>
    <n v="3"/>
    <n v="80"/>
    <n v="0"/>
    <n v="3"/>
    <n v="3"/>
    <n v="2"/>
    <n v="2"/>
    <n v="2"/>
    <n v="2"/>
  </r>
  <r>
    <s v="No"/>
    <s v="Travel_Rarely"/>
    <s v="25 - 34"/>
    <s v="Current Employees"/>
    <s v="R&amp;D"/>
    <x v="1"/>
    <s v="STAFF-1417"/>
    <n v="1417"/>
    <x v="1"/>
    <s v="Laboratory Technician"/>
    <s v="Single"/>
    <s v="No"/>
    <s v="Y"/>
    <n v="2"/>
    <n v="-2"/>
    <n v="0"/>
    <n v="26"/>
    <n v="0"/>
    <m/>
    <n v="0"/>
    <n v="1"/>
    <n v="652"/>
    <n v="7"/>
    <x v="3"/>
    <n v="1"/>
    <n v="3"/>
    <n v="100"/>
    <n v="4"/>
    <n v="1"/>
    <x v="3"/>
    <n v="3578"/>
    <n v="23577"/>
    <n v="0"/>
    <n v="12"/>
    <n v="3"/>
    <n v="4"/>
    <n v="80"/>
    <n v="0"/>
    <n v="8"/>
    <n v="3"/>
    <n v="7"/>
    <n v="7"/>
    <n v="0"/>
    <n v="7"/>
  </r>
  <r>
    <s v="No"/>
    <s v="Travel_Rarely"/>
    <s v="35 - 44"/>
    <s v="Current Employees"/>
    <s v="R&amp;D"/>
    <x v="2"/>
    <s v="STAFF-1564"/>
    <n v="1564"/>
    <x v="1"/>
    <s v="Laboratory Technician"/>
    <s v="Single"/>
    <s v="No"/>
    <s v="Y"/>
    <n v="3"/>
    <n v="-2"/>
    <n v="0"/>
    <n v="35"/>
    <n v="0"/>
    <m/>
    <n v="0"/>
    <n v="1"/>
    <n v="992"/>
    <n v="1"/>
    <x v="3"/>
    <n v="1"/>
    <n v="4"/>
    <n v="68"/>
    <n v="2"/>
    <n v="1"/>
    <x v="3"/>
    <n v="2450"/>
    <n v="21731"/>
    <n v="1"/>
    <n v="19"/>
    <n v="3"/>
    <n v="2"/>
    <n v="80"/>
    <n v="0"/>
    <n v="3"/>
    <n v="3"/>
    <n v="3"/>
    <n v="0"/>
    <n v="1"/>
    <n v="2"/>
  </r>
  <r>
    <s v="No"/>
    <s v="Travel_Rarely"/>
    <s v="25 - 34"/>
    <s v="Current Employees"/>
    <s v="R&amp;D"/>
    <x v="0"/>
    <s v="STAFF-1545"/>
    <n v="1545"/>
    <x v="1"/>
    <s v="Manufacturing Director"/>
    <s v="Single"/>
    <s v="No"/>
    <s v="Y"/>
    <n v="2"/>
    <n v="-2"/>
    <n v="0"/>
    <n v="33"/>
    <n v="0"/>
    <m/>
    <n v="0"/>
    <n v="1"/>
    <n v="575"/>
    <n v="25"/>
    <x v="3"/>
    <n v="1"/>
    <n v="4"/>
    <n v="44"/>
    <n v="2"/>
    <n v="2"/>
    <x v="1"/>
    <n v="4320"/>
    <n v="24152"/>
    <n v="1"/>
    <n v="13"/>
    <n v="3"/>
    <n v="4"/>
    <n v="80"/>
    <n v="0"/>
    <n v="5"/>
    <n v="3"/>
    <n v="5"/>
    <n v="3"/>
    <n v="0"/>
    <n v="2"/>
  </r>
  <r>
    <s v="No"/>
    <s v="Travel_Rarely"/>
    <s v="25 - 34"/>
    <s v="Current Employees"/>
    <s v="R&amp;D"/>
    <x v="0"/>
    <s v="STAFF-1883"/>
    <n v="1883"/>
    <x v="1"/>
    <s v="Laboratory Technician"/>
    <s v="Single"/>
    <s v="No"/>
    <s v="Y"/>
    <n v="2"/>
    <n v="-2"/>
    <n v="0"/>
    <n v="29"/>
    <n v="0"/>
    <m/>
    <n v="0"/>
    <n v="1"/>
    <n v="592"/>
    <n v="7"/>
    <x v="3"/>
    <n v="1"/>
    <n v="4"/>
    <n v="59"/>
    <n v="3"/>
    <n v="1"/>
    <x v="3"/>
    <n v="2062"/>
    <n v="19384"/>
    <n v="3"/>
    <n v="14"/>
    <n v="3"/>
    <n v="2"/>
    <n v="80"/>
    <n v="0"/>
    <n v="11"/>
    <n v="3"/>
    <n v="3"/>
    <n v="2"/>
    <n v="1"/>
    <n v="2"/>
  </r>
  <r>
    <s v="No"/>
    <s v="Travel_Rarely"/>
    <s v="25 - 34"/>
    <s v="Current Employees"/>
    <s v="R&amp;D"/>
    <x v="4"/>
    <s v="STAFF-2038"/>
    <n v="2038"/>
    <x v="1"/>
    <s v="Research Scientist"/>
    <s v="Single"/>
    <s v="No"/>
    <s v="Y"/>
    <n v="4"/>
    <n v="-2"/>
    <n v="0"/>
    <n v="32"/>
    <n v="0"/>
    <m/>
    <n v="0"/>
    <n v="1"/>
    <n v="529"/>
    <n v="2"/>
    <x v="3"/>
    <n v="1"/>
    <n v="4"/>
    <n v="78"/>
    <n v="3"/>
    <n v="1"/>
    <x v="0"/>
    <n v="2439"/>
    <n v="11288"/>
    <n v="1"/>
    <n v="14"/>
    <n v="3"/>
    <n v="4"/>
    <n v="80"/>
    <n v="0"/>
    <n v="4"/>
    <n v="3"/>
    <n v="4"/>
    <n v="2"/>
    <n v="1"/>
    <n v="2"/>
  </r>
  <r>
    <s v="No"/>
    <s v="Travel_Rarely"/>
    <s v="35 - 44"/>
    <s v="Current Employees"/>
    <s v="R&amp;D"/>
    <x v="0"/>
    <s v="STAFF-1475"/>
    <n v="1475"/>
    <x v="1"/>
    <s v="Research Scientist"/>
    <s v="Single"/>
    <s v="No"/>
    <s v="Y"/>
    <n v="3"/>
    <n v="-2"/>
    <n v="0"/>
    <n v="44"/>
    <n v="0"/>
    <m/>
    <n v="0"/>
    <n v="1"/>
    <n v="1467"/>
    <n v="20"/>
    <x v="3"/>
    <n v="1"/>
    <n v="4"/>
    <n v="49"/>
    <n v="3"/>
    <n v="1"/>
    <x v="1"/>
    <n v="3420"/>
    <n v="21158"/>
    <n v="1"/>
    <n v="13"/>
    <n v="3"/>
    <n v="3"/>
    <n v="80"/>
    <n v="0"/>
    <n v="6"/>
    <n v="2"/>
    <n v="5"/>
    <n v="2"/>
    <n v="1"/>
    <n v="3"/>
  </r>
  <r>
    <s v="No"/>
    <s v="Travel_Rarely"/>
    <s v="35 - 44"/>
    <s v="Current Employees"/>
    <s v="R&amp;D"/>
    <x v="0"/>
    <s v="STAFF-1860"/>
    <n v="1860"/>
    <x v="1"/>
    <s v="Laboratory Technician"/>
    <s v="Single"/>
    <s v="No"/>
    <s v="Y"/>
    <n v="3"/>
    <n v="-2"/>
    <n v="0"/>
    <n v="42"/>
    <n v="0"/>
    <m/>
    <n v="0"/>
    <n v="1"/>
    <n v="1142"/>
    <n v="8"/>
    <x v="3"/>
    <n v="1"/>
    <n v="4"/>
    <n v="81"/>
    <n v="3"/>
    <n v="1"/>
    <x v="2"/>
    <n v="3968"/>
    <n v="13624"/>
    <n v="4"/>
    <n v="13"/>
    <n v="3"/>
    <n v="4"/>
    <n v="80"/>
    <n v="0"/>
    <n v="8"/>
    <n v="3"/>
    <n v="0"/>
    <n v="0"/>
    <n v="0"/>
    <n v="0"/>
  </r>
  <r>
    <s v="No"/>
    <s v="Travel_Rarely"/>
    <s v="Under 25"/>
    <s v="Current Employees"/>
    <s v="R&amp;D"/>
    <x v="0"/>
    <s v="STAFF-2007"/>
    <n v="2007"/>
    <x v="1"/>
    <s v="Research Scientist"/>
    <s v="Single"/>
    <s v="No"/>
    <s v="Y"/>
    <n v="2"/>
    <n v="-2"/>
    <n v="0"/>
    <n v="22"/>
    <n v="0"/>
    <m/>
    <n v="0"/>
    <n v="1"/>
    <n v="581"/>
    <n v="1"/>
    <x v="0"/>
    <n v="1"/>
    <n v="4"/>
    <n v="63"/>
    <n v="3"/>
    <n v="1"/>
    <x v="2"/>
    <n v="3375"/>
    <n v="17624"/>
    <n v="0"/>
    <n v="12"/>
    <n v="3"/>
    <n v="4"/>
    <n v="80"/>
    <n v="0"/>
    <n v="4"/>
    <n v="4"/>
    <n v="3"/>
    <n v="2"/>
    <n v="1"/>
    <n v="2"/>
  </r>
  <r>
    <s v="No"/>
    <s v="Travel_Rarely"/>
    <s v="Under 25"/>
    <s v="Current Employees"/>
    <s v="R&amp;D"/>
    <x v="1"/>
    <s v="STAFF-1982"/>
    <n v="1982"/>
    <x v="1"/>
    <s v="Laboratory Technician"/>
    <s v="Single"/>
    <s v="No"/>
    <s v="Y"/>
    <n v="6"/>
    <n v="-2"/>
    <n v="0"/>
    <n v="23"/>
    <n v="0"/>
    <m/>
    <n v="0"/>
    <n v="1"/>
    <n v="571"/>
    <n v="12"/>
    <x v="0"/>
    <n v="1"/>
    <n v="4"/>
    <n v="78"/>
    <n v="3"/>
    <n v="1"/>
    <x v="0"/>
    <n v="2647"/>
    <n v="13672"/>
    <n v="1"/>
    <n v="13"/>
    <n v="3"/>
    <n v="3"/>
    <n v="80"/>
    <n v="0"/>
    <n v="5"/>
    <n v="4"/>
    <n v="5"/>
    <n v="2"/>
    <n v="1"/>
    <n v="4"/>
  </r>
  <r>
    <s v="No"/>
    <s v="Travel_Rarely"/>
    <s v="45 - 54"/>
    <s v="Current Employees"/>
    <s v="R&amp;D"/>
    <x v="2"/>
    <s v="STAFF-1472"/>
    <n v="1472"/>
    <x v="1"/>
    <s v="Research Director"/>
    <s v="Single"/>
    <s v="No"/>
    <s v="Y"/>
    <n v="2"/>
    <n v="-2"/>
    <n v="0"/>
    <n v="53"/>
    <n v="0"/>
    <m/>
    <n v="0"/>
    <n v="1"/>
    <n v="447"/>
    <n v="2"/>
    <x v="3"/>
    <n v="1"/>
    <n v="4"/>
    <n v="39"/>
    <n v="4"/>
    <n v="4"/>
    <x v="1"/>
    <n v="16598"/>
    <n v="19764"/>
    <n v="4"/>
    <n v="12"/>
    <n v="3"/>
    <n v="2"/>
    <n v="80"/>
    <n v="0"/>
    <n v="35"/>
    <n v="2"/>
    <n v="9"/>
    <n v="8"/>
    <n v="8"/>
    <n v="8"/>
  </r>
  <r>
    <s v="No"/>
    <s v="Travel_Rarely"/>
    <s v="25 - 34"/>
    <s v="Current Employees"/>
    <s v="Sales"/>
    <x v="0"/>
    <s v="STAFF-1453"/>
    <n v="1453"/>
    <x v="1"/>
    <s v="Sales Executive"/>
    <s v="Divorced"/>
    <s v="No"/>
    <s v="Y"/>
    <n v="5"/>
    <n v="-2"/>
    <n v="0"/>
    <n v="31"/>
    <n v="0"/>
    <m/>
    <n v="0"/>
    <n v="1"/>
    <n v="326"/>
    <n v="8"/>
    <x v="0"/>
    <n v="1"/>
    <n v="1"/>
    <n v="31"/>
    <n v="3"/>
    <n v="3"/>
    <x v="0"/>
    <n v="10793"/>
    <n v="8386"/>
    <n v="1"/>
    <n v="18"/>
    <n v="3"/>
    <n v="1"/>
    <n v="80"/>
    <n v="1"/>
    <n v="13"/>
    <n v="3"/>
    <n v="13"/>
    <n v="7"/>
    <n v="9"/>
    <n v="9"/>
  </r>
  <r>
    <s v="No"/>
    <s v="Travel_Rarely"/>
    <s v="25 - 34"/>
    <s v="Current Employees"/>
    <s v="Sales"/>
    <x v="3"/>
    <s v="STAFF-1754"/>
    <n v="1754"/>
    <x v="1"/>
    <s v="Sales Executive"/>
    <s v="Divorced"/>
    <s v="No"/>
    <s v="Y"/>
    <n v="2"/>
    <n v="-2"/>
    <n v="0"/>
    <n v="30"/>
    <n v="0"/>
    <m/>
    <n v="0"/>
    <n v="1"/>
    <n v="979"/>
    <n v="15"/>
    <x v="0"/>
    <n v="1"/>
    <n v="3"/>
    <n v="94"/>
    <n v="2"/>
    <n v="3"/>
    <x v="1"/>
    <n v="7140"/>
    <n v="3088"/>
    <n v="2"/>
    <n v="11"/>
    <n v="3"/>
    <n v="1"/>
    <n v="80"/>
    <n v="1"/>
    <n v="12"/>
    <n v="3"/>
    <n v="7"/>
    <n v="7"/>
    <n v="1"/>
    <n v="7"/>
  </r>
  <r>
    <s v="No"/>
    <s v="Travel_Rarely"/>
    <s v="35 - 44"/>
    <s v="Current Employees"/>
    <s v="Sales"/>
    <x v="0"/>
    <s v="STAFF-2037"/>
    <n v="2037"/>
    <x v="1"/>
    <s v="Sales Executive"/>
    <s v="Divorced"/>
    <s v="No"/>
    <s v="Y"/>
    <n v="5"/>
    <n v="-2"/>
    <n v="0"/>
    <n v="41"/>
    <n v="0"/>
    <m/>
    <n v="0"/>
    <n v="1"/>
    <n v="930"/>
    <n v="3"/>
    <x v="3"/>
    <n v="1"/>
    <n v="3"/>
    <n v="57"/>
    <n v="2"/>
    <n v="2"/>
    <x v="1"/>
    <n v="8938"/>
    <n v="12227"/>
    <n v="2"/>
    <n v="11"/>
    <n v="3"/>
    <n v="3"/>
    <n v="80"/>
    <n v="1"/>
    <n v="14"/>
    <n v="3"/>
    <n v="5"/>
    <n v="4"/>
    <n v="0"/>
    <n v="4"/>
  </r>
  <r>
    <s v="No"/>
    <s v="Travel_Rarely"/>
    <s v="25 - 34"/>
    <s v="Current Employees"/>
    <s v="Sales"/>
    <x v="2"/>
    <s v="STAFF-1951"/>
    <n v="1951"/>
    <x v="1"/>
    <s v="Sales Executive"/>
    <s v="Divorced"/>
    <s v="No"/>
    <s v="Y"/>
    <n v="2"/>
    <n v="-2"/>
    <n v="0"/>
    <n v="34"/>
    <n v="0"/>
    <m/>
    <n v="0"/>
    <n v="1"/>
    <n v="1239"/>
    <n v="13"/>
    <x v="2"/>
    <n v="1"/>
    <n v="4"/>
    <n v="39"/>
    <n v="3"/>
    <n v="3"/>
    <x v="2"/>
    <n v="8628"/>
    <n v="22914"/>
    <n v="1"/>
    <n v="18"/>
    <n v="3"/>
    <n v="3"/>
    <n v="80"/>
    <n v="1"/>
    <n v="9"/>
    <n v="2"/>
    <n v="8"/>
    <n v="7"/>
    <n v="1"/>
    <n v="1"/>
  </r>
  <r>
    <s v="No"/>
    <s v="Travel_Rarely"/>
    <s v="25 - 34"/>
    <s v="Current Employees"/>
    <s v="Sales"/>
    <x v="0"/>
    <s v="STAFF-1497"/>
    <n v="1497"/>
    <x v="1"/>
    <s v="Sales Executive"/>
    <s v="Divorced"/>
    <s v="No"/>
    <s v="Y"/>
    <n v="3"/>
    <n v="-2"/>
    <n v="0"/>
    <n v="29"/>
    <n v="0"/>
    <m/>
    <n v="0"/>
    <n v="1"/>
    <n v="1246"/>
    <n v="19"/>
    <x v="3"/>
    <n v="1"/>
    <n v="3"/>
    <n v="77"/>
    <n v="2"/>
    <n v="2"/>
    <x v="2"/>
    <n v="8620"/>
    <n v="23757"/>
    <n v="1"/>
    <n v="14"/>
    <n v="3"/>
    <n v="3"/>
    <n v="80"/>
    <n v="2"/>
    <n v="10"/>
    <n v="3"/>
    <n v="10"/>
    <n v="7"/>
    <n v="0"/>
    <n v="4"/>
  </r>
  <r>
    <s v="No"/>
    <s v="Travel_Rarely"/>
    <s v="25 - 34"/>
    <s v="Current Employees"/>
    <s v="Sales"/>
    <x v="2"/>
    <s v="STAFF-1670"/>
    <n v="1670"/>
    <x v="1"/>
    <s v="Sales Executive"/>
    <s v="Divorced"/>
    <s v="No"/>
    <s v="Y"/>
    <n v="5"/>
    <n v="-2"/>
    <n v="0"/>
    <n v="33"/>
    <n v="0"/>
    <m/>
    <n v="0"/>
    <n v="1"/>
    <n v="392"/>
    <n v="2"/>
    <x v="2"/>
    <n v="1"/>
    <n v="4"/>
    <n v="93"/>
    <n v="3"/>
    <n v="2"/>
    <x v="0"/>
    <n v="5505"/>
    <n v="3921"/>
    <n v="1"/>
    <n v="14"/>
    <n v="3"/>
    <n v="3"/>
    <n v="80"/>
    <n v="2"/>
    <n v="6"/>
    <n v="3"/>
    <n v="6"/>
    <n v="2"/>
    <n v="0"/>
    <n v="4"/>
  </r>
  <r>
    <s v="No"/>
    <s v="Travel_Rarely"/>
    <s v="45 - 54"/>
    <s v="Current Employees"/>
    <s v="Sales"/>
    <x v="3"/>
    <s v="STAFF-1466"/>
    <n v="1466"/>
    <x v="1"/>
    <s v="Sales Executive"/>
    <s v="Divorced"/>
    <s v="No"/>
    <s v="Y"/>
    <n v="3"/>
    <n v="-2"/>
    <n v="0"/>
    <n v="48"/>
    <n v="0"/>
    <m/>
    <n v="0"/>
    <n v="1"/>
    <n v="1221"/>
    <n v="7"/>
    <x v="3"/>
    <n v="1"/>
    <n v="3"/>
    <n v="96"/>
    <n v="3"/>
    <n v="2"/>
    <x v="1"/>
    <n v="5486"/>
    <n v="24795"/>
    <n v="4"/>
    <n v="11"/>
    <n v="3"/>
    <n v="1"/>
    <n v="80"/>
    <n v="3"/>
    <n v="15"/>
    <n v="3"/>
    <n v="2"/>
    <n v="2"/>
    <n v="2"/>
    <n v="2"/>
  </r>
  <r>
    <s v="No"/>
    <s v="Travel_Rarely"/>
    <s v="35 - 44"/>
    <s v="Current Employees"/>
    <s v="Sales"/>
    <x v="2"/>
    <s v="STAFF-1548"/>
    <n v="1548"/>
    <x v="1"/>
    <s v="Sales Executive"/>
    <s v="Married"/>
    <s v="No"/>
    <s v="Y"/>
    <n v="5"/>
    <n v="-2"/>
    <n v="0"/>
    <n v="40"/>
    <n v="0"/>
    <m/>
    <n v="0"/>
    <n v="1"/>
    <n v="1342"/>
    <n v="9"/>
    <x v="0"/>
    <n v="1"/>
    <n v="1"/>
    <n v="47"/>
    <n v="3"/>
    <n v="2"/>
    <x v="3"/>
    <n v="5473"/>
    <n v="19345"/>
    <n v="0"/>
    <n v="12"/>
    <n v="3"/>
    <n v="4"/>
    <n v="80"/>
    <n v="0"/>
    <n v="9"/>
    <n v="4"/>
    <n v="8"/>
    <n v="4"/>
    <n v="7"/>
    <n v="1"/>
  </r>
  <r>
    <s v="No"/>
    <s v="Travel_Rarely"/>
    <s v="25 - 34"/>
    <s v="Current Employees"/>
    <s v="Sales"/>
    <x v="0"/>
    <s v="STAFF-1560"/>
    <n v="1560"/>
    <x v="1"/>
    <s v="Sales Executive"/>
    <s v="Married"/>
    <s v="No"/>
    <s v="Y"/>
    <n v="6"/>
    <n v="-2"/>
    <n v="0"/>
    <n v="33"/>
    <n v="0"/>
    <m/>
    <n v="0"/>
    <n v="1"/>
    <n v="1242"/>
    <n v="8"/>
    <x v="2"/>
    <n v="1"/>
    <n v="1"/>
    <n v="46"/>
    <n v="3"/>
    <n v="2"/>
    <x v="3"/>
    <n v="6392"/>
    <n v="10589"/>
    <n v="2"/>
    <n v="13"/>
    <n v="3"/>
    <n v="4"/>
    <n v="80"/>
    <n v="1"/>
    <n v="8"/>
    <n v="1"/>
    <n v="2"/>
    <n v="2"/>
    <n v="2"/>
    <n v="2"/>
  </r>
  <r>
    <s v="No"/>
    <s v="Travel_Rarely"/>
    <s v="25 - 34"/>
    <s v="Current Employees"/>
    <s v="Sales"/>
    <x v="0"/>
    <s v="STAFF-1996"/>
    <n v="1996"/>
    <x v="1"/>
    <s v="Sales Representative"/>
    <s v="Married"/>
    <s v="No"/>
    <s v="Y"/>
    <n v="1"/>
    <n v="-2"/>
    <n v="0"/>
    <n v="31"/>
    <n v="0"/>
    <m/>
    <n v="0"/>
    <n v="1"/>
    <n v="1154"/>
    <n v="2"/>
    <x v="0"/>
    <n v="1"/>
    <n v="1"/>
    <n v="54"/>
    <n v="3"/>
    <n v="1"/>
    <x v="2"/>
    <n v="3067"/>
    <n v="6393"/>
    <n v="0"/>
    <n v="19"/>
    <n v="3"/>
    <n v="3"/>
    <n v="80"/>
    <n v="1"/>
    <n v="3"/>
    <n v="3"/>
    <n v="2"/>
    <n v="2"/>
    <n v="1"/>
    <n v="2"/>
  </r>
  <r>
    <s v="No"/>
    <s v="Travel_Rarely"/>
    <s v="25 - 34"/>
    <s v="Current Employees"/>
    <s v="Sales"/>
    <x v="4"/>
    <s v="STAFF-1749"/>
    <n v="1749"/>
    <x v="1"/>
    <s v="Sales Executive"/>
    <s v="Married"/>
    <s v="No"/>
    <s v="Y"/>
    <n v="3"/>
    <n v="-2"/>
    <n v="0"/>
    <n v="31"/>
    <n v="0"/>
    <m/>
    <n v="0"/>
    <n v="1"/>
    <n v="1003"/>
    <n v="5"/>
    <x v="3"/>
    <n v="1"/>
    <n v="4"/>
    <n v="51"/>
    <n v="3"/>
    <n v="2"/>
    <x v="0"/>
    <n v="8346"/>
    <n v="20943"/>
    <n v="1"/>
    <n v="19"/>
    <n v="3"/>
    <n v="3"/>
    <n v="80"/>
    <n v="1"/>
    <n v="6"/>
    <n v="3"/>
    <n v="5"/>
    <n v="2"/>
    <n v="0"/>
    <n v="2"/>
  </r>
  <r>
    <s v="No"/>
    <s v="Travel_Rarely"/>
    <s v="25 - 34"/>
    <s v="Current Employees"/>
    <s v="Sales"/>
    <x v="2"/>
    <s v="STAFF-2013"/>
    <n v="2013"/>
    <x v="1"/>
    <s v="Sales Representative"/>
    <s v="Married"/>
    <s v="No"/>
    <s v="Y"/>
    <n v="2"/>
    <n v="-2"/>
    <n v="0"/>
    <n v="32"/>
    <n v="0"/>
    <m/>
    <n v="0"/>
    <n v="1"/>
    <n v="234"/>
    <n v="1"/>
    <x v="2"/>
    <n v="1"/>
    <n v="2"/>
    <n v="68"/>
    <n v="2"/>
    <n v="1"/>
    <x v="1"/>
    <n v="2269"/>
    <n v="18024"/>
    <n v="0"/>
    <n v="14"/>
    <n v="3"/>
    <n v="2"/>
    <n v="80"/>
    <n v="1"/>
    <n v="3"/>
    <n v="3"/>
    <n v="2"/>
    <n v="2"/>
    <n v="2"/>
    <n v="2"/>
  </r>
  <r>
    <s v="No"/>
    <s v="Travel_Rarely"/>
    <s v="35 - 44"/>
    <s v="Current Employees"/>
    <s v="Sales"/>
    <x v="2"/>
    <s v="STAFF-1945"/>
    <n v="1945"/>
    <x v="1"/>
    <s v="Sales Executive"/>
    <s v="Married"/>
    <s v="No"/>
    <s v="Y"/>
    <n v="2"/>
    <n v="-2"/>
    <n v="0"/>
    <n v="35"/>
    <n v="0"/>
    <m/>
    <n v="0"/>
    <n v="1"/>
    <n v="682"/>
    <n v="18"/>
    <x v="2"/>
    <n v="1"/>
    <n v="2"/>
    <n v="71"/>
    <n v="3"/>
    <n v="2"/>
    <x v="3"/>
    <n v="5561"/>
    <n v="15975"/>
    <n v="0"/>
    <n v="16"/>
    <n v="3"/>
    <n v="4"/>
    <n v="80"/>
    <n v="1"/>
    <n v="6"/>
    <n v="1"/>
    <n v="5"/>
    <n v="3"/>
    <n v="0"/>
    <n v="4"/>
  </r>
  <r>
    <s v="No"/>
    <s v="Travel_Rarely"/>
    <s v="25 - 34"/>
    <s v="Current Employees"/>
    <s v="Sales"/>
    <x v="4"/>
    <s v="STAFF-1568"/>
    <n v="1568"/>
    <x v="1"/>
    <s v="Sales Executive"/>
    <s v="Married"/>
    <s v="No"/>
    <s v="Y"/>
    <n v="3"/>
    <n v="-2"/>
    <n v="0"/>
    <n v="30"/>
    <n v="0"/>
    <m/>
    <n v="0"/>
    <n v="1"/>
    <n v="1288"/>
    <n v="29"/>
    <x v="2"/>
    <n v="1"/>
    <n v="4"/>
    <n v="33"/>
    <n v="3"/>
    <n v="3"/>
    <x v="0"/>
    <n v="9250"/>
    <n v="17799"/>
    <n v="3"/>
    <n v="12"/>
    <n v="3"/>
    <n v="2"/>
    <n v="80"/>
    <n v="1"/>
    <n v="9"/>
    <n v="3"/>
    <n v="4"/>
    <n v="2"/>
    <n v="1"/>
    <n v="3"/>
  </r>
  <r>
    <s v="No"/>
    <s v="Travel_Rarely"/>
    <s v="35 - 44"/>
    <s v="Current Employees"/>
    <s v="Sales"/>
    <x v="0"/>
    <s v="STAFF-1582"/>
    <n v="1582"/>
    <x v="1"/>
    <s v="Sales Executive"/>
    <s v="Married"/>
    <s v="No"/>
    <s v="Y"/>
    <n v="3"/>
    <n v="-2"/>
    <n v="0"/>
    <n v="38"/>
    <n v="0"/>
    <m/>
    <n v="0"/>
    <n v="1"/>
    <n v="1245"/>
    <n v="14"/>
    <x v="3"/>
    <n v="1"/>
    <n v="3"/>
    <n v="80"/>
    <n v="3"/>
    <n v="2"/>
    <x v="1"/>
    <n v="9924"/>
    <n v="12355"/>
    <n v="0"/>
    <n v="11"/>
    <n v="3"/>
    <n v="4"/>
    <n v="80"/>
    <n v="1"/>
    <n v="10"/>
    <n v="3"/>
    <n v="9"/>
    <n v="8"/>
    <n v="7"/>
    <n v="7"/>
  </r>
  <r>
    <s v="No"/>
    <s v="Travel_Rarely"/>
    <s v="25 - 34"/>
    <s v="Current Employees"/>
    <s v="Sales"/>
    <x v="0"/>
    <s v="STAFF-1739"/>
    <n v="1739"/>
    <x v="1"/>
    <s v="Sales Executive"/>
    <s v="Married"/>
    <s v="No"/>
    <s v="Y"/>
    <n v="2"/>
    <n v="-2"/>
    <n v="0"/>
    <n v="32"/>
    <n v="0"/>
    <m/>
    <n v="0"/>
    <n v="1"/>
    <n v="371"/>
    <n v="19"/>
    <x v="3"/>
    <n v="1"/>
    <n v="4"/>
    <n v="80"/>
    <n v="1"/>
    <n v="3"/>
    <x v="2"/>
    <n v="9610"/>
    <n v="3840"/>
    <n v="3"/>
    <n v="13"/>
    <n v="3"/>
    <n v="3"/>
    <n v="80"/>
    <n v="1"/>
    <n v="10"/>
    <n v="1"/>
    <n v="4"/>
    <n v="3"/>
    <n v="0"/>
    <n v="2"/>
  </r>
  <r>
    <s v="No"/>
    <s v="Travel_Rarely"/>
    <s v="35 - 44"/>
    <s v="Current Employees"/>
    <s v="Sales"/>
    <x v="0"/>
    <s v="STAFF-1492"/>
    <n v="1492"/>
    <x v="1"/>
    <s v="Sales Representative"/>
    <s v="Married"/>
    <s v="No"/>
    <s v="Y"/>
    <n v="3"/>
    <n v="-2"/>
    <n v="0"/>
    <n v="35"/>
    <n v="0"/>
    <m/>
    <n v="0"/>
    <n v="1"/>
    <n v="660"/>
    <n v="7"/>
    <x v="1"/>
    <n v="1"/>
    <n v="4"/>
    <n v="76"/>
    <n v="3"/>
    <n v="1"/>
    <x v="2"/>
    <n v="2404"/>
    <n v="16192"/>
    <n v="1"/>
    <n v="13"/>
    <n v="3"/>
    <n v="1"/>
    <n v="80"/>
    <n v="1"/>
    <n v="1"/>
    <n v="3"/>
    <n v="1"/>
    <n v="0"/>
    <n v="0"/>
    <n v="0"/>
  </r>
  <r>
    <s v="No"/>
    <s v="Travel_Rarely"/>
    <s v="25 - 34"/>
    <s v="Current Employees"/>
    <s v="Sales"/>
    <x v="3"/>
    <s v="STAFF-1446"/>
    <n v="1446"/>
    <x v="1"/>
    <s v="Sales Executive"/>
    <s v="Married"/>
    <s v="No"/>
    <s v="Y"/>
    <n v="3"/>
    <n v="-2"/>
    <n v="0"/>
    <n v="32"/>
    <n v="0"/>
    <m/>
    <n v="0"/>
    <n v="1"/>
    <n v="601"/>
    <n v="7"/>
    <x v="4"/>
    <n v="1"/>
    <n v="4"/>
    <n v="97"/>
    <n v="3"/>
    <n v="2"/>
    <x v="1"/>
    <n v="9204"/>
    <n v="23343"/>
    <n v="4"/>
    <n v="12"/>
    <n v="3"/>
    <n v="3"/>
    <n v="80"/>
    <n v="1"/>
    <n v="7"/>
    <n v="2"/>
    <n v="4"/>
    <n v="3"/>
    <n v="0"/>
    <n v="3"/>
  </r>
  <r>
    <s v="No"/>
    <s v="Travel_Rarely"/>
    <s v="35 - 44"/>
    <s v="Current Employees"/>
    <s v="Sales"/>
    <x v="2"/>
    <s v="STAFF-1588"/>
    <n v="1588"/>
    <x v="1"/>
    <s v="Sales Executive"/>
    <s v="Married"/>
    <s v="No"/>
    <s v="Y"/>
    <n v="3"/>
    <n v="-2"/>
    <n v="0"/>
    <n v="39"/>
    <n v="0"/>
    <m/>
    <n v="0"/>
    <n v="1"/>
    <n v="1462"/>
    <n v="6"/>
    <x v="3"/>
    <n v="1"/>
    <n v="4"/>
    <n v="38"/>
    <n v="4"/>
    <n v="3"/>
    <x v="2"/>
    <n v="8237"/>
    <n v="4658"/>
    <n v="2"/>
    <n v="11"/>
    <n v="3"/>
    <n v="1"/>
    <n v="80"/>
    <n v="1"/>
    <n v="11"/>
    <n v="3"/>
    <n v="7"/>
    <n v="6"/>
    <n v="7"/>
    <n v="6"/>
  </r>
  <r>
    <s v="No"/>
    <s v="Travel_Rarely"/>
    <s v="35 - 44"/>
    <s v="Current Employees"/>
    <s v="Sales"/>
    <x v="3"/>
    <s v="STAFF-1787"/>
    <n v="1787"/>
    <x v="1"/>
    <s v="Sales Executive"/>
    <s v="Married"/>
    <s v="No"/>
    <s v="Y"/>
    <n v="2"/>
    <n v="-2"/>
    <n v="0"/>
    <n v="37"/>
    <n v="0"/>
    <m/>
    <n v="0"/>
    <n v="1"/>
    <n v="589"/>
    <n v="9"/>
    <x v="0"/>
    <n v="1"/>
    <n v="2"/>
    <n v="46"/>
    <n v="2"/>
    <n v="2"/>
    <x v="1"/>
    <n v="4189"/>
    <n v="8800"/>
    <n v="1"/>
    <n v="14"/>
    <n v="3"/>
    <n v="1"/>
    <n v="80"/>
    <n v="2"/>
    <n v="5"/>
    <n v="3"/>
    <n v="5"/>
    <n v="2"/>
    <n v="0"/>
    <n v="3"/>
  </r>
  <r>
    <s v="No"/>
    <s v="Travel_Rarely"/>
    <s v="35 - 44"/>
    <s v="Current Employees"/>
    <s v="Sales"/>
    <x v="3"/>
    <s v="STAFF-1908"/>
    <n v="1908"/>
    <x v="1"/>
    <s v="Sales Executive"/>
    <s v="Married"/>
    <s v="No"/>
    <s v="Y"/>
    <n v="1"/>
    <n v="-2"/>
    <n v="0"/>
    <n v="36"/>
    <n v="0"/>
    <m/>
    <n v="0"/>
    <n v="1"/>
    <n v="335"/>
    <n v="17"/>
    <x v="0"/>
    <n v="1"/>
    <n v="3"/>
    <n v="33"/>
    <n v="2"/>
    <n v="2"/>
    <x v="1"/>
    <n v="5507"/>
    <n v="16822"/>
    <n v="2"/>
    <n v="16"/>
    <n v="3"/>
    <n v="3"/>
    <n v="80"/>
    <n v="2"/>
    <n v="12"/>
    <n v="1"/>
    <n v="4"/>
    <n v="2"/>
    <n v="1"/>
    <n v="3"/>
  </r>
  <r>
    <s v="No"/>
    <s v="Travel_Rarely"/>
    <s v="35 - 44"/>
    <s v="Current Employees"/>
    <s v="Sales"/>
    <x v="0"/>
    <s v="STAFF-1995"/>
    <n v="1995"/>
    <x v="1"/>
    <s v="Sales Executive"/>
    <s v="Married"/>
    <s v="No"/>
    <s v="Y"/>
    <n v="3"/>
    <n v="-2"/>
    <n v="0"/>
    <n v="38"/>
    <n v="0"/>
    <m/>
    <n v="0"/>
    <n v="1"/>
    <n v="1321"/>
    <n v="1"/>
    <x v="2"/>
    <n v="1"/>
    <n v="4"/>
    <n v="86"/>
    <n v="3"/>
    <n v="2"/>
    <x v="1"/>
    <n v="4440"/>
    <n v="7636"/>
    <n v="0"/>
    <n v="15"/>
    <n v="3"/>
    <n v="1"/>
    <n v="80"/>
    <n v="2"/>
    <n v="16"/>
    <n v="3"/>
    <n v="15"/>
    <n v="13"/>
    <n v="5"/>
    <n v="8"/>
  </r>
  <r>
    <s v="No"/>
    <s v="Travel_Rarely"/>
    <s v="25 - 34"/>
    <s v="Current Employees"/>
    <s v="Sales"/>
    <x v="0"/>
    <s v="STAFF-1479"/>
    <n v="1479"/>
    <x v="1"/>
    <s v="Sales Executive"/>
    <s v="Married"/>
    <s v="No"/>
    <s v="Y"/>
    <n v="2"/>
    <n v="-2"/>
    <n v="0"/>
    <n v="30"/>
    <n v="0"/>
    <m/>
    <n v="0"/>
    <n v="1"/>
    <n v="1358"/>
    <n v="16"/>
    <x v="1"/>
    <n v="1"/>
    <n v="4"/>
    <n v="96"/>
    <n v="3"/>
    <n v="2"/>
    <x v="2"/>
    <n v="5301"/>
    <n v="2939"/>
    <n v="8"/>
    <n v="15"/>
    <n v="3"/>
    <n v="3"/>
    <n v="80"/>
    <n v="2"/>
    <n v="4"/>
    <n v="2"/>
    <n v="2"/>
    <n v="1"/>
    <n v="2"/>
    <n v="2"/>
  </r>
  <r>
    <s v="No"/>
    <s v="Travel_Rarely"/>
    <s v="35 - 44"/>
    <s v="Current Employees"/>
    <s v="Sales"/>
    <x v="0"/>
    <s v="STAFF-1961"/>
    <n v="1961"/>
    <x v="1"/>
    <s v="Sales Representative"/>
    <s v="Single"/>
    <s v="No"/>
    <s v="Y"/>
    <n v="3"/>
    <n v="-2"/>
    <n v="0"/>
    <n v="38"/>
    <n v="0"/>
    <m/>
    <n v="0"/>
    <n v="1"/>
    <n v="1404"/>
    <n v="1"/>
    <x v="3"/>
    <n v="1"/>
    <n v="1"/>
    <n v="59"/>
    <n v="2"/>
    <n v="1"/>
    <x v="3"/>
    <n v="2858"/>
    <n v="11473"/>
    <n v="4"/>
    <n v="14"/>
    <n v="3"/>
    <n v="1"/>
    <n v="80"/>
    <n v="0"/>
    <n v="20"/>
    <n v="2"/>
    <n v="1"/>
    <n v="0"/>
    <n v="0"/>
    <n v="0"/>
  </r>
  <r>
    <s v="No"/>
    <s v="Travel_Rarely"/>
    <s v="35 - 44"/>
    <s v="Current Employees"/>
    <s v="Sales"/>
    <x v="3"/>
    <s v="STAFF-1975"/>
    <n v="1975"/>
    <x v="1"/>
    <s v="Sales Executive"/>
    <s v="Single"/>
    <s v="No"/>
    <s v="Y"/>
    <n v="3"/>
    <n v="-2"/>
    <n v="0"/>
    <n v="39"/>
    <n v="0"/>
    <m/>
    <n v="0"/>
    <n v="1"/>
    <n v="119"/>
    <n v="15"/>
    <x v="2"/>
    <n v="1"/>
    <n v="2"/>
    <n v="77"/>
    <n v="3"/>
    <n v="4"/>
    <x v="3"/>
    <n v="13341"/>
    <n v="25098"/>
    <n v="0"/>
    <n v="12"/>
    <n v="3"/>
    <n v="1"/>
    <n v="80"/>
    <n v="0"/>
    <n v="21"/>
    <n v="3"/>
    <n v="20"/>
    <n v="8"/>
    <n v="11"/>
    <n v="10"/>
  </r>
  <r>
    <s v="No"/>
    <s v="Travel_Rarely"/>
    <s v="35 - 44"/>
    <s v="Current Employees"/>
    <s v="Sales"/>
    <x v="2"/>
    <s v="STAFF-1740"/>
    <n v="1740"/>
    <x v="1"/>
    <s v="Manager"/>
    <s v="Single"/>
    <s v="No"/>
    <s v="Y"/>
    <n v="3"/>
    <n v="-2"/>
    <n v="0"/>
    <n v="40"/>
    <n v="0"/>
    <m/>
    <n v="0"/>
    <n v="1"/>
    <n v="611"/>
    <n v="7"/>
    <x v="2"/>
    <n v="1"/>
    <n v="2"/>
    <n v="88"/>
    <n v="3"/>
    <n v="5"/>
    <x v="1"/>
    <n v="19833"/>
    <n v="4349"/>
    <n v="1"/>
    <n v="14"/>
    <n v="3"/>
    <n v="2"/>
    <n v="80"/>
    <n v="0"/>
    <n v="21"/>
    <n v="2"/>
    <n v="21"/>
    <n v="8"/>
    <n v="12"/>
    <n v="8"/>
  </r>
  <r>
    <s v="No"/>
    <s v="Travel_Rarely"/>
    <s v="25 - 34"/>
    <s v="Current Employees"/>
    <s v="Sales"/>
    <x v="3"/>
    <s v="STAFF-1924"/>
    <n v="1924"/>
    <x v="1"/>
    <s v="Sales Executive"/>
    <s v="Single"/>
    <s v="No"/>
    <s v="Y"/>
    <n v="2"/>
    <n v="-2"/>
    <n v="0"/>
    <n v="33"/>
    <n v="0"/>
    <m/>
    <n v="0"/>
    <n v="1"/>
    <n v="217"/>
    <n v="10"/>
    <x v="2"/>
    <n v="1"/>
    <n v="2"/>
    <n v="43"/>
    <n v="3"/>
    <n v="2"/>
    <x v="3"/>
    <n v="5487"/>
    <n v="10410"/>
    <n v="1"/>
    <n v="14"/>
    <n v="3"/>
    <n v="2"/>
    <n v="80"/>
    <n v="0"/>
    <n v="10"/>
    <n v="2"/>
    <n v="10"/>
    <n v="4"/>
    <n v="0"/>
    <n v="9"/>
  </r>
  <r>
    <s v="No"/>
    <s v="Travel_Rarely"/>
    <s v="25 - 34"/>
    <s v="Current Employees"/>
    <s v="Sales"/>
    <x v="2"/>
    <s v="STAFF-1650"/>
    <n v="1650"/>
    <x v="1"/>
    <s v="Sales Executive"/>
    <s v="Single"/>
    <s v="No"/>
    <s v="Y"/>
    <n v="2"/>
    <n v="-2"/>
    <n v="0"/>
    <n v="29"/>
    <n v="0"/>
    <m/>
    <n v="0"/>
    <n v="1"/>
    <n v="469"/>
    <n v="10"/>
    <x v="3"/>
    <n v="1"/>
    <n v="3"/>
    <n v="42"/>
    <n v="2"/>
    <n v="2"/>
    <x v="2"/>
    <n v="5869"/>
    <n v="23413"/>
    <n v="9"/>
    <n v="11"/>
    <n v="3"/>
    <n v="3"/>
    <n v="80"/>
    <n v="0"/>
    <n v="8"/>
    <n v="3"/>
    <n v="5"/>
    <n v="2"/>
    <n v="1"/>
    <n v="4"/>
  </r>
  <r>
    <s v="No"/>
    <s v="Travel_Rarely"/>
    <s v="25 - 34"/>
    <s v="Current Employees"/>
    <s v="Sales"/>
    <x v="2"/>
    <s v="STAFF-1836"/>
    <n v="1836"/>
    <x v="1"/>
    <s v="Sales Executive"/>
    <s v="Single"/>
    <s v="No"/>
    <s v="Y"/>
    <n v="4"/>
    <n v="-2"/>
    <n v="0"/>
    <n v="26"/>
    <n v="0"/>
    <m/>
    <n v="0"/>
    <n v="1"/>
    <n v="572"/>
    <n v="10"/>
    <x v="3"/>
    <n v="1"/>
    <n v="3"/>
    <n v="46"/>
    <n v="3"/>
    <n v="2"/>
    <x v="0"/>
    <n v="4684"/>
    <n v="9125"/>
    <n v="1"/>
    <n v="13"/>
    <n v="3"/>
    <n v="1"/>
    <n v="80"/>
    <n v="0"/>
    <n v="5"/>
    <n v="3"/>
    <n v="5"/>
    <n v="3"/>
    <n v="1"/>
    <n v="2"/>
  </r>
  <r>
    <s v="No"/>
    <s v="Travel_Rarely"/>
    <s v="25 - 34"/>
    <s v="Current Employees"/>
    <s v="Sales"/>
    <x v="1"/>
    <s v="STAFF-1478"/>
    <n v="1478"/>
    <x v="1"/>
    <s v="Sales Executive"/>
    <s v="Single"/>
    <s v="No"/>
    <s v="Y"/>
    <n v="2"/>
    <n v="-2"/>
    <n v="0"/>
    <n v="34"/>
    <n v="0"/>
    <m/>
    <n v="0"/>
    <n v="1"/>
    <n v="1326"/>
    <n v="3"/>
    <x v="3"/>
    <n v="1"/>
    <n v="4"/>
    <n v="81"/>
    <n v="1"/>
    <n v="2"/>
    <x v="3"/>
    <n v="4759"/>
    <n v="15891"/>
    <n v="3"/>
    <n v="18"/>
    <n v="3"/>
    <n v="4"/>
    <n v="80"/>
    <n v="0"/>
    <n v="15"/>
    <n v="3"/>
    <n v="13"/>
    <n v="9"/>
    <n v="3"/>
    <n v="12"/>
  </r>
  <r>
    <s v="No"/>
    <s v="Travel_Rarely"/>
    <s v="Under 25"/>
    <s v="Current Employees"/>
    <s v="Sales"/>
    <x v="0"/>
    <s v="STAFF-1680"/>
    <n v="1680"/>
    <x v="1"/>
    <s v="Sales Representative"/>
    <s v="Single"/>
    <s v="No"/>
    <s v="Y"/>
    <n v="3"/>
    <n v="-2"/>
    <n v="0"/>
    <n v="20"/>
    <n v="0"/>
    <m/>
    <n v="0"/>
    <n v="1"/>
    <n v="727"/>
    <n v="9"/>
    <x v="1"/>
    <n v="1"/>
    <n v="4"/>
    <n v="54"/>
    <n v="3"/>
    <n v="1"/>
    <x v="3"/>
    <n v="2728"/>
    <n v="21082"/>
    <n v="1"/>
    <n v="11"/>
    <n v="3"/>
    <n v="1"/>
    <n v="80"/>
    <n v="0"/>
    <n v="2"/>
    <n v="3"/>
    <n v="2"/>
    <n v="2"/>
    <n v="0"/>
    <n v="2"/>
  </r>
  <r>
    <s v="No"/>
    <s v="Travel_Rarely"/>
    <s v="25 - 34"/>
    <s v="Current Employees"/>
    <s v="Sales"/>
    <x v="2"/>
    <s v="STAFF-1469"/>
    <n v="1469"/>
    <x v="1"/>
    <s v="Sales Executive"/>
    <s v="Single"/>
    <s v="No"/>
    <s v="Y"/>
    <n v="4"/>
    <n v="-2"/>
    <n v="0"/>
    <n v="28"/>
    <n v="0"/>
    <m/>
    <n v="0"/>
    <n v="1"/>
    <n v="866"/>
    <n v="5"/>
    <x v="3"/>
    <n v="1"/>
    <n v="4"/>
    <n v="84"/>
    <n v="3"/>
    <n v="2"/>
    <x v="3"/>
    <n v="8463"/>
    <n v="23490"/>
    <n v="0"/>
    <n v="18"/>
    <n v="3"/>
    <n v="4"/>
    <n v="80"/>
    <n v="0"/>
    <n v="6"/>
    <n v="3"/>
    <n v="5"/>
    <n v="4"/>
    <n v="1"/>
    <n v="3"/>
  </r>
  <r>
    <s v="No"/>
    <s v="Travel_Rarely"/>
    <s v="35 - 44"/>
    <s v="Current Employees"/>
    <s v="Sales"/>
    <x v="3"/>
    <s v="STAFF-1708"/>
    <n v="1708"/>
    <x v="1"/>
    <s v="Sales Executive"/>
    <s v="Single"/>
    <s v="No"/>
    <s v="Y"/>
    <n v="3"/>
    <n v="-2"/>
    <n v="0"/>
    <n v="41"/>
    <n v="0"/>
    <m/>
    <n v="0"/>
    <n v="1"/>
    <n v="918"/>
    <n v="6"/>
    <x v="3"/>
    <n v="1"/>
    <n v="4"/>
    <n v="35"/>
    <n v="3"/>
    <n v="3"/>
    <x v="3"/>
    <n v="9241"/>
    <n v="15869"/>
    <n v="1"/>
    <n v="12"/>
    <n v="3"/>
    <n v="2"/>
    <n v="80"/>
    <n v="0"/>
    <n v="10"/>
    <n v="3"/>
    <n v="10"/>
    <n v="8"/>
    <n v="8"/>
    <n v="7"/>
  </r>
  <r>
    <s v="No"/>
    <s v="Travel_Rarely"/>
    <s v="25 - 34"/>
    <s v="Current Employees"/>
    <s v="Sales"/>
    <x v="3"/>
    <s v="STAFF-1965"/>
    <n v="1965"/>
    <x v="1"/>
    <s v="Sales Executive"/>
    <s v="Single"/>
    <s v="No"/>
    <s v="Y"/>
    <n v="5"/>
    <n v="-2"/>
    <n v="0"/>
    <n v="27"/>
    <n v="0"/>
    <m/>
    <n v="0"/>
    <n v="1"/>
    <n v="954"/>
    <n v="9"/>
    <x v="3"/>
    <n v="1"/>
    <n v="4"/>
    <n v="44"/>
    <n v="3"/>
    <n v="2"/>
    <x v="3"/>
    <n v="4105"/>
    <n v="5099"/>
    <n v="1"/>
    <n v="14"/>
    <n v="3"/>
    <n v="1"/>
    <n v="80"/>
    <n v="0"/>
    <n v="7"/>
    <n v="3"/>
    <n v="7"/>
    <n v="7"/>
    <n v="0"/>
    <n v="7"/>
  </r>
  <r>
    <s v="No"/>
    <s v="Travel_Rarely"/>
    <s v="45 - 54"/>
    <s v="Current Employees"/>
    <s v="Sales"/>
    <x v="0"/>
    <s v="STAFF-1602"/>
    <n v="1602"/>
    <x v="1"/>
    <s v="Manager"/>
    <s v="Single"/>
    <s v="No"/>
    <s v="Y"/>
    <n v="5"/>
    <n v="-2"/>
    <n v="0"/>
    <n v="46"/>
    <n v="0"/>
    <m/>
    <n v="0"/>
    <n v="1"/>
    <n v="563"/>
    <n v="1"/>
    <x v="2"/>
    <n v="1"/>
    <n v="4"/>
    <n v="56"/>
    <n v="4"/>
    <n v="4"/>
    <x v="3"/>
    <n v="17567"/>
    <n v="3156"/>
    <n v="1"/>
    <n v="15"/>
    <n v="3"/>
    <n v="2"/>
    <n v="80"/>
    <n v="0"/>
    <n v="27"/>
    <n v="1"/>
    <n v="26"/>
    <n v="0"/>
    <n v="0"/>
    <n v="12"/>
  </r>
  <r>
    <s v="No"/>
    <s v="Non-Travel"/>
    <s v="Under 25"/>
    <s v="Current Employees"/>
    <s v="R&amp;D"/>
    <x v="1"/>
    <s v="STAFF-1605"/>
    <n v="1605"/>
    <x v="0"/>
    <s v="Research Scientist"/>
    <s v="Married"/>
    <s v="Yes"/>
    <s v="Y"/>
    <n v="2"/>
    <n v="-2"/>
    <n v="0"/>
    <n v="22"/>
    <n v="0"/>
    <m/>
    <n v="0"/>
    <n v="1"/>
    <n v="457"/>
    <n v="26"/>
    <x v="0"/>
    <n v="1"/>
    <n v="2"/>
    <n v="85"/>
    <n v="2"/>
    <n v="1"/>
    <x v="2"/>
    <n v="2814"/>
    <n v="10293"/>
    <n v="1"/>
    <n v="14"/>
    <n v="3"/>
    <n v="2"/>
    <n v="80"/>
    <n v="0"/>
    <n v="4"/>
    <n v="2"/>
    <n v="4"/>
    <n v="2"/>
    <n v="1"/>
    <n v="3"/>
  </r>
  <r>
    <s v="No"/>
    <s v="Travel_Frequently"/>
    <s v="35 - 44"/>
    <s v="Current Employees"/>
    <s v="R&amp;D"/>
    <x v="2"/>
    <s v="STAFF-1937"/>
    <n v="1937"/>
    <x v="0"/>
    <s v="Research Scientist"/>
    <s v="Divorced"/>
    <s v="Yes"/>
    <s v="Y"/>
    <n v="3"/>
    <n v="-2"/>
    <n v="0"/>
    <n v="38"/>
    <n v="0"/>
    <m/>
    <n v="0"/>
    <n v="1"/>
    <n v="1394"/>
    <n v="8"/>
    <x v="3"/>
    <n v="1"/>
    <n v="4"/>
    <n v="58"/>
    <n v="2"/>
    <n v="2"/>
    <x v="1"/>
    <n v="2133"/>
    <n v="18115"/>
    <n v="1"/>
    <n v="16"/>
    <n v="3"/>
    <n v="3"/>
    <n v="80"/>
    <n v="1"/>
    <n v="20"/>
    <n v="3"/>
    <n v="20"/>
    <n v="11"/>
    <n v="0"/>
    <n v="7"/>
  </r>
  <r>
    <s v="No"/>
    <s v="Travel_Frequently"/>
    <s v="Under 25"/>
    <s v="Current Employees"/>
    <s v="R&amp;D"/>
    <x v="4"/>
    <s v="STAFF-1646"/>
    <n v="1646"/>
    <x v="0"/>
    <s v="Research Scientist"/>
    <s v="Single"/>
    <s v="Yes"/>
    <s v="Y"/>
    <n v="2"/>
    <n v="-2"/>
    <n v="0"/>
    <n v="24"/>
    <n v="0"/>
    <m/>
    <n v="0"/>
    <n v="1"/>
    <n v="567"/>
    <n v="2"/>
    <x v="1"/>
    <n v="1"/>
    <n v="4"/>
    <n v="32"/>
    <n v="3"/>
    <n v="1"/>
    <x v="0"/>
    <n v="3760"/>
    <n v="17218"/>
    <n v="1"/>
    <n v="13"/>
    <n v="3"/>
    <n v="3"/>
    <n v="80"/>
    <n v="0"/>
    <n v="6"/>
    <n v="3"/>
    <n v="6"/>
    <n v="3"/>
    <n v="1"/>
    <n v="3"/>
  </r>
  <r>
    <s v="No"/>
    <s v="Travel_Frequently"/>
    <s v="25 - 34"/>
    <s v="Current Employees"/>
    <s v="R&amp;D"/>
    <x v="0"/>
    <s v="STAFF-1850"/>
    <n v="1850"/>
    <x v="0"/>
    <s v="Laboratory Technician"/>
    <s v="Single"/>
    <s v="Yes"/>
    <s v="Y"/>
    <n v="3"/>
    <n v="-2"/>
    <n v="0"/>
    <n v="27"/>
    <n v="0"/>
    <m/>
    <n v="0"/>
    <n v="1"/>
    <n v="1297"/>
    <n v="5"/>
    <x v="0"/>
    <n v="1"/>
    <n v="4"/>
    <n v="53"/>
    <n v="3"/>
    <n v="1"/>
    <x v="0"/>
    <n v="2379"/>
    <n v="19826"/>
    <n v="0"/>
    <n v="14"/>
    <n v="3"/>
    <n v="3"/>
    <n v="80"/>
    <n v="0"/>
    <n v="6"/>
    <n v="2"/>
    <n v="5"/>
    <n v="4"/>
    <n v="0"/>
    <n v="2"/>
  </r>
  <r>
    <s v="No"/>
    <s v="Travel_Rarely"/>
    <s v="35 - 44"/>
    <s v="Current Employees"/>
    <s v="HR"/>
    <x v="0"/>
    <s v="STAFF-1683"/>
    <n v="1683"/>
    <x v="0"/>
    <s v="Human Resources"/>
    <s v="Divorced"/>
    <s v="Yes"/>
    <s v="Y"/>
    <n v="2"/>
    <n v="-2"/>
    <n v="0"/>
    <n v="44"/>
    <n v="0"/>
    <m/>
    <n v="0"/>
    <n v="1"/>
    <n v="528"/>
    <n v="1"/>
    <x v="3"/>
    <n v="1"/>
    <n v="3"/>
    <n v="44"/>
    <n v="3"/>
    <n v="1"/>
    <x v="0"/>
    <n v="3195"/>
    <n v="4167"/>
    <n v="4"/>
    <n v="18"/>
    <n v="3"/>
    <n v="1"/>
    <n v="80"/>
    <n v="3"/>
    <n v="8"/>
    <n v="3"/>
    <n v="2"/>
    <n v="2"/>
    <n v="2"/>
    <n v="2"/>
  </r>
  <r>
    <s v="No"/>
    <s v="Travel_Rarely"/>
    <s v="35 - 44"/>
    <s v="Current Employees"/>
    <s v="HR"/>
    <x v="0"/>
    <s v="STAFF-2040"/>
    <n v="2040"/>
    <x v="0"/>
    <s v="Human Resources"/>
    <s v="Single"/>
    <s v="Yes"/>
    <s v="Y"/>
    <n v="2"/>
    <n v="-2"/>
    <n v="0"/>
    <n v="35"/>
    <n v="0"/>
    <m/>
    <n v="0"/>
    <n v="1"/>
    <n v="1146"/>
    <n v="26"/>
    <x v="2"/>
    <n v="1"/>
    <n v="3"/>
    <n v="31"/>
    <n v="3"/>
    <n v="3"/>
    <x v="0"/>
    <n v="8837"/>
    <n v="16642"/>
    <n v="1"/>
    <n v="16"/>
    <n v="3"/>
    <n v="3"/>
    <n v="80"/>
    <n v="0"/>
    <n v="9"/>
    <n v="3"/>
    <n v="9"/>
    <n v="0"/>
    <n v="1"/>
    <n v="7"/>
  </r>
  <r>
    <s v="No"/>
    <s v="Travel_Rarely"/>
    <s v="35 - 44"/>
    <s v="Current Employees"/>
    <s v="R&amp;D"/>
    <x v="2"/>
    <s v="STAFF-1608"/>
    <n v="1608"/>
    <x v="0"/>
    <s v="Research Director"/>
    <s v="Divorced"/>
    <s v="Yes"/>
    <s v="Y"/>
    <n v="4"/>
    <n v="-2"/>
    <n v="0"/>
    <n v="44"/>
    <n v="0"/>
    <m/>
    <n v="0"/>
    <n v="1"/>
    <n v="1313"/>
    <n v="7"/>
    <x v="3"/>
    <n v="1"/>
    <n v="2"/>
    <n v="31"/>
    <n v="3"/>
    <n v="5"/>
    <x v="0"/>
    <n v="19049"/>
    <n v="3549"/>
    <n v="0"/>
    <n v="14"/>
    <n v="3"/>
    <n v="4"/>
    <n v="80"/>
    <n v="1"/>
    <n v="23"/>
    <n v="2"/>
    <n v="22"/>
    <n v="7"/>
    <n v="1"/>
    <n v="10"/>
  </r>
  <r>
    <s v="No"/>
    <s v="Travel_Rarely"/>
    <s v="45 - 54"/>
    <s v="Current Employees"/>
    <s v="R&amp;D"/>
    <x v="0"/>
    <s v="STAFF-1827"/>
    <n v="1827"/>
    <x v="0"/>
    <s v="Manufacturing Director"/>
    <s v="Divorced"/>
    <s v="Yes"/>
    <s v="Y"/>
    <n v="4"/>
    <n v="-2"/>
    <n v="0"/>
    <n v="47"/>
    <n v="0"/>
    <m/>
    <n v="0"/>
    <n v="1"/>
    <n v="1001"/>
    <n v="4"/>
    <x v="3"/>
    <n v="1"/>
    <n v="3"/>
    <n v="92"/>
    <n v="2"/>
    <n v="3"/>
    <x v="1"/>
    <n v="10333"/>
    <n v="19271"/>
    <n v="8"/>
    <n v="12"/>
    <n v="3"/>
    <n v="3"/>
    <n v="80"/>
    <n v="1"/>
    <n v="28"/>
    <n v="3"/>
    <n v="22"/>
    <n v="11"/>
    <n v="14"/>
    <n v="10"/>
  </r>
  <r>
    <s v="No"/>
    <s v="Travel_Rarely"/>
    <s v="45 - 54"/>
    <s v="Current Employees"/>
    <s v="R&amp;D"/>
    <x v="2"/>
    <s v="STAFF-1674"/>
    <n v="1674"/>
    <x v="0"/>
    <s v="Laboratory Technician"/>
    <s v="Divorced"/>
    <s v="Yes"/>
    <s v="Y"/>
    <n v="2"/>
    <n v="-2"/>
    <n v="0"/>
    <n v="49"/>
    <n v="0"/>
    <m/>
    <n v="0"/>
    <n v="1"/>
    <n v="464"/>
    <n v="16"/>
    <x v="3"/>
    <n v="1"/>
    <n v="4"/>
    <n v="74"/>
    <n v="3"/>
    <n v="1"/>
    <x v="3"/>
    <n v="2587"/>
    <n v="24941"/>
    <n v="4"/>
    <n v="16"/>
    <n v="3"/>
    <n v="2"/>
    <n v="80"/>
    <n v="1"/>
    <n v="17"/>
    <n v="2"/>
    <n v="2"/>
    <n v="2"/>
    <n v="2"/>
    <n v="2"/>
  </r>
  <r>
    <s v="No"/>
    <s v="Travel_Rarely"/>
    <s v="25 - 34"/>
    <s v="Current Employees"/>
    <s v="R&amp;D"/>
    <x v="2"/>
    <s v="STAFF-1974"/>
    <n v="1974"/>
    <x v="0"/>
    <s v="Laboratory Technician"/>
    <s v="Divorced"/>
    <s v="Yes"/>
    <s v="Y"/>
    <n v="4"/>
    <n v="-2"/>
    <n v="0"/>
    <n v="31"/>
    <n v="0"/>
    <m/>
    <n v="0"/>
    <n v="1"/>
    <n v="1276"/>
    <n v="2"/>
    <x v="1"/>
    <n v="1"/>
    <n v="4"/>
    <n v="59"/>
    <n v="1"/>
    <n v="1"/>
    <x v="0"/>
    <n v="1129"/>
    <n v="17536"/>
    <n v="1"/>
    <n v="11"/>
    <n v="3"/>
    <n v="3"/>
    <n v="80"/>
    <n v="3"/>
    <n v="1"/>
    <n v="3"/>
    <n v="1"/>
    <n v="0"/>
    <n v="0"/>
    <n v="0"/>
  </r>
  <r>
    <s v="No"/>
    <s v="Travel_Rarely"/>
    <s v="35 - 44"/>
    <s v="Current Employees"/>
    <s v="R&amp;D"/>
    <x v="1"/>
    <s v="STAFF-1886"/>
    <n v="1886"/>
    <x v="0"/>
    <s v="Manufacturing Director"/>
    <s v="Married"/>
    <s v="Yes"/>
    <s v="Y"/>
    <n v="2"/>
    <n v="-2"/>
    <n v="0"/>
    <n v="35"/>
    <n v="0"/>
    <m/>
    <n v="0"/>
    <n v="1"/>
    <n v="219"/>
    <n v="16"/>
    <x v="0"/>
    <n v="1"/>
    <n v="4"/>
    <n v="44"/>
    <n v="2"/>
    <n v="2"/>
    <x v="1"/>
    <n v="4788"/>
    <n v="25388"/>
    <n v="0"/>
    <n v="11"/>
    <n v="3"/>
    <n v="4"/>
    <n v="80"/>
    <n v="0"/>
    <n v="4"/>
    <n v="3"/>
    <n v="3"/>
    <n v="2"/>
    <n v="0"/>
    <n v="2"/>
  </r>
  <r>
    <s v="No"/>
    <s v="Travel_Rarely"/>
    <s v="25 - 34"/>
    <s v="Current Employees"/>
    <s v="R&amp;D"/>
    <x v="0"/>
    <s v="STAFF-1893"/>
    <n v="1893"/>
    <x v="0"/>
    <s v="Research Scientist"/>
    <s v="Married"/>
    <s v="Yes"/>
    <s v="Y"/>
    <n v="3"/>
    <n v="-2"/>
    <n v="0"/>
    <n v="26"/>
    <n v="0"/>
    <m/>
    <n v="0"/>
    <n v="1"/>
    <n v="482"/>
    <n v="1"/>
    <x v="0"/>
    <n v="1"/>
    <n v="2"/>
    <n v="90"/>
    <n v="2"/>
    <n v="1"/>
    <x v="2"/>
    <n v="2933"/>
    <n v="14908"/>
    <n v="1"/>
    <n v="13"/>
    <n v="3"/>
    <n v="3"/>
    <n v="80"/>
    <n v="1"/>
    <n v="1"/>
    <n v="2"/>
    <n v="1"/>
    <n v="0"/>
    <n v="1"/>
    <n v="0"/>
  </r>
  <r>
    <s v="No"/>
    <s v="Travel_Rarely"/>
    <s v="35 - 44"/>
    <s v="Current Employees"/>
    <s v="R&amp;D"/>
    <x v="0"/>
    <s v="STAFF-1724"/>
    <n v="1724"/>
    <x v="0"/>
    <s v="Manufacturing Director"/>
    <s v="Married"/>
    <s v="Yes"/>
    <s v="Y"/>
    <n v="3"/>
    <n v="-2"/>
    <n v="0"/>
    <n v="40"/>
    <n v="0"/>
    <m/>
    <n v="0"/>
    <n v="1"/>
    <n v="369"/>
    <n v="8"/>
    <x v="0"/>
    <n v="1"/>
    <n v="2"/>
    <n v="92"/>
    <n v="3"/>
    <n v="2"/>
    <x v="3"/>
    <n v="6516"/>
    <n v="5041"/>
    <n v="2"/>
    <n v="16"/>
    <n v="3"/>
    <n v="2"/>
    <n v="80"/>
    <n v="1"/>
    <n v="18"/>
    <n v="3"/>
    <n v="1"/>
    <n v="0"/>
    <n v="0"/>
    <n v="0"/>
  </r>
  <r>
    <s v="No"/>
    <s v="Travel_Rarely"/>
    <s v="25 - 34"/>
    <s v="Current Employees"/>
    <s v="R&amp;D"/>
    <x v="2"/>
    <s v="STAFF-2009"/>
    <n v="2009"/>
    <x v="0"/>
    <s v="Healthcare Representative"/>
    <s v="Married"/>
    <s v="Yes"/>
    <s v="Y"/>
    <n v="6"/>
    <n v="-2"/>
    <n v="0"/>
    <n v="33"/>
    <n v="0"/>
    <m/>
    <n v="0"/>
    <n v="1"/>
    <n v="501"/>
    <n v="15"/>
    <x v="0"/>
    <n v="1"/>
    <n v="2"/>
    <n v="95"/>
    <n v="3"/>
    <n v="2"/>
    <x v="0"/>
    <n v="4878"/>
    <n v="21653"/>
    <n v="0"/>
    <n v="13"/>
    <n v="3"/>
    <n v="1"/>
    <n v="80"/>
    <n v="1"/>
    <n v="10"/>
    <n v="3"/>
    <n v="9"/>
    <n v="7"/>
    <n v="8"/>
    <n v="1"/>
  </r>
  <r>
    <s v="No"/>
    <s v="Travel_Rarely"/>
    <s v="45 - 54"/>
    <s v="Current Employees"/>
    <s v="R&amp;D"/>
    <x v="0"/>
    <s v="STAFF-1661"/>
    <n v="1661"/>
    <x v="0"/>
    <s v="Healthcare Representative"/>
    <s v="Married"/>
    <s v="Yes"/>
    <s v="Y"/>
    <n v="3"/>
    <n v="-2"/>
    <n v="0"/>
    <n v="49"/>
    <n v="0"/>
    <m/>
    <n v="0"/>
    <n v="1"/>
    <n v="465"/>
    <n v="6"/>
    <x v="1"/>
    <n v="1"/>
    <n v="3"/>
    <n v="41"/>
    <n v="2"/>
    <n v="4"/>
    <x v="2"/>
    <n v="13966"/>
    <n v="11652"/>
    <n v="2"/>
    <n v="19"/>
    <n v="3"/>
    <n v="2"/>
    <n v="80"/>
    <n v="1"/>
    <n v="30"/>
    <n v="3"/>
    <n v="15"/>
    <n v="11"/>
    <n v="2"/>
    <n v="12"/>
  </r>
  <r>
    <s v="No"/>
    <s v="Travel_Rarely"/>
    <s v="35 - 44"/>
    <s v="Current Employees"/>
    <s v="R&amp;D"/>
    <x v="0"/>
    <s v="STAFF-1703"/>
    <n v="1703"/>
    <x v="0"/>
    <s v="Healthcare Representative"/>
    <s v="Married"/>
    <s v="Yes"/>
    <s v="Y"/>
    <n v="2"/>
    <n v="-2"/>
    <n v="0"/>
    <n v="44"/>
    <n v="0"/>
    <m/>
    <n v="0"/>
    <n v="1"/>
    <n v="921"/>
    <n v="2"/>
    <x v="3"/>
    <n v="1"/>
    <n v="3"/>
    <n v="96"/>
    <n v="4"/>
    <n v="3"/>
    <x v="0"/>
    <n v="7879"/>
    <n v="14810"/>
    <n v="1"/>
    <n v="19"/>
    <n v="3"/>
    <n v="2"/>
    <n v="80"/>
    <n v="1"/>
    <n v="9"/>
    <n v="3"/>
    <n v="8"/>
    <n v="7"/>
    <n v="6"/>
    <n v="7"/>
  </r>
  <r>
    <s v="No"/>
    <s v="Travel_Rarely"/>
    <s v="35 - 44"/>
    <s v="Current Employees"/>
    <s v="R&amp;D"/>
    <x v="2"/>
    <s v="STAFF-1638"/>
    <n v="1638"/>
    <x v="0"/>
    <s v="Manufacturing Director"/>
    <s v="Married"/>
    <s v="Yes"/>
    <s v="Y"/>
    <n v="6"/>
    <n v="-2"/>
    <n v="0"/>
    <n v="38"/>
    <n v="0"/>
    <m/>
    <n v="0"/>
    <n v="1"/>
    <n v="397"/>
    <n v="2"/>
    <x v="0"/>
    <n v="1"/>
    <n v="4"/>
    <n v="54"/>
    <n v="2"/>
    <n v="3"/>
    <x v="2"/>
    <n v="7756"/>
    <n v="14199"/>
    <n v="3"/>
    <n v="19"/>
    <n v="3"/>
    <n v="4"/>
    <n v="80"/>
    <n v="1"/>
    <n v="10"/>
    <n v="4"/>
    <n v="5"/>
    <n v="4"/>
    <n v="0"/>
    <n v="2"/>
  </r>
  <r>
    <s v="No"/>
    <s v="Travel_Rarely"/>
    <s v="35 - 44"/>
    <s v="Current Employees"/>
    <s v="R&amp;D"/>
    <x v="0"/>
    <s v="STAFF-1614"/>
    <n v="1614"/>
    <x v="0"/>
    <s v="Manufacturing Director"/>
    <s v="Married"/>
    <s v="Yes"/>
    <s v="Y"/>
    <n v="2"/>
    <n v="-2"/>
    <n v="0"/>
    <n v="36"/>
    <n v="0"/>
    <m/>
    <n v="0"/>
    <n v="1"/>
    <n v="559"/>
    <n v="12"/>
    <x v="2"/>
    <n v="1"/>
    <n v="3"/>
    <n v="76"/>
    <n v="3"/>
    <n v="2"/>
    <x v="2"/>
    <n v="4663"/>
    <n v="12421"/>
    <n v="9"/>
    <n v="12"/>
    <n v="3"/>
    <n v="2"/>
    <n v="80"/>
    <n v="2"/>
    <n v="7"/>
    <n v="3"/>
    <n v="3"/>
    <n v="2"/>
    <n v="1"/>
    <n v="1"/>
  </r>
  <r>
    <s v="No"/>
    <s v="Travel_Rarely"/>
    <s v="35 - 44"/>
    <s v="Current Employees"/>
    <s v="R&amp;D"/>
    <x v="2"/>
    <s v="STAFF-1587"/>
    <n v="1587"/>
    <x v="0"/>
    <s v="Healthcare Representative"/>
    <s v="Single"/>
    <s v="Yes"/>
    <s v="Y"/>
    <n v="4"/>
    <n v="-2"/>
    <n v="0"/>
    <n v="35"/>
    <n v="0"/>
    <m/>
    <n v="0"/>
    <n v="1"/>
    <n v="670"/>
    <n v="10"/>
    <x v="2"/>
    <n v="1"/>
    <n v="1"/>
    <n v="51"/>
    <n v="3"/>
    <n v="2"/>
    <x v="2"/>
    <n v="6142"/>
    <n v="4223"/>
    <n v="3"/>
    <n v="16"/>
    <n v="3"/>
    <n v="3"/>
    <n v="80"/>
    <n v="0"/>
    <n v="10"/>
    <n v="3"/>
    <n v="5"/>
    <n v="2"/>
    <n v="0"/>
    <n v="4"/>
  </r>
  <r>
    <s v="No"/>
    <s v="Travel_Rarely"/>
    <s v="45 - 54"/>
    <s v="Current Employees"/>
    <s v="R&amp;D"/>
    <x v="2"/>
    <s v="STAFF-1611"/>
    <n v="1611"/>
    <x v="0"/>
    <s v="Laboratory Technician"/>
    <s v="Single"/>
    <s v="Yes"/>
    <s v="Y"/>
    <n v="3"/>
    <n v="-2"/>
    <n v="0"/>
    <n v="45"/>
    <n v="0"/>
    <m/>
    <n v="0"/>
    <n v="1"/>
    <n v="1015"/>
    <n v="5"/>
    <x v="4"/>
    <n v="1"/>
    <n v="3"/>
    <n v="50"/>
    <n v="1"/>
    <n v="2"/>
    <x v="3"/>
    <n v="5769"/>
    <n v="23447"/>
    <n v="1"/>
    <n v="14"/>
    <n v="3"/>
    <n v="1"/>
    <n v="80"/>
    <n v="0"/>
    <n v="10"/>
    <n v="3"/>
    <n v="10"/>
    <n v="7"/>
    <n v="1"/>
    <n v="4"/>
  </r>
  <r>
    <s v="No"/>
    <s v="Travel_Rarely"/>
    <s v="45 - 54"/>
    <s v="Current Employees"/>
    <s v="R&amp;D"/>
    <x v="2"/>
    <s v="STAFF-1980"/>
    <n v="1980"/>
    <x v="0"/>
    <s v="Manufacturing Director"/>
    <s v="Single"/>
    <s v="Yes"/>
    <s v="Y"/>
    <n v="3"/>
    <n v="-2"/>
    <n v="0"/>
    <n v="54"/>
    <n v="0"/>
    <m/>
    <n v="0"/>
    <n v="1"/>
    <n v="157"/>
    <n v="10"/>
    <x v="3"/>
    <n v="1"/>
    <n v="3"/>
    <n v="77"/>
    <n v="3"/>
    <n v="2"/>
    <x v="3"/>
    <n v="4440"/>
    <n v="25198"/>
    <n v="6"/>
    <n v="19"/>
    <n v="3"/>
    <n v="4"/>
    <n v="80"/>
    <n v="0"/>
    <n v="9"/>
    <n v="3"/>
    <n v="5"/>
    <n v="2"/>
    <n v="1"/>
    <n v="4"/>
  </r>
  <r>
    <s v="No"/>
    <s v="Travel_Rarely"/>
    <s v="35 - 44"/>
    <s v="Current Employees"/>
    <s v="R&amp;D"/>
    <x v="0"/>
    <s v="STAFF-1641"/>
    <n v="1641"/>
    <x v="0"/>
    <s v="Manufacturing Director"/>
    <s v="Single"/>
    <s v="Yes"/>
    <s v="Y"/>
    <n v="2"/>
    <n v="-2"/>
    <n v="0"/>
    <n v="40"/>
    <n v="0"/>
    <m/>
    <n v="0"/>
    <n v="1"/>
    <n v="448"/>
    <n v="16"/>
    <x v="3"/>
    <n v="1"/>
    <n v="3"/>
    <n v="84"/>
    <n v="3"/>
    <n v="3"/>
    <x v="0"/>
    <n v="7945"/>
    <n v="19948"/>
    <n v="6"/>
    <n v="15"/>
    <n v="3"/>
    <n v="4"/>
    <n v="80"/>
    <n v="0"/>
    <n v="18"/>
    <n v="2"/>
    <n v="4"/>
    <n v="2"/>
    <n v="3"/>
    <n v="3"/>
  </r>
  <r>
    <s v="No"/>
    <s v="Travel_Rarely"/>
    <s v="35 - 44"/>
    <s v="Current Employees"/>
    <s v="Sales"/>
    <x v="3"/>
    <s v="STAFF-1815"/>
    <n v="1815"/>
    <x v="0"/>
    <s v="Sales Executive"/>
    <s v="Divorced"/>
    <s v="Yes"/>
    <s v="Y"/>
    <n v="3"/>
    <n v="-2"/>
    <n v="0"/>
    <n v="41"/>
    <n v="0"/>
    <m/>
    <n v="0"/>
    <n v="1"/>
    <n v="796"/>
    <n v="4"/>
    <x v="1"/>
    <n v="1"/>
    <n v="3"/>
    <n v="81"/>
    <n v="3"/>
    <n v="3"/>
    <x v="3"/>
    <n v="10447"/>
    <n v="26458"/>
    <n v="0"/>
    <n v="13"/>
    <n v="3"/>
    <n v="4"/>
    <n v="80"/>
    <n v="1"/>
    <n v="23"/>
    <n v="4"/>
    <n v="22"/>
    <n v="14"/>
    <n v="13"/>
    <n v="5"/>
  </r>
  <r>
    <s v="No"/>
    <s v="Travel_Rarely"/>
    <s v="25 - 34"/>
    <s v="Current Employees"/>
    <s v="Sales"/>
    <x v="2"/>
    <s v="STAFF-1912"/>
    <n v="1912"/>
    <x v="0"/>
    <s v="Sales Executive"/>
    <s v="Divorced"/>
    <s v="Yes"/>
    <s v="Y"/>
    <n v="2"/>
    <n v="-2"/>
    <n v="0"/>
    <n v="31"/>
    <n v="0"/>
    <m/>
    <n v="0"/>
    <n v="1"/>
    <n v="1079"/>
    <n v="10"/>
    <x v="0"/>
    <n v="1"/>
    <n v="3"/>
    <n v="86"/>
    <n v="3"/>
    <n v="2"/>
    <x v="0"/>
    <n v="6583"/>
    <n v="20115"/>
    <n v="2"/>
    <n v="11"/>
    <n v="3"/>
    <n v="4"/>
    <n v="80"/>
    <n v="1"/>
    <n v="8"/>
    <n v="3"/>
    <n v="5"/>
    <n v="2"/>
    <n v="1"/>
    <n v="4"/>
  </r>
  <r>
    <s v="No"/>
    <s v="Travel_Rarely"/>
    <s v="35 - 44"/>
    <s v="Current Employees"/>
    <s v="Sales"/>
    <x v="0"/>
    <s v="STAFF-1962"/>
    <n v="1962"/>
    <x v="0"/>
    <s v="Sales Executive"/>
    <s v="Married"/>
    <s v="Yes"/>
    <s v="Y"/>
    <n v="2"/>
    <n v="-2"/>
    <n v="0"/>
    <n v="35"/>
    <n v="0"/>
    <m/>
    <n v="0"/>
    <n v="1"/>
    <n v="1224"/>
    <n v="7"/>
    <x v="2"/>
    <n v="1"/>
    <n v="3"/>
    <n v="55"/>
    <n v="3"/>
    <n v="2"/>
    <x v="0"/>
    <n v="5204"/>
    <n v="13586"/>
    <n v="1"/>
    <n v="11"/>
    <n v="3"/>
    <n v="4"/>
    <n v="80"/>
    <n v="0"/>
    <n v="10"/>
    <n v="3"/>
    <n v="10"/>
    <n v="8"/>
    <n v="0"/>
    <n v="9"/>
  </r>
  <r>
    <s v="No"/>
    <s v="Travel_Rarely"/>
    <s v="25 - 34"/>
    <s v="Current Employees"/>
    <s v="Sales"/>
    <x v="2"/>
    <s v="STAFF-1915"/>
    <n v="1915"/>
    <x v="0"/>
    <s v="Sales Executive"/>
    <s v="Married"/>
    <s v="Yes"/>
    <s v="Y"/>
    <n v="3"/>
    <n v="-2"/>
    <n v="0"/>
    <n v="34"/>
    <n v="0"/>
    <m/>
    <n v="0"/>
    <n v="1"/>
    <n v="735"/>
    <n v="3"/>
    <x v="1"/>
    <n v="1"/>
    <n v="4"/>
    <n v="75"/>
    <n v="2"/>
    <n v="2"/>
    <x v="0"/>
    <n v="8103"/>
    <n v="16495"/>
    <n v="3"/>
    <n v="12"/>
    <n v="3"/>
    <n v="3"/>
    <n v="80"/>
    <n v="0"/>
    <n v="9"/>
    <n v="2"/>
    <n v="4"/>
    <n v="2"/>
    <n v="0"/>
    <n v="1"/>
  </r>
  <r>
    <s v="No"/>
    <s v="Travel_Rarely"/>
    <s v="35 - 44"/>
    <s v="Current Employees"/>
    <s v="Sales"/>
    <x v="4"/>
    <s v="STAFF-1880"/>
    <n v="1880"/>
    <x v="0"/>
    <s v="Sales Executive"/>
    <s v="Married"/>
    <s v="Yes"/>
    <s v="Y"/>
    <n v="4"/>
    <n v="-2"/>
    <n v="0"/>
    <n v="36"/>
    <n v="0"/>
    <m/>
    <n v="0"/>
    <n v="1"/>
    <n v="1266"/>
    <n v="10"/>
    <x v="2"/>
    <n v="1"/>
    <n v="4"/>
    <n v="63"/>
    <n v="2"/>
    <n v="2"/>
    <x v="0"/>
    <n v="5673"/>
    <n v="6060"/>
    <n v="1"/>
    <n v="13"/>
    <n v="3"/>
    <n v="1"/>
    <n v="80"/>
    <n v="1"/>
    <n v="10"/>
    <n v="3"/>
    <n v="10"/>
    <n v="9"/>
    <n v="1"/>
    <n v="7"/>
  </r>
  <r>
    <s v="No"/>
    <s v="Travel_Rarely"/>
    <s v="45 - 54"/>
    <s v="Current Employees"/>
    <s v="Sales"/>
    <x v="2"/>
    <s v="STAFF-1503"/>
    <n v="1503"/>
    <x v="0"/>
    <s v="Sales Executive"/>
    <s v="Married"/>
    <s v="Yes"/>
    <s v="Y"/>
    <n v="4"/>
    <n v="-2"/>
    <n v="0"/>
    <n v="47"/>
    <n v="0"/>
    <m/>
    <n v="0"/>
    <n v="1"/>
    <n v="571"/>
    <n v="14"/>
    <x v="3"/>
    <n v="1"/>
    <n v="3"/>
    <n v="78"/>
    <n v="3"/>
    <n v="2"/>
    <x v="2"/>
    <n v="4591"/>
    <n v="24200"/>
    <n v="3"/>
    <n v="17"/>
    <n v="3"/>
    <n v="3"/>
    <n v="80"/>
    <n v="1"/>
    <n v="11"/>
    <n v="2"/>
    <n v="5"/>
    <n v="4"/>
    <n v="1"/>
    <n v="2"/>
  </r>
  <r>
    <s v="No"/>
    <s v="Travel_Rarely"/>
    <s v="Over 55"/>
    <s v="Current Employees"/>
    <s v="Sales"/>
    <x v="0"/>
    <s v="STAFF-1938"/>
    <n v="1938"/>
    <x v="0"/>
    <s v="Manager"/>
    <s v="Married"/>
    <s v="Yes"/>
    <s v="Y"/>
    <n v="2"/>
    <n v="-2"/>
    <n v="0"/>
    <n v="58"/>
    <n v="0"/>
    <m/>
    <n v="0"/>
    <n v="1"/>
    <n v="605"/>
    <n v="21"/>
    <x v="3"/>
    <n v="1"/>
    <n v="4"/>
    <n v="72"/>
    <n v="3"/>
    <n v="4"/>
    <x v="0"/>
    <n v="17875"/>
    <n v="11761"/>
    <n v="4"/>
    <n v="13"/>
    <n v="3"/>
    <n v="3"/>
    <n v="80"/>
    <n v="1"/>
    <n v="29"/>
    <n v="2"/>
    <n v="1"/>
    <n v="0"/>
    <n v="0"/>
    <n v="0"/>
  </r>
  <r>
    <s v="No"/>
    <s v="Travel_Rarely"/>
    <s v="Under 25"/>
    <s v="Current Employees"/>
    <s v="Sales"/>
    <x v="2"/>
    <s v="STAFF-1445"/>
    <n v="1445"/>
    <x v="0"/>
    <s v="Sales Executive"/>
    <s v="Married"/>
    <s v="Yes"/>
    <s v="Y"/>
    <n v="3"/>
    <n v="-2"/>
    <n v="0"/>
    <n v="24"/>
    <n v="0"/>
    <m/>
    <n v="0"/>
    <n v="1"/>
    <n v="1476"/>
    <n v="4"/>
    <x v="1"/>
    <n v="1"/>
    <n v="4"/>
    <n v="42"/>
    <n v="3"/>
    <n v="2"/>
    <x v="2"/>
    <n v="4162"/>
    <n v="15211"/>
    <n v="1"/>
    <n v="12"/>
    <n v="3"/>
    <n v="3"/>
    <n v="80"/>
    <n v="2"/>
    <n v="5"/>
    <n v="3"/>
    <n v="5"/>
    <n v="4"/>
    <n v="0"/>
    <n v="3"/>
  </r>
  <r>
    <s v="No"/>
    <s v="Travel_Rarely"/>
    <s v="35 - 44"/>
    <s v="Current Employees"/>
    <s v="Sales"/>
    <x v="3"/>
    <s v="STAFF-1425"/>
    <n v="1425"/>
    <x v="0"/>
    <s v="Sales Executive"/>
    <s v="Single"/>
    <s v="Yes"/>
    <s v="Y"/>
    <n v="3"/>
    <n v="-2"/>
    <n v="0"/>
    <n v="36"/>
    <n v="0"/>
    <m/>
    <n v="0"/>
    <n v="1"/>
    <n v="1174"/>
    <n v="3"/>
    <x v="2"/>
    <n v="1"/>
    <n v="1"/>
    <n v="99"/>
    <n v="3"/>
    <n v="2"/>
    <x v="3"/>
    <n v="9278"/>
    <n v="20763"/>
    <n v="3"/>
    <n v="16"/>
    <n v="3"/>
    <n v="4"/>
    <n v="80"/>
    <n v="0"/>
    <n v="15"/>
    <n v="3"/>
    <n v="5"/>
    <n v="4"/>
    <n v="0"/>
    <n v="1"/>
  </r>
  <r>
    <s v="No"/>
    <s v="Non-Travel"/>
    <s v="35 - 44"/>
    <s v="Current Employees"/>
    <s v="R&amp;D"/>
    <x v="0"/>
    <s v="STAFF-1552"/>
    <n v="1552"/>
    <x v="1"/>
    <s v="Healthcare Representative"/>
    <s v="Divorced"/>
    <s v="Yes"/>
    <s v="Y"/>
    <n v="2"/>
    <n v="-2"/>
    <n v="0"/>
    <n v="40"/>
    <n v="0"/>
    <m/>
    <n v="0"/>
    <n v="1"/>
    <n v="1142"/>
    <n v="8"/>
    <x v="0"/>
    <n v="1"/>
    <n v="4"/>
    <n v="72"/>
    <n v="3"/>
    <n v="2"/>
    <x v="0"/>
    <n v="4069"/>
    <n v="8841"/>
    <n v="3"/>
    <n v="18"/>
    <n v="3"/>
    <n v="3"/>
    <n v="80"/>
    <n v="0"/>
    <n v="8"/>
    <n v="3"/>
    <n v="2"/>
    <n v="2"/>
    <n v="2"/>
    <n v="2"/>
  </r>
  <r>
    <s v="No"/>
    <s v="Non-Travel"/>
    <s v="25 - 34"/>
    <s v="Current Employees"/>
    <s v="R&amp;D"/>
    <x v="2"/>
    <s v="STAFF-1948"/>
    <n v="1948"/>
    <x v="1"/>
    <s v="Research Scientist"/>
    <s v="Divorced"/>
    <s v="Yes"/>
    <s v="Y"/>
    <n v="3"/>
    <n v="-2"/>
    <n v="0"/>
    <n v="31"/>
    <n v="0"/>
    <m/>
    <n v="0"/>
    <n v="1"/>
    <n v="976"/>
    <n v="3"/>
    <x v="0"/>
    <n v="1"/>
    <n v="3"/>
    <n v="48"/>
    <n v="3"/>
    <n v="1"/>
    <x v="3"/>
    <n v="3065"/>
    <n v="3995"/>
    <n v="1"/>
    <n v="13"/>
    <n v="3"/>
    <n v="4"/>
    <n v="80"/>
    <n v="1"/>
    <n v="4"/>
    <n v="4"/>
    <n v="4"/>
    <n v="2"/>
    <n v="2"/>
    <n v="3"/>
  </r>
  <r>
    <s v="No"/>
    <s v="Non-Travel"/>
    <s v="35 - 44"/>
    <s v="Current Employees"/>
    <s v="R&amp;D"/>
    <x v="0"/>
    <s v="STAFF-1737"/>
    <n v="1737"/>
    <x v="1"/>
    <s v="Laboratory Technician"/>
    <s v="Married"/>
    <s v="Yes"/>
    <s v="Y"/>
    <n v="2"/>
    <n v="-2"/>
    <n v="0"/>
    <n v="39"/>
    <n v="0"/>
    <m/>
    <n v="0"/>
    <n v="1"/>
    <n v="792"/>
    <n v="1"/>
    <x v="3"/>
    <n v="1"/>
    <n v="4"/>
    <n v="77"/>
    <n v="3"/>
    <n v="2"/>
    <x v="0"/>
    <n v="6472"/>
    <n v="8989"/>
    <n v="1"/>
    <n v="15"/>
    <n v="3"/>
    <n v="4"/>
    <n v="80"/>
    <n v="1"/>
    <n v="9"/>
    <n v="3"/>
    <n v="9"/>
    <n v="8"/>
    <n v="5"/>
    <n v="8"/>
  </r>
  <r>
    <s v="No"/>
    <s v="Non-Travel"/>
    <s v="25 - 34"/>
    <s v="Current Employees"/>
    <s v="Sales"/>
    <x v="0"/>
    <s v="STAFF-1774"/>
    <n v="1774"/>
    <x v="1"/>
    <s v="Sales Executive"/>
    <s v="Divorced"/>
    <s v="Yes"/>
    <s v="Y"/>
    <n v="3"/>
    <n v="-2"/>
    <n v="0"/>
    <n v="34"/>
    <n v="0"/>
    <m/>
    <n v="0"/>
    <n v="1"/>
    <n v="1375"/>
    <n v="10"/>
    <x v="3"/>
    <n v="1"/>
    <n v="4"/>
    <n v="87"/>
    <n v="3"/>
    <n v="2"/>
    <x v="2"/>
    <n v="4001"/>
    <n v="12313"/>
    <n v="1"/>
    <n v="14"/>
    <n v="3"/>
    <n v="3"/>
    <n v="80"/>
    <n v="1"/>
    <n v="15"/>
    <n v="3"/>
    <n v="15"/>
    <n v="14"/>
    <n v="0"/>
    <n v="7"/>
  </r>
  <r>
    <s v="No"/>
    <s v="Travel_Frequently"/>
    <s v="35 - 44"/>
    <s v="Current Employees"/>
    <s v="HR"/>
    <x v="5"/>
    <s v="STAFF-1642"/>
    <n v="1642"/>
    <x v="1"/>
    <s v="Human Resources"/>
    <s v="Married"/>
    <s v="Yes"/>
    <s v="Y"/>
    <n v="3"/>
    <n v="-2"/>
    <n v="0"/>
    <n v="44"/>
    <n v="0"/>
    <m/>
    <n v="0"/>
    <n v="1"/>
    <n v="602"/>
    <n v="1"/>
    <x v="4"/>
    <n v="1"/>
    <n v="1"/>
    <n v="37"/>
    <n v="3"/>
    <n v="2"/>
    <x v="0"/>
    <n v="5743"/>
    <n v="10503"/>
    <n v="4"/>
    <n v="11"/>
    <n v="3"/>
    <n v="3"/>
    <n v="80"/>
    <n v="0"/>
    <n v="14"/>
    <n v="3"/>
    <n v="10"/>
    <n v="7"/>
    <n v="0"/>
    <n v="2"/>
  </r>
  <r>
    <s v="No"/>
    <s v="Travel_Frequently"/>
    <s v="35 - 44"/>
    <s v="Current Employees"/>
    <s v="HR"/>
    <x v="1"/>
    <s v="STAFF-1972"/>
    <n v="1972"/>
    <x v="1"/>
    <s v="Human Resources"/>
    <s v="Married"/>
    <s v="Yes"/>
    <s v="Y"/>
    <n v="2"/>
    <n v="-2"/>
    <n v="0"/>
    <n v="38"/>
    <n v="0"/>
    <m/>
    <n v="0"/>
    <n v="1"/>
    <n v="1444"/>
    <n v="1"/>
    <x v="2"/>
    <n v="1"/>
    <n v="4"/>
    <n v="88"/>
    <n v="3"/>
    <n v="1"/>
    <x v="1"/>
    <n v="2991"/>
    <n v="5224"/>
    <n v="0"/>
    <n v="11"/>
    <n v="3"/>
    <n v="2"/>
    <n v="80"/>
    <n v="1"/>
    <n v="7"/>
    <n v="3"/>
    <n v="6"/>
    <n v="2"/>
    <n v="1"/>
    <n v="2"/>
  </r>
  <r>
    <s v="No"/>
    <s v="Travel_Frequently"/>
    <s v="Over 55"/>
    <s v="Current Employees"/>
    <s v="R&amp;D"/>
    <x v="0"/>
    <s v="STAFF-1837"/>
    <n v="1837"/>
    <x v="1"/>
    <s v="Research Director"/>
    <s v="Married"/>
    <s v="Yes"/>
    <s v="Y"/>
    <n v="3"/>
    <n v="-2"/>
    <n v="0"/>
    <n v="58"/>
    <n v="0"/>
    <m/>
    <n v="0"/>
    <n v="1"/>
    <n v="1216"/>
    <n v="15"/>
    <x v="2"/>
    <n v="1"/>
    <n v="1"/>
    <n v="87"/>
    <n v="3"/>
    <n v="4"/>
    <x v="2"/>
    <n v="15787"/>
    <n v="21624"/>
    <n v="2"/>
    <n v="14"/>
    <n v="3"/>
    <n v="2"/>
    <n v="80"/>
    <n v="0"/>
    <n v="23"/>
    <n v="3"/>
    <n v="2"/>
    <n v="2"/>
    <n v="2"/>
    <n v="2"/>
  </r>
  <r>
    <s v="No"/>
    <s v="Travel_Frequently"/>
    <s v="25 - 34"/>
    <s v="Current Employees"/>
    <s v="R&amp;D"/>
    <x v="1"/>
    <s v="STAFF-1932"/>
    <n v="1932"/>
    <x v="1"/>
    <s v="Research Scientist"/>
    <s v="Married"/>
    <s v="Yes"/>
    <s v="Y"/>
    <n v="3"/>
    <n v="-2"/>
    <n v="0"/>
    <n v="34"/>
    <n v="0"/>
    <m/>
    <n v="0"/>
    <n v="1"/>
    <n v="735"/>
    <n v="22"/>
    <x v="2"/>
    <n v="1"/>
    <n v="3"/>
    <n v="86"/>
    <n v="2"/>
    <n v="2"/>
    <x v="0"/>
    <n v="5747"/>
    <n v="26496"/>
    <n v="1"/>
    <n v="15"/>
    <n v="3"/>
    <n v="2"/>
    <n v="80"/>
    <n v="0"/>
    <n v="16"/>
    <n v="3"/>
    <n v="15"/>
    <n v="10"/>
    <n v="6"/>
    <n v="11"/>
  </r>
  <r>
    <s v="No"/>
    <s v="Travel_Frequently"/>
    <s v="35 - 44"/>
    <s v="Current Employees"/>
    <s v="R&amp;D"/>
    <x v="0"/>
    <s v="STAFF-1594"/>
    <n v="1594"/>
    <x v="1"/>
    <s v="Laboratory Technician"/>
    <s v="Married"/>
    <s v="Yes"/>
    <s v="Y"/>
    <n v="3"/>
    <n v="-2"/>
    <n v="0"/>
    <n v="36"/>
    <n v="0"/>
    <m/>
    <n v="0"/>
    <n v="1"/>
    <n v="1302"/>
    <n v="6"/>
    <x v="2"/>
    <n v="1"/>
    <n v="1"/>
    <n v="80"/>
    <n v="4"/>
    <n v="2"/>
    <x v="3"/>
    <n v="5562"/>
    <n v="19711"/>
    <n v="3"/>
    <n v="13"/>
    <n v="3"/>
    <n v="4"/>
    <n v="80"/>
    <n v="1"/>
    <n v="9"/>
    <n v="3"/>
    <n v="3"/>
    <n v="2"/>
    <n v="0"/>
    <n v="2"/>
  </r>
  <r>
    <s v="No"/>
    <s v="Travel_Frequently"/>
    <s v="45 - 54"/>
    <s v="Current Employees"/>
    <s v="R&amp;D"/>
    <x v="2"/>
    <s v="STAFF-1606"/>
    <n v="1606"/>
    <x v="1"/>
    <s v="Healthcare Representative"/>
    <s v="Married"/>
    <s v="Yes"/>
    <s v="Y"/>
    <n v="3"/>
    <n v="-2"/>
    <n v="0"/>
    <n v="50"/>
    <n v="0"/>
    <m/>
    <n v="0"/>
    <n v="1"/>
    <n v="1234"/>
    <n v="20"/>
    <x v="4"/>
    <n v="1"/>
    <n v="2"/>
    <n v="41"/>
    <n v="3"/>
    <n v="4"/>
    <x v="2"/>
    <n v="11245"/>
    <n v="20689"/>
    <n v="2"/>
    <n v="15"/>
    <n v="3"/>
    <n v="3"/>
    <n v="80"/>
    <n v="1"/>
    <n v="32"/>
    <n v="3"/>
    <n v="30"/>
    <n v="8"/>
    <n v="12"/>
    <n v="13"/>
  </r>
  <r>
    <s v="No"/>
    <s v="Travel_Frequently"/>
    <s v="35 - 44"/>
    <s v="Current Employees"/>
    <s v="R&amp;D"/>
    <x v="0"/>
    <s v="STAFF-1547"/>
    <n v="1547"/>
    <x v="1"/>
    <s v="Healthcare Representative"/>
    <s v="Married"/>
    <s v="Yes"/>
    <s v="Y"/>
    <n v="3"/>
    <n v="-2"/>
    <n v="0"/>
    <n v="42"/>
    <n v="0"/>
    <m/>
    <n v="0"/>
    <n v="1"/>
    <n v="288"/>
    <n v="2"/>
    <x v="3"/>
    <n v="1"/>
    <n v="4"/>
    <n v="40"/>
    <n v="3"/>
    <n v="3"/>
    <x v="0"/>
    <n v="10124"/>
    <n v="18611"/>
    <n v="2"/>
    <n v="14"/>
    <n v="3"/>
    <n v="3"/>
    <n v="80"/>
    <n v="1"/>
    <n v="24"/>
    <n v="1"/>
    <n v="20"/>
    <n v="8"/>
    <n v="13"/>
    <n v="9"/>
  </r>
  <r>
    <s v="No"/>
    <s v="Travel_Frequently"/>
    <s v="35 - 44"/>
    <s v="Current Employees"/>
    <s v="R&amp;D"/>
    <x v="0"/>
    <s v="STAFF-2049"/>
    <n v="2049"/>
    <x v="1"/>
    <s v="Healthcare Representative"/>
    <s v="Married"/>
    <s v="Yes"/>
    <s v="Y"/>
    <n v="2"/>
    <n v="-2"/>
    <n v="0"/>
    <n v="35"/>
    <n v="0"/>
    <m/>
    <n v="0"/>
    <n v="1"/>
    <n v="1199"/>
    <n v="18"/>
    <x v="2"/>
    <n v="1"/>
    <n v="3"/>
    <n v="80"/>
    <n v="3"/>
    <n v="2"/>
    <x v="2"/>
    <n v="5689"/>
    <n v="24594"/>
    <n v="1"/>
    <n v="14"/>
    <n v="3"/>
    <n v="4"/>
    <n v="80"/>
    <n v="2"/>
    <n v="10"/>
    <n v="4"/>
    <n v="10"/>
    <n v="2"/>
    <n v="0"/>
    <n v="2"/>
  </r>
  <r>
    <s v="No"/>
    <s v="Travel_Frequently"/>
    <s v="35 - 44"/>
    <s v="Current Employees"/>
    <s v="R&amp;D"/>
    <x v="2"/>
    <s v="STAFF-1704"/>
    <n v="1704"/>
    <x v="1"/>
    <s v="Research Scientist"/>
    <s v="Single"/>
    <s v="Yes"/>
    <s v="Y"/>
    <n v="2"/>
    <n v="-2"/>
    <n v="0"/>
    <n v="35"/>
    <n v="0"/>
    <m/>
    <n v="0"/>
    <n v="1"/>
    <n v="146"/>
    <n v="2"/>
    <x v="2"/>
    <n v="1"/>
    <n v="1"/>
    <n v="79"/>
    <n v="2"/>
    <n v="1"/>
    <x v="0"/>
    <n v="4930"/>
    <n v="13970"/>
    <n v="0"/>
    <n v="14"/>
    <n v="3"/>
    <n v="3"/>
    <n v="80"/>
    <n v="0"/>
    <n v="6"/>
    <n v="4"/>
    <n v="5"/>
    <n v="4"/>
    <n v="1"/>
    <n v="4"/>
  </r>
  <r>
    <s v="No"/>
    <s v="Travel_Frequently"/>
    <s v="35 - 44"/>
    <s v="Current Employees"/>
    <s v="R&amp;D"/>
    <x v="2"/>
    <s v="STAFF-1496"/>
    <n v="1496"/>
    <x v="1"/>
    <s v="Manufacturing Director"/>
    <s v="Single"/>
    <s v="Yes"/>
    <s v="Y"/>
    <n v="2"/>
    <n v="-2"/>
    <n v="0"/>
    <n v="44"/>
    <n v="0"/>
    <m/>
    <n v="0"/>
    <n v="1"/>
    <n v="1193"/>
    <n v="2"/>
    <x v="1"/>
    <n v="1"/>
    <n v="2"/>
    <n v="86"/>
    <n v="3"/>
    <n v="3"/>
    <x v="2"/>
    <n v="10209"/>
    <n v="19719"/>
    <n v="5"/>
    <n v="18"/>
    <n v="3"/>
    <n v="2"/>
    <n v="80"/>
    <n v="0"/>
    <n v="16"/>
    <n v="2"/>
    <n v="2"/>
    <n v="2"/>
    <n v="2"/>
    <n v="2"/>
  </r>
  <r>
    <s v="No"/>
    <s v="Travel_Frequently"/>
    <s v="45 - 54"/>
    <s v="Current Employees"/>
    <s v="R&amp;D"/>
    <x v="2"/>
    <s v="STAFF-1539"/>
    <n v="1539"/>
    <x v="1"/>
    <s v="Research Director"/>
    <s v="Single"/>
    <s v="Yes"/>
    <s v="Y"/>
    <n v="2"/>
    <n v="-2"/>
    <n v="0"/>
    <n v="50"/>
    <n v="0"/>
    <m/>
    <n v="0"/>
    <n v="1"/>
    <n v="333"/>
    <n v="22"/>
    <x v="4"/>
    <n v="1"/>
    <n v="3"/>
    <n v="88"/>
    <n v="1"/>
    <n v="4"/>
    <x v="0"/>
    <n v="14411"/>
    <n v="24450"/>
    <n v="1"/>
    <n v="13"/>
    <n v="3"/>
    <n v="4"/>
    <n v="80"/>
    <n v="0"/>
    <n v="32"/>
    <n v="3"/>
    <n v="32"/>
    <n v="6"/>
    <n v="13"/>
    <n v="9"/>
  </r>
  <r>
    <s v="No"/>
    <s v="Travel_Frequently"/>
    <s v="25 - 34"/>
    <s v="Current Employees"/>
    <s v="R&amp;D"/>
    <x v="0"/>
    <s v="STAFF-1753"/>
    <n v="1753"/>
    <x v="1"/>
    <s v="Healthcare Representative"/>
    <s v="Single"/>
    <s v="Yes"/>
    <s v="Y"/>
    <n v="5"/>
    <n v="-2"/>
    <n v="0"/>
    <n v="29"/>
    <n v="0"/>
    <m/>
    <n v="0"/>
    <n v="1"/>
    <n v="461"/>
    <n v="1"/>
    <x v="3"/>
    <n v="1"/>
    <n v="4"/>
    <n v="70"/>
    <n v="4"/>
    <n v="2"/>
    <x v="2"/>
    <n v="6294"/>
    <n v="23060"/>
    <n v="8"/>
    <n v="12"/>
    <n v="3"/>
    <n v="4"/>
    <n v="80"/>
    <n v="0"/>
    <n v="10"/>
    <n v="4"/>
    <n v="3"/>
    <n v="2"/>
    <n v="0"/>
    <n v="2"/>
  </r>
  <r>
    <s v="No"/>
    <s v="Travel_Frequently"/>
    <s v="25 - 34"/>
    <s v="Current Employees"/>
    <s v="Sales"/>
    <x v="0"/>
    <s v="STAFF-1927"/>
    <n v="1927"/>
    <x v="1"/>
    <s v="Sales Executive"/>
    <s v="Married"/>
    <s v="Yes"/>
    <s v="Y"/>
    <n v="2"/>
    <n v="-2"/>
    <n v="0"/>
    <n v="28"/>
    <n v="0"/>
    <m/>
    <n v="0"/>
    <n v="1"/>
    <n v="783"/>
    <n v="1"/>
    <x v="0"/>
    <n v="1"/>
    <n v="3"/>
    <n v="42"/>
    <n v="2"/>
    <n v="2"/>
    <x v="0"/>
    <n v="6834"/>
    <n v="19255"/>
    <n v="1"/>
    <n v="12"/>
    <n v="3"/>
    <n v="3"/>
    <n v="80"/>
    <n v="1"/>
    <n v="7"/>
    <n v="3"/>
    <n v="7"/>
    <n v="7"/>
    <n v="0"/>
    <n v="7"/>
  </r>
  <r>
    <s v="No"/>
    <s v="Travel_Rarely"/>
    <s v="Over 55"/>
    <s v="Current Employees"/>
    <s v="HR"/>
    <x v="5"/>
    <s v="STAFF-1973"/>
    <n v="1973"/>
    <x v="1"/>
    <s v="Manager"/>
    <s v="Married"/>
    <s v="Yes"/>
    <s v="Y"/>
    <n v="0"/>
    <n v="-2"/>
    <n v="0"/>
    <n v="55"/>
    <n v="0"/>
    <m/>
    <n v="0"/>
    <n v="1"/>
    <n v="189"/>
    <n v="26"/>
    <x v="2"/>
    <n v="1"/>
    <n v="3"/>
    <n v="71"/>
    <n v="4"/>
    <n v="5"/>
    <x v="1"/>
    <n v="19636"/>
    <n v="25811"/>
    <n v="4"/>
    <n v="18"/>
    <n v="3"/>
    <n v="1"/>
    <n v="80"/>
    <n v="1"/>
    <n v="35"/>
    <n v="3"/>
    <n v="10"/>
    <n v="9"/>
    <n v="1"/>
    <n v="4"/>
  </r>
  <r>
    <s v="No"/>
    <s v="Travel_Rarely"/>
    <s v="45 - 54"/>
    <s v="Current Employees"/>
    <s v="R&amp;D"/>
    <x v="2"/>
    <s v="STAFF-1460"/>
    <n v="1460"/>
    <x v="1"/>
    <s v="Healthcare Representative"/>
    <s v="Divorced"/>
    <s v="Yes"/>
    <s v="Y"/>
    <n v="2"/>
    <n v="-2"/>
    <n v="0"/>
    <n v="45"/>
    <n v="0"/>
    <m/>
    <n v="0"/>
    <n v="1"/>
    <n v="1038"/>
    <n v="20"/>
    <x v="3"/>
    <n v="1"/>
    <n v="2"/>
    <n v="95"/>
    <n v="1"/>
    <n v="3"/>
    <x v="3"/>
    <n v="10851"/>
    <n v="19863"/>
    <n v="2"/>
    <n v="18"/>
    <n v="3"/>
    <n v="2"/>
    <n v="80"/>
    <n v="1"/>
    <n v="24"/>
    <n v="3"/>
    <n v="7"/>
    <n v="7"/>
    <n v="0"/>
    <n v="7"/>
  </r>
  <r>
    <s v="No"/>
    <s v="Travel_Rarely"/>
    <s v="45 - 54"/>
    <s v="Current Employees"/>
    <s v="R&amp;D"/>
    <x v="2"/>
    <s v="STAFF-1789"/>
    <n v="1789"/>
    <x v="1"/>
    <s v="Research Director"/>
    <s v="Divorced"/>
    <s v="Yes"/>
    <s v="Y"/>
    <n v="3"/>
    <n v="-2"/>
    <n v="0"/>
    <n v="46"/>
    <n v="0"/>
    <m/>
    <n v="0"/>
    <n v="1"/>
    <n v="734"/>
    <n v="2"/>
    <x v="2"/>
    <n v="1"/>
    <n v="3"/>
    <n v="46"/>
    <n v="3"/>
    <n v="5"/>
    <x v="0"/>
    <n v="19328"/>
    <n v="14218"/>
    <n v="7"/>
    <n v="17"/>
    <n v="3"/>
    <n v="3"/>
    <n v="80"/>
    <n v="1"/>
    <n v="24"/>
    <n v="3"/>
    <n v="2"/>
    <n v="1"/>
    <n v="2"/>
    <n v="2"/>
  </r>
  <r>
    <s v="No"/>
    <s v="Travel_Rarely"/>
    <s v="35 - 44"/>
    <s v="Current Employees"/>
    <s v="R&amp;D"/>
    <x v="0"/>
    <s v="STAFF-1998"/>
    <n v="1998"/>
    <x v="1"/>
    <s v="Research Scientist"/>
    <s v="Divorced"/>
    <s v="Yes"/>
    <s v="Y"/>
    <n v="3"/>
    <n v="-2"/>
    <n v="0"/>
    <n v="42"/>
    <n v="0"/>
    <m/>
    <n v="0"/>
    <n v="1"/>
    <n v="557"/>
    <n v="18"/>
    <x v="2"/>
    <n v="1"/>
    <n v="4"/>
    <n v="35"/>
    <n v="3"/>
    <n v="2"/>
    <x v="3"/>
    <n v="5410"/>
    <n v="11189"/>
    <n v="6"/>
    <n v="17"/>
    <n v="3"/>
    <n v="3"/>
    <n v="80"/>
    <n v="1"/>
    <n v="9"/>
    <n v="2"/>
    <n v="4"/>
    <n v="3"/>
    <n v="1"/>
    <n v="2"/>
  </r>
  <r>
    <s v="No"/>
    <s v="Travel_Rarely"/>
    <s v="25 - 34"/>
    <s v="Current Employees"/>
    <s v="R&amp;D"/>
    <x v="1"/>
    <s v="STAFF-1992"/>
    <n v="1992"/>
    <x v="1"/>
    <s v="Laboratory Technician"/>
    <s v="Divorced"/>
    <s v="Yes"/>
    <s v="Y"/>
    <n v="2"/>
    <n v="-2"/>
    <n v="0"/>
    <n v="25"/>
    <n v="0"/>
    <m/>
    <n v="0"/>
    <n v="1"/>
    <n v="977"/>
    <n v="2"/>
    <x v="1"/>
    <n v="1"/>
    <n v="4"/>
    <n v="57"/>
    <n v="3"/>
    <n v="1"/>
    <x v="2"/>
    <n v="3977"/>
    <n v="7298"/>
    <n v="6"/>
    <n v="19"/>
    <n v="3"/>
    <n v="3"/>
    <n v="80"/>
    <n v="1"/>
    <n v="7"/>
    <n v="2"/>
    <n v="2"/>
    <n v="2"/>
    <n v="0"/>
    <n v="2"/>
  </r>
  <r>
    <s v="No"/>
    <s v="Travel_Rarely"/>
    <s v="35 - 44"/>
    <s v="Current Employees"/>
    <s v="R&amp;D"/>
    <x v="2"/>
    <s v="STAFF-1448"/>
    <n v="1448"/>
    <x v="1"/>
    <s v="Research Scientist"/>
    <s v="Married"/>
    <s v="Yes"/>
    <s v="Y"/>
    <n v="5"/>
    <n v="-2"/>
    <n v="0"/>
    <n v="41"/>
    <n v="0"/>
    <m/>
    <n v="0"/>
    <n v="1"/>
    <n v="1283"/>
    <n v="5"/>
    <x v="4"/>
    <n v="1"/>
    <n v="2"/>
    <n v="90"/>
    <n v="4"/>
    <n v="1"/>
    <x v="2"/>
    <n v="2127"/>
    <n v="5561"/>
    <n v="2"/>
    <n v="12"/>
    <n v="3"/>
    <n v="1"/>
    <n v="80"/>
    <n v="0"/>
    <n v="7"/>
    <n v="2"/>
    <n v="4"/>
    <n v="2"/>
    <n v="0"/>
    <n v="3"/>
  </r>
  <r>
    <s v="No"/>
    <s v="Travel_Rarely"/>
    <s v="Over 55"/>
    <s v="Current Employees"/>
    <s v="R&amp;D"/>
    <x v="0"/>
    <s v="STAFF-1501"/>
    <n v="1501"/>
    <x v="1"/>
    <s v="Healthcare Representative"/>
    <s v="Married"/>
    <s v="Yes"/>
    <s v="Y"/>
    <n v="2"/>
    <n v="-2"/>
    <n v="0"/>
    <n v="55"/>
    <n v="0"/>
    <m/>
    <n v="0"/>
    <n v="1"/>
    <n v="1229"/>
    <n v="4"/>
    <x v="2"/>
    <n v="1"/>
    <n v="4"/>
    <n v="30"/>
    <n v="3"/>
    <n v="2"/>
    <x v="2"/>
    <n v="4035"/>
    <n v="16143"/>
    <n v="0"/>
    <n v="16"/>
    <n v="3"/>
    <n v="2"/>
    <n v="80"/>
    <n v="0"/>
    <n v="4"/>
    <n v="3"/>
    <n v="3"/>
    <n v="2"/>
    <n v="1"/>
    <n v="2"/>
  </r>
  <r>
    <s v="No"/>
    <s v="Travel_Rarely"/>
    <s v="35 - 44"/>
    <s v="Current Employees"/>
    <s v="R&amp;D"/>
    <x v="2"/>
    <s v="STAFF-1766"/>
    <n v="1766"/>
    <x v="1"/>
    <s v="Healthcare Representative"/>
    <s v="Married"/>
    <s v="Yes"/>
    <s v="Y"/>
    <n v="2"/>
    <n v="-2"/>
    <n v="0"/>
    <n v="38"/>
    <n v="0"/>
    <m/>
    <n v="0"/>
    <n v="1"/>
    <n v="833"/>
    <n v="18"/>
    <x v="3"/>
    <n v="1"/>
    <n v="2"/>
    <n v="60"/>
    <n v="1"/>
    <n v="2"/>
    <x v="0"/>
    <n v="5811"/>
    <n v="24539"/>
    <n v="3"/>
    <n v="16"/>
    <n v="3"/>
    <n v="3"/>
    <n v="80"/>
    <n v="1"/>
    <n v="15"/>
    <n v="3"/>
    <n v="1"/>
    <n v="0"/>
    <n v="1"/>
    <n v="0"/>
  </r>
  <r>
    <s v="No"/>
    <s v="Travel_Rarely"/>
    <s v="25 - 34"/>
    <s v="Current Employees"/>
    <s v="R&amp;D"/>
    <x v="0"/>
    <s v="STAFF-1549"/>
    <n v="1549"/>
    <x v="1"/>
    <s v="Laboratory Technician"/>
    <s v="Married"/>
    <s v="Yes"/>
    <s v="Y"/>
    <n v="3"/>
    <n v="-2"/>
    <n v="0"/>
    <n v="33"/>
    <n v="0"/>
    <m/>
    <n v="0"/>
    <n v="1"/>
    <n v="589"/>
    <n v="28"/>
    <x v="2"/>
    <n v="1"/>
    <n v="2"/>
    <n v="79"/>
    <n v="3"/>
    <n v="2"/>
    <x v="2"/>
    <n v="5207"/>
    <n v="22949"/>
    <n v="1"/>
    <n v="12"/>
    <n v="3"/>
    <n v="2"/>
    <n v="80"/>
    <n v="1"/>
    <n v="15"/>
    <n v="3"/>
    <n v="15"/>
    <n v="14"/>
    <n v="5"/>
    <n v="7"/>
  </r>
  <r>
    <s v="No"/>
    <s v="Travel_Rarely"/>
    <s v="25 - 34"/>
    <s v="Current Employees"/>
    <s v="R&amp;D"/>
    <x v="1"/>
    <s v="STAFF-2053"/>
    <n v="2053"/>
    <x v="1"/>
    <s v="Laboratory Technician"/>
    <s v="Married"/>
    <s v="Yes"/>
    <s v="Y"/>
    <n v="2"/>
    <n v="-2"/>
    <n v="0"/>
    <n v="29"/>
    <n v="0"/>
    <m/>
    <n v="0"/>
    <n v="1"/>
    <n v="1378"/>
    <n v="13"/>
    <x v="0"/>
    <n v="1"/>
    <n v="4"/>
    <n v="46"/>
    <n v="2"/>
    <n v="2"/>
    <x v="1"/>
    <n v="4025"/>
    <n v="23679"/>
    <n v="4"/>
    <n v="13"/>
    <n v="3"/>
    <n v="1"/>
    <n v="80"/>
    <n v="1"/>
    <n v="10"/>
    <n v="3"/>
    <n v="4"/>
    <n v="3"/>
    <n v="0"/>
    <n v="3"/>
  </r>
  <r>
    <s v="No"/>
    <s v="Travel_Rarely"/>
    <s v="35 - 44"/>
    <s v="Current Employees"/>
    <s v="R&amp;D"/>
    <x v="0"/>
    <s v="STAFF-1790"/>
    <n v="1790"/>
    <x v="1"/>
    <s v="Healthcare Representative"/>
    <s v="Married"/>
    <s v="Yes"/>
    <s v="Y"/>
    <n v="1"/>
    <n v="-2"/>
    <n v="0"/>
    <n v="36"/>
    <n v="0"/>
    <m/>
    <n v="0"/>
    <n v="1"/>
    <n v="1383"/>
    <n v="10"/>
    <x v="3"/>
    <n v="1"/>
    <n v="4"/>
    <n v="90"/>
    <n v="3"/>
    <n v="3"/>
    <x v="3"/>
    <n v="8321"/>
    <n v="25949"/>
    <n v="7"/>
    <n v="13"/>
    <n v="3"/>
    <n v="4"/>
    <n v="80"/>
    <n v="1"/>
    <n v="15"/>
    <n v="3"/>
    <n v="12"/>
    <n v="8"/>
    <n v="5"/>
    <n v="7"/>
  </r>
  <r>
    <s v="No"/>
    <s v="Travel_Rarely"/>
    <s v="35 - 44"/>
    <s v="Current Employees"/>
    <s v="R&amp;D"/>
    <x v="2"/>
    <s v="STAFF-2003"/>
    <n v="2003"/>
    <x v="1"/>
    <s v="Laboratory Technician"/>
    <s v="Married"/>
    <s v="Yes"/>
    <s v="Y"/>
    <n v="3"/>
    <n v="-2"/>
    <n v="0"/>
    <n v="35"/>
    <n v="0"/>
    <m/>
    <n v="0"/>
    <n v="1"/>
    <n v="1490"/>
    <n v="11"/>
    <x v="2"/>
    <n v="1"/>
    <n v="4"/>
    <n v="43"/>
    <n v="3"/>
    <n v="1"/>
    <x v="2"/>
    <n v="2660"/>
    <n v="20232"/>
    <n v="7"/>
    <n v="11"/>
    <n v="3"/>
    <n v="3"/>
    <n v="80"/>
    <n v="1"/>
    <n v="5"/>
    <n v="3"/>
    <n v="2"/>
    <n v="2"/>
    <n v="2"/>
    <n v="2"/>
  </r>
  <r>
    <s v="No"/>
    <s v="Travel_Rarely"/>
    <s v="45 - 54"/>
    <s v="Current Employees"/>
    <s v="R&amp;D"/>
    <x v="4"/>
    <s v="STAFF-1465"/>
    <n v="1465"/>
    <x v="1"/>
    <s v="Manufacturing Director"/>
    <s v="Married"/>
    <s v="Yes"/>
    <s v="Y"/>
    <n v="4"/>
    <n v="-2"/>
    <n v="0"/>
    <n v="45"/>
    <n v="0"/>
    <m/>
    <n v="0"/>
    <n v="1"/>
    <n v="1448"/>
    <n v="29"/>
    <x v="3"/>
    <n v="1"/>
    <n v="4"/>
    <n v="55"/>
    <n v="3"/>
    <n v="3"/>
    <x v="0"/>
    <n v="9380"/>
    <n v="14720"/>
    <n v="4"/>
    <n v="18"/>
    <n v="3"/>
    <n v="4"/>
    <n v="80"/>
    <n v="2"/>
    <n v="10"/>
    <n v="4"/>
    <n v="3"/>
    <n v="1"/>
    <n v="1"/>
    <n v="2"/>
  </r>
  <r>
    <s v="No"/>
    <s v="Travel_Rarely"/>
    <s v="25 - 34"/>
    <s v="Current Employees"/>
    <s v="R&amp;D"/>
    <x v="2"/>
    <s v="STAFF-1755"/>
    <n v="1755"/>
    <x v="1"/>
    <s v="Research Scientist"/>
    <s v="Married"/>
    <s v="Yes"/>
    <s v="Y"/>
    <n v="3"/>
    <n v="-2"/>
    <n v="0"/>
    <n v="34"/>
    <n v="0"/>
    <m/>
    <n v="0"/>
    <n v="1"/>
    <n v="181"/>
    <n v="2"/>
    <x v="2"/>
    <n v="1"/>
    <n v="4"/>
    <n v="97"/>
    <n v="4"/>
    <n v="1"/>
    <x v="0"/>
    <n v="2932"/>
    <n v="5586"/>
    <n v="0"/>
    <n v="14"/>
    <n v="3"/>
    <n v="1"/>
    <n v="80"/>
    <n v="3"/>
    <n v="6"/>
    <n v="3"/>
    <n v="5"/>
    <n v="0"/>
    <n v="1"/>
    <n v="2"/>
  </r>
  <r>
    <s v="No"/>
    <s v="Travel_Rarely"/>
    <s v="25 - 34"/>
    <s v="Current Employees"/>
    <s v="R&amp;D"/>
    <x v="2"/>
    <s v="STAFF-1586"/>
    <n v="1586"/>
    <x v="1"/>
    <s v="Laboratory Technician"/>
    <s v="Single"/>
    <s v="Yes"/>
    <s v="Y"/>
    <n v="3"/>
    <n v="-2"/>
    <n v="0"/>
    <n v="29"/>
    <n v="0"/>
    <m/>
    <n v="0"/>
    <n v="1"/>
    <n v="1370"/>
    <n v="3"/>
    <x v="1"/>
    <n v="1"/>
    <n v="2"/>
    <n v="87"/>
    <n v="3"/>
    <n v="1"/>
    <x v="3"/>
    <n v="4723"/>
    <n v="16213"/>
    <n v="1"/>
    <n v="18"/>
    <n v="3"/>
    <n v="4"/>
    <n v="80"/>
    <n v="0"/>
    <n v="10"/>
    <n v="3"/>
    <n v="10"/>
    <n v="9"/>
    <n v="1"/>
    <n v="5"/>
  </r>
  <r>
    <s v="No"/>
    <s v="Travel_Rarely"/>
    <s v="35 - 44"/>
    <s v="Current Employees"/>
    <s v="R&amp;D"/>
    <x v="2"/>
    <s v="STAFF-2020"/>
    <n v="2020"/>
    <x v="1"/>
    <s v="Research Scientist"/>
    <s v="Single"/>
    <s v="Yes"/>
    <s v="Y"/>
    <n v="2"/>
    <n v="-2"/>
    <n v="0"/>
    <n v="44"/>
    <n v="0"/>
    <m/>
    <n v="0"/>
    <n v="1"/>
    <n v="1037"/>
    <n v="1"/>
    <x v="3"/>
    <n v="1"/>
    <n v="2"/>
    <n v="42"/>
    <n v="3"/>
    <n v="1"/>
    <x v="0"/>
    <n v="2436"/>
    <n v="13422"/>
    <n v="6"/>
    <n v="12"/>
    <n v="3"/>
    <n v="3"/>
    <n v="80"/>
    <n v="0"/>
    <n v="6"/>
    <n v="3"/>
    <n v="4"/>
    <n v="3"/>
    <n v="1"/>
    <n v="2"/>
  </r>
  <r>
    <s v="No"/>
    <s v="Travel_Rarely"/>
    <s v="25 - 34"/>
    <s v="Current Employees"/>
    <s v="R&amp;D"/>
    <x v="0"/>
    <s v="STAFF-1515"/>
    <n v="1515"/>
    <x v="1"/>
    <s v="Healthcare Representative"/>
    <s v="Single"/>
    <s v="Yes"/>
    <s v="Y"/>
    <n v="6"/>
    <n v="-2"/>
    <n v="0"/>
    <n v="33"/>
    <n v="0"/>
    <m/>
    <n v="0"/>
    <n v="1"/>
    <n v="516"/>
    <n v="8"/>
    <x v="4"/>
    <n v="1"/>
    <n v="4"/>
    <n v="69"/>
    <n v="3"/>
    <n v="2"/>
    <x v="2"/>
    <n v="6388"/>
    <n v="22049"/>
    <n v="2"/>
    <n v="17"/>
    <n v="3"/>
    <n v="1"/>
    <n v="80"/>
    <n v="0"/>
    <n v="14"/>
    <n v="3"/>
    <n v="0"/>
    <n v="0"/>
    <n v="0"/>
    <n v="0"/>
  </r>
  <r>
    <s v="No"/>
    <s v="Travel_Rarely"/>
    <s v="25 - 34"/>
    <s v="Current Employees"/>
    <s v="Sales"/>
    <x v="2"/>
    <s v="STAFF-1669"/>
    <n v="1669"/>
    <x v="1"/>
    <s v="Sales Executive"/>
    <s v="Divorced"/>
    <s v="Yes"/>
    <s v="Y"/>
    <n v="3"/>
    <n v="-2"/>
    <n v="0"/>
    <n v="29"/>
    <n v="0"/>
    <m/>
    <n v="0"/>
    <n v="1"/>
    <n v="991"/>
    <n v="5"/>
    <x v="3"/>
    <n v="1"/>
    <n v="1"/>
    <n v="43"/>
    <n v="2"/>
    <n v="2"/>
    <x v="1"/>
    <n v="4187"/>
    <n v="3356"/>
    <n v="1"/>
    <n v="13"/>
    <n v="3"/>
    <n v="2"/>
    <n v="80"/>
    <n v="1"/>
    <n v="10"/>
    <n v="2"/>
    <n v="10"/>
    <n v="0"/>
    <n v="0"/>
    <n v="9"/>
  </r>
  <r>
    <s v="No"/>
    <s v="Travel_Rarely"/>
    <s v="45 - 54"/>
    <s v="Current Employees"/>
    <s v="Sales"/>
    <x v="0"/>
    <s v="STAFF-1732"/>
    <n v="1732"/>
    <x v="1"/>
    <s v="Sales Executive"/>
    <s v="Divorced"/>
    <s v="Yes"/>
    <s v="Y"/>
    <n v="5"/>
    <n v="-2"/>
    <n v="0"/>
    <n v="46"/>
    <n v="0"/>
    <m/>
    <n v="0"/>
    <n v="1"/>
    <n v="1277"/>
    <n v="2"/>
    <x v="3"/>
    <n v="1"/>
    <n v="3"/>
    <n v="74"/>
    <n v="3"/>
    <n v="3"/>
    <x v="0"/>
    <n v="10368"/>
    <n v="5596"/>
    <n v="4"/>
    <n v="12"/>
    <n v="3"/>
    <n v="2"/>
    <n v="80"/>
    <n v="1"/>
    <n v="13"/>
    <n v="2"/>
    <n v="10"/>
    <n v="6"/>
    <n v="0"/>
    <n v="3"/>
  </r>
  <r>
    <s v="No"/>
    <s v="Travel_Rarely"/>
    <s v="35 - 44"/>
    <s v="Current Employees"/>
    <s v="Sales"/>
    <x v="3"/>
    <s v="STAFF-1943"/>
    <n v="1943"/>
    <x v="1"/>
    <s v="Sales Executive"/>
    <s v="Divorced"/>
    <s v="Yes"/>
    <s v="Y"/>
    <n v="4"/>
    <n v="-2"/>
    <n v="0"/>
    <n v="42"/>
    <n v="0"/>
    <m/>
    <n v="0"/>
    <n v="1"/>
    <n v="419"/>
    <n v="12"/>
    <x v="2"/>
    <n v="1"/>
    <n v="2"/>
    <n v="77"/>
    <n v="3"/>
    <n v="2"/>
    <x v="3"/>
    <n v="5087"/>
    <n v="2900"/>
    <n v="3"/>
    <n v="12"/>
    <n v="3"/>
    <n v="3"/>
    <n v="80"/>
    <n v="2"/>
    <n v="14"/>
    <n v="3"/>
    <n v="0"/>
    <n v="0"/>
    <n v="0"/>
    <n v="0"/>
  </r>
  <r>
    <s v="No"/>
    <s v="Travel_Rarely"/>
    <s v="25 - 34"/>
    <s v="Current Employees"/>
    <s v="Sales"/>
    <x v="4"/>
    <s v="STAFF-1535"/>
    <n v="1535"/>
    <x v="1"/>
    <s v="Sales Executive"/>
    <s v="Married"/>
    <s v="Yes"/>
    <s v="Y"/>
    <n v="3"/>
    <n v="-2"/>
    <n v="0"/>
    <n v="34"/>
    <n v="0"/>
    <m/>
    <n v="0"/>
    <n v="1"/>
    <n v="971"/>
    <n v="1"/>
    <x v="3"/>
    <n v="1"/>
    <n v="4"/>
    <n v="64"/>
    <n v="2"/>
    <n v="3"/>
    <x v="0"/>
    <n v="7083"/>
    <n v="12288"/>
    <n v="1"/>
    <n v="14"/>
    <n v="3"/>
    <n v="4"/>
    <n v="80"/>
    <n v="0"/>
    <n v="10"/>
    <n v="3"/>
    <n v="10"/>
    <n v="9"/>
    <n v="8"/>
    <n v="6"/>
  </r>
  <r>
    <s v="No"/>
    <s v="Travel_Rarely"/>
    <s v="45 - 54"/>
    <s v="Current Employees"/>
    <s v="Sales"/>
    <x v="3"/>
    <s v="STAFF-1591"/>
    <n v="1591"/>
    <x v="1"/>
    <s v="Manager"/>
    <s v="Married"/>
    <s v="Yes"/>
    <s v="Y"/>
    <n v="2"/>
    <n v="-2"/>
    <n v="0"/>
    <n v="50"/>
    <n v="0"/>
    <m/>
    <n v="0"/>
    <n v="1"/>
    <n v="264"/>
    <n v="9"/>
    <x v="3"/>
    <n v="1"/>
    <n v="3"/>
    <n v="59"/>
    <n v="3"/>
    <n v="5"/>
    <x v="3"/>
    <n v="19331"/>
    <n v="19519"/>
    <n v="4"/>
    <n v="16"/>
    <n v="3"/>
    <n v="3"/>
    <n v="80"/>
    <n v="1"/>
    <n v="27"/>
    <n v="3"/>
    <n v="1"/>
    <n v="0"/>
    <n v="0"/>
    <n v="0"/>
  </r>
  <r>
    <s v="No"/>
    <s v="Travel_Rarely"/>
    <s v="35 - 44"/>
    <s v="Current Employees"/>
    <s v="Sales"/>
    <x v="2"/>
    <s v="STAFF-1706"/>
    <n v="1706"/>
    <x v="1"/>
    <s v="Sales Executive"/>
    <s v="Married"/>
    <s v="Yes"/>
    <s v="Y"/>
    <n v="3"/>
    <n v="-2"/>
    <n v="0"/>
    <n v="43"/>
    <n v="0"/>
    <m/>
    <n v="0"/>
    <n v="1"/>
    <n v="1179"/>
    <n v="2"/>
    <x v="3"/>
    <n v="1"/>
    <n v="4"/>
    <n v="73"/>
    <n v="3"/>
    <n v="2"/>
    <x v="0"/>
    <n v="7847"/>
    <n v="6069"/>
    <n v="1"/>
    <n v="17"/>
    <n v="3"/>
    <n v="1"/>
    <n v="80"/>
    <n v="1"/>
    <n v="10"/>
    <n v="3"/>
    <n v="10"/>
    <n v="9"/>
    <n v="8"/>
    <n v="8"/>
  </r>
  <r>
    <s v="No"/>
    <s v="Travel_Rarely"/>
    <s v="25 - 34"/>
    <s v="Current Employees"/>
    <s v="Sales"/>
    <x v="0"/>
    <s v="STAFF-1882"/>
    <n v="1882"/>
    <x v="1"/>
    <s v="Sales Executive"/>
    <s v="Married"/>
    <s v="Yes"/>
    <s v="Y"/>
    <n v="3"/>
    <n v="-2"/>
    <n v="0"/>
    <n v="34"/>
    <n v="0"/>
    <m/>
    <n v="0"/>
    <n v="1"/>
    <n v="1480"/>
    <n v="4"/>
    <x v="3"/>
    <n v="1"/>
    <n v="3"/>
    <n v="64"/>
    <n v="3"/>
    <n v="3"/>
    <x v="0"/>
    <n v="9713"/>
    <n v="24444"/>
    <n v="2"/>
    <n v="13"/>
    <n v="3"/>
    <n v="4"/>
    <n v="80"/>
    <n v="3"/>
    <n v="9"/>
    <n v="3"/>
    <n v="5"/>
    <n v="3"/>
    <n v="1"/>
    <n v="0"/>
  </r>
  <r>
    <s v="No"/>
    <s v="Travel_Rarely"/>
    <s v="Under 25"/>
    <s v="Current Employees"/>
    <s v="Sales"/>
    <x v="2"/>
    <s v="STAFF-2021"/>
    <n v="2021"/>
    <x v="1"/>
    <s v="Sales Representative"/>
    <s v="Single"/>
    <s v="Yes"/>
    <s v="Y"/>
    <n v="6"/>
    <n v="-2"/>
    <n v="0"/>
    <n v="21"/>
    <n v="0"/>
    <m/>
    <n v="0"/>
    <n v="1"/>
    <n v="501"/>
    <n v="5"/>
    <x v="1"/>
    <n v="1"/>
    <n v="3"/>
    <n v="58"/>
    <n v="3"/>
    <n v="1"/>
    <x v="3"/>
    <n v="2380"/>
    <n v="25479"/>
    <n v="1"/>
    <n v="11"/>
    <n v="3"/>
    <n v="4"/>
    <n v="80"/>
    <n v="0"/>
    <n v="2"/>
    <n v="3"/>
    <n v="2"/>
    <n v="2"/>
    <n v="1"/>
    <n v="2"/>
  </r>
  <r>
    <s v="No"/>
    <s v="Travel_Rarely"/>
    <s v="35 - 44"/>
    <s v="Current Employees"/>
    <s v="Sales"/>
    <x v="0"/>
    <s v="STAFF-1678"/>
    <n v="1678"/>
    <x v="1"/>
    <s v="Sales Executive"/>
    <s v="Single"/>
    <s v="Yes"/>
    <s v="Y"/>
    <n v="2"/>
    <n v="-2"/>
    <n v="0"/>
    <n v="41"/>
    <n v="0"/>
    <m/>
    <n v="0"/>
    <n v="1"/>
    <n v="1206"/>
    <n v="23"/>
    <x v="0"/>
    <n v="1"/>
    <n v="4"/>
    <n v="80"/>
    <n v="3"/>
    <n v="3"/>
    <x v="2"/>
    <n v="7082"/>
    <n v="11591"/>
    <n v="3"/>
    <n v="16"/>
    <n v="3"/>
    <n v="4"/>
    <n v="80"/>
    <n v="0"/>
    <n v="21"/>
    <n v="3"/>
    <n v="2"/>
    <n v="0"/>
    <n v="0"/>
    <n v="2"/>
  </r>
  <r>
    <s v="No"/>
    <s v="Non-Travel"/>
    <s v="25 - 34"/>
    <s v="Current Employees"/>
    <s v="R&amp;D"/>
    <x v="2"/>
    <s v="STAFF-1979"/>
    <n v="1979"/>
    <x v="0"/>
    <s v="Research Director"/>
    <s v="Married"/>
    <s v="No"/>
    <s v="Y"/>
    <n v="2"/>
    <n v="-2"/>
    <n v="0"/>
    <n v="31"/>
    <n v="0"/>
    <m/>
    <n v="0"/>
    <n v="1"/>
    <n v="697"/>
    <n v="10"/>
    <x v="3"/>
    <n v="1"/>
    <n v="3"/>
    <n v="40"/>
    <n v="3"/>
    <n v="3"/>
    <x v="2"/>
    <n v="11031"/>
    <n v="26862"/>
    <n v="4"/>
    <n v="20"/>
    <n v="4"/>
    <n v="3"/>
    <n v="80"/>
    <n v="1"/>
    <n v="13"/>
    <n v="4"/>
    <n v="11"/>
    <n v="7"/>
    <n v="4"/>
    <n v="8"/>
  </r>
  <r>
    <s v="No"/>
    <s v="Non-Travel"/>
    <s v="45 - 54"/>
    <s v="Current Employees"/>
    <s v="Sales"/>
    <x v="0"/>
    <s v="STAFF-1845"/>
    <n v="1845"/>
    <x v="0"/>
    <s v="Sales Executive"/>
    <s v="Married"/>
    <s v="No"/>
    <s v="Y"/>
    <n v="3"/>
    <n v="-2"/>
    <n v="0"/>
    <n v="45"/>
    <n v="0"/>
    <m/>
    <n v="0"/>
    <n v="1"/>
    <n v="589"/>
    <n v="2"/>
    <x v="2"/>
    <n v="1"/>
    <n v="3"/>
    <n v="67"/>
    <n v="3"/>
    <n v="2"/>
    <x v="2"/>
    <n v="5154"/>
    <n v="19665"/>
    <n v="4"/>
    <n v="22"/>
    <n v="4"/>
    <n v="2"/>
    <n v="80"/>
    <n v="2"/>
    <n v="10"/>
    <n v="4"/>
    <n v="8"/>
    <n v="7"/>
    <n v="5"/>
    <n v="7"/>
  </r>
  <r>
    <s v="No"/>
    <s v="Travel_Frequently"/>
    <s v="45 - 54"/>
    <s v="Current Employees"/>
    <s v="R&amp;D"/>
    <x v="2"/>
    <s v="STAFF-1520"/>
    <n v="1520"/>
    <x v="0"/>
    <s v="Manager"/>
    <s v="Divorced"/>
    <s v="No"/>
    <s v="Y"/>
    <n v="2"/>
    <n v="-2"/>
    <n v="0"/>
    <n v="54"/>
    <n v="0"/>
    <m/>
    <n v="0"/>
    <n v="1"/>
    <n v="1050"/>
    <n v="11"/>
    <x v="2"/>
    <n v="1"/>
    <n v="2"/>
    <n v="87"/>
    <n v="3"/>
    <n v="4"/>
    <x v="0"/>
    <n v="16032"/>
    <n v="24456"/>
    <n v="3"/>
    <n v="20"/>
    <n v="4"/>
    <n v="1"/>
    <n v="80"/>
    <n v="1"/>
    <n v="26"/>
    <n v="3"/>
    <n v="14"/>
    <n v="9"/>
    <n v="1"/>
    <n v="12"/>
  </r>
  <r>
    <s v="No"/>
    <s v="Travel_Frequently"/>
    <s v="35 - 44"/>
    <s v="Current Employees"/>
    <s v="R&amp;D"/>
    <x v="2"/>
    <s v="STAFF-1675"/>
    <n v="1675"/>
    <x v="0"/>
    <s v="Laboratory Technician"/>
    <s v="Single"/>
    <s v="No"/>
    <s v="Y"/>
    <n v="3"/>
    <n v="-2"/>
    <n v="0"/>
    <n v="38"/>
    <n v="0"/>
    <m/>
    <n v="0"/>
    <n v="1"/>
    <n v="148"/>
    <n v="2"/>
    <x v="3"/>
    <n v="1"/>
    <n v="4"/>
    <n v="42"/>
    <n v="2"/>
    <n v="1"/>
    <x v="1"/>
    <n v="2440"/>
    <n v="23826"/>
    <n v="1"/>
    <n v="22"/>
    <n v="4"/>
    <n v="2"/>
    <n v="80"/>
    <n v="0"/>
    <n v="4"/>
    <n v="3"/>
    <n v="4"/>
    <n v="3"/>
    <n v="3"/>
    <n v="3"/>
  </r>
  <r>
    <s v="No"/>
    <s v="Travel_Frequently"/>
    <s v="25 - 34"/>
    <s v="Current Employees"/>
    <s v="R&amp;D"/>
    <x v="4"/>
    <s v="STAFF-1736"/>
    <n v="1736"/>
    <x v="0"/>
    <s v="Manufacturing Director"/>
    <s v="Single"/>
    <s v="No"/>
    <s v="Y"/>
    <n v="3"/>
    <n v="-2"/>
    <n v="0"/>
    <n v="31"/>
    <n v="0"/>
    <m/>
    <n v="0"/>
    <n v="1"/>
    <n v="163"/>
    <n v="24"/>
    <x v="1"/>
    <n v="1"/>
    <n v="4"/>
    <n v="30"/>
    <n v="3"/>
    <n v="2"/>
    <x v="0"/>
    <n v="5238"/>
    <n v="6670"/>
    <n v="2"/>
    <n v="20"/>
    <n v="4"/>
    <n v="4"/>
    <n v="80"/>
    <n v="0"/>
    <n v="9"/>
    <n v="2"/>
    <n v="5"/>
    <n v="4"/>
    <n v="1"/>
    <n v="4"/>
  </r>
  <r>
    <s v="No"/>
    <s v="Travel_Rarely"/>
    <s v="45 - 54"/>
    <s v="Current Employees"/>
    <s v="HR"/>
    <x v="0"/>
    <s v="STAFF-1744"/>
    <n v="1744"/>
    <x v="0"/>
    <s v="Human Resources"/>
    <s v="Married"/>
    <s v="No"/>
    <s v="Y"/>
    <n v="2"/>
    <n v="-2"/>
    <n v="0"/>
    <n v="45"/>
    <n v="0"/>
    <m/>
    <n v="0"/>
    <n v="1"/>
    <n v="176"/>
    <n v="4"/>
    <x v="3"/>
    <n v="1"/>
    <n v="3"/>
    <n v="56"/>
    <n v="1"/>
    <n v="3"/>
    <x v="2"/>
    <n v="9756"/>
    <n v="6595"/>
    <n v="4"/>
    <n v="21"/>
    <n v="4"/>
    <n v="3"/>
    <n v="80"/>
    <n v="2"/>
    <n v="9"/>
    <n v="4"/>
    <n v="5"/>
    <n v="0"/>
    <n v="0"/>
    <n v="3"/>
  </r>
  <r>
    <s v="No"/>
    <s v="Travel_Rarely"/>
    <s v="25 - 34"/>
    <s v="Current Employees"/>
    <s v="R&amp;D"/>
    <x v="2"/>
    <s v="STAFF-1622"/>
    <n v="1622"/>
    <x v="0"/>
    <s v="Manufacturing Director"/>
    <s v="Divorced"/>
    <s v="No"/>
    <s v="Y"/>
    <n v="5"/>
    <n v="-2"/>
    <n v="0"/>
    <n v="28"/>
    <n v="0"/>
    <m/>
    <n v="0"/>
    <n v="1"/>
    <n v="580"/>
    <n v="27"/>
    <x v="3"/>
    <n v="1"/>
    <n v="2"/>
    <n v="39"/>
    <n v="1"/>
    <n v="2"/>
    <x v="3"/>
    <n v="4877"/>
    <n v="20460"/>
    <n v="0"/>
    <n v="21"/>
    <n v="4"/>
    <n v="2"/>
    <n v="80"/>
    <n v="1"/>
    <n v="6"/>
    <n v="2"/>
    <n v="5"/>
    <n v="3"/>
    <n v="0"/>
    <n v="0"/>
  </r>
  <r>
    <s v="No"/>
    <s v="Travel_Rarely"/>
    <s v="25 - 34"/>
    <s v="Current Employees"/>
    <s v="R&amp;D"/>
    <x v="0"/>
    <s v="STAFF-1581"/>
    <n v="1581"/>
    <x v="0"/>
    <s v="Research Scientist"/>
    <s v="Married"/>
    <s v="No"/>
    <s v="Y"/>
    <n v="5"/>
    <n v="-2"/>
    <n v="0"/>
    <n v="26"/>
    <n v="0"/>
    <m/>
    <n v="0"/>
    <n v="1"/>
    <n v="474"/>
    <n v="3"/>
    <x v="3"/>
    <n v="1"/>
    <n v="1"/>
    <n v="89"/>
    <n v="3"/>
    <n v="1"/>
    <x v="0"/>
    <n v="2061"/>
    <n v="11133"/>
    <n v="1"/>
    <n v="21"/>
    <n v="4"/>
    <n v="1"/>
    <n v="80"/>
    <n v="0"/>
    <n v="1"/>
    <n v="3"/>
    <n v="1"/>
    <n v="0"/>
    <n v="0"/>
    <n v="0"/>
  </r>
  <r>
    <s v="No"/>
    <s v="Travel_Rarely"/>
    <s v="35 - 44"/>
    <s v="Current Employees"/>
    <s v="R&amp;D"/>
    <x v="0"/>
    <s v="STAFF-2034"/>
    <n v="2034"/>
    <x v="0"/>
    <s v="Manufacturing Director"/>
    <s v="Married"/>
    <s v="No"/>
    <s v="Y"/>
    <n v="3"/>
    <n v="-2"/>
    <n v="0"/>
    <n v="41"/>
    <n v="0"/>
    <m/>
    <n v="0"/>
    <n v="1"/>
    <n v="582"/>
    <n v="28"/>
    <x v="2"/>
    <n v="1"/>
    <n v="1"/>
    <n v="60"/>
    <n v="2"/>
    <n v="4"/>
    <x v="1"/>
    <n v="13570"/>
    <n v="5640"/>
    <n v="0"/>
    <n v="23"/>
    <n v="4"/>
    <n v="3"/>
    <n v="80"/>
    <n v="1"/>
    <n v="21"/>
    <n v="3"/>
    <n v="20"/>
    <n v="7"/>
    <n v="0"/>
    <n v="10"/>
  </r>
  <r>
    <s v="No"/>
    <s v="Travel_Rarely"/>
    <s v="Over 55"/>
    <s v="Current Employees"/>
    <s v="R&amp;D"/>
    <x v="0"/>
    <s v="STAFF-1441"/>
    <n v="1441"/>
    <x v="0"/>
    <s v="Research Scientist"/>
    <s v="Married"/>
    <s v="No"/>
    <s v="Y"/>
    <n v="3"/>
    <n v="-2"/>
    <n v="0"/>
    <n v="56"/>
    <n v="0"/>
    <m/>
    <n v="0"/>
    <n v="1"/>
    <n v="1255"/>
    <n v="1"/>
    <x v="0"/>
    <n v="1"/>
    <n v="1"/>
    <n v="90"/>
    <n v="3"/>
    <n v="1"/>
    <x v="3"/>
    <n v="2066"/>
    <n v="10494"/>
    <n v="2"/>
    <n v="22"/>
    <n v="4"/>
    <n v="4"/>
    <n v="80"/>
    <n v="1"/>
    <n v="5"/>
    <n v="4"/>
    <n v="3"/>
    <n v="2"/>
    <n v="1"/>
    <n v="0"/>
  </r>
  <r>
    <s v="No"/>
    <s v="Travel_Rarely"/>
    <s v="45 - 54"/>
    <s v="Current Employees"/>
    <s v="R&amp;D"/>
    <x v="2"/>
    <s v="STAFF-1665"/>
    <n v="1665"/>
    <x v="0"/>
    <s v="Manager"/>
    <s v="Married"/>
    <s v="No"/>
    <s v="Y"/>
    <n v="6"/>
    <n v="-2"/>
    <n v="0"/>
    <n v="54"/>
    <n v="0"/>
    <m/>
    <n v="0"/>
    <n v="1"/>
    <n v="584"/>
    <n v="22"/>
    <x v="4"/>
    <n v="1"/>
    <n v="2"/>
    <n v="91"/>
    <n v="3"/>
    <n v="4"/>
    <x v="2"/>
    <n v="17426"/>
    <n v="18685"/>
    <n v="3"/>
    <n v="25"/>
    <n v="4"/>
    <n v="3"/>
    <n v="80"/>
    <n v="1"/>
    <n v="36"/>
    <n v="3"/>
    <n v="10"/>
    <n v="8"/>
    <n v="4"/>
    <n v="7"/>
  </r>
  <r>
    <s v="No"/>
    <s v="Travel_Rarely"/>
    <s v="45 - 54"/>
    <s v="Current Employees"/>
    <s v="R&amp;D"/>
    <x v="2"/>
    <s v="STAFF-1509"/>
    <n v="1509"/>
    <x v="0"/>
    <s v="Laboratory Technician"/>
    <s v="Married"/>
    <s v="No"/>
    <s v="Y"/>
    <n v="3"/>
    <n v="-2"/>
    <n v="0"/>
    <n v="49"/>
    <n v="0"/>
    <m/>
    <n v="0"/>
    <n v="1"/>
    <n v="271"/>
    <n v="3"/>
    <x v="0"/>
    <n v="1"/>
    <n v="3"/>
    <n v="43"/>
    <n v="2"/>
    <n v="2"/>
    <x v="3"/>
    <n v="4789"/>
    <n v="23070"/>
    <n v="4"/>
    <n v="25"/>
    <n v="4"/>
    <n v="1"/>
    <n v="80"/>
    <n v="1"/>
    <n v="10"/>
    <n v="3"/>
    <n v="3"/>
    <n v="2"/>
    <n v="1"/>
    <n v="2"/>
  </r>
  <r>
    <s v="No"/>
    <s v="Travel_Rarely"/>
    <s v="25 - 34"/>
    <s v="Current Employees"/>
    <s v="R&amp;D"/>
    <x v="2"/>
    <s v="STAFF-1834"/>
    <n v="1834"/>
    <x v="0"/>
    <s v="Research Scientist"/>
    <s v="Married"/>
    <s v="No"/>
    <s v="Y"/>
    <n v="3"/>
    <n v="-2"/>
    <n v="0"/>
    <n v="28"/>
    <n v="0"/>
    <m/>
    <n v="0"/>
    <n v="1"/>
    <n v="1217"/>
    <n v="1"/>
    <x v="3"/>
    <n v="1"/>
    <n v="3"/>
    <n v="67"/>
    <n v="3"/>
    <n v="1"/>
    <x v="3"/>
    <n v="3591"/>
    <n v="12719"/>
    <n v="1"/>
    <n v="25"/>
    <n v="4"/>
    <n v="3"/>
    <n v="80"/>
    <n v="1"/>
    <n v="3"/>
    <n v="3"/>
    <n v="3"/>
    <n v="2"/>
    <n v="1"/>
    <n v="2"/>
  </r>
  <r>
    <s v="No"/>
    <s v="Travel_Rarely"/>
    <s v="25 - 34"/>
    <s v="Current Employees"/>
    <s v="Sales"/>
    <x v="2"/>
    <s v="STAFF-1864"/>
    <n v="1864"/>
    <x v="0"/>
    <s v="Sales Representative"/>
    <s v="Married"/>
    <s v="No"/>
    <s v="Y"/>
    <n v="5"/>
    <n v="-2"/>
    <n v="0"/>
    <n v="27"/>
    <n v="0"/>
    <m/>
    <n v="0"/>
    <n v="1"/>
    <n v="728"/>
    <n v="23"/>
    <x v="1"/>
    <n v="1"/>
    <n v="2"/>
    <n v="36"/>
    <n v="2"/>
    <n v="2"/>
    <x v="2"/>
    <n v="3540"/>
    <n v="7018"/>
    <n v="1"/>
    <n v="21"/>
    <n v="4"/>
    <n v="4"/>
    <n v="80"/>
    <n v="1"/>
    <n v="9"/>
    <n v="3"/>
    <n v="9"/>
    <n v="8"/>
    <n v="5"/>
    <n v="8"/>
  </r>
  <r>
    <s v="No"/>
    <s v="Travel_Rarely"/>
    <s v="35 - 44"/>
    <s v="Current Employees"/>
    <s v="Sales"/>
    <x v="3"/>
    <s v="STAFF-1909"/>
    <n v="1909"/>
    <x v="0"/>
    <s v="Sales Executive"/>
    <s v="Married"/>
    <s v="No"/>
    <s v="Y"/>
    <n v="3"/>
    <n v="-2"/>
    <n v="0"/>
    <n v="41"/>
    <n v="0"/>
    <m/>
    <n v="0"/>
    <n v="1"/>
    <n v="337"/>
    <n v="8"/>
    <x v="3"/>
    <n v="1"/>
    <n v="3"/>
    <n v="54"/>
    <n v="3"/>
    <n v="2"/>
    <x v="3"/>
    <n v="4393"/>
    <n v="26841"/>
    <n v="5"/>
    <n v="21"/>
    <n v="4"/>
    <n v="3"/>
    <n v="80"/>
    <n v="1"/>
    <n v="14"/>
    <n v="3"/>
    <n v="5"/>
    <n v="4"/>
    <n v="1"/>
    <n v="4"/>
  </r>
  <r>
    <s v="No"/>
    <s v="Travel_Rarely"/>
    <s v="35 - 44"/>
    <s v="Current Employees"/>
    <s v="Sales"/>
    <x v="0"/>
    <s v="STAFF-1554"/>
    <n v="1554"/>
    <x v="0"/>
    <s v="Sales Representative"/>
    <s v="Married"/>
    <s v="No"/>
    <s v="Y"/>
    <n v="5"/>
    <n v="-2"/>
    <n v="0"/>
    <n v="35"/>
    <n v="0"/>
    <m/>
    <n v="0"/>
    <n v="1"/>
    <n v="1402"/>
    <n v="28"/>
    <x v="2"/>
    <n v="1"/>
    <n v="2"/>
    <n v="98"/>
    <n v="2"/>
    <n v="1"/>
    <x v="2"/>
    <n v="2430"/>
    <n v="26204"/>
    <n v="0"/>
    <n v="23"/>
    <n v="4"/>
    <n v="1"/>
    <n v="80"/>
    <n v="2"/>
    <n v="6"/>
    <n v="3"/>
    <n v="5"/>
    <n v="3"/>
    <n v="4"/>
    <n v="2"/>
  </r>
  <r>
    <s v="No"/>
    <s v="Travel_Rarely"/>
    <s v="25 - 34"/>
    <s v="Current Employees"/>
    <s v="Sales"/>
    <x v="3"/>
    <s v="STAFF-2035"/>
    <n v="2035"/>
    <x v="0"/>
    <s v="Sales Executive"/>
    <s v="Married"/>
    <s v="No"/>
    <s v="Y"/>
    <n v="2"/>
    <n v="-2"/>
    <n v="0"/>
    <n v="34"/>
    <n v="0"/>
    <m/>
    <n v="0"/>
    <n v="1"/>
    <n v="704"/>
    <n v="28"/>
    <x v="3"/>
    <n v="1"/>
    <n v="4"/>
    <n v="95"/>
    <n v="2"/>
    <n v="2"/>
    <x v="3"/>
    <n v="6712"/>
    <n v="8978"/>
    <n v="1"/>
    <n v="21"/>
    <n v="4"/>
    <n v="4"/>
    <n v="80"/>
    <n v="2"/>
    <n v="8"/>
    <n v="3"/>
    <n v="8"/>
    <n v="7"/>
    <n v="1"/>
    <n v="7"/>
  </r>
  <r>
    <s v="No"/>
    <s v="Non-Travel"/>
    <s v="Over 55"/>
    <s v="Current Employees"/>
    <s v="R&amp;D"/>
    <x v="0"/>
    <s v="STAFF-2026"/>
    <n v="2026"/>
    <x v="1"/>
    <s v="Healthcare Representative"/>
    <s v="Divorced"/>
    <s v="No"/>
    <s v="Y"/>
    <n v="2"/>
    <n v="-2"/>
    <n v="0"/>
    <n v="56"/>
    <n v="0"/>
    <m/>
    <n v="0"/>
    <n v="1"/>
    <n v="667"/>
    <n v="1"/>
    <x v="2"/>
    <n v="1"/>
    <n v="3"/>
    <n v="57"/>
    <n v="3"/>
    <n v="2"/>
    <x v="2"/>
    <n v="6306"/>
    <n v="26236"/>
    <n v="1"/>
    <n v="21"/>
    <n v="4"/>
    <n v="1"/>
    <n v="80"/>
    <n v="1"/>
    <n v="13"/>
    <n v="2"/>
    <n v="13"/>
    <n v="12"/>
    <n v="1"/>
    <n v="9"/>
  </r>
  <r>
    <s v="No"/>
    <s v="Non-Travel"/>
    <s v="35 - 44"/>
    <s v="Current Employees"/>
    <s v="R&amp;D"/>
    <x v="0"/>
    <s v="STAFF-1949"/>
    <n v="1949"/>
    <x v="1"/>
    <s v="Laboratory Technician"/>
    <s v="Married"/>
    <s v="No"/>
    <s v="Y"/>
    <n v="3"/>
    <n v="-2"/>
    <n v="0"/>
    <n v="36"/>
    <n v="0"/>
    <m/>
    <n v="0"/>
    <n v="1"/>
    <n v="1351"/>
    <n v="9"/>
    <x v="2"/>
    <n v="1"/>
    <n v="1"/>
    <n v="66"/>
    <n v="4"/>
    <n v="1"/>
    <x v="1"/>
    <n v="2810"/>
    <n v="9238"/>
    <n v="1"/>
    <n v="22"/>
    <n v="4"/>
    <n v="2"/>
    <n v="80"/>
    <n v="0"/>
    <n v="5"/>
    <n v="3"/>
    <n v="5"/>
    <n v="4"/>
    <n v="0"/>
    <n v="2"/>
  </r>
  <r>
    <s v="No"/>
    <s v="Non-Travel"/>
    <s v="45 - 54"/>
    <s v="Current Employees"/>
    <s v="R&amp;D"/>
    <x v="0"/>
    <s v="STAFF-1712"/>
    <n v="1712"/>
    <x v="1"/>
    <s v="Healthcare Representative"/>
    <s v="Married"/>
    <s v="No"/>
    <s v="Y"/>
    <n v="3"/>
    <n v="-2"/>
    <n v="0"/>
    <n v="45"/>
    <n v="0"/>
    <m/>
    <n v="0"/>
    <n v="1"/>
    <n v="1238"/>
    <n v="1"/>
    <x v="1"/>
    <n v="1"/>
    <n v="3"/>
    <n v="74"/>
    <n v="2"/>
    <n v="3"/>
    <x v="2"/>
    <n v="10748"/>
    <n v="3395"/>
    <n v="3"/>
    <n v="23"/>
    <n v="4"/>
    <n v="4"/>
    <n v="80"/>
    <n v="1"/>
    <n v="25"/>
    <n v="2"/>
    <n v="23"/>
    <n v="15"/>
    <n v="14"/>
    <n v="4"/>
  </r>
  <r>
    <s v="No"/>
    <s v="Non-Travel"/>
    <s v="35 - 44"/>
    <s v="Current Employees"/>
    <s v="R&amp;D"/>
    <x v="4"/>
    <s v="STAFF-1854"/>
    <n v="1854"/>
    <x v="1"/>
    <s v="Research Scientist"/>
    <s v="Married"/>
    <s v="No"/>
    <s v="Y"/>
    <n v="1"/>
    <n v="-2"/>
    <n v="0"/>
    <n v="42"/>
    <n v="0"/>
    <m/>
    <n v="0"/>
    <n v="1"/>
    <n v="355"/>
    <n v="10"/>
    <x v="2"/>
    <n v="1"/>
    <n v="4"/>
    <n v="38"/>
    <n v="3"/>
    <n v="1"/>
    <x v="0"/>
    <n v="2936"/>
    <n v="6161"/>
    <n v="3"/>
    <n v="22"/>
    <n v="4"/>
    <n v="2"/>
    <n v="80"/>
    <n v="2"/>
    <n v="10"/>
    <n v="2"/>
    <n v="6"/>
    <n v="3"/>
    <n v="3"/>
    <n v="3"/>
  </r>
  <r>
    <s v="No"/>
    <s v="Non-Travel"/>
    <s v="25 - 34"/>
    <s v="Current Employees"/>
    <s v="R&amp;D"/>
    <x v="2"/>
    <s v="STAFF-1693"/>
    <n v="1693"/>
    <x v="1"/>
    <s v="Laboratory Technician"/>
    <s v="Single"/>
    <s v="No"/>
    <s v="Y"/>
    <n v="5"/>
    <n v="-2"/>
    <n v="0"/>
    <n v="26"/>
    <n v="0"/>
    <m/>
    <n v="0"/>
    <n v="1"/>
    <n v="786"/>
    <n v="7"/>
    <x v="3"/>
    <n v="1"/>
    <n v="4"/>
    <n v="76"/>
    <n v="3"/>
    <n v="1"/>
    <x v="0"/>
    <n v="2570"/>
    <n v="11925"/>
    <n v="1"/>
    <n v="20"/>
    <n v="4"/>
    <n v="3"/>
    <n v="80"/>
    <n v="0"/>
    <n v="7"/>
    <n v="3"/>
    <n v="7"/>
    <n v="7"/>
    <n v="5"/>
    <n v="7"/>
  </r>
  <r>
    <s v="No"/>
    <s v="Non-Travel"/>
    <s v="Over 55"/>
    <s v="Current Employees"/>
    <s v="Sales"/>
    <x v="2"/>
    <s v="STAFF-1824"/>
    <n v="1824"/>
    <x v="1"/>
    <s v="Manager"/>
    <s v="Divorced"/>
    <s v="No"/>
    <s v="Y"/>
    <n v="0"/>
    <n v="-2"/>
    <n v="0"/>
    <n v="58"/>
    <n v="0"/>
    <m/>
    <n v="0"/>
    <n v="1"/>
    <n v="350"/>
    <n v="2"/>
    <x v="3"/>
    <n v="1"/>
    <n v="2"/>
    <n v="52"/>
    <n v="3"/>
    <n v="4"/>
    <x v="1"/>
    <n v="16291"/>
    <n v="22577"/>
    <n v="4"/>
    <n v="22"/>
    <n v="4"/>
    <n v="4"/>
    <n v="80"/>
    <n v="1"/>
    <n v="37"/>
    <n v="2"/>
    <n v="16"/>
    <n v="9"/>
    <n v="14"/>
    <n v="14"/>
  </r>
  <r>
    <s v="No"/>
    <s v="Non-Travel"/>
    <s v="35 - 44"/>
    <s v="Current Employees"/>
    <s v="Sales"/>
    <x v="3"/>
    <s v="STAFF-2036"/>
    <n v="2036"/>
    <x v="1"/>
    <s v="Sales Executive"/>
    <s v="Divorced"/>
    <s v="No"/>
    <s v="Y"/>
    <n v="4"/>
    <n v="-2"/>
    <n v="0"/>
    <n v="36"/>
    <n v="0"/>
    <m/>
    <n v="0"/>
    <n v="1"/>
    <n v="301"/>
    <n v="15"/>
    <x v="2"/>
    <n v="1"/>
    <n v="4"/>
    <n v="88"/>
    <n v="1"/>
    <n v="2"/>
    <x v="3"/>
    <n v="5406"/>
    <n v="10436"/>
    <n v="1"/>
    <n v="24"/>
    <n v="4"/>
    <n v="1"/>
    <n v="80"/>
    <n v="1"/>
    <n v="15"/>
    <n v="2"/>
    <n v="15"/>
    <n v="12"/>
    <n v="11"/>
    <n v="11"/>
  </r>
  <r>
    <s v="No"/>
    <s v="Travel_Frequently"/>
    <s v="35 - 44"/>
    <s v="Current Employees"/>
    <s v="HR"/>
    <x v="5"/>
    <s v="STAFF-1890"/>
    <n v="1890"/>
    <x v="1"/>
    <s v="Human Resources"/>
    <s v="Single"/>
    <s v="No"/>
    <s v="Y"/>
    <n v="2"/>
    <n v="-2"/>
    <n v="0"/>
    <n v="36"/>
    <n v="0"/>
    <m/>
    <n v="0"/>
    <n v="1"/>
    <n v="1213"/>
    <n v="2"/>
    <x v="1"/>
    <n v="1"/>
    <n v="2"/>
    <n v="94"/>
    <n v="2"/>
    <n v="2"/>
    <x v="0"/>
    <n v="3886"/>
    <n v="4223"/>
    <n v="1"/>
    <n v="21"/>
    <n v="4"/>
    <n v="4"/>
    <n v="80"/>
    <n v="0"/>
    <n v="10"/>
    <n v="2"/>
    <n v="10"/>
    <n v="1"/>
    <n v="0"/>
    <n v="8"/>
  </r>
  <r>
    <s v="No"/>
    <s v="Travel_Frequently"/>
    <s v="25 - 34"/>
    <s v="Current Employees"/>
    <s v="R&amp;D"/>
    <x v="0"/>
    <s v="STAFF-1970"/>
    <n v="1970"/>
    <x v="1"/>
    <s v="Healthcare Representative"/>
    <s v="Divorced"/>
    <s v="No"/>
    <s v="Y"/>
    <n v="2"/>
    <n v="-2"/>
    <n v="0"/>
    <n v="33"/>
    <n v="0"/>
    <m/>
    <n v="0"/>
    <n v="1"/>
    <n v="1303"/>
    <n v="7"/>
    <x v="0"/>
    <n v="1"/>
    <n v="4"/>
    <n v="36"/>
    <n v="3"/>
    <n v="2"/>
    <x v="2"/>
    <n v="5968"/>
    <n v="18079"/>
    <n v="1"/>
    <n v="20"/>
    <n v="4"/>
    <n v="3"/>
    <n v="80"/>
    <n v="3"/>
    <n v="9"/>
    <n v="3"/>
    <n v="9"/>
    <n v="7"/>
    <n v="2"/>
    <n v="8"/>
  </r>
  <r>
    <s v="No"/>
    <s v="Travel_Frequently"/>
    <s v="25 - 34"/>
    <s v="Current Employees"/>
    <s v="R&amp;D"/>
    <x v="0"/>
    <s v="STAFF-1956"/>
    <n v="1956"/>
    <x v="1"/>
    <s v="Research Scientist"/>
    <s v="Married"/>
    <s v="No"/>
    <s v="Y"/>
    <n v="6"/>
    <n v="-2"/>
    <n v="0"/>
    <n v="31"/>
    <n v="0"/>
    <m/>
    <n v="0"/>
    <n v="1"/>
    <n v="1125"/>
    <n v="1"/>
    <x v="3"/>
    <n v="1"/>
    <n v="4"/>
    <n v="48"/>
    <n v="1"/>
    <n v="2"/>
    <x v="3"/>
    <n v="5003"/>
    <n v="5771"/>
    <n v="1"/>
    <n v="21"/>
    <n v="4"/>
    <n v="2"/>
    <n v="80"/>
    <n v="0"/>
    <n v="10"/>
    <n v="3"/>
    <n v="10"/>
    <n v="8"/>
    <n v="8"/>
    <n v="7"/>
  </r>
  <r>
    <s v="No"/>
    <s v="Travel_Frequently"/>
    <s v="45 - 54"/>
    <s v="Current Employees"/>
    <s v="R&amp;D"/>
    <x v="2"/>
    <s v="STAFF-1644"/>
    <n v="1644"/>
    <x v="1"/>
    <s v="Manager"/>
    <s v="Married"/>
    <s v="No"/>
    <s v="Y"/>
    <n v="3"/>
    <n v="-2"/>
    <n v="0"/>
    <n v="48"/>
    <n v="0"/>
    <m/>
    <n v="0"/>
    <n v="1"/>
    <n v="365"/>
    <n v="4"/>
    <x v="4"/>
    <n v="1"/>
    <n v="3"/>
    <n v="89"/>
    <n v="2"/>
    <n v="4"/>
    <x v="0"/>
    <n v="15202"/>
    <n v="5602"/>
    <n v="2"/>
    <n v="25"/>
    <n v="4"/>
    <n v="2"/>
    <n v="80"/>
    <n v="1"/>
    <n v="23"/>
    <n v="3"/>
    <n v="2"/>
    <n v="2"/>
    <n v="2"/>
    <n v="2"/>
  </r>
  <r>
    <s v="No"/>
    <s v="Travel_Frequently"/>
    <s v="35 - 44"/>
    <s v="Current Employees"/>
    <s v="Sales"/>
    <x v="0"/>
    <s v="STAFF-1849"/>
    <n v="1849"/>
    <x v="1"/>
    <s v="Sales Executive"/>
    <s v="Married"/>
    <s v="No"/>
    <s v="Y"/>
    <n v="5"/>
    <n v="-2"/>
    <n v="0"/>
    <n v="43"/>
    <n v="0"/>
    <m/>
    <n v="0"/>
    <n v="1"/>
    <n v="1422"/>
    <n v="2"/>
    <x v="2"/>
    <n v="1"/>
    <n v="1"/>
    <n v="92"/>
    <n v="3"/>
    <n v="2"/>
    <x v="0"/>
    <n v="5675"/>
    <n v="19246"/>
    <n v="1"/>
    <n v="20"/>
    <n v="4"/>
    <n v="3"/>
    <n v="80"/>
    <n v="1"/>
    <n v="7"/>
    <n v="3"/>
    <n v="7"/>
    <n v="7"/>
    <n v="7"/>
    <n v="7"/>
  </r>
  <r>
    <s v="No"/>
    <s v="Travel_Rarely"/>
    <s v="25 - 34"/>
    <s v="Current Employees"/>
    <s v="HR"/>
    <x v="0"/>
    <s v="STAFF-1499"/>
    <n v="1499"/>
    <x v="1"/>
    <s v="Human Resources"/>
    <s v="Divorced"/>
    <s v="No"/>
    <s v="Y"/>
    <n v="3"/>
    <n v="-2"/>
    <n v="0"/>
    <n v="30"/>
    <n v="0"/>
    <m/>
    <n v="0"/>
    <n v="1"/>
    <n v="330"/>
    <n v="1"/>
    <x v="3"/>
    <n v="1"/>
    <n v="3"/>
    <n v="46"/>
    <n v="3"/>
    <n v="1"/>
    <x v="2"/>
    <n v="2064"/>
    <n v="15428"/>
    <n v="0"/>
    <n v="21"/>
    <n v="4"/>
    <n v="1"/>
    <n v="80"/>
    <n v="1"/>
    <n v="6"/>
    <n v="4"/>
    <n v="5"/>
    <n v="3"/>
    <n v="1"/>
    <n v="3"/>
  </r>
  <r>
    <s v="No"/>
    <s v="Travel_Rarely"/>
    <s v="Over 55"/>
    <s v="Current Employees"/>
    <s v="R&amp;D"/>
    <x v="2"/>
    <s v="STAFF-1697"/>
    <n v="1697"/>
    <x v="1"/>
    <s v="Healthcare Representative"/>
    <s v="Divorced"/>
    <s v="No"/>
    <s v="Y"/>
    <n v="2"/>
    <n v="-2"/>
    <n v="0"/>
    <n v="60"/>
    <n v="0"/>
    <m/>
    <n v="0"/>
    <n v="1"/>
    <n v="370"/>
    <n v="1"/>
    <x v="2"/>
    <n v="1"/>
    <n v="3"/>
    <n v="92"/>
    <n v="1"/>
    <n v="3"/>
    <x v="0"/>
    <n v="10883"/>
    <n v="20467"/>
    <n v="3"/>
    <n v="20"/>
    <n v="4"/>
    <n v="3"/>
    <n v="80"/>
    <n v="1"/>
    <n v="19"/>
    <n v="4"/>
    <n v="1"/>
    <n v="0"/>
    <n v="0"/>
    <n v="0"/>
  </r>
  <r>
    <s v="No"/>
    <s v="Travel_Rarely"/>
    <s v="35 - 44"/>
    <s v="Current Employees"/>
    <s v="R&amp;D"/>
    <x v="0"/>
    <s v="STAFF-1664"/>
    <n v="1664"/>
    <x v="1"/>
    <s v="Healthcare Representative"/>
    <s v="Divorced"/>
    <s v="No"/>
    <s v="Y"/>
    <n v="3"/>
    <n v="-2"/>
    <n v="0"/>
    <n v="36"/>
    <n v="0"/>
    <m/>
    <n v="0"/>
    <n v="1"/>
    <n v="1040"/>
    <n v="3"/>
    <x v="0"/>
    <n v="1"/>
    <n v="4"/>
    <n v="79"/>
    <n v="4"/>
    <n v="2"/>
    <x v="3"/>
    <n v="6842"/>
    <n v="26308"/>
    <n v="6"/>
    <n v="20"/>
    <n v="4"/>
    <n v="1"/>
    <n v="80"/>
    <n v="1"/>
    <n v="13"/>
    <n v="3"/>
    <n v="5"/>
    <n v="4"/>
    <n v="0"/>
    <n v="4"/>
  </r>
  <r>
    <s v="No"/>
    <s v="Travel_Rarely"/>
    <s v="35 - 44"/>
    <s v="Current Employees"/>
    <s v="R&amp;D"/>
    <x v="0"/>
    <s v="STAFF-1772"/>
    <n v="1772"/>
    <x v="1"/>
    <s v="Laboratory Technician"/>
    <s v="Divorced"/>
    <s v="No"/>
    <s v="Y"/>
    <n v="2"/>
    <n v="-2"/>
    <n v="0"/>
    <n v="41"/>
    <n v="0"/>
    <m/>
    <n v="0"/>
    <n v="1"/>
    <n v="548"/>
    <n v="9"/>
    <x v="2"/>
    <n v="1"/>
    <n v="3"/>
    <n v="94"/>
    <n v="3"/>
    <n v="1"/>
    <x v="3"/>
    <n v="2289"/>
    <n v="20520"/>
    <n v="1"/>
    <n v="20"/>
    <n v="4"/>
    <n v="2"/>
    <n v="80"/>
    <n v="2"/>
    <n v="5"/>
    <n v="3"/>
    <n v="5"/>
    <n v="3"/>
    <n v="0"/>
    <n v="4"/>
  </r>
  <r>
    <s v="No"/>
    <s v="Travel_Rarely"/>
    <s v="35 - 44"/>
    <s v="Current Employees"/>
    <s v="R&amp;D"/>
    <x v="2"/>
    <s v="STAFF-1768"/>
    <n v="1768"/>
    <x v="1"/>
    <s v="Laboratory Technician"/>
    <s v="Divorced"/>
    <s v="No"/>
    <s v="Y"/>
    <n v="6"/>
    <n v="-2"/>
    <n v="0"/>
    <n v="42"/>
    <n v="0"/>
    <m/>
    <n v="0"/>
    <n v="1"/>
    <n v="855"/>
    <n v="12"/>
    <x v="3"/>
    <n v="1"/>
    <n v="2"/>
    <n v="57"/>
    <n v="3"/>
    <n v="1"/>
    <x v="1"/>
    <n v="2766"/>
    <n v="8952"/>
    <n v="8"/>
    <n v="22"/>
    <n v="4"/>
    <n v="2"/>
    <n v="80"/>
    <n v="3"/>
    <n v="7"/>
    <n v="2"/>
    <n v="5"/>
    <n v="3"/>
    <n v="0"/>
    <n v="4"/>
  </r>
  <r>
    <s v="No"/>
    <s v="Travel_Rarely"/>
    <s v="35 - 44"/>
    <s v="Current Employees"/>
    <s v="R&amp;D"/>
    <x v="2"/>
    <s v="STAFF-1654"/>
    <n v="1654"/>
    <x v="1"/>
    <s v="Manufacturing Director"/>
    <s v="Married"/>
    <s v="No"/>
    <s v="Y"/>
    <n v="3"/>
    <n v="-2"/>
    <n v="0"/>
    <n v="39"/>
    <n v="0"/>
    <m/>
    <n v="0"/>
    <n v="1"/>
    <n v="492"/>
    <n v="12"/>
    <x v="3"/>
    <n v="1"/>
    <n v="4"/>
    <n v="66"/>
    <n v="3"/>
    <n v="2"/>
    <x v="1"/>
    <n v="5295"/>
    <n v="7693"/>
    <n v="4"/>
    <n v="21"/>
    <n v="4"/>
    <n v="3"/>
    <n v="80"/>
    <n v="0"/>
    <n v="7"/>
    <n v="3"/>
    <n v="5"/>
    <n v="4"/>
    <n v="1"/>
    <n v="0"/>
  </r>
  <r>
    <s v="No"/>
    <s v="Travel_Rarely"/>
    <s v="35 - 44"/>
    <s v="Current Employees"/>
    <s v="R&amp;D"/>
    <x v="2"/>
    <s v="STAFF-1936"/>
    <n v="1936"/>
    <x v="1"/>
    <s v="Manufacturing Director"/>
    <s v="Married"/>
    <s v="No"/>
    <s v="Y"/>
    <n v="3"/>
    <n v="-2"/>
    <n v="0"/>
    <n v="39"/>
    <n v="0"/>
    <m/>
    <n v="0"/>
    <n v="1"/>
    <n v="867"/>
    <n v="9"/>
    <x v="0"/>
    <n v="1"/>
    <n v="1"/>
    <n v="87"/>
    <n v="3"/>
    <n v="2"/>
    <x v="3"/>
    <n v="5151"/>
    <n v="12315"/>
    <n v="1"/>
    <n v="25"/>
    <n v="4"/>
    <n v="4"/>
    <n v="80"/>
    <n v="1"/>
    <n v="10"/>
    <n v="3"/>
    <n v="10"/>
    <n v="0"/>
    <n v="7"/>
    <n v="9"/>
  </r>
  <r>
    <s v="No"/>
    <s v="Travel_Rarely"/>
    <s v="Over 55"/>
    <s v="Current Employees"/>
    <s v="R&amp;D"/>
    <x v="4"/>
    <s v="STAFF-1873"/>
    <n v="1873"/>
    <x v="1"/>
    <s v="Research Scientist"/>
    <s v="Married"/>
    <s v="No"/>
    <s v="Y"/>
    <n v="2"/>
    <n v="-2"/>
    <n v="0"/>
    <n v="55"/>
    <n v="0"/>
    <m/>
    <n v="0"/>
    <n v="1"/>
    <n v="836"/>
    <n v="2"/>
    <x v="2"/>
    <n v="1"/>
    <n v="4"/>
    <n v="98"/>
    <n v="2"/>
    <n v="1"/>
    <x v="0"/>
    <n v="2662"/>
    <n v="7975"/>
    <n v="8"/>
    <n v="20"/>
    <n v="4"/>
    <n v="2"/>
    <n v="80"/>
    <n v="1"/>
    <n v="19"/>
    <n v="4"/>
    <n v="5"/>
    <n v="2"/>
    <n v="0"/>
    <n v="4"/>
  </r>
  <r>
    <s v="No"/>
    <s v="Travel_Rarely"/>
    <s v="Over 55"/>
    <s v="Current Employees"/>
    <s v="R&amp;D"/>
    <x v="0"/>
    <s v="STAFF-1483"/>
    <n v="1483"/>
    <x v="1"/>
    <s v="Research Scientist"/>
    <s v="Married"/>
    <s v="No"/>
    <s v="Y"/>
    <n v="2"/>
    <n v="-2"/>
    <n v="0"/>
    <n v="57"/>
    <n v="0"/>
    <m/>
    <n v="0"/>
    <n v="1"/>
    <n v="405"/>
    <n v="1"/>
    <x v="0"/>
    <n v="1"/>
    <n v="2"/>
    <n v="93"/>
    <n v="4"/>
    <n v="2"/>
    <x v="2"/>
    <n v="4900"/>
    <n v="2721"/>
    <n v="0"/>
    <n v="24"/>
    <n v="4"/>
    <n v="1"/>
    <n v="80"/>
    <n v="1"/>
    <n v="13"/>
    <n v="2"/>
    <n v="12"/>
    <n v="9"/>
    <n v="2"/>
    <n v="8"/>
  </r>
  <r>
    <s v="No"/>
    <s v="Travel_Rarely"/>
    <s v="35 - 44"/>
    <s v="Current Employees"/>
    <s v="R&amp;D"/>
    <x v="0"/>
    <s v="STAFF-1666"/>
    <n v="1666"/>
    <x v="1"/>
    <s v="Research Director"/>
    <s v="Married"/>
    <s v="No"/>
    <s v="Y"/>
    <n v="3"/>
    <n v="-2"/>
    <n v="0"/>
    <n v="43"/>
    <n v="0"/>
    <m/>
    <n v="0"/>
    <n v="1"/>
    <n v="1291"/>
    <n v="15"/>
    <x v="0"/>
    <n v="1"/>
    <n v="3"/>
    <n v="65"/>
    <n v="2"/>
    <n v="4"/>
    <x v="2"/>
    <n v="17603"/>
    <n v="3525"/>
    <n v="1"/>
    <n v="24"/>
    <n v="4"/>
    <n v="1"/>
    <n v="80"/>
    <n v="1"/>
    <n v="14"/>
    <n v="3"/>
    <n v="14"/>
    <n v="10"/>
    <n v="6"/>
    <n v="11"/>
  </r>
  <r>
    <s v="No"/>
    <s v="Travel_Rarely"/>
    <s v="35 - 44"/>
    <s v="Current Employees"/>
    <s v="R&amp;D"/>
    <x v="0"/>
    <s v="STAFF-1999"/>
    <n v="1999"/>
    <x v="1"/>
    <s v="Research Scientist"/>
    <s v="Married"/>
    <s v="No"/>
    <s v="Y"/>
    <n v="3"/>
    <n v="-2"/>
    <n v="0"/>
    <n v="41"/>
    <n v="0"/>
    <m/>
    <n v="0"/>
    <n v="1"/>
    <n v="642"/>
    <n v="1"/>
    <x v="3"/>
    <n v="1"/>
    <n v="4"/>
    <n v="76"/>
    <n v="3"/>
    <n v="1"/>
    <x v="0"/>
    <n v="2782"/>
    <n v="21412"/>
    <n v="3"/>
    <n v="22"/>
    <n v="4"/>
    <n v="1"/>
    <n v="80"/>
    <n v="1"/>
    <n v="12"/>
    <n v="3"/>
    <n v="5"/>
    <n v="3"/>
    <n v="1"/>
    <n v="0"/>
  </r>
  <r>
    <s v="No"/>
    <s v="Travel_Rarely"/>
    <s v="45 - 54"/>
    <s v="Current Employees"/>
    <s v="R&amp;D"/>
    <x v="4"/>
    <s v="STAFF-1546"/>
    <n v="1546"/>
    <x v="1"/>
    <s v="Research Scientist"/>
    <s v="Married"/>
    <s v="No"/>
    <s v="Y"/>
    <n v="3"/>
    <n v="-2"/>
    <n v="0"/>
    <n v="45"/>
    <n v="0"/>
    <m/>
    <n v="0"/>
    <n v="1"/>
    <n v="950"/>
    <n v="28"/>
    <x v="3"/>
    <n v="1"/>
    <n v="4"/>
    <n v="97"/>
    <n v="3"/>
    <n v="1"/>
    <x v="0"/>
    <n v="2132"/>
    <n v="4585"/>
    <n v="4"/>
    <n v="20"/>
    <n v="4"/>
    <n v="4"/>
    <n v="80"/>
    <n v="1"/>
    <n v="8"/>
    <n v="3"/>
    <n v="5"/>
    <n v="4"/>
    <n v="0"/>
    <n v="3"/>
  </r>
  <r>
    <s v="No"/>
    <s v="Travel_Rarely"/>
    <s v="45 - 54"/>
    <s v="Current Employees"/>
    <s v="R&amp;D"/>
    <x v="2"/>
    <s v="STAFF-1993"/>
    <n v="1993"/>
    <x v="1"/>
    <s v="Healthcare Representative"/>
    <s v="Single"/>
    <s v="No"/>
    <s v="Y"/>
    <n v="3"/>
    <n v="-2"/>
    <n v="0"/>
    <n v="47"/>
    <n v="0"/>
    <m/>
    <n v="0"/>
    <n v="1"/>
    <n v="1180"/>
    <n v="25"/>
    <x v="3"/>
    <n v="1"/>
    <n v="1"/>
    <n v="84"/>
    <n v="3"/>
    <n v="3"/>
    <x v="2"/>
    <n v="8633"/>
    <n v="13084"/>
    <n v="2"/>
    <n v="23"/>
    <n v="4"/>
    <n v="2"/>
    <n v="80"/>
    <n v="0"/>
    <n v="25"/>
    <n v="3"/>
    <n v="17"/>
    <n v="14"/>
    <n v="12"/>
    <n v="11"/>
  </r>
  <r>
    <s v="No"/>
    <s v="Travel_Rarely"/>
    <s v="35 - 44"/>
    <s v="Current Employees"/>
    <s v="R&amp;D"/>
    <x v="2"/>
    <s v="STAFF-1800"/>
    <n v="1800"/>
    <x v="1"/>
    <s v="Research Director"/>
    <s v="Single"/>
    <s v="No"/>
    <s v="Y"/>
    <n v="3"/>
    <n v="-2"/>
    <n v="0"/>
    <n v="39"/>
    <n v="0"/>
    <m/>
    <n v="0"/>
    <n v="1"/>
    <n v="1253"/>
    <n v="10"/>
    <x v="1"/>
    <n v="1"/>
    <n v="3"/>
    <n v="65"/>
    <n v="3"/>
    <n v="3"/>
    <x v="2"/>
    <n v="13464"/>
    <n v="7914"/>
    <n v="7"/>
    <n v="21"/>
    <n v="4"/>
    <n v="3"/>
    <n v="80"/>
    <n v="0"/>
    <n v="9"/>
    <n v="3"/>
    <n v="4"/>
    <n v="3"/>
    <n v="2"/>
    <n v="2"/>
  </r>
  <r>
    <s v="No"/>
    <s v="Travel_Rarely"/>
    <s v="25 - 34"/>
    <s v="Current Employees"/>
    <s v="R&amp;D"/>
    <x v="2"/>
    <s v="STAFF-1516"/>
    <n v="1516"/>
    <x v="1"/>
    <s v="Manager"/>
    <s v="Single"/>
    <s v="No"/>
    <s v="Y"/>
    <n v="5"/>
    <n v="-2"/>
    <n v="0"/>
    <n v="32"/>
    <n v="0"/>
    <m/>
    <n v="0"/>
    <n v="1"/>
    <n v="495"/>
    <n v="10"/>
    <x v="3"/>
    <n v="1"/>
    <n v="3"/>
    <n v="64"/>
    <n v="3"/>
    <n v="3"/>
    <x v="0"/>
    <n v="11244"/>
    <n v="21072"/>
    <n v="2"/>
    <n v="25"/>
    <n v="4"/>
    <n v="2"/>
    <n v="80"/>
    <n v="0"/>
    <n v="10"/>
    <n v="4"/>
    <n v="5"/>
    <n v="2"/>
    <n v="0"/>
    <n v="0"/>
  </r>
  <r>
    <s v="No"/>
    <s v="Travel_Rarely"/>
    <s v="25 - 34"/>
    <s v="Current Employees"/>
    <s v="R&amp;D"/>
    <x v="0"/>
    <s v="STAFF-1966"/>
    <n v="1966"/>
    <x v="1"/>
    <s v="Manufacturing Director"/>
    <s v="Single"/>
    <s v="No"/>
    <s v="Y"/>
    <n v="1"/>
    <n v="-2"/>
    <n v="0"/>
    <n v="32"/>
    <n v="0"/>
    <m/>
    <n v="0"/>
    <n v="1"/>
    <n v="1373"/>
    <n v="5"/>
    <x v="2"/>
    <n v="1"/>
    <n v="4"/>
    <n v="56"/>
    <n v="2"/>
    <n v="2"/>
    <x v="0"/>
    <n v="9679"/>
    <n v="10138"/>
    <n v="8"/>
    <n v="24"/>
    <n v="4"/>
    <n v="2"/>
    <n v="80"/>
    <n v="0"/>
    <n v="8"/>
    <n v="3"/>
    <n v="1"/>
    <n v="0"/>
    <n v="0"/>
    <n v="0"/>
  </r>
  <r>
    <s v="No"/>
    <s v="Travel_Rarely"/>
    <s v="35 - 44"/>
    <s v="Current Employees"/>
    <s v="R&amp;D"/>
    <x v="1"/>
    <s v="STAFF-1595"/>
    <n v="1595"/>
    <x v="1"/>
    <s v="Manager"/>
    <s v="Single"/>
    <s v="No"/>
    <s v="Y"/>
    <n v="2"/>
    <n v="-2"/>
    <n v="0"/>
    <n v="42"/>
    <n v="0"/>
    <m/>
    <n v="0"/>
    <n v="1"/>
    <n v="1059"/>
    <n v="9"/>
    <x v="0"/>
    <n v="1"/>
    <n v="4"/>
    <n v="93"/>
    <n v="2"/>
    <n v="5"/>
    <x v="0"/>
    <n v="19613"/>
    <n v="26362"/>
    <n v="8"/>
    <n v="22"/>
    <n v="4"/>
    <n v="4"/>
    <n v="80"/>
    <n v="0"/>
    <n v="24"/>
    <n v="3"/>
    <n v="1"/>
    <n v="0"/>
    <n v="0"/>
    <n v="1"/>
  </r>
  <r>
    <s v="No"/>
    <s v="Travel_Rarely"/>
    <s v="Over 55"/>
    <s v="Current Employees"/>
    <s v="Sales"/>
    <x v="3"/>
    <s v="STAFF-1578"/>
    <n v="1578"/>
    <x v="1"/>
    <s v="Manager"/>
    <s v="Married"/>
    <s v="No"/>
    <s v="Y"/>
    <n v="3"/>
    <n v="-2"/>
    <n v="0"/>
    <n v="55"/>
    <n v="0"/>
    <m/>
    <n v="0"/>
    <n v="1"/>
    <n v="685"/>
    <n v="26"/>
    <x v="4"/>
    <n v="1"/>
    <n v="3"/>
    <n v="60"/>
    <n v="2"/>
    <n v="5"/>
    <x v="3"/>
    <n v="19586"/>
    <n v="23037"/>
    <n v="1"/>
    <n v="21"/>
    <n v="4"/>
    <n v="3"/>
    <n v="80"/>
    <n v="1"/>
    <n v="36"/>
    <n v="3"/>
    <n v="36"/>
    <n v="6"/>
    <n v="2"/>
    <n v="13"/>
  </r>
  <r>
    <s v="No"/>
    <s v="Travel_Rarely"/>
    <s v="25 - 34"/>
    <s v="Current Employees"/>
    <s v="Sales"/>
    <x v="4"/>
    <s v="STAFF-1823"/>
    <n v="1823"/>
    <x v="1"/>
    <s v="Sales Executive"/>
    <s v="Married"/>
    <s v="No"/>
    <s v="Y"/>
    <n v="5"/>
    <n v="-2"/>
    <n v="0"/>
    <n v="34"/>
    <n v="0"/>
    <m/>
    <n v="0"/>
    <n v="1"/>
    <n v="810"/>
    <n v="8"/>
    <x v="0"/>
    <n v="1"/>
    <n v="4"/>
    <n v="92"/>
    <n v="4"/>
    <n v="2"/>
    <x v="0"/>
    <n v="6799"/>
    <n v="22128"/>
    <n v="1"/>
    <n v="21"/>
    <n v="4"/>
    <n v="3"/>
    <n v="80"/>
    <n v="2"/>
    <n v="10"/>
    <n v="3"/>
    <n v="10"/>
    <n v="8"/>
    <n v="4"/>
    <n v="8"/>
  </r>
  <r>
    <s v="No"/>
    <s v="Travel_Rarely"/>
    <s v="25 - 34"/>
    <s v="Current Employees"/>
    <s v="Sales"/>
    <x v="3"/>
    <s v="STAFF-1950"/>
    <n v="1950"/>
    <x v="1"/>
    <s v="Sales Executive"/>
    <s v="Single"/>
    <s v="No"/>
    <s v="Y"/>
    <n v="3"/>
    <n v="-2"/>
    <n v="0"/>
    <n v="34"/>
    <n v="0"/>
    <m/>
    <n v="0"/>
    <n v="1"/>
    <n v="937"/>
    <n v="1"/>
    <x v="3"/>
    <n v="1"/>
    <n v="1"/>
    <n v="32"/>
    <n v="3"/>
    <n v="3"/>
    <x v="3"/>
    <n v="9888"/>
    <n v="6770"/>
    <n v="1"/>
    <n v="21"/>
    <n v="4"/>
    <n v="1"/>
    <n v="80"/>
    <n v="0"/>
    <n v="14"/>
    <n v="2"/>
    <n v="14"/>
    <n v="8"/>
    <n v="2"/>
    <n v="1"/>
  </r>
  <r>
    <s v="No"/>
    <s v="Non-Travel"/>
    <s v="45 - 54"/>
    <s v="Current Employees"/>
    <s v="R&amp;D"/>
    <x v="2"/>
    <s v="STAFF-1775"/>
    <n v="1775"/>
    <x v="0"/>
    <s v="Manufacturing Director"/>
    <s v="Married"/>
    <s v="Yes"/>
    <s v="Y"/>
    <n v="2"/>
    <n v="-2"/>
    <n v="0"/>
    <n v="53"/>
    <n v="0"/>
    <m/>
    <n v="0"/>
    <n v="1"/>
    <n v="661"/>
    <n v="1"/>
    <x v="2"/>
    <n v="1"/>
    <n v="1"/>
    <n v="60"/>
    <n v="2"/>
    <n v="4"/>
    <x v="2"/>
    <n v="12965"/>
    <n v="22308"/>
    <n v="4"/>
    <n v="20"/>
    <n v="4"/>
    <n v="4"/>
    <n v="80"/>
    <n v="3"/>
    <n v="27"/>
    <n v="2"/>
    <n v="3"/>
    <n v="2"/>
    <n v="0"/>
    <n v="2"/>
  </r>
  <r>
    <s v="No"/>
    <s v="Non-Travel"/>
    <s v="25 - 34"/>
    <s v="Current Employees"/>
    <s v="Sales"/>
    <x v="0"/>
    <s v="STAFF-1681"/>
    <n v="1681"/>
    <x v="0"/>
    <s v="Sales Executive"/>
    <s v="Divorced"/>
    <s v="Yes"/>
    <s v="Y"/>
    <n v="2"/>
    <n v="-2"/>
    <n v="0"/>
    <n v="33"/>
    <n v="0"/>
    <m/>
    <n v="0"/>
    <n v="1"/>
    <n v="530"/>
    <n v="16"/>
    <x v="3"/>
    <n v="1"/>
    <n v="3"/>
    <n v="36"/>
    <n v="3"/>
    <n v="2"/>
    <x v="0"/>
    <n v="5368"/>
    <n v="16130"/>
    <n v="1"/>
    <n v="25"/>
    <n v="4"/>
    <n v="3"/>
    <n v="80"/>
    <n v="1"/>
    <n v="7"/>
    <n v="3"/>
    <n v="6"/>
    <n v="5"/>
    <n v="1"/>
    <n v="2"/>
  </r>
  <r>
    <s v="No"/>
    <s v="Travel_Rarely"/>
    <s v="35 - 44"/>
    <s v="Current Employees"/>
    <s v="R&amp;D"/>
    <x v="0"/>
    <s v="STAFF-2017"/>
    <n v="2017"/>
    <x v="0"/>
    <s v="Research Director"/>
    <s v="Married"/>
    <s v="Yes"/>
    <s v="Y"/>
    <n v="2"/>
    <n v="-2"/>
    <n v="0"/>
    <n v="37"/>
    <n v="0"/>
    <m/>
    <n v="0"/>
    <n v="1"/>
    <n v="161"/>
    <n v="10"/>
    <x v="3"/>
    <n v="1"/>
    <n v="3"/>
    <n v="42"/>
    <n v="4"/>
    <n v="3"/>
    <x v="0"/>
    <n v="13744"/>
    <n v="15471"/>
    <n v="1"/>
    <n v="25"/>
    <n v="4"/>
    <n v="1"/>
    <n v="80"/>
    <n v="1"/>
    <n v="16"/>
    <n v="3"/>
    <n v="16"/>
    <n v="11"/>
    <n v="6"/>
    <n v="8"/>
  </r>
  <r>
    <s v="No"/>
    <s v="Travel_Rarely"/>
    <s v="Over 55"/>
    <s v="Current Employees"/>
    <s v="R&amp;D"/>
    <x v="2"/>
    <s v="STAFF-1423"/>
    <n v="1423"/>
    <x v="0"/>
    <s v="Research Director"/>
    <s v="Married"/>
    <s v="Yes"/>
    <s v="Y"/>
    <n v="3"/>
    <n v="-2"/>
    <n v="0"/>
    <n v="58"/>
    <n v="0"/>
    <m/>
    <n v="0"/>
    <n v="1"/>
    <n v="1055"/>
    <n v="1"/>
    <x v="3"/>
    <n v="1"/>
    <n v="4"/>
    <n v="76"/>
    <n v="3"/>
    <n v="5"/>
    <x v="3"/>
    <n v="19701"/>
    <n v="22456"/>
    <n v="3"/>
    <n v="21"/>
    <n v="4"/>
    <n v="3"/>
    <n v="80"/>
    <n v="1"/>
    <n v="32"/>
    <n v="3"/>
    <n v="9"/>
    <n v="8"/>
    <n v="1"/>
    <n v="5"/>
  </r>
  <r>
    <s v="No"/>
    <s v="Travel_Rarely"/>
    <s v="35 - 44"/>
    <s v="Current Employees"/>
    <s v="R&amp;D"/>
    <x v="1"/>
    <s v="STAFF-1847"/>
    <n v="1847"/>
    <x v="0"/>
    <s v="Research Scientist"/>
    <s v="Married"/>
    <s v="Yes"/>
    <s v="Y"/>
    <n v="2"/>
    <n v="-2"/>
    <n v="0"/>
    <n v="36"/>
    <n v="0"/>
    <m/>
    <n v="0"/>
    <n v="1"/>
    <n v="430"/>
    <n v="2"/>
    <x v="2"/>
    <n v="1"/>
    <n v="4"/>
    <n v="73"/>
    <n v="3"/>
    <n v="2"/>
    <x v="1"/>
    <n v="6962"/>
    <n v="19573"/>
    <n v="4"/>
    <n v="22"/>
    <n v="4"/>
    <n v="4"/>
    <n v="80"/>
    <n v="1"/>
    <n v="15"/>
    <n v="3"/>
    <n v="1"/>
    <n v="0"/>
    <n v="0"/>
    <n v="0"/>
  </r>
  <r>
    <s v="No"/>
    <s v="Travel_Rarely"/>
    <s v="25 - 34"/>
    <s v="Current Employees"/>
    <s v="Sales"/>
    <x v="1"/>
    <s v="STAFF-2018"/>
    <n v="2018"/>
    <x v="0"/>
    <s v="Sales Executive"/>
    <s v="Divorced"/>
    <s v="Yes"/>
    <s v="Y"/>
    <n v="3"/>
    <n v="-2"/>
    <n v="0"/>
    <n v="25"/>
    <n v="0"/>
    <m/>
    <n v="0"/>
    <n v="1"/>
    <n v="1382"/>
    <n v="8"/>
    <x v="0"/>
    <n v="1"/>
    <n v="1"/>
    <n v="85"/>
    <n v="3"/>
    <n v="2"/>
    <x v="2"/>
    <n v="4907"/>
    <n v="13684"/>
    <n v="0"/>
    <n v="22"/>
    <n v="4"/>
    <n v="2"/>
    <n v="80"/>
    <n v="1"/>
    <n v="6"/>
    <n v="2"/>
    <n v="5"/>
    <n v="3"/>
    <n v="0"/>
    <n v="4"/>
  </r>
  <r>
    <s v="No"/>
    <s v="Travel_Rarely"/>
    <s v="35 - 44"/>
    <s v="Current Employees"/>
    <s v="Sales"/>
    <x v="3"/>
    <s v="STAFF-1835"/>
    <n v="1835"/>
    <x v="0"/>
    <s v="Sales Representative"/>
    <s v="Married"/>
    <s v="Yes"/>
    <s v="Y"/>
    <n v="4"/>
    <n v="-2"/>
    <n v="0"/>
    <n v="38"/>
    <n v="0"/>
    <m/>
    <n v="0"/>
    <n v="1"/>
    <n v="723"/>
    <n v="2"/>
    <x v="2"/>
    <n v="1"/>
    <n v="2"/>
    <n v="77"/>
    <n v="1"/>
    <n v="2"/>
    <x v="3"/>
    <n v="5405"/>
    <n v="4244"/>
    <n v="2"/>
    <n v="20"/>
    <n v="4"/>
    <n v="1"/>
    <n v="80"/>
    <n v="2"/>
    <n v="20"/>
    <n v="2"/>
    <n v="4"/>
    <n v="2"/>
    <n v="0"/>
    <n v="3"/>
  </r>
  <r>
    <s v="No"/>
    <s v="Travel_Rarely"/>
    <s v="35 - 44"/>
    <s v="Current Employees"/>
    <s v="HR"/>
    <x v="2"/>
    <s v="STAFF-1550"/>
    <n v="1550"/>
    <x v="1"/>
    <s v="Manager"/>
    <s v="Single"/>
    <s v="Yes"/>
    <s v="Y"/>
    <n v="2"/>
    <n v="-2"/>
    <n v="0"/>
    <n v="40"/>
    <n v="0"/>
    <m/>
    <n v="0"/>
    <n v="1"/>
    <n v="898"/>
    <n v="6"/>
    <x v="0"/>
    <n v="1"/>
    <n v="3"/>
    <n v="38"/>
    <n v="3"/>
    <n v="4"/>
    <x v="0"/>
    <n v="16437"/>
    <n v="17381"/>
    <n v="1"/>
    <n v="21"/>
    <n v="4"/>
    <n v="4"/>
    <n v="80"/>
    <n v="0"/>
    <n v="21"/>
    <n v="3"/>
    <n v="21"/>
    <n v="7"/>
    <n v="7"/>
    <n v="7"/>
  </r>
  <r>
    <s v="No"/>
    <s v="Travel_Rarely"/>
    <s v="25 - 34"/>
    <s v="Current Employees"/>
    <s v="R&amp;D"/>
    <x v="0"/>
    <s v="STAFF-2064"/>
    <n v="2064"/>
    <x v="1"/>
    <s v="Manufacturing Director"/>
    <s v="Married"/>
    <s v="Yes"/>
    <s v="Y"/>
    <n v="0"/>
    <n v="-2"/>
    <n v="0"/>
    <n v="27"/>
    <n v="0"/>
    <m/>
    <n v="0"/>
    <n v="1"/>
    <n v="155"/>
    <n v="4"/>
    <x v="3"/>
    <n v="1"/>
    <n v="2"/>
    <n v="87"/>
    <n v="4"/>
    <n v="2"/>
    <x v="1"/>
    <n v="6142"/>
    <n v="5174"/>
    <n v="1"/>
    <n v="20"/>
    <n v="4"/>
    <n v="2"/>
    <n v="80"/>
    <n v="1"/>
    <n v="6"/>
    <n v="3"/>
    <n v="6"/>
    <n v="2"/>
    <n v="0"/>
    <n v="3"/>
  </r>
  <r>
    <s v="No"/>
    <s v="Travel_Rarely"/>
    <s v="35 - 44"/>
    <s v="Current Employees"/>
    <s v="R&amp;D"/>
    <x v="2"/>
    <s v="STAFF-1885"/>
    <n v="1885"/>
    <x v="1"/>
    <s v="Research Scientist"/>
    <s v="Married"/>
    <s v="Yes"/>
    <s v="Y"/>
    <n v="2"/>
    <n v="-2"/>
    <n v="0"/>
    <n v="37"/>
    <n v="0"/>
    <m/>
    <n v="0"/>
    <n v="1"/>
    <n v="783"/>
    <n v="7"/>
    <x v="2"/>
    <n v="1"/>
    <n v="4"/>
    <n v="78"/>
    <n v="3"/>
    <n v="2"/>
    <x v="3"/>
    <n v="4284"/>
    <n v="13588"/>
    <n v="5"/>
    <n v="22"/>
    <n v="4"/>
    <n v="3"/>
    <n v="80"/>
    <n v="1"/>
    <n v="16"/>
    <n v="3"/>
    <n v="5"/>
    <n v="3"/>
    <n v="0"/>
    <n v="4"/>
  </r>
  <r>
    <s v="No"/>
    <s v="Travel_Rarely"/>
    <s v="25 - 34"/>
    <s v="Current Employees"/>
    <s v="Sales"/>
    <x v="4"/>
    <s v="STAFF-1541"/>
    <n v="1541"/>
    <x v="1"/>
    <s v="Sales Representative"/>
    <s v="Married"/>
    <s v="Yes"/>
    <s v="Y"/>
    <n v="4"/>
    <n v="-2"/>
    <n v="0"/>
    <n v="34"/>
    <n v="0"/>
    <m/>
    <n v="0"/>
    <n v="1"/>
    <n v="1440"/>
    <n v="7"/>
    <x v="0"/>
    <n v="1"/>
    <n v="4"/>
    <n v="55"/>
    <n v="3"/>
    <n v="1"/>
    <x v="0"/>
    <n v="2308"/>
    <n v="4944"/>
    <n v="0"/>
    <n v="25"/>
    <n v="4"/>
    <n v="2"/>
    <n v="80"/>
    <n v="1"/>
    <n v="12"/>
    <n v="3"/>
    <n v="11"/>
    <n v="10"/>
    <n v="5"/>
    <n v="7"/>
  </r>
  <r>
    <s v="No"/>
    <s v="Travel_Rarely"/>
    <s v="35 - 44"/>
    <s v="Current Employees"/>
    <s v="Sales"/>
    <x v="0"/>
    <s v="STAFF-1556"/>
    <n v="1556"/>
    <x v="1"/>
    <s v="Sales Representative"/>
    <s v="Single"/>
    <s v="Yes"/>
    <s v="Y"/>
    <n v="3"/>
    <n v="-2"/>
    <n v="0"/>
    <n v="36"/>
    <n v="0"/>
    <m/>
    <n v="0"/>
    <n v="1"/>
    <n v="1157"/>
    <n v="2"/>
    <x v="2"/>
    <n v="1"/>
    <n v="3"/>
    <n v="70"/>
    <n v="3"/>
    <n v="1"/>
    <x v="0"/>
    <n v="2644"/>
    <n v="17001"/>
    <n v="3"/>
    <n v="21"/>
    <n v="4"/>
    <n v="4"/>
    <n v="80"/>
    <n v="0"/>
    <n v="7"/>
    <n v="2"/>
    <n v="3"/>
    <n v="2"/>
    <n v="1"/>
    <n v="2"/>
  </r>
  <r>
    <s v="Yes"/>
    <s v="Travel_Frequently"/>
    <s v="25 - 34"/>
    <s v="Ex-Employees"/>
    <s v="HR"/>
    <x v="5"/>
    <s v="STAFF-1747"/>
    <n v="1747"/>
    <x v="0"/>
    <s v="Human Resources"/>
    <s v="Divorced"/>
    <s v="No"/>
    <s v="Y"/>
    <n v="0"/>
    <n v="-2"/>
    <n v="0"/>
    <n v="30"/>
    <n v="1"/>
    <n v="1"/>
    <n v="1"/>
    <n v="0"/>
    <n v="600"/>
    <n v="8"/>
    <x v="3"/>
    <n v="1"/>
    <n v="3"/>
    <n v="66"/>
    <n v="2"/>
    <n v="1"/>
    <x v="0"/>
    <n v="2180"/>
    <n v="9732"/>
    <n v="6"/>
    <n v="11"/>
    <n v="3"/>
    <n v="3"/>
    <n v="80"/>
    <n v="1"/>
    <n v="6"/>
    <n v="2"/>
    <n v="4"/>
    <n v="2"/>
    <n v="1"/>
    <n v="2"/>
  </r>
  <r>
    <s v="Yes"/>
    <s v="Travel_Frequently"/>
    <s v="25 - 34"/>
    <s v="Ex-Employees"/>
    <s v="HR"/>
    <x v="5"/>
    <s v="STAFF-1944"/>
    <n v="1944"/>
    <x v="0"/>
    <s v="Human Resources"/>
    <s v="Married"/>
    <s v="No"/>
    <s v="Y"/>
    <n v="2"/>
    <n v="-2"/>
    <n v="0"/>
    <n v="27"/>
    <n v="1"/>
    <n v="1"/>
    <n v="1"/>
    <n v="0"/>
    <n v="1337"/>
    <n v="22"/>
    <x v="3"/>
    <n v="1"/>
    <n v="1"/>
    <n v="58"/>
    <n v="2"/>
    <n v="1"/>
    <x v="1"/>
    <n v="2863"/>
    <n v="19555"/>
    <n v="1"/>
    <n v="12"/>
    <n v="3"/>
    <n v="1"/>
    <n v="80"/>
    <n v="0"/>
    <n v="1"/>
    <n v="3"/>
    <n v="1"/>
    <n v="0"/>
    <n v="0"/>
    <n v="0"/>
  </r>
  <r>
    <s v="Yes"/>
    <s v="Travel_Frequently"/>
    <s v="25 - 34"/>
    <s v="Ex-Employees"/>
    <s v="R&amp;D"/>
    <x v="0"/>
    <s v="STAFF-1459"/>
    <n v="1459"/>
    <x v="0"/>
    <s v="Manufacturing Director"/>
    <s v="Single"/>
    <s v="No"/>
    <s v="Y"/>
    <n v="2"/>
    <n v="-2"/>
    <n v="0"/>
    <n v="31"/>
    <n v="1"/>
    <n v="1"/>
    <n v="1"/>
    <n v="0"/>
    <n v="1445"/>
    <n v="1"/>
    <x v="4"/>
    <n v="1"/>
    <n v="3"/>
    <n v="100"/>
    <n v="4"/>
    <n v="3"/>
    <x v="1"/>
    <n v="7446"/>
    <n v="8931"/>
    <n v="1"/>
    <n v="11"/>
    <n v="3"/>
    <n v="1"/>
    <n v="80"/>
    <n v="0"/>
    <n v="10"/>
    <n v="3"/>
    <n v="10"/>
    <n v="8"/>
    <n v="4"/>
    <n v="7"/>
  </r>
  <r>
    <s v="Yes"/>
    <s v="Travel_Frequently"/>
    <s v="25 - 34"/>
    <s v="Ex-Employees"/>
    <s v="R&amp;D"/>
    <x v="0"/>
    <s v="STAFF-1537"/>
    <n v="1537"/>
    <x v="0"/>
    <s v="Research Scientist"/>
    <s v="Single"/>
    <s v="No"/>
    <s v="Y"/>
    <n v="2"/>
    <n v="-2"/>
    <n v="0"/>
    <n v="31"/>
    <n v="1"/>
    <n v="1"/>
    <n v="1"/>
    <n v="0"/>
    <n v="561"/>
    <n v="3"/>
    <x v="3"/>
    <n v="1"/>
    <n v="4"/>
    <n v="33"/>
    <n v="3"/>
    <n v="1"/>
    <x v="2"/>
    <n v="4084"/>
    <n v="4156"/>
    <n v="1"/>
    <n v="12"/>
    <n v="3"/>
    <n v="1"/>
    <n v="80"/>
    <n v="0"/>
    <n v="7"/>
    <n v="1"/>
    <n v="7"/>
    <n v="2"/>
    <n v="7"/>
    <n v="7"/>
  </r>
  <r>
    <s v="Yes"/>
    <s v="Travel_Frequently"/>
    <s v="25 - 34"/>
    <s v="Ex-Employees"/>
    <s v="Sales"/>
    <x v="4"/>
    <s v="STAFF-1487"/>
    <n v="1487"/>
    <x v="0"/>
    <s v="Sales Executive"/>
    <s v="Single"/>
    <s v="No"/>
    <s v="Y"/>
    <n v="4"/>
    <n v="-2"/>
    <n v="0"/>
    <n v="29"/>
    <n v="1"/>
    <n v="1"/>
    <n v="1"/>
    <n v="0"/>
    <n v="115"/>
    <n v="13"/>
    <x v="3"/>
    <n v="1"/>
    <n v="4"/>
    <n v="51"/>
    <n v="3"/>
    <n v="2"/>
    <x v="0"/>
    <n v="5765"/>
    <n v="17485"/>
    <n v="5"/>
    <n v="11"/>
    <n v="3"/>
    <n v="1"/>
    <n v="80"/>
    <n v="0"/>
    <n v="7"/>
    <n v="1"/>
    <n v="5"/>
    <n v="3"/>
    <n v="0"/>
    <n v="0"/>
  </r>
  <r>
    <s v="Yes"/>
    <s v="Travel_Frequently"/>
    <s v="25 - 34"/>
    <s v="Ex-Employees"/>
    <s v="Sales"/>
    <x v="0"/>
    <s v="STAFF-1427"/>
    <n v="1427"/>
    <x v="0"/>
    <s v="Sales Representative"/>
    <s v="Single"/>
    <s v="No"/>
    <s v="Y"/>
    <n v="3"/>
    <n v="-2"/>
    <n v="0"/>
    <n v="31"/>
    <n v="1"/>
    <n v="1"/>
    <n v="1"/>
    <n v="0"/>
    <n v="667"/>
    <n v="1"/>
    <x v="2"/>
    <n v="1"/>
    <n v="2"/>
    <n v="50"/>
    <n v="1"/>
    <n v="1"/>
    <x v="2"/>
    <n v="1359"/>
    <n v="16154"/>
    <n v="1"/>
    <n v="12"/>
    <n v="3"/>
    <n v="2"/>
    <n v="80"/>
    <n v="0"/>
    <n v="1"/>
    <n v="3"/>
    <n v="1"/>
    <n v="0"/>
    <n v="0"/>
    <n v="0"/>
  </r>
  <r>
    <s v="Yes"/>
    <s v="Travel_Rarely"/>
    <s v="25 - 34"/>
    <s v="Ex-Employees"/>
    <s v="HR"/>
    <x v="4"/>
    <s v="STAFF-1467"/>
    <n v="1467"/>
    <x v="0"/>
    <s v="Human Resources"/>
    <s v="Married"/>
    <s v="No"/>
    <s v="Y"/>
    <n v="0"/>
    <n v="-2"/>
    <n v="0"/>
    <n v="34"/>
    <n v="1"/>
    <n v="1"/>
    <n v="1"/>
    <n v="0"/>
    <n v="1107"/>
    <n v="9"/>
    <x v="2"/>
    <n v="1"/>
    <n v="4"/>
    <n v="52"/>
    <n v="3"/>
    <n v="1"/>
    <x v="0"/>
    <n v="2742"/>
    <n v="3072"/>
    <n v="1"/>
    <n v="15"/>
    <n v="3"/>
    <n v="4"/>
    <n v="80"/>
    <n v="0"/>
    <n v="2"/>
    <n v="3"/>
    <n v="2"/>
    <n v="2"/>
    <n v="2"/>
    <n v="2"/>
  </r>
  <r>
    <s v="Yes"/>
    <s v="Travel_Rarely"/>
    <s v="45 - 54"/>
    <s v="Ex-Employees"/>
    <s v="R&amp;D"/>
    <x v="4"/>
    <s v="STAFF-1572"/>
    <n v="1572"/>
    <x v="0"/>
    <s v="Manufacturing Director"/>
    <s v="Married"/>
    <s v="No"/>
    <s v="Y"/>
    <n v="4"/>
    <n v="-2"/>
    <n v="0"/>
    <n v="53"/>
    <n v="1"/>
    <n v="1"/>
    <n v="1"/>
    <n v="0"/>
    <n v="607"/>
    <n v="2"/>
    <x v="4"/>
    <n v="1"/>
    <n v="3"/>
    <n v="78"/>
    <n v="2"/>
    <n v="3"/>
    <x v="0"/>
    <n v="10169"/>
    <n v="14618"/>
    <n v="0"/>
    <n v="16"/>
    <n v="3"/>
    <n v="2"/>
    <n v="80"/>
    <n v="1"/>
    <n v="34"/>
    <n v="3"/>
    <n v="33"/>
    <n v="7"/>
    <n v="1"/>
    <n v="9"/>
  </r>
  <r>
    <s v="Yes"/>
    <s v="Travel_Rarely"/>
    <s v="25 - 34"/>
    <s v="Ex-Employees"/>
    <s v="R&amp;D"/>
    <x v="0"/>
    <s v="STAFF-1433"/>
    <n v="1433"/>
    <x v="0"/>
    <s v="Research Scientist"/>
    <s v="Single"/>
    <s v="No"/>
    <s v="Y"/>
    <n v="3"/>
    <n v="-2"/>
    <n v="0"/>
    <n v="31"/>
    <n v="1"/>
    <n v="1"/>
    <n v="1"/>
    <n v="0"/>
    <n v="202"/>
    <n v="8"/>
    <x v="3"/>
    <n v="1"/>
    <n v="1"/>
    <n v="34"/>
    <n v="2"/>
    <n v="1"/>
    <x v="1"/>
    <n v="1261"/>
    <n v="22262"/>
    <n v="1"/>
    <n v="12"/>
    <n v="3"/>
    <n v="3"/>
    <n v="80"/>
    <n v="0"/>
    <n v="1"/>
    <n v="4"/>
    <n v="1"/>
    <n v="0"/>
    <n v="0"/>
    <n v="0"/>
  </r>
  <r>
    <s v="Yes"/>
    <s v="Travel_Rarely"/>
    <s v="25 - 34"/>
    <s v="Ex-Employees"/>
    <s v="Sales"/>
    <x v="3"/>
    <s v="STAFF-1752"/>
    <n v="1752"/>
    <x v="0"/>
    <s v="Sales Representative"/>
    <s v="Single"/>
    <s v="No"/>
    <s v="Y"/>
    <n v="3"/>
    <n v="-2"/>
    <n v="0"/>
    <n v="29"/>
    <n v="1"/>
    <n v="1"/>
    <n v="1"/>
    <n v="0"/>
    <n v="428"/>
    <n v="9"/>
    <x v="3"/>
    <n v="1"/>
    <n v="2"/>
    <n v="52"/>
    <n v="1"/>
    <n v="1"/>
    <x v="3"/>
    <n v="2760"/>
    <n v="14630"/>
    <n v="1"/>
    <n v="13"/>
    <n v="3"/>
    <n v="3"/>
    <n v="80"/>
    <n v="0"/>
    <n v="2"/>
    <n v="3"/>
    <n v="2"/>
    <n v="2"/>
    <n v="2"/>
    <n v="2"/>
  </r>
  <r>
    <s v="Yes"/>
    <s v="Travel_Frequently"/>
    <s v="25 - 34"/>
    <s v="Ex-Employees"/>
    <s v="R&amp;D"/>
    <x v="0"/>
    <s v="STAFF-1807"/>
    <n v="1807"/>
    <x v="1"/>
    <s v="Laboratory Technician"/>
    <s v="Married"/>
    <s v="No"/>
    <s v="Y"/>
    <n v="3"/>
    <n v="-2"/>
    <n v="0"/>
    <n v="34"/>
    <n v="1"/>
    <n v="1"/>
    <n v="1"/>
    <n v="0"/>
    <n v="234"/>
    <n v="9"/>
    <x v="2"/>
    <n v="1"/>
    <n v="4"/>
    <n v="93"/>
    <n v="3"/>
    <n v="2"/>
    <x v="3"/>
    <n v="5346"/>
    <n v="6208"/>
    <n v="4"/>
    <n v="17"/>
    <n v="3"/>
    <n v="3"/>
    <n v="80"/>
    <n v="1"/>
    <n v="11"/>
    <n v="2"/>
    <n v="7"/>
    <n v="1"/>
    <n v="0"/>
    <n v="7"/>
  </r>
  <r>
    <s v="Yes"/>
    <s v="Travel_Frequently"/>
    <s v="25 - 34"/>
    <s v="Ex-Employees"/>
    <s v="R&amp;D"/>
    <x v="2"/>
    <s v="STAFF-1504"/>
    <n v="1504"/>
    <x v="1"/>
    <s v="Laboratory Technician"/>
    <s v="Single"/>
    <s v="No"/>
    <s v="Y"/>
    <n v="2"/>
    <n v="-2"/>
    <n v="0"/>
    <n v="28"/>
    <n v="1"/>
    <n v="1"/>
    <n v="1"/>
    <n v="0"/>
    <n v="289"/>
    <n v="2"/>
    <x v="0"/>
    <n v="1"/>
    <n v="3"/>
    <n v="38"/>
    <n v="2"/>
    <n v="1"/>
    <x v="3"/>
    <n v="2561"/>
    <n v="5355"/>
    <n v="7"/>
    <n v="11"/>
    <n v="3"/>
    <n v="3"/>
    <n v="80"/>
    <n v="0"/>
    <n v="8"/>
    <n v="2"/>
    <n v="0"/>
    <n v="0"/>
    <n v="0"/>
    <n v="0"/>
  </r>
  <r>
    <s v="Yes"/>
    <s v="Travel_Frequently"/>
    <s v="45 - 54"/>
    <s v="Ex-Employees"/>
    <s v="Sales"/>
    <x v="0"/>
    <s v="STAFF-2044"/>
    <n v="2044"/>
    <x v="1"/>
    <s v="Sales Executive"/>
    <s v="Divorced"/>
    <s v="No"/>
    <s v="Y"/>
    <n v="3"/>
    <n v="-2"/>
    <n v="0"/>
    <n v="50"/>
    <n v="1"/>
    <n v="1"/>
    <n v="1"/>
    <n v="0"/>
    <n v="878"/>
    <n v="1"/>
    <x v="2"/>
    <n v="1"/>
    <n v="2"/>
    <n v="94"/>
    <n v="3"/>
    <n v="2"/>
    <x v="2"/>
    <n v="6728"/>
    <n v="14255"/>
    <n v="7"/>
    <n v="12"/>
    <n v="3"/>
    <n v="4"/>
    <n v="80"/>
    <n v="2"/>
    <n v="12"/>
    <n v="3"/>
    <n v="6"/>
    <n v="3"/>
    <n v="0"/>
    <n v="1"/>
  </r>
  <r>
    <s v="Yes"/>
    <s v="Travel_Frequently"/>
    <s v="45 - 54"/>
    <s v="Ex-Employees"/>
    <s v="Sales"/>
    <x v="0"/>
    <s v="STAFF-1716"/>
    <n v="1716"/>
    <x v="1"/>
    <s v="Sales Executive"/>
    <s v="Married"/>
    <s v="No"/>
    <s v="Y"/>
    <n v="3"/>
    <n v="-2"/>
    <n v="0"/>
    <n v="47"/>
    <n v="1"/>
    <n v="1"/>
    <n v="1"/>
    <n v="0"/>
    <n v="1093"/>
    <n v="9"/>
    <x v="3"/>
    <n v="1"/>
    <n v="3"/>
    <n v="82"/>
    <n v="1"/>
    <n v="4"/>
    <x v="2"/>
    <n v="12936"/>
    <n v="24164"/>
    <n v="7"/>
    <n v="11"/>
    <n v="3"/>
    <n v="3"/>
    <n v="80"/>
    <n v="0"/>
    <n v="25"/>
    <n v="1"/>
    <n v="23"/>
    <n v="5"/>
    <n v="14"/>
    <n v="10"/>
  </r>
  <r>
    <s v="Yes"/>
    <s v="Travel_Frequently"/>
    <s v="25 - 34"/>
    <s v="Ex-Employees"/>
    <s v="Sales"/>
    <x v="4"/>
    <s v="STAFF-1486"/>
    <n v="1486"/>
    <x v="1"/>
    <s v="Sales Representative"/>
    <s v="Married"/>
    <s v="No"/>
    <s v="Y"/>
    <n v="3"/>
    <n v="-2"/>
    <n v="0"/>
    <n v="28"/>
    <n v="1"/>
    <n v="1"/>
    <n v="1"/>
    <n v="0"/>
    <n v="1496"/>
    <n v="1"/>
    <x v="3"/>
    <n v="1"/>
    <n v="1"/>
    <n v="92"/>
    <n v="3"/>
    <n v="1"/>
    <x v="0"/>
    <n v="2909"/>
    <n v="15747"/>
    <n v="3"/>
    <n v="15"/>
    <n v="3"/>
    <n v="4"/>
    <n v="80"/>
    <n v="1"/>
    <n v="5"/>
    <n v="4"/>
    <n v="3"/>
    <n v="2"/>
    <n v="1"/>
    <n v="2"/>
  </r>
  <r>
    <s v="Yes"/>
    <s v="Travel_Frequently"/>
    <s v="Under 25"/>
    <s v="Ex-Employees"/>
    <s v="Sales"/>
    <x v="3"/>
    <s v="STAFF-2023"/>
    <n v="2023"/>
    <x v="1"/>
    <s v="Sales Representative"/>
    <s v="Married"/>
    <s v="No"/>
    <s v="Y"/>
    <n v="3"/>
    <n v="-2"/>
    <n v="0"/>
    <n v="23"/>
    <n v="1"/>
    <n v="1"/>
    <n v="1"/>
    <n v="0"/>
    <n v="638"/>
    <n v="9"/>
    <x v="3"/>
    <n v="1"/>
    <n v="4"/>
    <n v="33"/>
    <n v="3"/>
    <n v="1"/>
    <x v="3"/>
    <n v="1790"/>
    <n v="26956"/>
    <n v="1"/>
    <n v="19"/>
    <n v="3"/>
    <n v="1"/>
    <n v="80"/>
    <n v="1"/>
    <n v="1"/>
    <n v="2"/>
    <n v="1"/>
    <n v="0"/>
    <n v="1"/>
    <n v="0"/>
  </r>
  <r>
    <s v="Yes"/>
    <s v="Travel_Frequently"/>
    <s v="25 - 34"/>
    <s v="Ex-Employees"/>
    <s v="Sales"/>
    <x v="4"/>
    <s v="STAFF-1928"/>
    <n v="1928"/>
    <x v="1"/>
    <s v="Sales Representative"/>
    <s v="Single"/>
    <s v="No"/>
    <s v="Y"/>
    <n v="3"/>
    <n v="-2"/>
    <n v="0"/>
    <n v="29"/>
    <n v="1"/>
    <n v="1"/>
    <n v="1"/>
    <n v="0"/>
    <n v="746"/>
    <n v="24"/>
    <x v="3"/>
    <n v="1"/>
    <n v="3"/>
    <n v="45"/>
    <n v="4"/>
    <n v="1"/>
    <x v="0"/>
    <n v="1091"/>
    <n v="10642"/>
    <n v="1"/>
    <n v="17"/>
    <n v="3"/>
    <n v="4"/>
    <n v="80"/>
    <n v="0"/>
    <n v="1"/>
    <n v="3"/>
    <n v="1"/>
    <n v="0"/>
    <n v="0"/>
    <n v="0"/>
  </r>
  <r>
    <s v="Yes"/>
    <s v="Travel_Rarely"/>
    <s v="25 - 34"/>
    <s v="Ex-Employees"/>
    <s v="HR"/>
    <x v="5"/>
    <s v="STAFF-1842"/>
    <n v="1842"/>
    <x v="1"/>
    <s v="Human Resources"/>
    <s v="Married"/>
    <s v="No"/>
    <s v="Y"/>
    <n v="4"/>
    <n v="-2"/>
    <n v="0"/>
    <n v="31"/>
    <n v="1"/>
    <n v="1"/>
    <n v="1"/>
    <n v="0"/>
    <n v="359"/>
    <n v="18"/>
    <x v="4"/>
    <n v="1"/>
    <n v="4"/>
    <n v="89"/>
    <n v="4"/>
    <n v="1"/>
    <x v="3"/>
    <n v="2956"/>
    <n v="21495"/>
    <n v="0"/>
    <n v="17"/>
    <n v="3"/>
    <n v="3"/>
    <n v="80"/>
    <n v="0"/>
    <n v="2"/>
    <n v="3"/>
    <n v="1"/>
    <n v="0"/>
    <n v="0"/>
    <n v="0"/>
  </r>
  <r>
    <s v="Yes"/>
    <s v="Travel_Rarely"/>
    <s v="Under 25"/>
    <s v="Ex-Employees"/>
    <s v="HR"/>
    <x v="5"/>
    <s v="STAFF-1714"/>
    <n v="1714"/>
    <x v="1"/>
    <s v="Human Resources"/>
    <s v="Married"/>
    <s v="No"/>
    <s v="Y"/>
    <n v="2"/>
    <n v="-2"/>
    <n v="0"/>
    <n v="24"/>
    <n v="1"/>
    <n v="1"/>
    <n v="1"/>
    <n v="0"/>
    <n v="240"/>
    <n v="22"/>
    <x v="1"/>
    <n v="1"/>
    <n v="4"/>
    <n v="58"/>
    <n v="1"/>
    <n v="1"/>
    <x v="2"/>
    <n v="1555"/>
    <n v="11585"/>
    <n v="1"/>
    <n v="11"/>
    <n v="3"/>
    <n v="3"/>
    <n v="80"/>
    <n v="1"/>
    <n v="1"/>
    <n v="3"/>
    <n v="1"/>
    <n v="0"/>
    <n v="0"/>
    <n v="0"/>
  </r>
  <r>
    <s v="Yes"/>
    <s v="Travel_Rarely"/>
    <s v="25 - 34"/>
    <s v="Ex-Employees"/>
    <s v="R&amp;D"/>
    <x v="4"/>
    <s v="STAFF-1960"/>
    <n v="1960"/>
    <x v="1"/>
    <s v="Laboratory Technician"/>
    <s v="Divorced"/>
    <s v="No"/>
    <s v="Y"/>
    <n v="2"/>
    <n v="-2"/>
    <n v="0"/>
    <n v="28"/>
    <n v="1"/>
    <n v="1"/>
    <n v="1"/>
    <n v="0"/>
    <n v="1404"/>
    <n v="17"/>
    <x v="3"/>
    <n v="1"/>
    <n v="3"/>
    <n v="32"/>
    <n v="2"/>
    <n v="1"/>
    <x v="0"/>
    <n v="2367"/>
    <n v="18779"/>
    <n v="5"/>
    <n v="12"/>
    <n v="3"/>
    <n v="1"/>
    <n v="80"/>
    <n v="1"/>
    <n v="6"/>
    <n v="2"/>
    <n v="4"/>
    <n v="1"/>
    <n v="0"/>
    <n v="3"/>
  </r>
  <r>
    <s v="Yes"/>
    <s v="Travel_Rarely"/>
    <s v="Over 55"/>
    <s v="Ex-Employees"/>
    <s v="R&amp;D"/>
    <x v="4"/>
    <s v="STAFF-2032"/>
    <n v="2032"/>
    <x v="1"/>
    <s v="Laboratory Technician"/>
    <s v="Married"/>
    <s v="No"/>
    <s v="Y"/>
    <n v="4"/>
    <n v="-2"/>
    <n v="0"/>
    <n v="56"/>
    <n v="1"/>
    <n v="1"/>
    <n v="1"/>
    <n v="0"/>
    <n v="310"/>
    <n v="7"/>
    <x v="0"/>
    <n v="1"/>
    <n v="4"/>
    <n v="72"/>
    <n v="3"/>
    <n v="1"/>
    <x v="0"/>
    <n v="2339"/>
    <n v="3666"/>
    <n v="8"/>
    <n v="11"/>
    <n v="3"/>
    <n v="4"/>
    <n v="80"/>
    <n v="1"/>
    <n v="14"/>
    <n v="1"/>
    <n v="10"/>
    <n v="9"/>
    <n v="9"/>
    <n v="8"/>
  </r>
  <r>
    <s v="Yes"/>
    <s v="Travel_Rarely"/>
    <s v="35 - 44"/>
    <s v="Ex-Employees"/>
    <s v="R&amp;D"/>
    <x v="2"/>
    <s v="STAFF-1573"/>
    <n v="1573"/>
    <x v="1"/>
    <s v="Manufacturing Director"/>
    <s v="Married"/>
    <s v="No"/>
    <s v="Y"/>
    <n v="2"/>
    <n v="-2"/>
    <n v="0"/>
    <n v="38"/>
    <n v="1"/>
    <n v="1"/>
    <n v="1"/>
    <n v="0"/>
    <n v="903"/>
    <n v="2"/>
    <x v="3"/>
    <n v="1"/>
    <n v="3"/>
    <n v="81"/>
    <n v="3"/>
    <n v="2"/>
    <x v="1"/>
    <n v="4855"/>
    <n v="7653"/>
    <n v="4"/>
    <n v="11"/>
    <n v="3"/>
    <n v="1"/>
    <n v="80"/>
    <n v="2"/>
    <n v="7"/>
    <n v="3"/>
    <n v="5"/>
    <n v="2"/>
    <n v="1"/>
    <n v="4"/>
  </r>
  <r>
    <s v="Yes"/>
    <s v="Travel_Rarely"/>
    <s v="25 - 34"/>
    <s v="Ex-Employees"/>
    <s v="R&amp;D"/>
    <x v="4"/>
    <s v="STAFF-1522"/>
    <n v="1522"/>
    <x v="1"/>
    <s v="Research Scientist"/>
    <s v="Single"/>
    <s v="No"/>
    <s v="Y"/>
    <n v="2"/>
    <n v="-2"/>
    <n v="0"/>
    <n v="29"/>
    <n v="1"/>
    <n v="1"/>
    <n v="1"/>
    <n v="0"/>
    <n v="224"/>
    <n v="1"/>
    <x v="2"/>
    <n v="1"/>
    <n v="1"/>
    <n v="100"/>
    <n v="2"/>
    <n v="1"/>
    <x v="3"/>
    <n v="2362"/>
    <n v="7568"/>
    <n v="6"/>
    <n v="13"/>
    <n v="3"/>
    <n v="3"/>
    <n v="80"/>
    <n v="0"/>
    <n v="11"/>
    <n v="1"/>
    <n v="9"/>
    <n v="7"/>
    <n v="0"/>
    <n v="7"/>
  </r>
  <r>
    <s v="Yes"/>
    <s v="Travel_Rarely"/>
    <s v="Over 55"/>
    <s v="Ex-Employees"/>
    <s v="R&amp;D"/>
    <x v="0"/>
    <s v="STAFF-1907"/>
    <n v="1907"/>
    <x v="1"/>
    <s v="Laboratory Technician"/>
    <s v="Single"/>
    <s v="No"/>
    <s v="Y"/>
    <n v="3"/>
    <n v="-2"/>
    <n v="0"/>
    <n v="56"/>
    <n v="1"/>
    <n v="1"/>
    <n v="1"/>
    <n v="0"/>
    <n v="1162"/>
    <n v="24"/>
    <x v="0"/>
    <n v="1"/>
    <n v="1"/>
    <n v="97"/>
    <n v="3"/>
    <n v="1"/>
    <x v="0"/>
    <n v="2587"/>
    <n v="10261"/>
    <n v="1"/>
    <n v="16"/>
    <n v="3"/>
    <n v="4"/>
    <n v="80"/>
    <n v="0"/>
    <n v="5"/>
    <n v="3"/>
    <n v="4"/>
    <n v="2"/>
    <n v="1"/>
    <n v="0"/>
  </r>
  <r>
    <s v="Yes"/>
    <s v="Travel_Rarely"/>
    <s v="35 - 44"/>
    <s v="Ex-Employees"/>
    <s v="R&amp;D"/>
    <x v="0"/>
    <s v="STAFF-1534"/>
    <n v="1534"/>
    <x v="1"/>
    <s v="Laboratory Technician"/>
    <s v="Single"/>
    <s v="No"/>
    <s v="Y"/>
    <n v="3"/>
    <n v="-2"/>
    <n v="0"/>
    <n v="40"/>
    <n v="1"/>
    <n v="1"/>
    <n v="1"/>
    <n v="0"/>
    <n v="676"/>
    <n v="9"/>
    <x v="2"/>
    <n v="1"/>
    <n v="4"/>
    <n v="86"/>
    <n v="3"/>
    <n v="1"/>
    <x v="3"/>
    <n v="2018"/>
    <n v="21831"/>
    <n v="3"/>
    <n v="14"/>
    <n v="3"/>
    <n v="2"/>
    <n v="80"/>
    <n v="0"/>
    <n v="15"/>
    <n v="1"/>
    <n v="5"/>
    <n v="4"/>
    <n v="1"/>
    <n v="0"/>
  </r>
  <r>
    <s v="Yes"/>
    <s v="Travel_Rarely"/>
    <s v="35 - 44"/>
    <s v="Ex-Employees"/>
    <s v="R&amp;D"/>
    <x v="2"/>
    <s v="STAFF-1809"/>
    <n v="1809"/>
    <x v="1"/>
    <s v="Manufacturing Director"/>
    <s v="Single"/>
    <s v="No"/>
    <s v="Y"/>
    <n v="4"/>
    <n v="-2"/>
    <n v="0"/>
    <n v="37"/>
    <n v="1"/>
    <n v="1"/>
    <n v="1"/>
    <n v="0"/>
    <n v="370"/>
    <n v="10"/>
    <x v="2"/>
    <n v="1"/>
    <n v="4"/>
    <n v="58"/>
    <n v="3"/>
    <n v="2"/>
    <x v="3"/>
    <n v="4213"/>
    <n v="4992"/>
    <n v="1"/>
    <n v="15"/>
    <n v="3"/>
    <n v="2"/>
    <n v="80"/>
    <n v="0"/>
    <n v="10"/>
    <n v="1"/>
    <n v="10"/>
    <n v="3"/>
    <n v="0"/>
    <n v="8"/>
  </r>
  <r>
    <s v="Yes"/>
    <s v="Travel_Rarely"/>
    <s v="25 - 34"/>
    <s v="Ex-Employees"/>
    <s v="R&amp;D"/>
    <x v="0"/>
    <s v="STAFF-1692"/>
    <n v="1692"/>
    <x v="1"/>
    <s v="Laboratory Technician"/>
    <s v="Single"/>
    <s v="No"/>
    <s v="Y"/>
    <n v="2"/>
    <n v="-2"/>
    <n v="0"/>
    <n v="32"/>
    <n v="1"/>
    <n v="1"/>
    <n v="1"/>
    <n v="0"/>
    <n v="1259"/>
    <n v="2"/>
    <x v="2"/>
    <n v="1"/>
    <n v="4"/>
    <n v="95"/>
    <n v="3"/>
    <n v="1"/>
    <x v="1"/>
    <n v="1393"/>
    <n v="24852"/>
    <n v="1"/>
    <n v="12"/>
    <n v="3"/>
    <n v="1"/>
    <n v="80"/>
    <n v="0"/>
    <n v="1"/>
    <n v="3"/>
    <n v="1"/>
    <n v="0"/>
    <n v="0"/>
    <n v="0"/>
  </r>
  <r>
    <s v="Yes"/>
    <s v="Travel_Rarely"/>
    <s v="45 - 54"/>
    <s v="Ex-Employees"/>
    <s v="Sales"/>
    <x v="3"/>
    <s v="STAFF-1457"/>
    <n v="1457"/>
    <x v="1"/>
    <s v="Sales Executive"/>
    <s v="Divorced"/>
    <s v="No"/>
    <s v="Y"/>
    <n v="1"/>
    <n v="-2"/>
    <n v="0"/>
    <n v="46"/>
    <n v="1"/>
    <n v="1"/>
    <n v="1"/>
    <n v="0"/>
    <n v="377"/>
    <n v="9"/>
    <x v="3"/>
    <n v="1"/>
    <n v="1"/>
    <n v="52"/>
    <n v="3"/>
    <n v="3"/>
    <x v="3"/>
    <n v="10096"/>
    <n v="15986"/>
    <n v="4"/>
    <n v="11"/>
    <n v="3"/>
    <n v="1"/>
    <n v="80"/>
    <n v="1"/>
    <n v="28"/>
    <n v="4"/>
    <n v="7"/>
    <n v="7"/>
    <n v="4"/>
    <n v="3"/>
  </r>
  <r>
    <s v="Yes"/>
    <s v="Travel_Rarely"/>
    <s v="25 - 34"/>
    <s v="Ex-Employees"/>
    <s v="Sales"/>
    <x v="0"/>
    <s v="STAFF-1439"/>
    <n v="1439"/>
    <x v="1"/>
    <s v="Sales Representative"/>
    <s v="Married"/>
    <s v="No"/>
    <s v="Y"/>
    <n v="2"/>
    <n v="-2"/>
    <n v="0"/>
    <n v="25"/>
    <n v="1"/>
    <n v="1"/>
    <n v="1"/>
    <n v="0"/>
    <n v="383"/>
    <n v="9"/>
    <x v="0"/>
    <n v="1"/>
    <n v="1"/>
    <n v="68"/>
    <n v="2"/>
    <n v="1"/>
    <x v="3"/>
    <n v="4400"/>
    <n v="15182"/>
    <n v="3"/>
    <n v="12"/>
    <n v="3"/>
    <n v="1"/>
    <n v="80"/>
    <n v="0"/>
    <n v="6"/>
    <n v="3"/>
    <n v="3"/>
    <n v="2"/>
    <n v="2"/>
    <n v="2"/>
  </r>
  <r>
    <s v="Yes"/>
    <s v="Travel_Rarely"/>
    <s v="35 - 44"/>
    <s v="Ex-Employees"/>
    <s v="Sales"/>
    <x v="2"/>
    <s v="STAFF-1639"/>
    <n v="1639"/>
    <x v="1"/>
    <s v="Sales Executive"/>
    <s v="Married"/>
    <s v="No"/>
    <s v="Y"/>
    <n v="3"/>
    <n v="-2"/>
    <n v="0"/>
    <n v="35"/>
    <n v="1"/>
    <n v="1"/>
    <n v="1"/>
    <n v="0"/>
    <n v="737"/>
    <n v="10"/>
    <x v="3"/>
    <n v="1"/>
    <n v="4"/>
    <n v="55"/>
    <n v="2"/>
    <n v="3"/>
    <x v="3"/>
    <n v="10306"/>
    <n v="21530"/>
    <n v="9"/>
    <n v="17"/>
    <n v="3"/>
    <n v="3"/>
    <n v="80"/>
    <n v="0"/>
    <n v="15"/>
    <n v="3"/>
    <n v="13"/>
    <n v="12"/>
    <n v="6"/>
    <n v="0"/>
  </r>
  <r>
    <s v="Yes"/>
    <s v="Travel_Rarely"/>
    <s v="25 - 34"/>
    <s v="Ex-Employees"/>
    <s v="Sales"/>
    <x v="0"/>
    <s v="STAFF-1562"/>
    <n v="1562"/>
    <x v="1"/>
    <s v="Sales Executive"/>
    <s v="Married"/>
    <s v="No"/>
    <s v="Y"/>
    <n v="4"/>
    <n v="-2"/>
    <n v="0"/>
    <n v="30"/>
    <n v="1"/>
    <n v="1"/>
    <n v="1"/>
    <n v="0"/>
    <n v="740"/>
    <n v="1"/>
    <x v="3"/>
    <n v="1"/>
    <n v="2"/>
    <n v="64"/>
    <n v="2"/>
    <n v="2"/>
    <x v="3"/>
    <n v="9714"/>
    <n v="5323"/>
    <n v="1"/>
    <n v="11"/>
    <n v="3"/>
    <n v="4"/>
    <n v="80"/>
    <n v="1"/>
    <n v="10"/>
    <n v="3"/>
    <n v="10"/>
    <n v="8"/>
    <n v="6"/>
    <n v="7"/>
  </r>
  <r>
    <s v="Yes"/>
    <s v="Travel_Rarely"/>
    <s v="25 - 34"/>
    <s v="Ex-Employees"/>
    <s v="Sales"/>
    <x v="3"/>
    <s v="STAFF-1761"/>
    <n v="1761"/>
    <x v="1"/>
    <s v="Sales Executive"/>
    <s v="Married"/>
    <s v="No"/>
    <s v="Y"/>
    <n v="2"/>
    <n v="-2"/>
    <n v="0"/>
    <n v="31"/>
    <n v="1"/>
    <n v="1"/>
    <n v="1"/>
    <n v="0"/>
    <n v="1079"/>
    <n v="16"/>
    <x v="2"/>
    <n v="1"/>
    <n v="1"/>
    <n v="70"/>
    <n v="3"/>
    <n v="3"/>
    <x v="3"/>
    <n v="8161"/>
    <n v="19002"/>
    <n v="2"/>
    <n v="13"/>
    <n v="3"/>
    <n v="1"/>
    <n v="80"/>
    <n v="3"/>
    <n v="10"/>
    <n v="3"/>
    <n v="1"/>
    <n v="0"/>
    <n v="0"/>
    <n v="0"/>
  </r>
  <r>
    <s v="Yes"/>
    <s v="Travel_Rarely"/>
    <s v="25 - 34"/>
    <s v="Ex-Employees"/>
    <s v="Sales"/>
    <x v="0"/>
    <s v="STAFF-1734"/>
    <n v="1734"/>
    <x v="1"/>
    <s v="Sales Executive"/>
    <s v="Single"/>
    <s v="No"/>
    <s v="Y"/>
    <n v="2"/>
    <n v="-2"/>
    <n v="0"/>
    <n v="32"/>
    <n v="1"/>
    <n v="1"/>
    <n v="1"/>
    <n v="0"/>
    <n v="964"/>
    <n v="1"/>
    <x v="0"/>
    <n v="1"/>
    <n v="1"/>
    <n v="34"/>
    <n v="1"/>
    <n v="2"/>
    <x v="1"/>
    <n v="6735"/>
    <n v="12147"/>
    <n v="6"/>
    <n v="15"/>
    <n v="3"/>
    <n v="2"/>
    <n v="80"/>
    <n v="0"/>
    <n v="10"/>
    <n v="3"/>
    <n v="0"/>
    <n v="0"/>
    <n v="0"/>
    <n v="0"/>
  </r>
  <r>
    <s v="Yes"/>
    <s v="Travel_Rarely"/>
    <s v="Under 25"/>
    <s v="Ex-Employees"/>
    <s v="Sales"/>
    <x v="3"/>
    <s v="STAFF-1780"/>
    <n v="1780"/>
    <x v="1"/>
    <s v="Sales Representative"/>
    <s v="Single"/>
    <s v="No"/>
    <s v="Y"/>
    <n v="3"/>
    <n v="-2"/>
    <n v="0"/>
    <n v="21"/>
    <n v="1"/>
    <n v="1"/>
    <n v="1"/>
    <n v="0"/>
    <n v="337"/>
    <n v="7"/>
    <x v="1"/>
    <n v="1"/>
    <n v="2"/>
    <n v="31"/>
    <n v="3"/>
    <n v="1"/>
    <x v="3"/>
    <n v="2679"/>
    <n v="4567"/>
    <n v="1"/>
    <n v="13"/>
    <n v="3"/>
    <n v="2"/>
    <n v="80"/>
    <n v="0"/>
    <n v="1"/>
    <n v="3"/>
    <n v="1"/>
    <n v="0"/>
    <n v="1"/>
    <n v="0"/>
  </r>
  <r>
    <s v="Yes"/>
    <s v="Travel_Rarely"/>
    <s v="25 - 34"/>
    <s v="Ex-Employees"/>
    <s v="Sales"/>
    <x v="2"/>
    <s v="STAFF-1876"/>
    <n v="1876"/>
    <x v="1"/>
    <s v="Sales Representative"/>
    <s v="Single"/>
    <s v="No"/>
    <s v="Y"/>
    <n v="3"/>
    <n v="-2"/>
    <n v="0"/>
    <n v="30"/>
    <n v="1"/>
    <n v="1"/>
    <n v="1"/>
    <n v="0"/>
    <n v="945"/>
    <n v="9"/>
    <x v="3"/>
    <n v="1"/>
    <n v="2"/>
    <n v="89"/>
    <n v="3"/>
    <n v="1"/>
    <x v="0"/>
    <n v="1081"/>
    <n v="16019"/>
    <n v="1"/>
    <n v="13"/>
    <n v="3"/>
    <n v="3"/>
    <n v="80"/>
    <n v="0"/>
    <n v="1"/>
    <n v="2"/>
    <n v="1"/>
    <n v="0"/>
    <n v="0"/>
    <n v="0"/>
  </r>
  <r>
    <s v="Yes"/>
    <s v="Travel_Frequently"/>
    <s v="25 - 34"/>
    <s v="Ex-Employees"/>
    <s v="R&amp;D"/>
    <x v="0"/>
    <s v="STAFF-1939"/>
    <n v="1939"/>
    <x v="0"/>
    <s v="Research Scientist"/>
    <s v="Single"/>
    <s v="Yes"/>
    <s v="Y"/>
    <n v="2"/>
    <n v="-2"/>
    <n v="0"/>
    <n v="32"/>
    <n v="1"/>
    <n v="1"/>
    <n v="1"/>
    <n v="0"/>
    <n v="238"/>
    <n v="5"/>
    <x v="0"/>
    <n v="1"/>
    <n v="1"/>
    <n v="47"/>
    <n v="4"/>
    <n v="1"/>
    <x v="2"/>
    <n v="2432"/>
    <n v="15318"/>
    <n v="3"/>
    <n v="14"/>
    <n v="3"/>
    <n v="1"/>
    <n v="80"/>
    <n v="0"/>
    <n v="8"/>
    <n v="3"/>
    <n v="4"/>
    <n v="1"/>
    <n v="0"/>
    <n v="3"/>
  </r>
  <r>
    <s v="Yes"/>
    <s v="Travel_Frequently"/>
    <s v="25 - 34"/>
    <s v="Ex-Employees"/>
    <s v="R&amp;D"/>
    <x v="1"/>
    <s v="STAFF-1421"/>
    <n v="1421"/>
    <x v="0"/>
    <s v="Healthcare Representative"/>
    <s v="Single"/>
    <s v="Yes"/>
    <s v="Y"/>
    <n v="1"/>
    <n v="-2"/>
    <n v="0"/>
    <n v="29"/>
    <n v="1"/>
    <n v="1"/>
    <n v="1"/>
    <n v="0"/>
    <n v="337"/>
    <n v="14"/>
    <x v="1"/>
    <n v="1"/>
    <n v="3"/>
    <n v="84"/>
    <n v="3"/>
    <n v="3"/>
    <x v="0"/>
    <n v="7553"/>
    <n v="22930"/>
    <n v="0"/>
    <n v="12"/>
    <n v="3"/>
    <n v="1"/>
    <n v="80"/>
    <n v="0"/>
    <n v="9"/>
    <n v="3"/>
    <n v="8"/>
    <n v="7"/>
    <n v="7"/>
    <n v="7"/>
  </r>
  <r>
    <s v="Yes"/>
    <s v="Travel_Frequently"/>
    <s v="45 - 54"/>
    <s v="Ex-Employees"/>
    <s v="Sales"/>
    <x v="2"/>
    <s v="STAFF-1691"/>
    <n v="1691"/>
    <x v="0"/>
    <s v="Sales Representative"/>
    <s v="Married"/>
    <s v="Yes"/>
    <s v="Y"/>
    <n v="3"/>
    <n v="-2"/>
    <n v="0"/>
    <n v="48"/>
    <n v="1"/>
    <n v="1"/>
    <n v="1"/>
    <n v="0"/>
    <n v="708"/>
    <n v="7"/>
    <x v="0"/>
    <n v="1"/>
    <n v="4"/>
    <n v="95"/>
    <n v="3"/>
    <n v="1"/>
    <x v="2"/>
    <n v="2655"/>
    <n v="11740"/>
    <n v="2"/>
    <n v="11"/>
    <n v="3"/>
    <n v="3"/>
    <n v="80"/>
    <n v="2"/>
    <n v="19"/>
    <n v="3"/>
    <n v="9"/>
    <n v="7"/>
    <n v="7"/>
    <n v="7"/>
  </r>
  <r>
    <s v="Yes"/>
    <s v="Travel_Frequently"/>
    <s v="Under 25"/>
    <s v="Ex-Employees"/>
    <s v="Sales"/>
    <x v="2"/>
    <s v="STAFF-1624"/>
    <n v="1624"/>
    <x v="0"/>
    <s v="Sales Representative"/>
    <s v="Single"/>
    <s v="Yes"/>
    <s v="Y"/>
    <n v="2"/>
    <n v="-2"/>
    <n v="0"/>
    <n v="18"/>
    <n v="1"/>
    <n v="1"/>
    <n v="1"/>
    <n v="0"/>
    <n v="544"/>
    <n v="3"/>
    <x v="0"/>
    <n v="1"/>
    <n v="2"/>
    <n v="70"/>
    <n v="3"/>
    <n v="1"/>
    <x v="0"/>
    <n v="1569"/>
    <n v="18420"/>
    <n v="1"/>
    <n v="12"/>
    <n v="3"/>
    <n v="3"/>
    <n v="80"/>
    <n v="0"/>
    <n v="0"/>
    <n v="4"/>
    <n v="0"/>
    <n v="0"/>
    <n v="0"/>
    <n v="0"/>
  </r>
  <r>
    <s v="Yes"/>
    <s v="Travel_Rarely"/>
    <s v="25 - 34"/>
    <s v="Ex-Employees"/>
    <s v="HR"/>
    <x v="2"/>
    <s v="STAFF-1818"/>
    <n v="1818"/>
    <x v="0"/>
    <s v="Human Resources"/>
    <s v="Married"/>
    <s v="Yes"/>
    <s v="Y"/>
    <n v="3"/>
    <n v="-2"/>
    <n v="0"/>
    <n v="26"/>
    <n v="1"/>
    <n v="1"/>
    <n v="1"/>
    <n v="0"/>
    <n v="920"/>
    <n v="20"/>
    <x v="0"/>
    <n v="1"/>
    <n v="4"/>
    <n v="69"/>
    <n v="3"/>
    <n v="1"/>
    <x v="1"/>
    <n v="2148"/>
    <n v="6889"/>
    <n v="0"/>
    <n v="11"/>
    <n v="3"/>
    <n v="3"/>
    <n v="80"/>
    <n v="0"/>
    <n v="6"/>
    <n v="3"/>
    <n v="5"/>
    <n v="1"/>
    <n v="1"/>
    <n v="4"/>
  </r>
  <r>
    <s v="Yes"/>
    <s v="Travel_Rarely"/>
    <s v="35 - 44"/>
    <s v="Ex-Employees"/>
    <s v="R&amp;D"/>
    <x v="0"/>
    <s v="STAFF-1569"/>
    <n v="1569"/>
    <x v="0"/>
    <s v="Laboratory Technician"/>
    <s v="Divorced"/>
    <s v="Yes"/>
    <s v="Y"/>
    <n v="2"/>
    <n v="-2"/>
    <n v="0"/>
    <n v="35"/>
    <n v="1"/>
    <n v="1"/>
    <n v="1"/>
    <n v="0"/>
    <n v="104"/>
    <n v="2"/>
    <x v="3"/>
    <n v="1"/>
    <n v="1"/>
    <n v="69"/>
    <n v="3"/>
    <n v="1"/>
    <x v="3"/>
    <n v="2074"/>
    <n v="26619"/>
    <n v="1"/>
    <n v="12"/>
    <n v="3"/>
    <n v="4"/>
    <n v="80"/>
    <n v="1"/>
    <n v="1"/>
    <n v="3"/>
    <n v="1"/>
    <n v="0"/>
    <n v="0"/>
    <n v="0"/>
  </r>
  <r>
    <s v="Yes"/>
    <s v="Travel_Rarely"/>
    <s v="Under 25"/>
    <s v="Ex-Employees"/>
    <s v="R&amp;D"/>
    <x v="2"/>
    <s v="STAFF-1783"/>
    <n v="1783"/>
    <x v="0"/>
    <s v="Laboratory Technician"/>
    <s v="Married"/>
    <s v="Yes"/>
    <s v="Y"/>
    <n v="6"/>
    <n v="-2"/>
    <n v="0"/>
    <n v="22"/>
    <n v="1"/>
    <n v="1"/>
    <n v="1"/>
    <n v="0"/>
    <n v="1294"/>
    <n v="8"/>
    <x v="1"/>
    <n v="1"/>
    <n v="3"/>
    <n v="79"/>
    <n v="3"/>
    <n v="1"/>
    <x v="3"/>
    <n v="2398"/>
    <n v="15999"/>
    <n v="1"/>
    <n v="17"/>
    <n v="3"/>
    <n v="3"/>
    <n v="80"/>
    <n v="0"/>
    <n v="1"/>
    <n v="3"/>
    <n v="1"/>
    <n v="0"/>
    <n v="0"/>
    <n v="0"/>
  </r>
  <r>
    <s v="Yes"/>
    <s v="Travel_Rarely"/>
    <s v="25 - 34"/>
    <s v="Ex-Employees"/>
    <s v="Sales"/>
    <x v="3"/>
    <s v="STAFF-1933"/>
    <n v="1933"/>
    <x v="0"/>
    <s v="Sales Executive"/>
    <s v="Single"/>
    <s v="Yes"/>
    <s v="Y"/>
    <n v="0"/>
    <n v="-2"/>
    <n v="0"/>
    <n v="28"/>
    <n v="1"/>
    <n v="1"/>
    <n v="1"/>
    <n v="0"/>
    <n v="1475"/>
    <n v="13"/>
    <x v="0"/>
    <n v="1"/>
    <n v="4"/>
    <n v="84"/>
    <n v="3"/>
    <n v="2"/>
    <x v="3"/>
    <n v="9854"/>
    <n v="23352"/>
    <n v="3"/>
    <n v="11"/>
    <n v="3"/>
    <n v="4"/>
    <n v="80"/>
    <n v="0"/>
    <n v="6"/>
    <n v="3"/>
    <n v="2"/>
    <n v="0"/>
    <n v="2"/>
    <n v="2"/>
  </r>
  <r>
    <s v="Yes"/>
    <s v="Travel_Frequently"/>
    <s v="35 - 44"/>
    <s v="Ex-Employees"/>
    <s v="R&amp;D"/>
    <x v="2"/>
    <s v="STAFF-1792"/>
    <n v="1792"/>
    <x v="1"/>
    <s v="Research Scientist"/>
    <s v="Divorced"/>
    <s v="Yes"/>
    <s v="Y"/>
    <n v="2"/>
    <n v="-2"/>
    <n v="0"/>
    <n v="44"/>
    <n v="1"/>
    <n v="1"/>
    <n v="1"/>
    <n v="0"/>
    <n v="429"/>
    <n v="1"/>
    <x v="0"/>
    <n v="1"/>
    <n v="3"/>
    <n v="99"/>
    <n v="3"/>
    <n v="1"/>
    <x v="1"/>
    <n v="2342"/>
    <n v="11092"/>
    <n v="1"/>
    <n v="12"/>
    <n v="3"/>
    <n v="3"/>
    <n v="80"/>
    <n v="3"/>
    <n v="6"/>
    <n v="2"/>
    <n v="5"/>
    <n v="3"/>
    <n v="2"/>
    <n v="3"/>
  </r>
  <r>
    <s v="Yes"/>
    <s v="Travel_Frequently"/>
    <s v="25 - 34"/>
    <s v="Ex-Employees"/>
    <s v="R&amp;D"/>
    <x v="0"/>
    <s v="STAFF-1464"/>
    <n v="1464"/>
    <x v="1"/>
    <s v="Laboratory Technician"/>
    <s v="Married"/>
    <s v="Yes"/>
    <s v="Y"/>
    <n v="2"/>
    <n v="-2"/>
    <n v="0"/>
    <n v="31"/>
    <n v="1"/>
    <n v="1"/>
    <n v="1"/>
    <n v="0"/>
    <n v="523"/>
    <n v="2"/>
    <x v="3"/>
    <n v="1"/>
    <n v="2"/>
    <n v="94"/>
    <n v="3"/>
    <n v="1"/>
    <x v="0"/>
    <n v="3722"/>
    <n v="21081"/>
    <n v="6"/>
    <n v="13"/>
    <n v="3"/>
    <n v="3"/>
    <n v="80"/>
    <n v="1"/>
    <n v="7"/>
    <n v="1"/>
    <n v="2"/>
    <n v="2"/>
    <n v="2"/>
    <n v="2"/>
  </r>
  <r>
    <s v="Yes"/>
    <s v="Travel_Frequently"/>
    <s v="35 - 44"/>
    <s v="Ex-Employees"/>
    <s v="R&amp;D"/>
    <x v="4"/>
    <s v="STAFF-1767"/>
    <n v="1767"/>
    <x v="1"/>
    <s v="Research Scientist"/>
    <s v="Married"/>
    <s v="Yes"/>
    <s v="Y"/>
    <n v="4"/>
    <n v="-2"/>
    <n v="0"/>
    <n v="43"/>
    <n v="1"/>
    <n v="1"/>
    <n v="1"/>
    <n v="0"/>
    <n v="807"/>
    <n v="17"/>
    <x v="3"/>
    <n v="1"/>
    <n v="3"/>
    <n v="38"/>
    <n v="2"/>
    <n v="1"/>
    <x v="2"/>
    <n v="2437"/>
    <n v="15587"/>
    <n v="9"/>
    <n v="16"/>
    <n v="3"/>
    <n v="4"/>
    <n v="80"/>
    <n v="1"/>
    <n v="6"/>
    <n v="3"/>
    <n v="1"/>
    <n v="0"/>
    <n v="0"/>
    <n v="0"/>
  </r>
  <r>
    <s v="Yes"/>
    <s v="Travel_Frequently"/>
    <s v="Under 25"/>
    <s v="Ex-Employees"/>
    <s v="R&amp;D"/>
    <x v="2"/>
    <s v="STAFF-1494"/>
    <n v="1494"/>
    <x v="1"/>
    <s v="Laboratory Technician"/>
    <s v="Single"/>
    <s v="Yes"/>
    <s v="Y"/>
    <n v="2"/>
    <n v="-2"/>
    <n v="0"/>
    <n v="24"/>
    <n v="1"/>
    <n v="1"/>
    <n v="1"/>
    <n v="0"/>
    <n v="381"/>
    <n v="9"/>
    <x v="3"/>
    <n v="1"/>
    <n v="2"/>
    <n v="89"/>
    <n v="3"/>
    <n v="1"/>
    <x v="3"/>
    <n v="3172"/>
    <n v="16998"/>
    <n v="2"/>
    <n v="11"/>
    <n v="3"/>
    <n v="3"/>
    <n v="80"/>
    <n v="0"/>
    <n v="4"/>
    <n v="2"/>
    <n v="0"/>
    <n v="0"/>
    <n v="0"/>
    <n v="0"/>
  </r>
  <r>
    <s v="Yes"/>
    <s v="Travel_Frequently"/>
    <s v="25 - 34"/>
    <s v="Ex-Employees"/>
    <s v="Sales"/>
    <x v="3"/>
    <s v="STAFF-1967"/>
    <n v="1967"/>
    <x v="1"/>
    <s v="Sales Executive"/>
    <s v="Married"/>
    <s v="Yes"/>
    <s v="Y"/>
    <n v="4"/>
    <n v="-2"/>
    <n v="0"/>
    <n v="31"/>
    <n v="1"/>
    <n v="1"/>
    <n v="1"/>
    <n v="0"/>
    <n v="754"/>
    <n v="26"/>
    <x v="2"/>
    <n v="1"/>
    <n v="1"/>
    <n v="63"/>
    <n v="3"/>
    <n v="2"/>
    <x v="3"/>
    <n v="5617"/>
    <n v="21075"/>
    <n v="1"/>
    <n v="11"/>
    <n v="3"/>
    <n v="3"/>
    <n v="80"/>
    <n v="0"/>
    <n v="10"/>
    <n v="3"/>
    <n v="10"/>
    <n v="7"/>
    <n v="0"/>
    <n v="8"/>
  </r>
  <r>
    <s v="Yes"/>
    <s v="Travel_Rarely"/>
    <s v="25 - 34"/>
    <s v="Ex-Employees"/>
    <s v="HR"/>
    <x v="5"/>
    <s v="STAFF-1844"/>
    <n v="1844"/>
    <x v="1"/>
    <s v="Human Resources"/>
    <s v="Divorced"/>
    <s v="Yes"/>
    <s v="Y"/>
    <n v="3"/>
    <n v="-2"/>
    <n v="0"/>
    <n v="29"/>
    <n v="1"/>
    <n v="1"/>
    <n v="1"/>
    <n v="0"/>
    <n v="350"/>
    <n v="13"/>
    <x v="3"/>
    <n v="1"/>
    <n v="1"/>
    <n v="56"/>
    <n v="2"/>
    <n v="1"/>
    <x v="3"/>
    <n v="2335"/>
    <n v="3157"/>
    <n v="4"/>
    <n v="15"/>
    <n v="3"/>
    <n v="4"/>
    <n v="80"/>
    <n v="3"/>
    <n v="4"/>
    <n v="3"/>
    <n v="2"/>
    <n v="2"/>
    <n v="2"/>
    <n v="0"/>
  </r>
  <r>
    <s v="Yes"/>
    <s v="Travel_Rarely"/>
    <s v="25 - 34"/>
    <s v="Ex-Employees"/>
    <s v="R&amp;D"/>
    <x v="2"/>
    <s v="STAFF-2027"/>
    <n v="2027"/>
    <x v="1"/>
    <s v="Research Scientist"/>
    <s v="Married"/>
    <s v="Yes"/>
    <s v="Y"/>
    <n v="3"/>
    <n v="-2"/>
    <n v="0"/>
    <n v="29"/>
    <n v="1"/>
    <n v="1"/>
    <n v="1"/>
    <n v="0"/>
    <n v="1092"/>
    <n v="1"/>
    <x v="2"/>
    <n v="1"/>
    <n v="1"/>
    <n v="36"/>
    <n v="3"/>
    <n v="1"/>
    <x v="0"/>
    <n v="4787"/>
    <n v="26124"/>
    <n v="9"/>
    <n v="14"/>
    <n v="3"/>
    <n v="2"/>
    <n v="80"/>
    <n v="3"/>
    <n v="4"/>
    <n v="4"/>
    <n v="2"/>
    <n v="2"/>
    <n v="2"/>
    <n v="2"/>
  </r>
  <r>
    <s v="Yes"/>
    <s v="Travel_Rarely"/>
    <s v="25 - 34"/>
    <s v="Ex-Employees"/>
    <s v="R&amp;D"/>
    <x v="2"/>
    <s v="STAFF-1604"/>
    <n v="1604"/>
    <x v="1"/>
    <s v="Laboratory Technician"/>
    <s v="Married"/>
    <s v="Yes"/>
    <s v="Y"/>
    <n v="3"/>
    <n v="-2"/>
    <n v="0"/>
    <n v="28"/>
    <n v="1"/>
    <n v="1"/>
    <n v="1"/>
    <n v="0"/>
    <n v="329"/>
    <n v="24"/>
    <x v="3"/>
    <n v="1"/>
    <n v="3"/>
    <n v="51"/>
    <n v="3"/>
    <n v="1"/>
    <x v="1"/>
    <n v="2408"/>
    <n v="7324"/>
    <n v="1"/>
    <n v="17"/>
    <n v="3"/>
    <n v="3"/>
    <n v="80"/>
    <n v="3"/>
    <n v="1"/>
    <n v="3"/>
    <n v="1"/>
    <n v="1"/>
    <n v="0"/>
    <n v="0"/>
  </r>
  <r>
    <s v="Yes"/>
    <s v="Travel_Rarely"/>
    <s v="35 - 44"/>
    <s v="Ex-Employees"/>
    <s v="R&amp;D"/>
    <x v="0"/>
    <s v="STAFF-1649"/>
    <n v="1649"/>
    <x v="1"/>
    <s v="Laboratory Technician"/>
    <s v="Single"/>
    <s v="Yes"/>
    <s v="Y"/>
    <n v="3"/>
    <n v="-2"/>
    <n v="0"/>
    <n v="40"/>
    <n v="1"/>
    <n v="1"/>
    <n v="1"/>
    <n v="0"/>
    <n v="1329"/>
    <n v="7"/>
    <x v="3"/>
    <n v="1"/>
    <n v="1"/>
    <n v="73"/>
    <n v="3"/>
    <n v="1"/>
    <x v="3"/>
    <n v="2166"/>
    <n v="3339"/>
    <n v="3"/>
    <n v="14"/>
    <n v="3"/>
    <n v="2"/>
    <n v="80"/>
    <n v="0"/>
    <n v="10"/>
    <n v="1"/>
    <n v="4"/>
    <n v="2"/>
    <n v="0"/>
    <n v="3"/>
  </r>
  <r>
    <s v="Yes"/>
    <s v="Travel_Rarely"/>
    <s v="Under 25"/>
    <s v="Ex-Employees"/>
    <s v="R&amp;D"/>
    <x v="2"/>
    <s v="STAFF-1684"/>
    <n v="1684"/>
    <x v="1"/>
    <s v="Laboratory Technician"/>
    <s v="Single"/>
    <s v="Yes"/>
    <s v="Y"/>
    <n v="2"/>
    <n v="-2"/>
    <n v="0"/>
    <n v="23"/>
    <n v="1"/>
    <n v="1"/>
    <n v="1"/>
    <n v="0"/>
    <n v="1320"/>
    <n v="8"/>
    <x v="1"/>
    <n v="1"/>
    <n v="4"/>
    <n v="93"/>
    <n v="2"/>
    <n v="1"/>
    <x v="2"/>
    <n v="3989"/>
    <n v="20586"/>
    <n v="1"/>
    <n v="11"/>
    <n v="3"/>
    <n v="1"/>
    <n v="80"/>
    <n v="0"/>
    <n v="5"/>
    <n v="3"/>
    <n v="5"/>
    <n v="4"/>
    <n v="1"/>
    <n v="2"/>
  </r>
  <r>
    <s v="Yes"/>
    <s v="Travel_Rarely"/>
    <s v="45 - 54"/>
    <s v="Ex-Employees"/>
    <s v="Sales"/>
    <x v="3"/>
    <s v="STAFF-2055"/>
    <n v="2055"/>
    <x v="1"/>
    <s v="Sales Executive"/>
    <s v="Divorced"/>
    <s v="Yes"/>
    <s v="Y"/>
    <n v="3"/>
    <n v="-2"/>
    <n v="0"/>
    <n v="50"/>
    <n v="1"/>
    <n v="1"/>
    <n v="1"/>
    <n v="0"/>
    <n v="410"/>
    <n v="28"/>
    <x v="3"/>
    <n v="1"/>
    <n v="4"/>
    <n v="39"/>
    <n v="2"/>
    <n v="3"/>
    <x v="3"/>
    <n v="10854"/>
    <n v="16586"/>
    <n v="4"/>
    <n v="13"/>
    <n v="3"/>
    <n v="2"/>
    <n v="80"/>
    <n v="1"/>
    <n v="20"/>
    <n v="3"/>
    <n v="3"/>
    <n v="2"/>
    <n v="2"/>
    <n v="0"/>
  </r>
  <r>
    <s v="Yes"/>
    <s v="Travel_Rarely"/>
    <s v="35 - 44"/>
    <s v="Ex-Employees"/>
    <s v="Sales"/>
    <x v="2"/>
    <s v="STAFF-1645"/>
    <n v="1645"/>
    <x v="1"/>
    <s v="Sales Executive"/>
    <s v="Divorced"/>
    <s v="Yes"/>
    <s v="Y"/>
    <n v="2"/>
    <n v="-2"/>
    <n v="0"/>
    <n v="35"/>
    <n v="1"/>
    <n v="1"/>
    <n v="1"/>
    <n v="0"/>
    <n v="763"/>
    <n v="15"/>
    <x v="0"/>
    <n v="1"/>
    <n v="1"/>
    <n v="59"/>
    <n v="1"/>
    <n v="2"/>
    <x v="0"/>
    <n v="5440"/>
    <n v="22098"/>
    <n v="6"/>
    <n v="14"/>
    <n v="3"/>
    <n v="4"/>
    <n v="80"/>
    <n v="2"/>
    <n v="7"/>
    <n v="2"/>
    <n v="2"/>
    <n v="2"/>
    <n v="2"/>
    <n v="2"/>
  </r>
  <r>
    <s v="Yes"/>
    <s v="Travel_Rarely"/>
    <s v="35 - 44"/>
    <s v="Ex-Employees"/>
    <s v="Sales"/>
    <x v="3"/>
    <s v="STAFF-1733"/>
    <n v="1733"/>
    <x v="1"/>
    <s v="Sales Executive"/>
    <s v="Divorced"/>
    <s v="Yes"/>
    <s v="Y"/>
    <n v="3"/>
    <n v="-2"/>
    <n v="0"/>
    <n v="36"/>
    <n v="1"/>
    <n v="1"/>
    <n v="1"/>
    <n v="0"/>
    <n v="1456"/>
    <n v="13"/>
    <x v="4"/>
    <n v="1"/>
    <n v="2"/>
    <n v="96"/>
    <n v="2"/>
    <n v="2"/>
    <x v="3"/>
    <n v="6134"/>
    <n v="8658"/>
    <n v="5"/>
    <n v="13"/>
    <n v="3"/>
    <n v="2"/>
    <n v="80"/>
    <n v="3"/>
    <n v="16"/>
    <n v="3"/>
    <n v="2"/>
    <n v="2"/>
    <n v="2"/>
    <n v="2"/>
  </r>
  <r>
    <s v="Yes"/>
    <s v="Travel_Rarely"/>
    <s v="45 - 54"/>
    <s v="Ex-Employees"/>
    <s v="Sales"/>
    <x v="0"/>
    <s v="STAFF-1968"/>
    <n v="1968"/>
    <x v="1"/>
    <s v="Sales Executive"/>
    <s v="Single"/>
    <s v="Yes"/>
    <s v="Y"/>
    <n v="2"/>
    <n v="-2"/>
    <n v="0"/>
    <n v="53"/>
    <n v="1"/>
    <n v="1"/>
    <n v="1"/>
    <n v="0"/>
    <n v="1168"/>
    <n v="24"/>
    <x v="2"/>
    <n v="1"/>
    <n v="1"/>
    <n v="66"/>
    <n v="3"/>
    <n v="3"/>
    <x v="3"/>
    <n v="10448"/>
    <n v="5843"/>
    <n v="6"/>
    <n v="13"/>
    <n v="3"/>
    <n v="2"/>
    <n v="80"/>
    <n v="0"/>
    <n v="15"/>
    <n v="2"/>
    <n v="2"/>
    <n v="2"/>
    <n v="2"/>
    <n v="2"/>
  </r>
  <r>
    <s v="Yes"/>
    <s v="Travel_Rarely"/>
    <s v="25 - 34"/>
    <s v="Ex-Employees"/>
    <s v="Sales"/>
    <x v="3"/>
    <s v="STAFF-1862"/>
    <n v="1862"/>
    <x v="1"/>
    <s v="Sales Executive"/>
    <s v="Single"/>
    <s v="Yes"/>
    <s v="Y"/>
    <n v="3"/>
    <n v="-2"/>
    <n v="0"/>
    <n v="32"/>
    <n v="1"/>
    <n v="1"/>
    <n v="1"/>
    <n v="0"/>
    <n v="414"/>
    <n v="2"/>
    <x v="2"/>
    <n v="1"/>
    <n v="3"/>
    <n v="82"/>
    <n v="2"/>
    <n v="2"/>
    <x v="1"/>
    <n v="9907"/>
    <n v="26186"/>
    <n v="7"/>
    <n v="12"/>
    <n v="3"/>
    <n v="3"/>
    <n v="80"/>
    <n v="0"/>
    <n v="7"/>
    <n v="2"/>
    <n v="2"/>
    <n v="2"/>
    <n v="2"/>
    <n v="2"/>
  </r>
  <r>
    <s v="Yes"/>
    <s v="Travel_Rarely"/>
    <s v="35 - 44"/>
    <s v="Ex-Employees"/>
    <s v="Sales"/>
    <x v="0"/>
    <s v="STAFF-1797"/>
    <n v="1797"/>
    <x v="1"/>
    <s v="Sales Executive"/>
    <s v="Single"/>
    <s v="Yes"/>
    <s v="Y"/>
    <n v="2"/>
    <n v="-2"/>
    <n v="0"/>
    <n v="35"/>
    <n v="1"/>
    <n v="1"/>
    <n v="1"/>
    <n v="0"/>
    <n v="303"/>
    <n v="27"/>
    <x v="3"/>
    <n v="1"/>
    <n v="3"/>
    <n v="84"/>
    <n v="3"/>
    <n v="2"/>
    <x v="0"/>
    <n v="5813"/>
    <n v="13492"/>
    <n v="1"/>
    <n v="18"/>
    <n v="3"/>
    <n v="4"/>
    <n v="80"/>
    <n v="0"/>
    <n v="10"/>
    <n v="3"/>
    <n v="10"/>
    <n v="7"/>
    <n v="7"/>
    <n v="7"/>
  </r>
  <r>
    <s v="Yes"/>
    <s v="Travel_Rarely"/>
    <s v="45 - 54"/>
    <s v="Ex-Employees"/>
    <s v="R&amp;D"/>
    <x v="2"/>
    <s v="STAFF-1821"/>
    <n v="1821"/>
    <x v="0"/>
    <s v="Healthcare Representative"/>
    <s v="Married"/>
    <s v="No"/>
    <s v="Y"/>
    <n v="2"/>
    <n v="-2"/>
    <n v="0"/>
    <n v="46"/>
    <n v="1"/>
    <n v="1"/>
    <n v="1"/>
    <n v="0"/>
    <n v="261"/>
    <n v="21"/>
    <x v="0"/>
    <n v="1"/>
    <n v="4"/>
    <n v="66"/>
    <n v="3"/>
    <n v="2"/>
    <x v="1"/>
    <n v="8926"/>
    <n v="10842"/>
    <n v="4"/>
    <n v="22"/>
    <n v="4"/>
    <n v="4"/>
    <n v="80"/>
    <n v="1"/>
    <n v="13"/>
    <n v="4"/>
    <n v="9"/>
    <n v="7"/>
    <n v="3"/>
    <n v="7"/>
  </r>
  <r>
    <s v="Yes"/>
    <s v="Travel_Rarely"/>
    <s v="45 - 54"/>
    <s v="Ex-Employees"/>
    <s v="Sales"/>
    <x v="0"/>
    <s v="STAFF-1869"/>
    <n v="1869"/>
    <x v="0"/>
    <s v="Sales Executive"/>
    <s v="Married"/>
    <s v="No"/>
    <s v="Y"/>
    <n v="2"/>
    <n v="-2"/>
    <n v="0"/>
    <n v="46"/>
    <n v="1"/>
    <n v="1"/>
    <n v="1"/>
    <n v="0"/>
    <n v="1254"/>
    <n v="10"/>
    <x v="3"/>
    <n v="1"/>
    <n v="3"/>
    <n v="64"/>
    <n v="3"/>
    <n v="3"/>
    <x v="1"/>
    <n v="7314"/>
    <n v="14011"/>
    <n v="5"/>
    <n v="21"/>
    <n v="4"/>
    <n v="3"/>
    <n v="80"/>
    <n v="3"/>
    <n v="14"/>
    <n v="3"/>
    <n v="8"/>
    <n v="7"/>
    <n v="0"/>
    <n v="7"/>
  </r>
  <r>
    <s v="Yes"/>
    <s v="Travel_Frequently"/>
    <s v="45 - 54"/>
    <s v="Ex-Employees"/>
    <s v="R&amp;D"/>
    <x v="0"/>
    <s v="STAFF-1420"/>
    <n v="1420"/>
    <x v="1"/>
    <s v="Laboratory Technician"/>
    <s v="Single"/>
    <s v="No"/>
    <s v="Y"/>
    <n v="2"/>
    <n v="-2"/>
    <n v="0"/>
    <n v="49"/>
    <n v="1"/>
    <n v="1"/>
    <n v="1"/>
    <n v="0"/>
    <n v="1475"/>
    <n v="28"/>
    <x v="0"/>
    <n v="1"/>
    <n v="1"/>
    <n v="97"/>
    <n v="2"/>
    <n v="2"/>
    <x v="3"/>
    <n v="4284"/>
    <n v="22710"/>
    <n v="3"/>
    <n v="20"/>
    <n v="4"/>
    <n v="1"/>
    <n v="80"/>
    <n v="0"/>
    <n v="20"/>
    <n v="3"/>
    <n v="4"/>
    <n v="3"/>
    <n v="1"/>
    <n v="3"/>
  </r>
  <r>
    <s v="Yes"/>
    <s v="Non-Travel"/>
    <s v="35 - 44"/>
    <s v="Ex-Employees"/>
    <s v="R&amp;D"/>
    <x v="0"/>
    <s v="STAFF-1458"/>
    <n v="1458"/>
    <x v="0"/>
    <s v="Laboratory Technician"/>
    <s v="Single"/>
    <s v="Yes"/>
    <s v="Y"/>
    <n v="2"/>
    <n v="-2"/>
    <n v="0"/>
    <n v="39"/>
    <n v="1"/>
    <n v="1"/>
    <n v="1"/>
    <n v="0"/>
    <n v="592"/>
    <n v="2"/>
    <x v="3"/>
    <n v="1"/>
    <n v="1"/>
    <n v="54"/>
    <n v="2"/>
    <n v="1"/>
    <x v="3"/>
    <n v="3646"/>
    <n v="17181"/>
    <n v="2"/>
    <n v="23"/>
    <n v="4"/>
    <n v="2"/>
    <n v="80"/>
    <n v="0"/>
    <n v="11"/>
    <n v="4"/>
    <n v="1"/>
    <n v="0"/>
    <n v="0"/>
    <n v="0"/>
  </r>
  <r>
    <s v="Yes"/>
    <s v="Travel_Rarely"/>
    <s v="25 - 34"/>
    <s v="Ex-Employees"/>
    <s v="Sales"/>
    <x v="2"/>
    <s v="STAFF-1489"/>
    <n v="1489"/>
    <x v="0"/>
    <s v="Sales Executive"/>
    <s v="Single"/>
    <s v="Yes"/>
    <s v="Y"/>
    <n v="2"/>
    <n v="-2"/>
    <n v="0"/>
    <n v="34"/>
    <n v="1"/>
    <n v="1"/>
    <n v="1"/>
    <n v="0"/>
    <n v="790"/>
    <n v="24"/>
    <x v="2"/>
    <n v="1"/>
    <n v="1"/>
    <n v="40"/>
    <n v="2"/>
    <n v="2"/>
    <x v="1"/>
    <n v="4599"/>
    <n v="7815"/>
    <n v="0"/>
    <n v="23"/>
    <n v="4"/>
    <n v="3"/>
    <n v="80"/>
    <n v="0"/>
    <n v="16"/>
    <n v="4"/>
    <n v="15"/>
    <n v="9"/>
    <n v="10"/>
    <n v="10"/>
  </r>
  <r>
    <s v="Yes"/>
    <s v="Travel_Rarely"/>
    <s v="25 - 34"/>
    <s v="Ex-Employees"/>
    <s v="Sales"/>
    <x v="0"/>
    <s v="STAFF-1758"/>
    <n v="1758"/>
    <x v="0"/>
    <s v="Sales Executive"/>
    <s v="Single"/>
    <s v="Yes"/>
    <s v="Y"/>
    <n v="2"/>
    <n v="-2"/>
    <n v="0"/>
    <n v="33"/>
    <n v="1"/>
    <n v="1"/>
    <n v="1"/>
    <n v="0"/>
    <n v="211"/>
    <n v="16"/>
    <x v="3"/>
    <n v="1"/>
    <n v="1"/>
    <n v="74"/>
    <n v="3"/>
    <n v="3"/>
    <x v="3"/>
    <n v="8564"/>
    <n v="10092"/>
    <n v="2"/>
    <n v="20"/>
    <n v="4"/>
    <n v="3"/>
    <n v="80"/>
    <n v="0"/>
    <n v="11"/>
    <n v="2"/>
    <n v="0"/>
    <n v="0"/>
    <n v="0"/>
    <n v="0"/>
  </r>
  <r>
    <s v="Yes"/>
    <s v="Non-Travel"/>
    <s v="25 - 34"/>
    <s v="Ex-Employees"/>
    <s v="R&amp;D"/>
    <x v="4"/>
    <s v="STAFF-1905"/>
    <n v="1905"/>
    <x v="1"/>
    <s v="Research Scientist"/>
    <s v="Married"/>
    <s v="Yes"/>
    <s v="Y"/>
    <n v="2"/>
    <n v="-2"/>
    <n v="0"/>
    <n v="34"/>
    <n v="1"/>
    <n v="1"/>
    <n v="1"/>
    <n v="0"/>
    <n v="967"/>
    <n v="16"/>
    <x v="2"/>
    <n v="1"/>
    <n v="4"/>
    <n v="85"/>
    <n v="1"/>
    <n v="1"/>
    <x v="3"/>
    <n v="2307"/>
    <n v="14460"/>
    <n v="1"/>
    <n v="23"/>
    <n v="4"/>
    <n v="2"/>
    <n v="80"/>
    <n v="1"/>
    <n v="5"/>
    <n v="3"/>
    <n v="5"/>
    <n v="2"/>
    <n v="3"/>
    <n v="0"/>
  </r>
  <r>
    <s v="Yes"/>
    <s v="Travel_Frequently"/>
    <s v="25 - 34"/>
    <s v="Ex-Employees"/>
    <s v="R&amp;D"/>
    <x v="0"/>
    <s v="STAFF-1868"/>
    <n v="1868"/>
    <x v="1"/>
    <s v="Research Scientist"/>
    <s v="Single"/>
    <s v="Yes"/>
    <s v="Y"/>
    <n v="3"/>
    <n v="-2"/>
    <n v="0"/>
    <n v="29"/>
    <n v="1"/>
    <n v="1"/>
    <n v="1"/>
    <n v="0"/>
    <n v="459"/>
    <n v="24"/>
    <x v="0"/>
    <n v="1"/>
    <n v="4"/>
    <n v="73"/>
    <n v="2"/>
    <n v="1"/>
    <x v="0"/>
    <n v="2439"/>
    <n v="14753"/>
    <n v="1"/>
    <n v="24"/>
    <n v="4"/>
    <n v="2"/>
    <n v="80"/>
    <n v="0"/>
    <n v="1"/>
    <n v="2"/>
    <n v="1"/>
    <n v="0"/>
    <n v="1"/>
    <n v="0"/>
  </r>
  <r>
    <s v="Yes"/>
    <s v="Travel_Frequently"/>
    <s v="35 - 44"/>
    <s v="Ex-Employees"/>
    <s v="Sales"/>
    <x v="1"/>
    <s v="STAFF-1667"/>
    <n v="1667"/>
    <x v="1"/>
    <s v="Sales Executive"/>
    <s v="Single"/>
    <s v="Yes"/>
    <s v="Y"/>
    <n v="2"/>
    <n v="-2"/>
    <n v="0"/>
    <n v="35"/>
    <n v="1"/>
    <n v="1"/>
    <n v="1"/>
    <n v="0"/>
    <n v="880"/>
    <n v="12"/>
    <x v="2"/>
    <n v="1"/>
    <n v="4"/>
    <n v="36"/>
    <n v="3"/>
    <n v="2"/>
    <x v="0"/>
    <n v="4581"/>
    <n v="10414"/>
    <n v="3"/>
    <n v="24"/>
    <n v="4"/>
    <n v="1"/>
    <n v="80"/>
    <n v="0"/>
    <n v="13"/>
    <n v="4"/>
    <n v="11"/>
    <n v="9"/>
    <n v="6"/>
    <n v="7"/>
  </r>
  <r>
    <s v="Yes"/>
    <s v="Travel_Rarely"/>
    <s v="Under 25"/>
    <s v="Ex-Employees"/>
    <s v="R&amp;D"/>
    <x v="0"/>
    <s v="STAFF-1878"/>
    <n v="1878"/>
    <x v="1"/>
    <s v="Research Scientist"/>
    <s v="Single"/>
    <s v="Yes"/>
    <s v="Y"/>
    <n v="2"/>
    <n v="-2"/>
    <n v="0"/>
    <n v="22"/>
    <n v="1"/>
    <n v="1"/>
    <n v="1"/>
    <n v="0"/>
    <n v="391"/>
    <n v="7"/>
    <x v="1"/>
    <n v="1"/>
    <n v="4"/>
    <n v="75"/>
    <n v="3"/>
    <n v="1"/>
    <x v="1"/>
    <n v="2472"/>
    <n v="26092"/>
    <n v="1"/>
    <n v="23"/>
    <n v="4"/>
    <n v="1"/>
    <n v="80"/>
    <n v="0"/>
    <n v="1"/>
    <n v="3"/>
    <n v="1"/>
    <n v="0"/>
    <n v="0"/>
    <n v="0"/>
  </r>
  <r>
    <s v="Yes"/>
    <s v="Travel_Rarely"/>
    <s v="Under 25"/>
    <s v="Ex-Employees"/>
    <s v="Sales"/>
    <x v="0"/>
    <s v="STAFF-1702"/>
    <n v="1702"/>
    <x v="1"/>
    <s v="Sales Representative"/>
    <s v="Divorced"/>
    <s v="Yes"/>
    <s v="Y"/>
    <n v="2"/>
    <n v="-2"/>
    <n v="0"/>
    <n v="23"/>
    <n v="1"/>
    <n v="1"/>
    <n v="1"/>
    <n v="0"/>
    <n v="427"/>
    <n v="7"/>
    <x v="3"/>
    <n v="1"/>
    <n v="3"/>
    <n v="99"/>
    <n v="3"/>
    <n v="1"/>
    <x v="0"/>
    <n v="2275"/>
    <n v="25103"/>
    <n v="1"/>
    <n v="21"/>
    <n v="4"/>
    <n v="2"/>
    <n v="80"/>
    <n v="1"/>
    <n v="3"/>
    <n v="3"/>
    <n v="3"/>
    <n v="2"/>
    <n v="0"/>
    <n v="2"/>
  </r>
  <r>
    <m/>
    <m/>
    <m/>
    <m/>
    <m/>
    <x v="6"/>
    <m/>
    <m/>
    <x v="2"/>
    <m/>
    <m/>
    <m/>
    <m/>
    <m/>
    <m/>
    <m/>
    <m/>
    <m/>
    <m/>
    <m/>
    <m/>
    <m/>
    <m/>
    <x v="5"/>
    <m/>
    <m/>
    <m/>
    <m/>
    <m/>
    <x v="4"/>
    <m/>
    <m/>
    <m/>
    <m/>
    <m/>
    <m/>
    <m/>
    <m/>
    <m/>
    <m/>
    <m/>
    <m/>
    <m/>
    <m/>
  </r>
</pivotCacheRecords>
</file>

<file path=xl/pivotCache/pivotCacheRecords2.xml><?xml version="1.0" encoding="utf-8"?>
<pivotCacheRecords xmlns="http://schemas.openxmlformats.org/spreadsheetml/2006/main" xmlns:r="http://schemas.openxmlformats.org/officeDocument/2006/relationships"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formats count="1">
    <format dxfId="6">
      <pivotArea dataOnly="0" labelOnly="1" outline="0" fieldPosition="0">
        <references count="1">
          <reference field="4294967294" count="3">
            <x v="0"/>
            <x v="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4" firstHeaderRow="1" firstDataRow="1" firstDataCol="0"/>
  <pivotFields count="44">
    <pivotField showAll="0"/>
    <pivotField showAll="0"/>
    <pivotField showAll="0"/>
    <pivotField showAll="0"/>
    <pivotField showAll="0"/>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3"/>
        <item x="4"/>
        <item x="1"/>
        <item x="2"/>
        <item x="5"/>
        <item t="default"/>
      </items>
    </pivotField>
    <pivotField showAll="0"/>
    <pivotField showAll="0"/>
    <pivotField showAll="0"/>
    <pivotField showAll="0"/>
    <pivotField showAll="0"/>
    <pivotField dataField="1" showAll="0">
      <items count="6">
        <item x="3"/>
        <item x="1"/>
        <item x="2"/>
        <item x="0"/>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2">
    <format dxfId="5">
      <pivotArea outline="0" collapsedLevelsAreSubtotals="1" fieldPosition="0"/>
    </format>
    <format dxfId="4">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formats count="2">
    <format dxfId="3">
      <pivotArea field="8" type="button" dataOnly="0" labelOnly="1" outline="0" axis="axisRow" fieldPosition="0"/>
    </format>
    <format dxfId="2">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n="Healthcare "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formats count="2">
    <format dxfId="1">
      <pivotArea field="9" type="button" dataOnly="0" labelOnly="1" outline="0" axis="axisRow" fieldPosition="0"/>
    </format>
    <format dxfId="0">
      <pivotArea dataOnly="0" labelOnly="1" outline="0" axis="axisValues" fieldPosition="0"/>
    </format>
  </formats>
  <chartFormats count="3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6"/>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 chart="0" format="3">
      <pivotArea type="data" outline="0" fieldPosition="0">
        <references count="2">
          <reference field="4294967294" count="1" selected="0">
            <x v="0"/>
          </reference>
          <reference field="9" count="1" selected="0">
            <x v="0"/>
          </reference>
        </references>
      </pivotArea>
    </chartFormat>
    <chartFormat chart="0" format="4">
      <pivotArea type="data" outline="0" fieldPosition="0">
        <references count="2">
          <reference field="4294967294" count="1" selected="0">
            <x v="0"/>
          </reference>
          <reference field="9" count="1" selected="0">
            <x v="8"/>
          </reference>
        </references>
      </pivotArea>
    </chartFormat>
    <chartFormat chart="0" format="5">
      <pivotArea type="data" outline="0" fieldPosition="0">
        <references count="2">
          <reference field="4294967294" count="1" selected="0">
            <x v="0"/>
          </reference>
          <reference field="9" count="1" selected="0">
            <x v="5"/>
          </reference>
        </references>
      </pivotArea>
    </chartFormat>
    <chartFormat chart="0" format="6">
      <pivotArea type="data" outline="0" fieldPosition="0">
        <references count="2">
          <reference field="4294967294" count="1" selected="0">
            <x v="0"/>
          </reference>
          <reference field="9" count="1" selected="0">
            <x v="4"/>
          </reference>
        </references>
      </pivotArea>
    </chartFormat>
    <chartFormat chart="0" format="7">
      <pivotArea type="data" outline="0" fieldPosition="0">
        <references count="2">
          <reference field="4294967294" count="1" selected="0">
            <x v="0"/>
          </reference>
          <reference field="9" count="1" selected="0">
            <x v="3"/>
          </reference>
        </references>
      </pivotArea>
    </chartFormat>
    <chartFormat chart="0" format="8">
      <pivotArea type="data" outline="0" fieldPosition="0">
        <references count="2">
          <reference field="4294967294" count="1" selected="0">
            <x v="0"/>
          </reference>
          <reference field="9" count="1" selected="0">
            <x v="2"/>
          </reference>
        </references>
      </pivotArea>
    </chartFormat>
    <chartFormat chart="0" format="9">
      <pivotArea type="data" outline="0" fieldPosition="0">
        <references count="2">
          <reference field="4294967294" count="1" selected="0">
            <x v="0"/>
          </reference>
          <reference field="9" count="1" selected="0">
            <x v="7"/>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9" count="1" selected="0">
            <x v="0"/>
          </reference>
        </references>
      </pivotArea>
    </chartFormat>
    <chartFormat chart="2" format="12">
      <pivotArea type="data" outline="0" fieldPosition="0">
        <references count="2">
          <reference field="4294967294" count="1" selected="0">
            <x v="0"/>
          </reference>
          <reference field="9" count="1" selected="0">
            <x v="1"/>
          </reference>
        </references>
      </pivotArea>
    </chartFormat>
    <chartFormat chart="2" format="13">
      <pivotArea type="data" outline="0" fieldPosition="0">
        <references count="2">
          <reference field="4294967294" count="1" selected="0">
            <x v="0"/>
          </reference>
          <reference field="9" count="1" selected="0">
            <x v="2"/>
          </reference>
        </references>
      </pivotArea>
    </chartFormat>
    <chartFormat chart="2" format="14">
      <pivotArea type="data" outline="0" fieldPosition="0">
        <references count="2">
          <reference field="4294967294" count="1" selected="0">
            <x v="0"/>
          </reference>
          <reference field="9" count="1" selected="0">
            <x v="3"/>
          </reference>
        </references>
      </pivotArea>
    </chartFormat>
    <chartFormat chart="2" format="15">
      <pivotArea type="data" outline="0" fieldPosition="0">
        <references count="2">
          <reference field="4294967294" count="1" selected="0">
            <x v="0"/>
          </reference>
          <reference field="9" count="1" selected="0">
            <x v="4"/>
          </reference>
        </references>
      </pivotArea>
    </chartFormat>
    <chartFormat chart="2" format="16">
      <pivotArea type="data" outline="0" fieldPosition="0">
        <references count="2">
          <reference field="4294967294" count="1" selected="0">
            <x v="0"/>
          </reference>
          <reference field="9" count="1" selected="0">
            <x v="5"/>
          </reference>
        </references>
      </pivotArea>
    </chartFormat>
    <chartFormat chart="2" format="17">
      <pivotArea type="data" outline="0" fieldPosition="0">
        <references count="2">
          <reference field="4294967294" count="1" selected="0">
            <x v="0"/>
          </reference>
          <reference field="9" count="1" selected="0">
            <x v="6"/>
          </reference>
        </references>
      </pivotArea>
    </chartFormat>
    <chartFormat chart="2" format="18">
      <pivotArea type="data" outline="0" fieldPosition="0">
        <references count="2">
          <reference field="4294967294" count="1" selected="0">
            <x v="0"/>
          </reference>
          <reference field="9" count="1" selected="0">
            <x v="7"/>
          </reference>
        </references>
      </pivotArea>
    </chartFormat>
    <chartFormat chart="2" format="19">
      <pivotArea type="data" outline="0" fieldPosition="0">
        <references count="2">
          <reference field="4294967294" count="1" selected="0">
            <x v="0"/>
          </reference>
          <reference field="9" count="1" selected="0">
            <x v="8"/>
          </reference>
        </references>
      </pivotArea>
    </chartFormat>
    <chartFormat chart="3" format="20" series="1">
      <pivotArea type="data" outline="0" fieldPosition="0">
        <references count="1">
          <reference field="4294967294" count="1" selected="0">
            <x v="0"/>
          </reference>
        </references>
      </pivotArea>
    </chartFormat>
    <chartFormat chart="3" format="21">
      <pivotArea type="data" outline="0" fieldPosition="0">
        <references count="2">
          <reference field="4294967294" count="1" selected="0">
            <x v="0"/>
          </reference>
          <reference field="9" count="1" selected="0">
            <x v="0"/>
          </reference>
        </references>
      </pivotArea>
    </chartFormat>
    <chartFormat chart="3" format="22">
      <pivotArea type="data" outline="0" fieldPosition="0">
        <references count="2">
          <reference field="4294967294" count="1" selected="0">
            <x v="0"/>
          </reference>
          <reference field="9" count="1" selected="0">
            <x v="1"/>
          </reference>
        </references>
      </pivotArea>
    </chartFormat>
    <chartFormat chart="3" format="23">
      <pivotArea type="data" outline="0" fieldPosition="0">
        <references count="2">
          <reference field="4294967294" count="1" selected="0">
            <x v="0"/>
          </reference>
          <reference field="9" count="1" selected="0">
            <x v="2"/>
          </reference>
        </references>
      </pivotArea>
    </chartFormat>
    <chartFormat chart="3" format="24">
      <pivotArea type="data" outline="0" fieldPosition="0">
        <references count="2">
          <reference field="4294967294" count="1" selected="0">
            <x v="0"/>
          </reference>
          <reference field="9" count="1" selected="0">
            <x v="3"/>
          </reference>
        </references>
      </pivotArea>
    </chartFormat>
    <chartFormat chart="3" format="25">
      <pivotArea type="data" outline="0" fieldPosition="0">
        <references count="2">
          <reference field="4294967294" count="1" selected="0">
            <x v="0"/>
          </reference>
          <reference field="9" count="1" selected="0">
            <x v="4"/>
          </reference>
        </references>
      </pivotArea>
    </chartFormat>
    <chartFormat chart="3" format="26">
      <pivotArea type="data" outline="0" fieldPosition="0">
        <references count="2">
          <reference field="4294967294" count="1" selected="0">
            <x v="0"/>
          </reference>
          <reference field="9" count="1" selected="0">
            <x v="5"/>
          </reference>
        </references>
      </pivotArea>
    </chartFormat>
    <chartFormat chart="3" format="27">
      <pivotArea type="data" outline="0" fieldPosition="0">
        <references count="2">
          <reference field="4294967294" count="1" selected="0">
            <x v="0"/>
          </reference>
          <reference field="9" count="1" selected="0">
            <x v="6"/>
          </reference>
        </references>
      </pivotArea>
    </chartFormat>
    <chartFormat chart="3" format="28">
      <pivotArea type="data" outline="0" fieldPosition="0">
        <references count="2">
          <reference field="4294967294" count="1" selected="0">
            <x v="0"/>
          </reference>
          <reference field="9" count="1" selected="0">
            <x v="7"/>
          </reference>
        </references>
      </pivotArea>
    </chartFormat>
    <chartFormat chart="3" format="29">
      <pivotArea type="data" outline="0" fieldPosition="0">
        <references count="2">
          <reference field="4294967294" count="1" selected="0">
            <x v="0"/>
          </reference>
          <reference field="9" count="1" selected="0">
            <x v="8"/>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4" count="1" selected="0">
            <x v="0"/>
          </reference>
        </references>
      </pivotArea>
    </chartFormat>
    <chartFormat chart="4" format="10">
      <pivotArea type="data" outline="0" fieldPosition="0">
        <references count="2">
          <reference field="4294967294" count="1" selected="0">
            <x v="0"/>
          </reference>
          <reference field="4" count="1" selected="0">
            <x v="1"/>
          </reference>
        </references>
      </pivotArea>
    </chartFormat>
    <chartFormat chart="4" format="11">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9" firstHeaderRow="1" firstDataRow="1" firstDataCol="1"/>
  <pivotFields count="44">
    <pivotField showAll="0"/>
    <pivotField showAll="0"/>
    <pivotField axis="axisRow" showAll="0" sortType="a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3"/>
    </i>
    <i>
      <x v="2"/>
    </i>
    <i>
      <x v="4"/>
    </i>
    <i>
      <x v="1"/>
    </i>
    <i>
      <x/>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9" name="PivotTable2"/>
  </pivotTables>
  <data>
    <tabular pivotCacheId="2">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9" name="PivotTable2"/>
  </pivotTables>
  <data>
    <tabular pivotCacheId="2">
      <items count="7">
        <i x="5" s="1"/>
        <i x="0" s="1"/>
        <i x="3" s="1"/>
        <i x="2" s="1"/>
        <i x="1" s="1"/>
        <i x="4" s="1"/>
        <i x="6"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1" sourceName="Education Field">
  <pivotTables>
    <pivotTable tabId="10" name="PivotTable3"/>
    <pivotTable tabId="14" name="PivotTable2"/>
    <pivotTable tabId="12" name="PivotTable5"/>
    <pivotTable tabId="13" name="PivotTable1"/>
    <pivotTable tabId="11" name="PivotTable4"/>
    <pivotTable tabId="7" name="PivotTable1"/>
    <pivotTable tabId="18" name="PivotTable5"/>
  </pivotTables>
  <data>
    <tabular pivotCacheId="1">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10" name="PivotTable3"/>
    <pivotTable tabId="14" name="PivotTable2"/>
    <pivotTable tabId="12" name="PivotTable5"/>
    <pivotTable tabId="13" name="PivotTable1"/>
    <pivotTable tabId="11" name="PivotTable4"/>
    <pivotTable tabId="7" name="PivotTable1"/>
    <pivotTable tabId="18" name="PivotTable5"/>
  </pivotTables>
  <data>
    <tabular pivotCacheId="1">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0" name="PivotTable3"/>
    <pivotTable tabId="14" name="PivotTable2"/>
    <pivotTable tabId="12" name="PivotTable5"/>
    <pivotTable tabId="13" name="PivotTable1"/>
    <pivotTable tabId="11" name="PivotTable4"/>
    <pivotTable tabId="7" name="PivotTable1"/>
    <pivotTable tabId="18" name="PivotTable5"/>
  </pivotTables>
  <data>
    <tabular pivotCacheId="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2" caption="Gender" rowHeight="257175"/>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1" caption="Gender" rowHeight="257175"/>
  <slicer name="Education Field" cache="Slicer_Education_Field"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mc:Ignorable="x">
  <slicer name="Education Field 1" cache="Slicer_Education_Field1" caption="Education Field" rowHeight="257175"/>
  <slicer name="Gender 2" cache="Slicer_Gender2" caption="Gender" rowHeight="257175"/>
  <slicer name="Department" cache="Slicer_Department" caption="Department" rowHeight="257175"/>
</slicers>
</file>

<file path=xl/slicers/slicer4.xml><?xml version="1.0" encoding="utf-8"?>
<slicers xmlns="http://schemas.microsoft.com/office/spreadsheetml/2009/9/main" xmlns:mc="http://schemas.openxmlformats.org/markup-compatibility/2006" xmlns:x="http://schemas.openxmlformats.org/spreadsheetml/2006/main" mc:Ignorable="x">
  <slicer name="Education Field 2" cache="Slicer_Education_Field1" caption="Education Field" style="SlicerStyleDark6" rowHeight="257175"/>
  <slicer name="Gender 3" cache="Slicer_Gender2" caption="Gender" columnCount="2" rowHeight="257175"/>
  <slicer name="Department 1" cache="Slicer_Department" caption="Department" style="SlicerStyleDark2" rowHeight="257175"/>
</slicers>
</file>

<file path=xl/tables/table1.xml><?xml version="1.0" encoding="utf-8"?>
<table xmlns="http://schemas.openxmlformats.org/spreadsheetml/2006/main" id="2" name="Table2" displayName="Table2" ref="A1:AR674" totalsRowShown="0">
  <autoFilter ref="A1:AR674"/>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showFirstColumn="0" showLastColumn="0" showRowStripes="1" showColumnStripes="0"/>
</table>
</file>

<file path=xl/tables/table2.xml><?xml version="1.0" encoding="utf-8"?>
<table xmlns="http://schemas.openxmlformats.org/spreadsheetml/2006/main" id="1" name="Table_1" displayName="Table_1" ref="A1:AR1471">
  <autoFilter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D8" sqref="D8"/>
    </sheetView>
  </sheetViews>
  <sheetFormatPr defaultRowHeight="15.75" x14ac:dyDescent="0.25"/>
  <cols>
    <col min="1" max="1" width="23.375" bestFit="1" customWidth="1"/>
    <col min="2" max="2" width="21.75" bestFit="1" customWidth="1"/>
    <col min="3" max="3" width="13.375" bestFit="1" customWidth="1"/>
    <col min="4" max="4" width="15.25" bestFit="1" customWidth="1"/>
    <col min="5" max="5" width="11.75" bestFit="1" customWidth="1"/>
  </cols>
  <sheetData>
    <row r="3" spans="1:5" x14ac:dyDescent="0.25">
      <c r="A3" s="7" t="s">
        <v>1554</v>
      </c>
      <c r="B3" s="8" t="s">
        <v>1555</v>
      </c>
      <c r="C3" s="9" t="s">
        <v>1556</v>
      </c>
    </row>
    <row r="4" spans="1:5" x14ac:dyDescent="0.25">
      <c r="A4" s="4">
        <v>1470</v>
      </c>
      <c r="B4" s="6">
        <v>237</v>
      </c>
      <c r="C4" s="5">
        <v>36.923809523809524</v>
      </c>
    </row>
    <row r="6" spans="1:5" x14ac:dyDescent="0.25">
      <c r="A6" s="10" t="s">
        <v>1557</v>
      </c>
      <c r="B6" s="10" t="s">
        <v>1558</v>
      </c>
      <c r="C6" s="10" t="s">
        <v>1559</v>
      </c>
      <c r="D6" s="10" t="s">
        <v>1560</v>
      </c>
      <c r="E6" s="10" t="s">
        <v>1561</v>
      </c>
    </row>
    <row r="7" spans="1:5" x14ac:dyDescent="0.25">
      <c r="A7">
        <f>GETPIVOTDATA("Count of Employee Number",$A$3)</f>
        <v>1470</v>
      </c>
      <c r="B7">
        <f>GETPIVOTDATA("Sum of CF_attrition count",$A$3)</f>
        <v>237</v>
      </c>
      <c r="C7" s="14">
        <f>GETPIVOTDATA("Average of Age",$A$3)</f>
        <v>36.923809523809524</v>
      </c>
      <c r="D7">
        <f>A7-B7</f>
        <v>1233</v>
      </c>
      <c r="E7" s="12">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F18" sqref="F18"/>
    </sheetView>
  </sheetViews>
  <sheetFormatPr defaultRowHeight="15.75" x14ac:dyDescent="0.25"/>
  <cols>
    <col min="1" max="1" width="23.125" bestFit="1" customWidth="1"/>
  </cols>
  <sheetData>
    <row r="3" spans="1:3" x14ac:dyDescent="0.25">
      <c r="A3" s="16" t="s">
        <v>1564</v>
      </c>
    </row>
    <row r="4" spans="1:3" x14ac:dyDescent="0.25">
      <c r="A4" s="15">
        <v>2.6265306122448981</v>
      </c>
    </row>
    <row r="6" spans="1:3" x14ac:dyDescent="0.25">
      <c r="A6" s="17" t="s">
        <v>1565</v>
      </c>
      <c r="B6" s="13">
        <f>GETPIVOTDATA("Job Satisfaction",$A$3)</f>
        <v>2.6265306122448981</v>
      </c>
      <c r="C6">
        <f>B6/4</f>
        <v>0.65663265306122454</v>
      </c>
    </row>
    <row r="7" spans="1:3" x14ac:dyDescent="0.25">
      <c r="A7" s="17" t="s">
        <v>1566</v>
      </c>
      <c r="B7" s="13">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B4" sqref="B4"/>
    </sheetView>
  </sheetViews>
  <sheetFormatPr defaultRowHeight="15.75" x14ac:dyDescent="0.25"/>
  <cols>
    <col min="1" max="1" width="12.125" bestFit="1" customWidth="1"/>
    <col min="2" max="2" width="21.75" bestFit="1" customWidth="1"/>
  </cols>
  <sheetData>
    <row r="3" spans="1:3" x14ac:dyDescent="0.25">
      <c r="A3" s="7" t="s">
        <v>1562</v>
      </c>
      <c r="B3" s="16" t="s">
        <v>1567</v>
      </c>
    </row>
    <row r="4" spans="1:3" x14ac:dyDescent="0.25">
      <c r="A4" s="19" t="s">
        <v>51</v>
      </c>
      <c r="B4" s="20">
        <v>588</v>
      </c>
    </row>
    <row r="5" spans="1:3" x14ac:dyDescent="0.25">
      <c r="A5" s="21" t="s">
        <v>62</v>
      </c>
      <c r="B5" s="22">
        <v>882</v>
      </c>
    </row>
    <row r="6" spans="1:3" x14ac:dyDescent="0.25">
      <c r="A6" s="23" t="s">
        <v>1563</v>
      </c>
      <c r="B6" s="3">
        <v>1470</v>
      </c>
    </row>
    <row r="9" spans="1:3" x14ac:dyDescent="0.25">
      <c r="A9" s="24" t="s">
        <v>1568</v>
      </c>
      <c r="B9">
        <f>IFERROR(GETPIVOTDATA("Employee Count",$A$3,"Gender","Female"),0)</f>
        <v>588</v>
      </c>
      <c r="C9" s="11">
        <f>IFERROR(B9/($B$9+$B$10),0)</f>
        <v>0.4</v>
      </c>
    </row>
    <row r="10" spans="1:3" x14ac:dyDescent="0.25">
      <c r="A10" s="24" t="s">
        <v>1569</v>
      </c>
      <c r="B10">
        <f>IFERROR(GETPIVOTDATA("Employee Count",$A$3,"Gender","Male"),0)</f>
        <v>882</v>
      </c>
      <c r="C10" s="11">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topLeftCell="A9" workbookViewId="0">
      <selection activeCell="E24" sqref="E24"/>
    </sheetView>
  </sheetViews>
  <sheetFormatPr defaultRowHeight="15.75" x14ac:dyDescent="0.25"/>
  <cols>
    <col min="1" max="1" width="16.125" bestFit="1" customWidth="1"/>
    <col min="2" max="2" width="21.75" bestFit="1" customWidth="1"/>
  </cols>
  <sheetData>
    <row r="3" spans="1:2" x14ac:dyDescent="0.25">
      <c r="A3" s="18" t="s">
        <v>1562</v>
      </c>
      <c r="B3" s="2" t="s">
        <v>1555</v>
      </c>
    </row>
    <row r="4" spans="1:2" x14ac:dyDescent="0.25">
      <c r="A4" s="19" t="s">
        <v>134</v>
      </c>
      <c r="B4" s="20">
        <v>5</v>
      </c>
    </row>
    <row r="5" spans="1:2" x14ac:dyDescent="0.25">
      <c r="A5" s="21" t="s">
        <v>65</v>
      </c>
      <c r="B5" s="22">
        <v>31</v>
      </c>
    </row>
    <row r="6" spans="1:2" x14ac:dyDescent="0.25">
      <c r="A6" s="21" t="s">
        <v>55</v>
      </c>
      <c r="B6" s="22">
        <v>44</v>
      </c>
    </row>
    <row r="7" spans="1:2" x14ac:dyDescent="0.25">
      <c r="A7" s="21" t="s">
        <v>71</v>
      </c>
      <c r="B7" s="22">
        <v>58</v>
      </c>
    </row>
    <row r="8" spans="1:2" x14ac:dyDescent="0.25">
      <c r="A8" s="21" t="s">
        <v>77</v>
      </c>
      <c r="B8" s="22">
        <v>99</v>
      </c>
    </row>
    <row r="9" spans="1:2" x14ac:dyDescent="0.25">
      <c r="A9" s="23" t="s">
        <v>1563</v>
      </c>
      <c r="B9" s="3">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workbookViewId="0">
      <selection activeCell="A4" sqref="A4"/>
    </sheetView>
  </sheetViews>
  <sheetFormatPr defaultRowHeight="15.75" x14ac:dyDescent="0.25"/>
  <cols>
    <col min="1" max="1" width="20" customWidth="1"/>
    <col min="2" max="2" width="21.75" bestFit="1" customWidth="1"/>
  </cols>
  <sheetData>
    <row r="2" spans="1:2" x14ac:dyDescent="0.25">
      <c r="A2" s="10"/>
      <c r="B2" s="10"/>
    </row>
    <row r="3" spans="1:2" x14ac:dyDescent="0.25">
      <c r="A3" s="7" t="s">
        <v>1562</v>
      </c>
      <c r="B3" s="16" t="s">
        <v>1555</v>
      </c>
    </row>
    <row r="4" spans="1:2" x14ac:dyDescent="0.25">
      <c r="A4" s="19" t="s">
        <v>1570</v>
      </c>
      <c r="B4" s="20">
        <v>9</v>
      </c>
    </row>
    <row r="5" spans="1:2" x14ac:dyDescent="0.25">
      <c r="A5" s="21" t="s">
        <v>163</v>
      </c>
      <c r="B5" s="22">
        <v>12</v>
      </c>
    </row>
    <row r="6" spans="1:2" x14ac:dyDescent="0.25">
      <c r="A6" s="21" t="s">
        <v>68</v>
      </c>
      <c r="B6" s="22">
        <v>62</v>
      </c>
    </row>
    <row r="7" spans="1:2" x14ac:dyDescent="0.25">
      <c r="A7" s="21" t="s">
        <v>95</v>
      </c>
      <c r="B7" s="22">
        <v>5</v>
      </c>
    </row>
    <row r="8" spans="1:2" x14ac:dyDescent="0.25">
      <c r="A8" s="21" t="s">
        <v>81</v>
      </c>
      <c r="B8" s="22">
        <v>10</v>
      </c>
    </row>
    <row r="9" spans="1:2" x14ac:dyDescent="0.25">
      <c r="A9" s="21" t="s">
        <v>101</v>
      </c>
      <c r="B9" s="22">
        <v>2</v>
      </c>
    </row>
    <row r="10" spans="1:2" x14ac:dyDescent="0.25">
      <c r="A10" s="21" t="s">
        <v>63</v>
      </c>
      <c r="B10" s="22">
        <v>47</v>
      </c>
    </row>
    <row r="11" spans="1:2" x14ac:dyDescent="0.25">
      <c r="A11" s="21" t="s">
        <v>52</v>
      </c>
      <c r="B11" s="22">
        <v>57</v>
      </c>
    </row>
    <row r="12" spans="1:2" x14ac:dyDescent="0.25">
      <c r="A12" s="21" t="s">
        <v>99</v>
      </c>
      <c r="B12" s="22">
        <v>33</v>
      </c>
    </row>
    <row r="13" spans="1:2" x14ac:dyDescent="0.25">
      <c r="A13" s="23" t="s">
        <v>1563</v>
      </c>
      <c r="B13" s="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4" sqref="B4:B7"/>
    </sheetView>
  </sheetViews>
  <sheetFormatPr defaultRowHeight="15.75" x14ac:dyDescent="0.25"/>
  <cols>
    <col min="1" max="1" width="12.125" bestFit="1" customWidth="1"/>
    <col min="2" max="2" width="21.75" bestFit="1" customWidth="1"/>
  </cols>
  <sheetData>
    <row r="3" spans="1:2" x14ac:dyDescent="0.25">
      <c r="A3" s="18" t="s">
        <v>1562</v>
      </c>
      <c r="B3" s="2" t="s">
        <v>1555</v>
      </c>
    </row>
    <row r="4" spans="1:2" x14ac:dyDescent="0.25">
      <c r="A4" s="19" t="s">
        <v>161</v>
      </c>
      <c r="B4" s="25">
        <v>5.0632911392405063E-2</v>
      </c>
    </row>
    <row r="5" spans="1:2" x14ac:dyDescent="0.25">
      <c r="A5" s="21" t="s">
        <v>60</v>
      </c>
      <c r="B5" s="26">
        <v>0.56118143459915615</v>
      </c>
    </row>
    <row r="6" spans="1:2" x14ac:dyDescent="0.25">
      <c r="A6" s="21" t="s">
        <v>48</v>
      </c>
      <c r="B6" s="26">
        <v>0.3881856540084388</v>
      </c>
    </row>
    <row r="7" spans="1:2" x14ac:dyDescent="0.25">
      <c r="A7" s="23" t="s">
        <v>1563</v>
      </c>
      <c r="B7" s="27">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L13" sqref="L13"/>
    </sheetView>
  </sheetViews>
  <sheetFormatPr defaultRowHeight="15.75" x14ac:dyDescent="0.25"/>
  <cols>
    <col min="1" max="1" width="12.125" bestFit="1" customWidth="1"/>
    <col min="2" max="2" width="21.75" bestFit="1" customWidth="1"/>
  </cols>
  <sheetData>
    <row r="3" spans="1:2" x14ac:dyDescent="0.25">
      <c r="A3" s="18" t="s">
        <v>1562</v>
      </c>
      <c r="B3" s="2" t="s">
        <v>1555</v>
      </c>
    </row>
    <row r="4" spans="1:2" x14ac:dyDescent="0.25">
      <c r="A4" s="19" t="s">
        <v>75</v>
      </c>
      <c r="B4" s="20">
        <v>11</v>
      </c>
    </row>
    <row r="5" spans="1:2" x14ac:dyDescent="0.25">
      <c r="A5" s="21" t="s">
        <v>58</v>
      </c>
      <c r="B5" s="22">
        <v>25</v>
      </c>
    </row>
    <row r="6" spans="1:2" x14ac:dyDescent="0.25">
      <c r="A6" s="21" t="s">
        <v>92</v>
      </c>
      <c r="B6" s="22">
        <v>38</v>
      </c>
    </row>
    <row r="7" spans="1:2" x14ac:dyDescent="0.25">
      <c r="A7" s="21" t="s">
        <v>46</v>
      </c>
      <c r="B7" s="22">
        <v>51</v>
      </c>
    </row>
    <row r="8" spans="1:2" x14ac:dyDescent="0.25">
      <c r="A8" s="21" t="s">
        <v>69</v>
      </c>
      <c r="B8" s="22">
        <v>112</v>
      </c>
    </row>
    <row r="9" spans="1:2" x14ac:dyDescent="0.25">
      <c r="A9" s="23" t="s">
        <v>1563</v>
      </c>
      <c r="B9" s="3">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74"/>
  <sheetViews>
    <sheetView workbookViewId="0">
      <selection sqref="A1:AR674"/>
    </sheetView>
  </sheetViews>
  <sheetFormatPr defaultRowHeight="15.75" x14ac:dyDescent="0.25"/>
  <cols>
    <col min="1" max="1" width="9.375" customWidth="1"/>
    <col min="2" max="2" width="15.5" customWidth="1"/>
    <col min="3" max="3" width="13.25" customWidth="1"/>
    <col min="4" max="4" width="16.75" customWidth="1"/>
    <col min="5" max="5" width="12.375" customWidth="1"/>
    <col min="6" max="6" width="15.125" customWidth="1"/>
    <col min="8" max="8" width="17.5" customWidth="1"/>
    <col min="10" max="10" width="9.5" customWidth="1"/>
    <col min="11" max="11" width="14.125" customWidth="1"/>
    <col min="12" max="12" width="11.125" customWidth="1"/>
    <col min="14" max="14" width="22.75" customWidth="1"/>
    <col min="18" max="18" width="17.25" customWidth="1"/>
    <col min="19" max="19" width="18.125" customWidth="1"/>
    <col min="20" max="20" width="16" customWidth="1"/>
    <col min="21" max="21" width="19.875" customWidth="1"/>
    <col min="22" max="22" width="11.125" customWidth="1"/>
    <col min="23" max="23" width="19.625" customWidth="1"/>
    <col min="24" max="24" width="10.75" customWidth="1"/>
    <col min="25" max="25" width="15.875" customWidth="1"/>
    <col min="26" max="26" width="22.875" customWidth="1"/>
    <col min="27" max="27" width="12.25" customWidth="1"/>
    <col min="28" max="28" width="15.75" customWidth="1"/>
    <col min="29" max="29" width="10.125" customWidth="1"/>
    <col min="30" max="30" width="15.375" customWidth="1"/>
    <col min="31" max="31" width="15.75" customWidth="1"/>
    <col min="32" max="32" width="13.625" customWidth="1"/>
    <col min="33" max="33" width="22.75" customWidth="1"/>
    <col min="34" max="34" width="18.375" customWidth="1"/>
    <col min="35" max="35" width="18.75" customWidth="1"/>
    <col min="36" max="36" width="22.875" customWidth="1"/>
    <col min="37" max="37" width="15.125" customWidth="1"/>
    <col min="38" max="38" width="17.75" customWidth="1"/>
    <col min="39" max="39" width="19.125" customWidth="1"/>
    <col min="40" max="41" width="17.5" customWidth="1"/>
    <col min="42" max="42" width="19.875" customWidth="1"/>
    <col min="43" max="43" width="24.625" customWidth="1"/>
    <col min="44" max="44" width="23.2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91</v>
      </c>
      <c r="C2" t="s">
        <v>69</v>
      </c>
      <c r="D2" t="s">
        <v>47</v>
      </c>
      <c r="E2" t="s">
        <v>60</v>
      </c>
      <c r="F2" t="s">
        <v>113</v>
      </c>
      <c r="G2" t="s">
        <v>1549</v>
      </c>
      <c r="H2">
        <v>1905</v>
      </c>
      <c r="I2" t="s">
        <v>62</v>
      </c>
      <c r="J2" t="s">
        <v>63</v>
      </c>
      <c r="K2" t="s">
        <v>64</v>
      </c>
      <c r="L2" t="s">
        <v>44</v>
      </c>
      <c r="M2" t="s">
        <v>54</v>
      </c>
      <c r="N2">
        <v>2</v>
      </c>
      <c r="O2">
        <v>-2</v>
      </c>
      <c r="P2">
        <v>0</v>
      </c>
      <c r="Q2">
        <v>34</v>
      </c>
      <c r="R2">
        <v>1</v>
      </c>
      <c r="S2">
        <v>1</v>
      </c>
      <c r="T2">
        <v>1</v>
      </c>
      <c r="U2">
        <v>0</v>
      </c>
      <c r="V2">
        <v>967</v>
      </c>
      <c r="W2">
        <v>16</v>
      </c>
      <c r="X2" t="s">
        <v>71</v>
      </c>
      <c r="Y2">
        <v>1</v>
      </c>
      <c r="Z2">
        <v>4</v>
      </c>
      <c r="AA2">
        <v>85</v>
      </c>
      <c r="AB2">
        <v>1</v>
      </c>
      <c r="AC2">
        <v>1</v>
      </c>
      <c r="AD2">
        <v>1</v>
      </c>
      <c r="AE2">
        <v>2307</v>
      </c>
      <c r="AF2">
        <v>14460</v>
      </c>
      <c r="AG2">
        <v>1</v>
      </c>
      <c r="AH2">
        <v>23</v>
      </c>
      <c r="AI2">
        <v>4</v>
      </c>
      <c r="AJ2">
        <v>2</v>
      </c>
      <c r="AK2">
        <v>80</v>
      </c>
      <c r="AL2">
        <v>1</v>
      </c>
      <c r="AM2">
        <v>5</v>
      </c>
      <c r="AN2">
        <v>3</v>
      </c>
      <c r="AO2">
        <v>5</v>
      </c>
      <c r="AP2">
        <v>2</v>
      </c>
      <c r="AQ2">
        <v>3</v>
      </c>
      <c r="AR2">
        <v>0</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58</v>
      </c>
      <c r="D4" t="s">
        <v>47</v>
      </c>
      <c r="E4" t="s">
        <v>48</v>
      </c>
      <c r="F4" t="s">
        <v>49</v>
      </c>
      <c r="G4" t="s">
        <v>1544</v>
      </c>
      <c r="H4">
        <v>1869</v>
      </c>
      <c r="I4" t="s">
        <v>51</v>
      </c>
      <c r="J4" t="s">
        <v>52</v>
      </c>
      <c r="K4" t="s">
        <v>64</v>
      </c>
      <c r="L4" t="s">
        <v>56</v>
      </c>
      <c r="M4" t="s">
        <v>54</v>
      </c>
      <c r="N4">
        <v>2</v>
      </c>
      <c r="O4">
        <v>-2</v>
      </c>
      <c r="P4">
        <v>0</v>
      </c>
      <c r="Q4">
        <v>46</v>
      </c>
      <c r="R4">
        <v>1</v>
      </c>
      <c r="S4">
        <v>1</v>
      </c>
      <c r="T4">
        <v>1</v>
      </c>
      <c r="U4">
        <v>0</v>
      </c>
      <c r="V4">
        <v>1254</v>
      </c>
      <c r="W4">
        <v>10</v>
      </c>
      <c r="X4" t="s">
        <v>77</v>
      </c>
      <c r="Y4">
        <v>1</v>
      </c>
      <c r="Z4">
        <v>3</v>
      </c>
      <c r="AA4">
        <v>64</v>
      </c>
      <c r="AB4">
        <v>3</v>
      </c>
      <c r="AC4">
        <v>3</v>
      </c>
      <c r="AD4">
        <v>2</v>
      </c>
      <c r="AE4">
        <v>7314</v>
      </c>
      <c r="AF4">
        <v>14011</v>
      </c>
      <c r="AG4">
        <v>5</v>
      </c>
      <c r="AH4">
        <v>21</v>
      </c>
      <c r="AI4">
        <v>4</v>
      </c>
      <c r="AJ4">
        <v>3</v>
      </c>
      <c r="AK4">
        <v>80</v>
      </c>
      <c r="AL4">
        <v>3</v>
      </c>
      <c r="AM4">
        <v>14</v>
      </c>
      <c r="AN4">
        <v>3</v>
      </c>
      <c r="AO4">
        <v>8</v>
      </c>
      <c r="AP4">
        <v>7</v>
      </c>
      <c r="AQ4">
        <v>0</v>
      </c>
      <c r="AR4">
        <v>7</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44</v>
      </c>
      <c r="B7" t="s">
        <v>45</v>
      </c>
      <c r="C7" t="s">
        <v>58</v>
      </c>
      <c r="D7" t="s">
        <v>47</v>
      </c>
      <c r="E7" t="s">
        <v>60</v>
      </c>
      <c r="F7" t="s">
        <v>72</v>
      </c>
      <c r="G7" t="s">
        <v>1543</v>
      </c>
      <c r="H7">
        <v>1821</v>
      </c>
      <c r="I7" t="s">
        <v>51</v>
      </c>
      <c r="J7" t="s">
        <v>83</v>
      </c>
      <c r="K7" t="s">
        <v>64</v>
      </c>
      <c r="L7" t="s">
        <v>56</v>
      </c>
      <c r="M7" t="s">
        <v>54</v>
      </c>
      <c r="N7">
        <v>2</v>
      </c>
      <c r="O7">
        <v>-2</v>
      </c>
      <c r="P7">
        <v>0</v>
      </c>
      <c r="Q7">
        <v>46</v>
      </c>
      <c r="R7">
        <v>1</v>
      </c>
      <c r="S7">
        <v>1</v>
      </c>
      <c r="T7">
        <v>1</v>
      </c>
      <c r="U7">
        <v>0</v>
      </c>
      <c r="V7">
        <v>261</v>
      </c>
      <c r="W7">
        <v>21</v>
      </c>
      <c r="X7" t="s">
        <v>55</v>
      </c>
      <c r="Y7">
        <v>1</v>
      </c>
      <c r="Z7">
        <v>4</v>
      </c>
      <c r="AA7">
        <v>66</v>
      </c>
      <c r="AB7">
        <v>3</v>
      </c>
      <c r="AC7">
        <v>2</v>
      </c>
      <c r="AD7">
        <v>2</v>
      </c>
      <c r="AE7">
        <v>8926</v>
      </c>
      <c r="AF7">
        <v>10842</v>
      </c>
      <c r="AG7">
        <v>4</v>
      </c>
      <c r="AH7">
        <v>22</v>
      </c>
      <c r="AI7">
        <v>4</v>
      </c>
      <c r="AJ7">
        <v>4</v>
      </c>
      <c r="AK7">
        <v>80</v>
      </c>
      <c r="AL7">
        <v>1</v>
      </c>
      <c r="AM7">
        <v>13</v>
      </c>
      <c r="AN7">
        <v>4</v>
      </c>
      <c r="AO7">
        <v>9</v>
      </c>
      <c r="AP7">
        <v>7</v>
      </c>
      <c r="AQ7">
        <v>3</v>
      </c>
      <c r="AR7">
        <v>7</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44</v>
      </c>
      <c r="B9" t="s">
        <v>45</v>
      </c>
      <c r="C9" t="s">
        <v>69</v>
      </c>
      <c r="D9" t="s">
        <v>47</v>
      </c>
      <c r="E9" t="s">
        <v>60</v>
      </c>
      <c r="F9" t="s">
        <v>72</v>
      </c>
      <c r="G9" t="s">
        <v>1534</v>
      </c>
      <c r="H9">
        <v>1604</v>
      </c>
      <c r="I9" t="s">
        <v>62</v>
      </c>
      <c r="J9" t="s">
        <v>68</v>
      </c>
      <c r="K9" t="s">
        <v>64</v>
      </c>
      <c r="L9" t="s">
        <v>44</v>
      </c>
      <c r="M9" t="s">
        <v>54</v>
      </c>
      <c r="N9">
        <v>3</v>
      </c>
      <c r="O9">
        <v>-2</v>
      </c>
      <c r="P9">
        <v>0</v>
      </c>
      <c r="Q9">
        <v>28</v>
      </c>
      <c r="R9">
        <v>1</v>
      </c>
      <c r="S9">
        <v>1</v>
      </c>
      <c r="T9">
        <v>1</v>
      </c>
      <c r="U9">
        <v>0</v>
      </c>
      <c r="V9">
        <v>329</v>
      </c>
      <c r="W9">
        <v>24</v>
      </c>
      <c r="X9" t="s">
        <v>77</v>
      </c>
      <c r="Y9">
        <v>1</v>
      </c>
      <c r="Z9">
        <v>3</v>
      </c>
      <c r="AA9">
        <v>51</v>
      </c>
      <c r="AB9">
        <v>3</v>
      </c>
      <c r="AC9">
        <v>1</v>
      </c>
      <c r="AD9">
        <v>2</v>
      </c>
      <c r="AE9">
        <v>2408</v>
      </c>
      <c r="AF9">
        <v>7324</v>
      </c>
      <c r="AG9">
        <v>1</v>
      </c>
      <c r="AH9">
        <v>17</v>
      </c>
      <c r="AI9">
        <v>3</v>
      </c>
      <c r="AJ9">
        <v>3</v>
      </c>
      <c r="AK9">
        <v>80</v>
      </c>
      <c r="AL9">
        <v>3</v>
      </c>
      <c r="AM9">
        <v>1</v>
      </c>
      <c r="AN9">
        <v>3</v>
      </c>
      <c r="AO9">
        <v>1</v>
      </c>
      <c r="AP9">
        <v>1</v>
      </c>
      <c r="AQ9">
        <v>0</v>
      </c>
      <c r="AR9">
        <v>0</v>
      </c>
    </row>
    <row r="10" spans="1:44" x14ac:dyDescent="0.25">
      <c r="A10" t="s">
        <v>44</v>
      </c>
      <c r="B10" t="s">
        <v>45</v>
      </c>
      <c r="C10" t="s">
        <v>69</v>
      </c>
      <c r="D10" t="s">
        <v>47</v>
      </c>
      <c r="E10" t="s">
        <v>60</v>
      </c>
      <c r="F10" t="s">
        <v>72</v>
      </c>
      <c r="G10" t="s">
        <v>1533</v>
      </c>
      <c r="H10">
        <v>2027</v>
      </c>
      <c r="I10" t="s">
        <v>62</v>
      </c>
      <c r="J10" t="s">
        <v>63</v>
      </c>
      <c r="K10" t="s">
        <v>64</v>
      </c>
      <c r="L10" t="s">
        <v>44</v>
      </c>
      <c r="M10" t="s">
        <v>54</v>
      </c>
      <c r="N10">
        <v>3</v>
      </c>
      <c r="O10">
        <v>-2</v>
      </c>
      <c r="P10">
        <v>0</v>
      </c>
      <c r="Q10">
        <v>29</v>
      </c>
      <c r="R10">
        <v>1</v>
      </c>
      <c r="S10">
        <v>1</v>
      </c>
      <c r="T10">
        <v>1</v>
      </c>
      <c r="U10">
        <v>0</v>
      </c>
      <c r="V10">
        <v>1092</v>
      </c>
      <c r="W10">
        <v>1</v>
      </c>
      <c r="X10" t="s">
        <v>71</v>
      </c>
      <c r="Y10">
        <v>1</v>
      </c>
      <c r="Z10">
        <v>1</v>
      </c>
      <c r="AA10">
        <v>36</v>
      </c>
      <c r="AB10">
        <v>3</v>
      </c>
      <c r="AC10">
        <v>1</v>
      </c>
      <c r="AD10">
        <v>4</v>
      </c>
      <c r="AE10">
        <v>4787</v>
      </c>
      <c r="AF10">
        <v>26124</v>
      </c>
      <c r="AG10">
        <v>9</v>
      </c>
      <c r="AH10">
        <v>14</v>
      </c>
      <c r="AI10">
        <v>3</v>
      </c>
      <c r="AJ10">
        <v>2</v>
      </c>
      <c r="AK10">
        <v>80</v>
      </c>
      <c r="AL10">
        <v>3</v>
      </c>
      <c r="AM10">
        <v>4</v>
      </c>
      <c r="AN10">
        <v>4</v>
      </c>
      <c r="AO10">
        <v>2</v>
      </c>
      <c r="AP10">
        <v>2</v>
      </c>
      <c r="AQ10">
        <v>2</v>
      </c>
      <c r="AR10">
        <v>2</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44</v>
      </c>
      <c r="B13" t="s">
        <v>57</v>
      </c>
      <c r="C13" t="s">
        <v>69</v>
      </c>
      <c r="D13" t="s">
        <v>47</v>
      </c>
      <c r="E13" t="s">
        <v>48</v>
      </c>
      <c r="F13" t="s">
        <v>106</v>
      </c>
      <c r="G13" t="s">
        <v>1531</v>
      </c>
      <c r="H13">
        <v>1967</v>
      </c>
      <c r="I13" t="s">
        <v>62</v>
      </c>
      <c r="J13" t="s">
        <v>52</v>
      </c>
      <c r="K13" t="s">
        <v>64</v>
      </c>
      <c r="L13" t="s">
        <v>44</v>
      </c>
      <c r="M13" t="s">
        <v>54</v>
      </c>
      <c r="N13">
        <v>4</v>
      </c>
      <c r="O13">
        <v>-2</v>
      </c>
      <c r="P13">
        <v>0</v>
      </c>
      <c r="Q13">
        <v>31</v>
      </c>
      <c r="R13">
        <v>1</v>
      </c>
      <c r="S13">
        <v>1</v>
      </c>
      <c r="T13">
        <v>1</v>
      </c>
      <c r="U13">
        <v>0</v>
      </c>
      <c r="V13">
        <v>754</v>
      </c>
      <c r="W13">
        <v>26</v>
      </c>
      <c r="X13" t="s">
        <v>71</v>
      </c>
      <c r="Y13">
        <v>1</v>
      </c>
      <c r="Z13">
        <v>1</v>
      </c>
      <c r="AA13">
        <v>63</v>
      </c>
      <c r="AB13">
        <v>3</v>
      </c>
      <c r="AC13">
        <v>2</v>
      </c>
      <c r="AD13">
        <v>1</v>
      </c>
      <c r="AE13">
        <v>5617</v>
      </c>
      <c r="AF13">
        <v>21075</v>
      </c>
      <c r="AG13">
        <v>1</v>
      </c>
      <c r="AH13">
        <v>11</v>
      </c>
      <c r="AI13">
        <v>3</v>
      </c>
      <c r="AJ13">
        <v>3</v>
      </c>
      <c r="AK13">
        <v>80</v>
      </c>
      <c r="AL13">
        <v>0</v>
      </c>
      <c r="AM13">
        <v>10</v>
      </c>
      <c r="AN13">
        <v>3</v>
      </c>
      <c r="AO13">
        <v>10</v>
      </c>
      <c r="AP13">
        <v>7</v>
      </c>
      <c r="AQ13">
        <v>0</v>
      </c>
      <c r="AR13">
        <v>8</v>
      </c>
    </row>
    <row r="14" spans="1:44" x14ac:dyDescent="0.25">
      <c r="A14" t="s">
        <v>44</v>
      </c>
      <c r="B14" t="s">
        <v>57</v>
      </c>
      <c r="C14" t="s">
        <v>46</v>
      </c>
      <c r="D14" t="s">
        <v>47</v>
      </c>
      <c r="E14" t="s">
        <v>60</v>
      </c>
      <c r="F14" t="s">
        <v>113</v>
      </c>
      <c r="G14" t="s">
        <v>1529</v>
      </c>
      <c r="H14">
        <v>1767</v>
      </c>
      <c r="I14" t="s">
        <v>62</v>
      </c>
      <c r="J14" t="s">
        <v>63</v>
      </c>
      <c r="K14" t="s">
        <v>64</v>
      </c>
      <c r="L14" t="s">
        <v>44</v>
      </c>
      <c r="M14" t="s">
        <v>54</v>
      </c>
      <c r="N14">
        <v>4</v>
      </c>
      <c r="O14">
        <v>-2</v>
      </c>
      <c r="P14">
        <v>0</v>
      </c>
      <c r="Q14">
        <v>43</v>
      </c>
      <c r="R14">
        <v>1</v>
      </c>
      <c r="S14">
        <v>1</v>
      </c>
      <c r="T14">
        <v>1</v>
      </c>
      <c r="U14">
        <v>0</v>
      </c>
      <c r="V14">
        <v>807</v>
      </c>
      <c r="W14">
        <v>17</v>
      </c>
      <c r="X14" t="s">
        <v>77</v>
      </c>
      <c r="Y14">
        <v>1</v>
      </c>
      <c r="Z14">
        <v>3</v>
      </c>
      <c r="AA14">
        <v>38</v>
      </c>
      <c r="AB14">
        <v>2</v>
      </c>
      <c r="AC14">
        <v>1</v>
      </c>
      <c r="AD14">
        <v>3</v>
      </c>
      <c r="AE14">
        <v>2437</v>
      </c>
      <c r="AF14">
        <v>15587</v>
      </c>
      <c r="AG14">
        <v>9</v>
      </c>
      <c r="AH14">
        <v>16</v>
      </c>
      <c r="AI14">
        <v>3</v>
      </c>
      <c r="AJ14">
        <v>4</v>
      </c>
      <c r="AK14">
        <v>80</v>
      </c>
      <c r="AL14">
        <v>1</v>
      </c>
      <c r="AM14">
        <v>6</v>
      </c>
      <c r="AN14">
        <v>3</v>
      </c>
      <c r="AO14">
        <v>1</v>
      </c>
      <c r="AP14">
        <v>0</v>
      </c>
      <c r="AQ14">
        <v>0</v>
      </c>
      <c r="AR14">
        <v>0</v>
      </c>
    </row>
    <row r="15" spans="1:44" x14ac:dyDescent="0.25">
      <c r="A15" t="s">
        <v>44</v>
      </c>
      <c r="B15" t="s">
        <v>57</v>
      </c>
      <c r="C15" t="s">
        <v>69</v>
      </c>
      <c r="D15" t="s">
        <v>47</v>
      </c>
      <c r="E15" t="s">
        <v>60</v>
      </c>
      <c r="F15" t="s">
        <v>49</v>
      </c>
      <c r="G15" t="s">
        <v>1528</v>
      </c>
      <c r="H15">
        <v>1464</v>
      </c>
      <c r="I15" t="s">
        <v>62</v>
      </c>
      <c r="J15" t="s">
        <v>68</v>
      </c>
      <c r="K15" t="s">
        <v>64</v>
      </c>
      <c r="L15" t="s">
        <v>44</v>
      </c>
      <c r="M15" t="s">
        <v>54</v>
      </c>
      <c r="N15">
        <v>2</v>
      </c>
      <c r="O15">
        <v>-2</v>
      </c>
      <c r="P15">
        <v>0</v>
      </c>
      <c r="Q15">
        <v>31</v>
      </c>
      <c r="R15">
        <v>1</v>
      </c>
      <c r="S15">
        <v>1</v>
      </c>
      <c r="T15">
        <v>1</v>
      </c>
      <c r="U15">
        <v>0</v>
      </c>
      <c r="V15">
        <v>523</v>
      </c>
      <c r="W15">
        <v>2</v>
      </c>
      <c r="X15" t="s">
        <v>77</v>
      </c>
      <c r="Y15">
        <v>1</v>
      </c>
      <c r="Z15">
        <v>2</v>
      </c>
      <c r="AA15">
        <v>94</v>
      </c>
      <c r="AB15">
        <v>3</v>
      </c>
      <c r="AC15">
        <v>1</v>
      </c>
      <c r="AD15">
        <v>4</v>
      </c>
      <c r="AE15">
        <v>3722</v>
      </c>
      <c r="AF15">
        <v>21081</v>
      </c>
      <c r="AG15">
        <v>6</v>
      </c>
      <c r="AH15">
        <v>13</v>
      </c>
      <c r="AI15">
        <v>3</v>
      </c>
      <c r="AJ15">
        <v>3</v>
      </c>
      <c r="AK15">
        <v>80</v>
      </c>
      <c r="AL15">
        <v>1</v>
      </c>
      <c r="AM15">
        <v>7</v>
      </c>
      <c r="AN15">
        <v>1</v>
      </c>
      <c r="AO15">
        <v>2</v>
      </c>
      <c r="AP15">
        <v>2</v>
      </c>
      <c r="AQ15">
        <v>2</v>
      </c>
      <c r="AR15">
        <v>2</v>
      </c>
    </row>
    <row r="16" spans="1:44" x14ac:dyDescent="0.25">
      <c r="A16" t="s">
        <v>44</v>
      </c>
      <c r="B16" t="s">
        <v>45</v>
      </c>
      <c r="C16" t="s">
        <v>92</v>
      </c>
      <c r="D16" t="s">
        <v>47</v>
      </c>
      <c r="E16" t="s">
        <v>60</v>
      </c>
      <c r="F16" t="s">
        <v>72</v>
      </c>
      <c r="G16" t="s">
        <v>1525</v>
      </c>
      <c r="H16">
        <v>1783</v>
      </c>
      <c r="I16" t="s">
        <v>51</v>
      </c>
      <c r="J16" t="s">
        <v>68</v>
      </c>
      <c r="K16" t="s">
        <v>64</v>
      </c>
      <c r="L16" t="s">
        <v>44</v>
      </c>
      <c r="M16" t="s">
        <v>54</v>
      </c>
      <c r="N16">
        <v>6</v>
      </c>
      <c r="O16">
        <v>-2</v>
      </c>
      <c r="P16">
        <v>0</v>
      </c>
      <c r="Q16">
        <v>22</v>
      </c>
      <c r="R16">
        <v>1</v>
      </c>
      <c r="S16">
        <v>1</v>
      </c>
      <c r="T16">
        <v>1</v>
      </c>
      <c r="U16">
        <v>0</v>
      </c>
      <c r="V16">
        <v>1294</v>
      </c>
      <c r="W16">
        <v>8</v>
      </c>
      <c r="X16" t="s">
        <v>65</v>
      </c>
      <c r="Y16">
        <v>1</v>
      </c>
      <c r="Z16">
        <v>3</v>
      </c>
      <c r="AA16">
        <v>79</v>
      </c>
      <c r="AB16">
        <v>3</v>
      </c>
      <c r="AC16">
        <v>1</v>
      </c>
      <c r="AD16">
        <v>1</v>
      </c>
      <c r="AE16">
        <v>2398</v>
      </c>
      <c r="AF16">
        <v>15999</v>
      </c>
      <c r="AG16">
        <v>1</v>
      </c>
      <c r="AH16">
        <v>17</v>
      </c>
      <c r="AI16">
        <v>3</v>
      </c>
      <c r="AJ16">
        <v>3</v>
      </c>
      <c r="AK16">
        <v>80</v>
      </c>
      <c r="AL16">
        <v>0</v>
      </c>
      <c r="AM16">
        <v>1</v>
      </c>
      <c r="AN16">
        <v>3</v>
      </c>
      <c r="AO16">
        <v>1</v>
      </c>
      <c r="AP16">
        <v>0</v>
      </c>
      <c r="AQ16">
        <v>0</v>
      </c>
      <c r="AR16">
        <v>0</v>
      </c>
    </row>
    <row r="17" spans="1:44" x14ac:dyDescent="0.25">
      <c r="A17" t="s">
        <v>44</v>
      </c>
      <c r="B17" t="s">
        <v>45</v>
      </c>
      <c r="C17" t="s">
        <v>69</v>
      </c>
      <c r="D17" t="s">
        <v>47</v>
      </c>
      <c r="E17" t="s">
        <v>161</v>
      </c>
      <c r="F17" t="s">
        <v>72</v>
      </c>
      <c r="G17" t="s">
        <v>1523</v>
      </c>
      <c r="H17">
        <v>1818</v>
      </c>
      <c r="I17" t="s">
        <v>51</v>
      </c>
      <c r="J17" t="s">
        <v>163</v>
      </c>
      <c r="K17" t="s">
        <v>64</v>
      </c>
      <c r="L17" t="s">
        <v>44</v>
      </c>
      <c r="M17" t="s">
        <v>54</v>
      </c>
      <c r="N17">
        <v>3</v>
      </c>
      <c r="O17">
        <v>-2</v>
      </c>
      <c r="P17">
        <v>0</v>
      </c>
      <c r="Q17">
        <v>26</v>
      </c>
      <c r="R17">
        <v>1</v>
      </c>
      <c r="S17">
        <v>1</v>
      </c>
      <c r="T17">
        <v>1</v>
      </c>
      <c r="U17">
        <v>0</v>
      </c>
      <c r="V17">
        <v>920</v>
      </c>
      <c r="W17">
        <v>20</v>
      </c>
      <c r="X17" t="s">
        <v>55</v>
      </c>
      <c r="Y17">
        <v>1</v>
      </c>
      <c r="Z17">
        <v>4</v>
      </c>
      <c r="AA17">
        <v>69</v>
      </c>
      <c r="AB17">
        <v>3</v>
      </c>
      <c r="AC17">
        <v>1</v>
      </c>
      <c r="AD17">
        <v>2</v>
      </c>
      <c r="AE17">
        <v>2148</v>
      </c>
      <c r="AF17">
        <v>6889</v>
      </c>
      <c r="AG17">
        <v>0</v>
      </c>
      <c r="AH17">
        <v>11</v>
      </c>
      <c r="AI17">
        <v>3</v>
      </c>
      <c r="AJ17">
        <v>3</v>
      </c>
      <c r="AK17">
        <v>80</v>
      </c>
      <c r="AL17">
        <v>0</v>
      </c>
      <c r="AM17">
        <v>6</v>
      </c>
      <c r="AN17">
        <v>3</v>
      </c>
      <c r="AO17">
        <v>5</v>
      </c>
      <c r="AP17">
        <v>1</v>
      </c>
      <c r="AQ17">
        <v>1</v>
      </c>
      <c r="AR17">
        <v>4</v>
      </c>
    </row>
    <row r="18" spans="1:44" x14ac:dyDescent="0.25">
      <c r="A18" t="s">
        <v>44</v>
      </c>
      <c r="B18" t="s">
        <v>57</v>
      </c>
      <c r="C18" t="s">
        <v>58</v>
      </c>
      <c r="D18" t="s">
        <v>47</v>
      </c>
      <c r="E18" t="s">
        <v>48</v>
      </c>
      <c r="F18" t="s">
        <v>72</v>
      </c>
      <c r="G18" t="s">
        <v>1521</v>
      </c>
      <c r="H18">
        <v>1691</v>
      </c>
      <c r="I18" t="s">
        <v>51</v>
      </c>
      <c r="J18" t="s">
        <v>99</v>
      </c>
      <c r="K18" t="s">
        <v>64</v>
      </c>
      <c r="L18" t="s">
        <v>44</v>
      </c>
      <c r="M18" t="s">
        <v>54</v>
      </c>
      <c r="N18">
        <v>3</v>
      </c>
      <c r="O18">
        <v>-2</v>
      </c>
      <c r="P18">
        <v>0</v>
      </c>
      <c r="Q18">
        <v>48</v>
      </c>
      <c r="R18">
        <v>1</v>
      </c>
      <c r="S18">
        <v>1</v>
      </c>
      <c r="T18">
        <v>1</v>
      </c>
      <c r="U18">
        <v>0</v>
      </c>
      <c r="V18">
        <v>708</v>
      </c>
      <c r="W18">
        <v>7</v>
      </c>
      <c r="X18" t="s">
        <v>55</v>
      </c>
      <c r="Y18">
        <v>1</v>
      </c>
      <c r="Z18">
        <v>4</v>
      </c>
      <c r="AA18">
        <v>95</v>
      </c>
      <c r="AB18">
        <v>3</v>
      </c>
      <c r="AC18">
        <v>1</v>
      </c>
      <c r="AD18">
        <v>3</v>
      </c>
      <c r="AE18">
        <v>2655</v>
      </c>
      <c r="AF18">
        <v>11740</v>
      </c>
      <c r="AG18">
        <v>2</v>
      </c>
      <c r="AH18">
        <v>11</v>
      </c>
      <c r="AI18">
        <v>3</v>
      </c>
      <c r="AJ18">
        <v>3</v>
      </c>
      <c r="AK18">
        <v>80</v>
      </c>
      <c r="AL18">
        <v>2</v>
      </c>
      <c r="AM18">
        <v>19</v>
      </c>
      <c r="AN18">
        <v>3</v>
      </c>
      <c r="AO18">
        <v>9</v>
      </c>
      <c r="AP18">
        <v>7</v>
      </c>
      <c r="AQ18">
        <v>7</v>
      </c>
      <c r="AR18">
        <v>7</v>
      </c>
    </row>
    <row r="19" spans="1:44" x14ac:dyDescent="0.25">
      <c r="A19" t="s">
        <v>44</v>
      </c>
      <c r="B19" t="s">
        <v>45</v>
      </c>
      <c r="C19" t="s">
        <v>69</v>
      </c>
      <c r="D19" t="s">
        <v>47</v>
      </c>
      <c r="E19" t="s">
        <v>48</v>
      </c>
      <c r="F19" t="s">
        <v>106</v>
      </c>
      <c r="G19" t="s">
        <v>1515</v>
      </c>
      <c r="H19">
        <v>1761</v>
      </c>
      <c r="I19" t="s">
        <v>62</v>
      </c>
      <c r="J19" t="s">
        <v>52</v>
      </c>
      <c r="K19" t="s">
        <v>64</v>
      </c>
      <c r="L19" t="s">
        <v>56</v>
      </c>
      <c r="M19" t="s">
        <v>54</v>
      </c>
      <c r="N19">
        <v>2</v>
      </c>
      <c r="O19">
        <v>-2</v>
      </c>
      <c r="P19">
        <v>0</v>
      </c>
      <c r="Q19">
        <v>31</v>
      </c>
      <c r="R19">
        <v>1</v>
      </c>
      <c r="S19">
        <v>1</v>
      </c>
      <c r="T19">
        <v>1</v>
      </c>
      <c r="U19">
        <v>0</v>
      </c>
      <c r="V19">
        <v>1079</v>
      </c>
      <c r="W19">
        <v>16</v>
      </c>
      <c r="X19" t="s">
        <v>71</v>
      </c>
      <c r="Y19">
        <v>1</v>
      </c>
      <c r="Z19">
        <v>1</v>
      </c>
      <c r="AA19">
        <v>70</v>
      </c>
      <c r="AB19">
        <v>3</v>
      </c>
      <c r="AC19">
        <v>3</v>
      </c>
      <c r="AD19">
        <v>1</v>
      </c>
      <c r="AE19">
        <v>8161</v>
      </c>
      <c r="AF19">
        <v>19002</v>
      </c>
      <c r="AG19">
        <v>2</v>
      </c>
      <c r="AH19">
        <v>13</v>
      </c>
      <c r="AI19">
        <v>3</v>
      </c>
      <c r="AJ19">
        <v>1</v>
      </c>
      <c r="AK19">
        <v>80</v>
      </c>
      <c r="AL19">
        <v>3</v>
      </c>
      <c r="AM19">
        <v>10</v>
      </c>
      <c r="AN19">
        <v>3</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44</v>
      </c>
      <c r="B21" t="s">
        <v>45</v>
      </c>
      <c r="C21" t="s">
        <v>69</v>
      </c>
      <c r="D21" t="s">
        <v>47</v>
      </c>
      <c r="E21" t="s">
        <v>48</v>
      </c>
      <c r="F21" t="s">
        <v>49</v>
      </c>
      <c r="G21" t="s">
        <v>1514</v>
      </c>
      <c r="H21">
        <v>1562</v>
      </c>
      <c r="I21" t="s">
        <v>62</v>
      </c>
      <c r="J21" t="s">
        <v>52</v>
      </c>
      <c r="K21" t="s">
        <v>64</v>
      </c>
      <c r="L21" t="s">
        <v>56</v>
      </c>
      <c r="M21" t="s">
        <v>54</v>
      </c>
      <c r="N21">
        <v>4</v>
      </c>
      <c r="O21">
        <v>-2</v>
      </c>
      <c r="P21">
        <v>0</v>
      </c>
      <c r="Q21">
        <v>30</v>
      </c>
      <c r="R21">
        <v>1</v>
      </c>
      <c r="S21">
        <v>1</v>
      </c>
      <c r="T21">
        <v>1</v>
      </c>
      <c r="U21">
        <v>0</v>
      </c>
      <c r="V21">
        <v>740</v>
      </c>
      <c r="W21">
        <v>1</v>
      </c>
      <c r="X21" t="s">
        <v>77</v>
      </c>
      <c r="Y21">
        <v>1</v>
      </c>
      <c r="Z21">
        <v>2</v>
      </c>
      <c r="AA21">
        <v>64</v>
      </c>
      <c r="AB21">
        <v>2</v>
      </c>
      <c r="AC21">
        <v>2</v>
      </c>
      <c r="AD21">
        <v>1</v>
      </c>
      <c r="AE21">
        <v>9714</v>
      </c>
      <c r="AF21">
        <v>5323</v>
      </c>
      <c r="AG21">
        <v>1</v>
      </c>
      <c r="AH21">
        <v>11</v>
      </c>
      <c r="AI21">
        <v>3</v>
      </c>
      <c r="AJ21">
        <v>4</v>
      </c>
      <c r="AK21">
        <v>80</v>
      </c>
      <c r="AL21">
        <v>1</v>
      </c>
      <c r="AM21">
        <v>10</v>
      </c>
      <c r="AN21">
        <v>3</v>
      </c>
      <c r="AO21">
        <v>10</v>
      </c>
      <c r="AP21">
        <v>8</v>
      </c>
      <c r="AQ21">
        <v>6</v>
      </c>
      <c r="AR21">
        <v>7</v>
      </c>
    </row>
    <row r="22" spans="1:44" x14ac:dyDescent="0.25">
      <c r="A22" t="s">
        <v>44</v>
      </c>
      <c r="B22" t="s">
        <v>45</v>
      </c>
      <c r="C22" t="s">
        <v>46</v>
      </c>
      <c r="D22" t="s">
        <v>47</v>
      </c>
      <c r="E22" t="s">
        <v>48</v>
      </c>
      <c r="F22" t="s">
        <v>72</v>
      </c>
      <c r="G22" t="s">
        <v>1513</v>
      </c>
      <c r="H22">
        <v>1639</v>
      </c>
      <c r="I22" t="s">
        <v>62</v>
      </c>
      <c r="J22" t="s">
        <v>52</v>
      </c>
      <c r="K22" t="s">
        <v>64</v>
      </c>
      <c r="L22" t="s">
        <v>56</v>
      </c>
      <c r="M22" t="s">
        <v>54</v>
      </c>
      <c r="N22">
        <v>3</v>
      </c>
      <c r="O22">
        <v>-2</v>
      </c>
      <c r="P22">
        <v>0</v>
      </c>
      <c r="Q22">
        <v>35</v>
      </c>
      <c r="R22">
        <v>1</v>
      </c>
      <c r="S22">
        <v>1</v>
      </c>
      <c r="T22">
        <v>1</v>
      </c>
      <c r="U22">
        <v>0</v>
      </c>
      <c r="V22">
        <v>737</v>
      </c>
      <c r="W22">
        <v>10</v>
      </c>
      <c r="X22" t="s">
        <v>77</v>
      </c>
      <c r="Y22">
        <v>1</v>
      </c>
      <c r="Z22">
        <v>4</v>
      </c>
      <c r="AA22">
        <v>55</v>
      </c>
      <c r="AB22">
        <v>2</v>
      </c>
      <c r="AC22">
        <v>3</v>
      </c>
      <c r="AD22">
        <v>1</v>
      </c>
      <c r="AE22">
        <v>10306</v>
      </c>
      <c r="AF22">
        <v>21530</v>
      </c>
      <c r="AG22">
        <v>9</v>
      </c>
      <c r="AH22">
        <v>17</v>
      </c>
      <c r="AI22">
        <v>3</v>
      </c>
      <c r="AJ22">
        <v>3</v>
      </c>
      <c r="AK22">
        <v>80</v>
      </c>
      <c r="AL22">
        <v>0</v>
      </c>
      <c r="AM22">
        <v>15</v>
      </c>
      <c r="AN22">
        <v>3</v>
      </c>
      <c r="AO22">
        <v>13</v>
      </c>
      <c r="AP22">
        <v>12</v>
      </c>
      <c r="AQ22">
        <v>6</v>
      </c>
      <c r="AR22">
        <v>0</v>
      </c>
    </row>
    <row r="23" spans="1:44" x14ac:dyDescent="0.25">
      <c r="A23" t="s">
        <v>44</v>
      </c>
      <c r="B23" t="s">
        <v>45</v>
      </c>
      <c r="C23" t="s">
        <v>69</v>
      </c>
      <c r="D23" t="s">
        <v>47</v>
      </c>
      <c r="E23" t="s">
        <v>48</v>
      </c>
      <c r="F23" t="s">
        <v>49</v>
      </c>
      <c r="G23" t="s">
        <v>1512</v>
      </c>
      <c r="H23">
        <v>1439</v>
      </c>
      <c r="I23" t="s">
        <v>62</v>
      </c>
      <c r="J23" t="s">
        <v>99</v>
      </c>
      <c r="K23" t="s">
        <v>64</v>
      </c>
      <c r="L23" t="s">
        <v>56</v>
      </c>
      <c r="M23" t="s">
        <v>54</v>
      </c>
      <c r="N23">
        <v>2</v>
      </c>
      <c r="O23">
        <v>-2</v>
      </c>
      <c r="P23">
        <v>0</v>
      </c>
      <c r="Q23">
        <v>25</v>
      </c>
      <c r="R23">
        <v>1</v>
      </c>
      <c r="S23">
        <v>1</v>
      </c>
      <c r="T23">
        <v>1</v>
      </c>
      <c r="U23">
        <v>0</v>
      </c>
      <c r="V23">
        <v>383</v>
      </c>
      <c r="W23">
        <v>9</v>
      </c>
      <c r="X23" t="s">
        <v>55</v>
      </c>
      <c r="Y23">
        <v>1</v>
      </c>
      <c r="Z23">
        <v>1</v>
      </c>
      <c r="AA23">
        <v>68</v>
      </c>
      <c r="AB23">
        <v>2</v>
      </c>
      <c r="AC23">
        <v>1</v>
      </c>
      <c r="AD23">
        <v>1</v>
      </c>
      <c r="AE23">
        <v>4400</v>
      </c>
      <c r="AF23">
        <v>15182</v>
      </c>
      <c r="AG23">
        <v>3</v>
      </c>
      <c r="AH23">
        <v>12</v>
      </c>
      <c r="AI23">
        <v>3</v>
      </c>
      <c r="AJ23">
        <v>1</v>
      </c>
      <c r="AK23">
        <v>80</v>
      </c>
      <c r="AL23">
        <v>0</v>
      </c>
      <c r="AM23">
        <v>6</v>
      </c>
      <c r="AN23">
        <v>3</v>
      </c>
      <c r="AO23">
        <v>3</v>
      </c>
      <c r="AP23">
        <v>2</v>
      </c>
      <c r="AQ23">
        <v>2</v>
      </c>
      <c r="AR23">
        <v>2</v>
      </c>
    </row>
    <row r="24" spans="1:44" x14ac:dyDescent="0.25">
      <c r="A24" t="s">
        <v>44</v>
      </c>
      <c r="B24" t="s">
        <v>45</v>
      </c>
      <c r="C24" t="s">
        <v>46</v>
      </c>
      <c r="D24" t="s">
        <v>47</v>
      </c>
      <c r="E24" t="s">
        <v>60</v>
      </c>
      <c r="F24" t="s">
        <v>72</v>
      </c>
      <c r="G24" t="s">
        <v>1505</v>
      </c>
      <c r="H24">
        <v>1573</v>
      </c>
      <c r="I24" t="s">
        <v>62</v>
      </c>
      <c r="J24" t="s">
        <v>81</v>
      </c>
      <c r="K24" t="s">
        <v>64</v>
      </c>
      <c r="L24" t="s">
        <v>56</v>
      </c>
      <c r="M24" t="s">
        <v>54</v>
      </c>
      <c r="N24">
        <v>2</v>
      </c>
      <c r="O24">
        <v>-2</v>
      </c>
      <c r="P24">
        <v>0</v>
      </c>
      <c r="Q24">
        <v>38</v>
      </c>
      <c r="R24">
        <v>1</v>
      </c>
      <c r="S24">
        <v>1</v>
      </c>
      <c r="T24">
        <v>1</v>
      </c>
      <c r="U24">
        <v>0</v>
      </c>
      <c r="V24">
        <v>903</v>
      </c>
      <c r="W24">
        <v>2</v>
      </c>
      <c r="X24" t="s">
        <v>77</v>
      </c>
      <c r="Y24">
        <v>1</v>
      </c>
      <c r="Z24">
        <v>3</v>
      </c>
      <c r="AA24">
        <v>81</v>
      </c>
      <c r="AB24">
        <v>3</v>
      </c>
      <c r="AC24">
        <v>2</v>
      </c>
      <c r="AD24">
        <v>2</v>
      </c>
      <c r="AE24">
        <v>4855</v>
      </c>
      <c r="AF24">
        <v>7653</v>
      </c>
      <c r="AG24">
        <v>4</v>
      </c>
      <c r="AH24">
        <v>11</v>
      </c>
      <c r="AI24">
        <v>3</v>
      </c>
      <c r="AJ24">
        <v>1</v>
      </c>
      <c r="AK24">
        <v>80</v>
      </c>
      <c r="AL24">
        <v>2</v>
      </c>
      <c r="AM24">
        <v>7</v>
      </c>
      <c r="AN24">
        <v>3</v>
      </c>
      <c r="AO24">
        <v>5</v>
      </c>
      <c r="AP24">
        <v>2</v>
      </c>
      <c r="AQ24">
        <v>1</v>
      </c>
      <c r="AR24">
        <v>4</v>
      </c>
    </row>
    <row r="25" spans="1:44" x14ac:dyDescent="0.25">
      <c r="A25" t="s">
        <v>44</v>
      </c>
      <c r="B25" t="s">
        <v>45</v>
      </c>
      <c r="C25" t="s">
        <v>75</v>
      </c>
      <c r="D25" t="s">
        <v>47</v>
      </c>
      <c r="E25" t="s">
        <v>60</v>
      </c>
      <c r="F25" t="s">
        <v>113</v>
      </c>
      <c r="G25" t="s">
        <v>1504</v>
      </c>
      <c r="H25">
        <v>2032</v>
      </c>
      <c r="I25" t="s">
        <v>62</v>
      </c>
      <c r="J25" t="s">
        <v>68</v>
      </c>
      <c r="K25" t="s">
        <v>64</v>
      </c>
      <c r="L25" t="s">
        <v>56</v>
      </c>
      <c r="M25" t="s">
        <v>54</v>
      </c>
      <c r="N25">
        <v>4</v>
      </c>
      <c r="O25">
        <v>-2</v>
      </c>
      <c r="P25">
        <v>0</v>
      </c>
      <c r="Q25">
        <v>56</v>
      </c>
      <c r="R25">
        <v>1</v>
      </c>
      <c r="S25">
        <v>1</v>
      </c>
      <c r="T25">
        <v>1</v>
      </c>
      <c r="U25">
        <v>0</v>
      </c>
      <c r="V25">
        <v>310</v>
      </c>
      <c r="W25">
        <v>7</v>
      </c>
      <c r="X25" t="s">
        <v>55</v>
      </c>
      <c r="Y25">
        <v>1</v>
      </c>
      <c r="Z25">
        <v>4</v>
      </c>
      <c r="AA25">
        <v>72</v>
      </c>
      <c r="AB25">
        <v>3</v>
      </c>
      <c r="AC25">
        <v>1</v>
      </c>
      <c r="AD25">
        <v>4</v>
      </c>
      <c r="AE25">
        <v>2339</v>
      </c>
      <c r="AF25">
        <v>3666</v>
      </c>
      <c r="AG25">
        <v>8</v>
      </c>
      <c r="AH25">
        <v>11</v>
      </c>
      <c r="AI25">
        <v>3</v>
      </c>
      <c r="AJ25">
        <v>4</v>
      </c>
      <c r="AK25">
        <v>80</v>
      </c>
      <c r="AL25">
        <v>1</v>
      </c>
      <c r="AM25">
        <v>14</v>
      </c>
      <c r="AN25">
        <v>1</v>
      </c>
      <c r="AO25">
        <v>10</v>
      </c>
      <c r="AP25">
        <v>9</v>
      </c>
      <c r="AQ25">
        <v>9</v>
      </c>
      <c r="AR25">
        <v>8</v>
      </c>
    </row>
    <row r="26" spans="1:44" x14ac:dyDescent="0.25">
      <c r="A26" t="s">
        <v>44</v>
      </c>
      <c r="B26" t="s">
        <v>45</v>
      </c>
      <c r="C26" t="s">
        <v>92</v>
      </c>
      <c r="D26" t="s">
        <v>47</v>
      </c>
      <c r="E26" t="s">
        <v>161</v>
      </c>
      <c r="F26" t="s">
        <v>163</v>
      </c>
      <c r="G26" t="s">
        <v>1502</v>
      </c>
      <c r="H26">
        <v>1714</v>
      </c>
      <c r="I26" t="s">
        <v>62</v>
      </c>
      <c r="J26" t="s">
        <v>163</v>
      </c>
      <c r="K26" t="s">
        <v>64</v>
      </c>
      <c r="L26" t="s">
        <v>56</v>
      </c>
      <c r="M26" t="s">
        <v>54</v>
      </c>
      <c r="N26">
        <v>2</v>
      </c>
      <c r="O26">
        <v>-2</v>
      </c>
      <c r="P26">
        <v>0</v>
      </c>
      <c r="Q26">
        <v>24</v>
      </c>
      <c r="R26">
        <v>1</v>
      </c>
      <c r="S26">
        <v>1</v>
      </c>
      <c r="T26">
        <v>1</v>
      </c>
      <c r="U26">
        <v>0</v>
      </c>
      <c r="V26">
        <v>240</v>
      </c>
      <c r="W26">
        <v>22</v>
      </c>
      <c r="X26" t="s">
        <v>65</v>
      </c>
      <c r="Y26">
        <v>1</v>
      </c>
      <c r="Z26">
        <v>4</v>
      </c>
      <c r="AA26">
        <v>58</v>
      </c>
      <c r="AB26">
        <v>1</v>
      </c>
      <c r="AC26">
        <v>1</v>
      </c>
      <c r="AD26">
        <v>3</v>
      </c>
      <c r="AE26">
        <v>1555</v>
      </c>
      <c r="AF26">
        <v>11585</v>
      </c>
      <c r="AG26">
        <v>1</v>
      </c>
      <c r="AH26">
        <v>11</v>
      </c>
      <c r="AI26">
        <v>3</v>
      </c>
      <c r="AJ26">
        <v>3</v>
      </c>
      <c r="AK26">
        <v>80</v>
      </c>
      <c r="AL26">
        <v>1</v>
      </c>
      <c r="AM26">
        <v>1</v>
      </c>
      <c r="AN26">
        <v>3</v>
      </c>
      <c r="AO26">
        <v>1</v>
      </c>
      <c r="AP26">
        <v>0</v>
      </c>
      <c r="AQ26">
        <v>0</v>
      </c>
      <c r="AR26">
        <v>0</v>
      </c>
    </row>
    <row r="27" spans="1:44" x14ac:dyDescent="0.25">
      <c r="A27" t="s">
        <v>44</v>
      </c>
      <c r="B27" t="s">
        <v>45</v>
      </c>
      <c r="C27" t="s">
        <v>69</v>
      </c>
      <c r="D27" t="s">
        <v>47</v>
      </c>
      <c r="E27" t="s">
        <v>161</v>
      </c>
      <c r="F27" t="s">
        <v>163</v>
      </c>
      <c r="G27" t="s">
        <v>1501</v>
      </c>
      <c r="H27">
        <v>1842</v>
      </c>
      <c r="I27" t="s">
        <v>62</v>
      </c>
      <c r="J27" t="s">
        <v>163</v>
      </c>
      <c r="K27" t="s">
        <v>64</v>
      </c>
      <c r="L27" t="s">
        <v>56</v>
      </c>
      <c r="M27" t="s">
        <v>54</v>
      </c>
      <c r="N27">
        <v>4</v>
      </c>
      <c r="O27">
        <v>-2</v>
      </c>
      <c r="P27">
        <v>0</v>
      </c>
      <c r="Q27">
        <v>31</v>
      </c>
      <c r="R27">
        <v>1</v>
      </c>
      <c r="S27">
        <v>1</v>
      </c>
      <c r="T27">
        <v>1</v>
      </c>
      <c r="U27">
        <v>0</v>
      </c>
      <c r="V27">
        <v>359</v>
      </c>
      <c r="W27">
        <v>18</v>
      </c>
      <c r="X27" t="s">
        <v>134</v>
      </c>
      <c r="Y27">
        <v>1</v>
      </c>
      <c r="Z27">
        <v>4</v>
      </c>
      <c r="AA27">
        <v>89</v>
      </c>
      <c r="AB27">
        <v>4</v>
      </c>
      <c r="AC27">
        <v>1</v>
      </c>
      <c r="AD27">
        <v>1</v>
      </c>
      <c r="AE27">
        <v>2956</v>
      </c>
      <c r="AF27">
        <v>21495</v>
      </c>
      <c r="AG27">
        <v>0</v>
      </c>
      <c r="AH27">
        <v>17</v>
      </c>
      <c r="AI27">
        <v>3</v>
      </c>
      <c r="AJ27">
        <v>3</v>
      </c>
      <c r="AK27">
        <v>80</v>
      </c>
      <c r="AL27">
        <v>0</v>
      </c>
      <c r="AM27">
        <v>2</v>
      </c>
      <c r="AN27">
        <v>3</v>
      </c>
      <c r="AO27">
        <v>1</v>
      </c>
      <c r="AP27">
        <v>0</v>
      </c>
      <c r="AQ27">
        <v>0</v>
      </c>
      <c r="AR27">
        <v>0</v>
      </c>
    </row>
    <row r="28" spans="1:44" x14ac:dyDescent="0.25">
      <c r="A28" t="s">
        <v>44</v>
      </c>
      <c r="B28" t="s">
        <v>57</v>
      </c>
      <c r="C28" t="s">
        <v>92</v>
      </c>
      <c r="D28" t="s">
        <v>47</v>
      </c>
      <c r="E28" t="s">
        <v>48</v>
      </c>
      <c r="F28" t="s">
        <v>106</v>
      </c>
      <c r="G28" t="s">
        <v>1499</v>
      </c>
      <c r="H28">
        <v>2023</v>
      </c>
      <c r="I28" t="s">
        <v>62</v>
      </c>
      <c r="J28" t="s">
        <v>99</v>
      </c>
      <c r="K28" t="s">
        <v>64</v>
      </c>
      <c r="L28" t="s">
        <v>56</v>
      </c>
      <c r="M28" t="s">
        <v>54</v>
      </c>
      <c r="N28">
        <v>3</v>
      </c>
      <c r="O28">
        <v>-2</v>
      </c>
      <c r="P28">
        <v>0</v>
      </c>
      <c r="Q28">
        <v>23</v>
      </c>
      <c r="R28">
        <v>1</v>
      </c>
      <c r="S28">
        <v>1</v>
      </c>
      <c r="T28">
        <v>1</v>
      </c>
      <c r="U28">
        <v>0</v>
      </c>
      <c r="V28">
        <v>638</v>
      </c>
      <c r="W28">
        <v>9</v>
      </c>
      <c r="X28" t="s">
        <v>77</v>
      </c>
      <c r="Y28">
        <v>1</v>
      </c>
      <c r="Z28">
        <v>4</v>
      </c>
      <c r="AA28">
        <v>33</v>
      </c>
      <c r="AB28">
        <v>3</v>
      </c>
      <c r="AC28">
        <v>1</v>
      </c>
      <c r="AD28">
        <v>1</v>
      </c>
      <c r="AE28">
        <v>1790</v>
      </c>
      <c r="AF28">
        <v>26956</v>
      </c>
      <c r="AG28">
        <v>1</v>
      </c>
      <c r="AH28">
        <v>19</v>
      </c>
      <c r="AI28">
        <v>3</v>
      </c>
      <c r="AJ28">
        <v>1</v>
      </c>
      <c r="AK28">
        <v>80</v>
      </c>
      <c r="AL28">
        <v>1</v>
      </c>
      <c r="AM28">
        <v>1</v>
      </c>
      <c r="AN28">
        <v>2</v>
      </c>
      <c r="AO28">
        <v>1</v>
      </c>
      <c r="AP28">
        <v>0</v>
      </c>
      <c r="AQ28">
        <v>1</v>
      </c>
      <c r="AR28">
        <v>0</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44</v>
      </c>
      <c r="B31" t="s">
        <v>57</v>
      </c>
      <c r="C31" t="s">
        <v>69</v>
      </c>
      <c r="D31" t="s">
        <v>47</v>
      </c>
      <c r="E31" t="s">
        <v>48</v>
      </c>
      <c r="F31" t="s">
        <v>113</v>
      </c>
      <c r="G31" t="s">
        <v>1498</v>
      </c>
      <c r="H31">
        <v>1486</v>
      </c>
      <c r="I31" t="s">
        <v>62</v>
      </c>
      <c r="J31" t="s">
        <v>99</v>
      </c>
      <c r="K31" t="s">
        <v>64</v>
      </c>
      <c r="L31" t="s">
        <v>56</v>
      </c>
      <c r="M31" t="s">
        <v>54</v>
      </c>
      <c r="N31">
        <v>3</v>
      </c>
      <c r="O31">
        <v>-2</v>
      </c>
      <c r="P31">
        <v>0</v>
      </c>
      <c r="Q31">
        <v>28</v>
      </c>
      <c r="R31">
        <v>1</v>
      </c>
      <c r="S31">
        <v>1</v>
      </c>
      <c r="T31">
        <v>1</v>
      </c>
      <c r="U31">
        <v>0</v>
      </c>
      <c r="V31">
        <v>1496</v>
      </c>
      <c r="W31">
        <v>1</v>
      </c>
      <c r="X31" t="s">
        <v>77</v>
      </c>
      <c r="Y31">
        <v>1</v>
      </c>
      <c r="Z31">
        <v>1</v>
      </c>
      <c r="AA31">
        <v>92</v>
      </c>
      <c r="AB31">
        <v>3</v>
      </c>
      <c r="AC31">
        <v>1</v>
      </c>
      <c r="AD31">
        <v>4</v>
      </c>
      <c r="AE31">
        <v>2909</v>
      </c>
      <c r="AF31">
        <v>15747</v>
      </c>
      <c r="AG31">
        <v>3</v>
      </c>
      <c r="AH31">
        <v>15</v>
      </c>
      <c r="AI31">
        <v>3</v>
      </c>
      <c r="AJ31">
        <v>4</v>
      </c>
      <c r="AK31">
        <v>80</v>
      </c>
      <c r="AL31">
        <v>1</v>
      </c>
      <c r="AM31">
        <v>5</v>
      </c>
      <c r="AN31">
        <v>4</v>
      </c>
      <c r="AO31">
        <v>3</v>
      </c>
      <c r="AP31">
        <v>2</v>
      </c>
      <c r="AQ31">
        <v>1</v>
      </c>
      <c r="AR31">
        <v>2</v>
      </c>
    </row>
    <row r="32" spans="1:44" x14ac:dyDescent="0.25">
      <c r="A32" t="s">
        <v>44</v>
      </c>
      <c r="B32" t="s">
        <v>57</v>
      </c>
      <c r="C32" t="s">
        <v>58</v>
      </c>
      <c r="D32" t="s">
        <v>47</v>
      </c>
      <c r="E32" t="s">
        <v>48</v>
      </c>
      <c r="F32" t="s">
        <v>49</v>
      </c>
      <c r="G32" t="s">
        <v>1497</v>
      </c>
      <c r="H32">
        <v>1716</v>
      </c>
      <c r="I32" t="s">
        <v>62</v>
      </c>
      <c r="J32" t="s">
        <v>52</v>
      </c>
      <c r="K32" t="s">
        <v>64</v>
      </c>
      <c r="L32" t="s">
        <v>56</v>
      </c>
      <c r="M32" t="s">
        <v>54</v>
      </c>
      <c r="N32">
        <v>3</v>
      </c>
      <c r="O32">
        <v>-2</v>
      </c>
      <c r="P32">
        <v>0</v>
      </c>
      <c r="Q32">
        <v>47</v>
      </c>
      <c r="R32">
        <v>1</v>
      </c>
      <c r="S32">
        <v>1</v>
      </c>
      <c r="T32">
        <v>1</v>
      </c>
      <c r="U32">
        <v>0</v>
      </c>
      <c r="V32">
        <v>1093</v>
      </c>
      <c r="W32">
        <v>9</v>
      </c>
      <c r="X32" t="s">
        <v>77</v>
      </c>
      <c r="Y32">
        <v>1</v>
      </c>
      <c r="Z32">
        <v>3</v>
      </c>
      <c r="AA32">
        <v>82</v>
      </c>
      <c r="AB32">
        <v>1</v>
      </c>
      <c r="AC32">
        <v>4</v>
      </c>
      <c r="AD32">
        <v>3</v>
      </c>
      <c r="AE32">
        <v>12936</v>
      </c>
      <c r="AF32">
        <v>24164</v>
      </c>
      <c r="AG32">
        <v>7</v>
      </c>
      <c r="AH32">
        <v>11</v>
      </c>
      <c r="AI32">
        <v>3</v>
      </c>
      <c r="AJ32">
        <v>3</v>
      </c>
      <c r="AK32">
        <v>80</v>
      </c>
      <c r="AL32">
        <v>0</v>
      </c>
      <c r="AM32">
        <v>25</v>
      </c>
      <c r="AN32">
        <v>1</v>
      </c>
      <c r="AO32">
        <v>23</v>
      </c>
      <c r="AP32">
        <v>5</v>
      </c>
      <c r="AQ32">
        <v>14</v>
      </c>
      <c r="AR32">
        <v>10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44</v>
      </c>
      <c r="B34" t="s">
        <v>57</v>
      </c>
      <c r="C34" t="s">
        <v>69</v>
      </c>
      <c r="D34" t="s">
        <v>47</v>
      </c>
      <c r="E34" t="s">
        <v>60</v>
      </c>
      <c r="F34" t="s">
        <v>49</v>
      </c>
      <c r="G34" t="s">
        <v>1494</v>
      </c>
      <c r="H34">
        <v>1807</v>
      </c>
      <c r="I34" t="s">
        <v>62</v>
      </c>
      <c r="J34" t="s">
        <v>68</v>
      </c>
      <c r="K34" t="s">
        <v>64</v>
      </c>
      <c r="L34" t="s">
        <v>56</v>
      </c>
      <c r="M34" t="s">
        <v>54</v>
      </c>
      <c r="N34">
        <v>3</v>
      </c>
      <c r="O34">
        <v>-2</v>
      </c>
      <c r="P34">
        <v>0</v>
      </c>
      <c r="Q34">
        <v>34</v>
      </c>
      <c r="R34">
        <v>1</v>
      </c>
      <c r="S34">
        <v>1</v>
      </c>
      <c r="T34">
        <v>1</v>
      </c>
      <c r="U34">
        <v>0</v>
      </c>
      <c r="V34">
        <v>234</v>
      </c>
      <c r="W34">
        <v>9</v>
      </c>
      <c r="X34" t="s">
        <v>71</v>
      </c>
      <c r="Y34">
        <v>1</v>
      </c>
      <c r="Z34">
        <v>4</v>
      </c>
      <c r="AA34">
        <v>93</v>
      </c>
      <c r="AB34">
        <v>3</v>
      </c>
      <c r="AC34">
        <v>2</v>
      </c>
      <c r="AD34">
        <v>1</v>
      </c>
      <c r="AE34">
        <v>5346</v>
      </c>
      <c r="AF34">
        <v>6208</v>
      </c>
      <c r="AG34">
        <v>4</v>
      </c>
      <c r="AH34">
        <v>17</v>
      </c>
      <c r="AI34">
        <v>3</v>
      </c>
      <c r="AJ34">
        <v>3</v>
      </c>
      <c r="AK34">
        <v>80</v>
      </c>
      <c r="AL34">
        <v>1</v>
      </c>
      <c r="AM34">
        <v>11</v>
      </c>
      <c r="AN34">
        <v>2</v>
      </c>
      <c r="AO34">
        <v>7</v>
      </c>
      <c r="AP34">
        <v>1</v>
      </c>
      <c r="AQ34">
        <v>0</v>
      </c>
      <c r="AR34">
        <v>7</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44</v>
      </c>
      <c r="B37" t="s">
        <v>45</v>
      </c>
      <c r="C37" t="s">
        <v>58</v>
      </c>
      <c r="D37" t="s">
        <v>47</v>
      </c>
      <c r="E37" t="s">
        <v>60</v>
      </c>
      <c r="F37" t="s">
        <v>113</v>
      </c>
      <c r="G37" t="s">
        <v>1491</v>
      </c>
      <c r="H37">
        <v>1572</v>
      </c>
      <c r="I37" t="s">
        <v>51</v>
      </c>
      <c r="J37" t="s">
        <v>81</v>
      </c>
      <c r="K37" t="s">
        <v>64</v>
      </c>
      <c r="L37" t="s">
        <v>56</v>
      </c>
      <c r="M37" t="s">
        <v>54</v>
      </c>
      <c r="N37">
        <v>4</v>
      </c>
      <c r="O37">
        <v>-2</v>
      </c>
      <c r="P37">
        <v>0</v>
      </c>
      <c r="Q37">
        <v>53</v>
      </c>
      <c r="R37">
        <v>1</v>
      </c>
      <c r="S37">
        <v>1</v>
      </c>
      <c r="T37">
        <v>1</v>
      </c>
      <c r="U37">
        <v>0</v>
      </c>
      <c r="V37">
        <v>607</v>
      </c>
      <c r="W37">
        <v>2</v>
      </c>
      <c r="X37" t="s">
        <v>134</v>
      </c>
      <c r="Y37">
        <v>1</v>
      </c>
      <c r="Z37">
        <v>3</v>
      </c>
      <c r="AA37">
        <v>78</v>
      </c>
      <c r="AB37">
        <v>2</v>
      </c>
      <c r="AC37">
        <v>3</v>
      </c>
      <c r="AD37">
        <v>4</v>
      </c>
      <c r="AE37">
        <v>10169</v>
      </c>
      <c r="AF37">
        <v>14618</v>
      </c>
      <c r="AG37">
        <v>0</v>
      </c>
      <c r="AH37">
        <v>16</v>
      </c>
      <c r="AI37">
        <v>3</v>
      </c>
      <c r="AJ37">
        <v>2</v>
      </c>
      <c r="AK37">
        <v>80</v>
      </c>
      <c r="AL37">
        <v>1</v>
      </c>
      <c r="AM37">
        <v>34</v>
      </c>
      <c r="AN37">
        <v>3</v>
      </c>
      <c r="AO37">
        <v>33</v>
      </c>
      <c r="AP37">
        <v>7</v>
      </c>
      <c r="AQ37">
        <v>1</v>
      </c>
      <c r="AR37">
        <v>9</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44</v>
      </c>
      <c r="B42" t="s">
        <v>45</v>
      </c>
      <c r="C42" t="s">
        <v>69</v>
      </c>
      <c r="D42" t="s">
        <v>47</v>
      </c>
      <c r="E42" t="s">
        <v>161</v>
      </c>
      <c r="F42" t="s">
        <v>113</v>
      </c>
      <c r="G42" t="s">
        <v>1490</v>
      </c>
      <c r="H42">
        <v>1467</v>
      </c>
      <c r="I42" t="s">
        <v>51</v>
      </c>
      <c r="J42" t="s">
        <v>163</v>
      </c>
      <c r="K42" t="s">
        <v>64</v>
      </c>
      <c r="L42" t="s">
        <v>56</v>
      </c>
      <c r="M42" t="s">
        <v>54</v>
      </c>
      <c r="N42">
        <v>0</v>
      </c>
      <c r="O42">
        <v>-2</v>
      </c>
      <c r="P42">
        <v>0</v>
      </c>
      <c r="Q42">
        <v>34</v>
      </c>
      <c r="R42">
        <v>1</v>
      </c>
      <c r="S42">
        <v>1</v>
      </c>
      <c r="T42">
        <v>1</v>
      </c>
      <c r="U42">
        <v>0</v>
      </c>
      <c r="V42">
        <v>1107</v>
      </c>
      <c r="W42">
        <v>9</v>
      </c>
      <c r="X42" t="s">
        <v>71</v>
      </c>
      <c r="Y42">
        <v>1</v>
      </c>
      <c r="Z42">
        <v>4</v>
      </c>
      <c r="AA42">
        <v>52</v>
      </c>
      <c r="AB42">
        <v>3</v>
      </c>
      <c r="AC42">
        <v>1</v>
      </c>
      <c r="AD42">
        <v>4</v>
      </c>
      <c r="AE42">
        <v>2742</v>
      </c>
      <c r="AF42">
        <v>3072</v>
      </c>
      <c r="AG42">
        <v>1</v>
      </c>
      <c r="AH42">
        <v>15</v>
      </c>
      <c r="AI42">
        <v>3</v>
      </c>
      <c r="AJ42">
        <v>4</v>
      </c>
      <c r="AK42">
        <v>80</v>
      </c>
      <c r="AL42">
        <v>0</v>
      </c>
      <c r="AM42">
        <v>2</v>
      </c>
      <c r="AN42">
        <v>3</v>
      </c>
      <c r="AO42">
        <v>2</v>
      </c>
      <c r="AP42">
        <v>2</v>
      </c>
      <c r="AQ42">
        <v>2</v>
      </c>
      <c r="AR42">
        <v>2</v>
      </c>
    </row>
    <row r="43" spans="1:44" x14ac:dyDescent="0.25">
      <c r="A43" t="s">
        <v>44</v>
      </c>
      <c r="B43" t="s">
        <v>57</v>
      </c>
      <c r="C43" t="s">
        <v>69</v>
      </c>
      <c r="D43" t="s">
        <v>47</v>
      </c>
      <c r="E43" t="s">
        <v>161</v>
      </c>
      <c r="F43" t="s">
        <v>163</v>
      </c>
      <c r="G43" t="s">
        <v>1485</v>
      </c>
      <c r="H43">
        <v>1944</v>
      </c>
      <c r="I43" t="s">
        <v>51</v>
      </c>
      <c r="J43" t="s">
        <v>163</v>
      </c>
      <c r="K43" t="s">
        <v>64</v>
      </c>
      <c r="L43" t="s">
        <v>56</v>
      </c>
      <c r="M43" t="s">
        <v>54</v>
      </c>
      <c r="N43">
        <v>2</v>
      </c>
      <c r="O43">
        <v>-2</v>
      </c>
      <c r="P43">
        <v>0</v>
      </c>
      <c r="Q43">
        <v>27</v>
      </c>
      <c r="R43">
        <v>1</v>
      </c>
      <c r="S43">
        <v>1</v>
      </c>
      <c r="T43">
        <v>1</v>
      </c>
      <c r="U43">
        <v>0</v>
      </c>
      <c r="V43">
        <v>1337</v>
      </c>
      <c r="W43">
        <v>22</v>
      </c>
      <c r="X43" t="s">
        <v>77</v>
      </c>
      <c r="Y43">
        <v>1</v>
      </c>
      <c r="Z43">
        <v>1</v>
      </c>
      <c r="AA43">
        <v>58</v>
      </c>
      <c r="AB43">
        <v>2</v>
      </c>
      <c r="AC43">
        <v>1</v>
      </c>
      <c r="AD43">
        <v>2</v>
      </c>
      <c r="AE43">
        <v>2863</v>
      </c>
      <c r="AF43">
        <v>19555</v>
      </c>
      <c r="AG43">
        <v>1</v>
      </c>
      <c r="AH43">
        <v>12</v>
      </c>
      <c r="AI43">
        <v>3</v>
      </c>
      <c r="AJ43">
        <v>1</v>
      </c>
      <c r="AK43">
        <v>80</v>
      </c>
      <c r="AL43">
        <v>0</v>
      </c>
      <c r="AM43">
        <v>1</v>
      </c>
      <c r="AN43">
        <v>3</v>
      </c>
      <c r="AO43">
        <v>1</v>
      </c>
      <c r="AP43">
        <v>0</v>
      </c>
      <c r="AQ43">
        <v>0</v>
      </c>
      <c r="AR43">
        <v>0</v>
      </c>
    </row>
    <row r="44" spans="1:44" x14ac:dyDescent="0.25">
      <c r="A44" t="s">
        <v>56</v>
      </c>
      <c r="B44" t="s">
        <v>45</v>
      </c>
      <c r="C44" t="s">
        <v>69</v>
      </c>
      <c r="D44" t="s">
        <v>59</v>
      </c>
      <c r="E44" t="s">
        <v>48</v>
      </c>
      <c r="F44" t="s">
        <v>113</v>
      </c>
      <c r="G44" t="s">
        <v>1482</v>
      </c>
      <c r="H44">
        <v>1541</v>
      </c>
      <c r="I44" t="s">
        <v>62</v>
      </c>
      <c r="J44" t="s">
        <v>99</v>
      </c>
      <c r="K44" t="s">
        <v>64</v>
      </c>
      <c r="L44" t="s">
        <v>44</v>
      </c>
      <c r="M44" t="s">
        <v>54</v>
      </c>
      <c r="N44">
        <v>4</v>
      </c>
      <c r="O44">
        <v>-2</v>
      </c>
      <c r="P44">
        <v>0</v>
      </c>
      <c r="Q44">
        <v>34</v>
      </c>
      <c r="R44">
        <v>0</v>
      </c>
      <c r="T44">
        <v>0</v>
      </c>
      <c r="U44">
        <v>1</v>
      </c>
      <c r="V44">
        <v>1440</v>
      </c>
      <c r="W44">
        <v>7</v>
      </c>
      <c r="X44" t="s">
        <v>55</v>
      </c>
      <c r="Y44">
        <v>1</v>
      </c>
      <c r="Z44">
        <v>4</v>
      </c>
      <c r="AA44">
        <v>55</v>
      </c>
      <c r="AB44">
        <v>3</v>
      </c>
      <c r="AC44">
        <v>1</v>
      </c>
      <c r="AD44">
        <v>4</v>
      </c>
      <c r="AE44">
        <v>2308</v>
      </c>
      <c r="AF44">
        <v>4944</v>
      </c>
      <c r="AG44">
        <v>0</v>
      </c>
      <c r="AH44">
        <v>25</v>
      </c>
      <c r="AI44">
        <v>4</v>
      </c>
      <c r="AJ44">
        <v>2</v>
      </c>
      <c r="AK44">
        <v>80</v>
      </c>
      <c r="AL44">
        <v>1</v>
      </c>
      <c r="AM44">
        <v>12</v>
      </c>
      <c r="AN44">
        <v>3</v>
      </c>
      <c r="AO44">
        <v>11</v>
      </c>
      <c r="AP44">
        <v>10</v>
      </c>
      <c r="AQ44">
        <v>5</v>
      </c>
      <c r="AR44">
        <v>7</v>
      </c>
    </row>
    <row r="45" spans="1:44" x14ac:dyDescent="0.25">
      <c r="A45" t="s">
        <v>56</v>
      </c>
      <c r="B45" t="s">
        <v>45</v>
      </c>
      <c r="C45" t="s">
        <v>46</v>
      </c>
      <c r="D45" t="s">
        <v>59</v>
      </c>
      <c r="E45" t="s">
        <v>60</v>
      </c>
      <c r="F45" t="s">
        <v>72</v>
      </c>
      <c r="G45" t="s">
        <v>1481</v>
      </c>
      <c r="H45">
        <v>1885</v>
      </c>
      <c r="I45" t="s">
        <v>62</v>
      </c>
      <c r="J45" t="s">
        <v>63</v>
      </c>
      <c r="K45" t="s">
        <v>64</v>
      </c>
      <c r="L45" t="s">
        <v>44</v>
      </c>
      <c r="M45" t="s">
        <v>54</v>
      </c>
      <c r="N45">
        <v>2</v>
      </c>
      <c r="O45">
        <v>-2</v>
      </c>
      <c r="P45">
        <v>0</v>
      </c>
      <c r="Q45">
        <v>37</v>
      </c>
      <c r="R45">
        <v>0</v>
      </c>
      <c r="T45">
        <v>0</v>
      </c>
      <c r="U45">
        <v>1</v>
      </c>
      <c r="V45">
        <v>783</v>
      </c>
      <c r="W45">
        <v>7</v>
      </c>
      <c r="X45" t="s">
        <v>71</v>
      </c>
      <c r="Y45">
        <v>1</v>
      </c>
      <c r="Z45">
        <v>4</v>
      </c>
      <c r="AA45">
        <v>78</v>
      </c>
      <c r="AB45">
        <v>3</v>
      </c>
      <c r="AC45">
        <v>2</v>
      </c>
      <c r="AD45">
        <v>1</v>
      </c>
      <c r="AE45">
        <v>4284</v>
      </c>
      <c r="AF45">
        <v>13588</v>
      </c>
      <c r="AG45">
        <v>5</v>
      </c>
      <c r="AH45">
        <v>22</v>
      </c>
      <c r="AI45">
        <v>4</v>
      </c>
      <c r="AJ45">
        <v>3</v>
      </c>
      <c r="AK45">
        <v>80</v>
      </c>
      <c r="AL45">
        <v>1</v>
      </c>
      <c r="AM45">
        <v>16</v>
      </c>
      <c r="AN45">
        <v>3</v>
      </c>
      <c r="AO45">
        <v>5</v>
      </c>
      <c r="AP45">
        <v>3</v>
      </c>
      <c r="AQ45">
        <v>0</v>
      </c>
      <c r="AR45">
        <v>4</v>
      </c>
    </row>
    <row r="46" spans="1:44" x14ac:dyDescent="0.25">
      <c r="A46" t="s">
        <v>56</v>
      </c>
      <c r="B46" t="s">
        <v>45</v>
      </c>
      <c r="C46" t="s">
        <v>69</v>
      </c>
      <c r="D46" t="s">
        <v>59</v>
      </c>
      <c r="E46" t="s">
        <v>60</v>
      </c>
      <c r="F46" t="s">
        <v>49</v>
      </c>
      <c r="G46" t="s">
        <v>1480</v>
      </c>
      <c r="H46">
        <v>2064</v>
      </c>
      <c r="I46" t="s">
        <v>62</v>
      </c>
      <c r="J46" t="s">
        <v>81</v>
      </c>
      <c r="K46" t="s">
        <v>64</v>
      </c>
      <c r="L46" t="s">
        <v>44</v>
      </c>
      <c r="M46" t="s">
        <v>54</v>
      </c>
      <c r="N46">
        <v>0</v>
      </c>
      <c r="O46">
        <v>-2</v>
      </c>
      <c r="P46">
        <v>0</v>
      </c>
      <c r="Q46">
        <v>27</v>
      </c>
      <c r="R46">
        <v>0</v>
      </c>
      <c r="T46">
        <v>0</v>
      </c>
      <c r="U46">
        <v>1</v>
      </c>
      <c r="V46">
        <v>155</v>
      </c>
      <c r="W46">
        <v>4</v>
      </c>
      <c r="X46" t="s">
        <v>77</v>
      </c>
      <c r="Y46">
        <v>1</v>
      </c>
      <c r="Z46">
        <v>2</v>
      </c>
      <c r="AA46">
        <v>87</v>
      </c>
      <c r="AB46">
        <v>4</v>
      </c>
      <c r="AC46">
        <v>2</v>
      </c>
      <c r="AD46">
        <v>2</v>
      </c>
      <c r="AE46">
        <v>6142</v>
      </c>
      <c r="AF46">
        <v>5174</v>
      </c>
      <c r="AG46">
        <v>1</v>
      </c>
      <c r="AH46">
        <v>20</v>
      </c>
      <c r="AI46">
        <v>4</v>
      </c>
      <c r="AJ46">
        <v>2</v>
      </c>
      <c r="AK46">
        <v>80</v>
      </c>
      <c r="AL46">
        <v>1</v>
      </c>
      <c r="AM46">
        <v>6</v>
      </c>
      <c r="AN46">
        <v>3</v>
      </c>
      <c r="AO46">
        <v>6</v>
      </c>
      <c r="AP46">
        <v>2</v>
      </c>
      <c r="AQ46">
        <v>0</v>
      </c>
      <c r="AR46">
        <v>3</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45</v>
      </c>
      <c r="C48" t="s">
        <v>46</v>
      </c>
      <c r="D48" t="s">
        <v>59</v>
      </c>
      <c r="E48" t="s">
        <v>48</v>
      </c>
      <c r="F48" t="s">
        <v>106</v>
      </c>
      <c r="G48" t="s">
        <v>1478</v>
      </c>
      <c r="H48">
        <v>1835</v>
      </c>
      <c r="I48" t="s">
        <v>51</v>
      </c>
      <c r="J48" t="s">
        <v>99</v>
      </c>
      <c r="K48" t="s">
        <v>64</v>
      </c>
      <c r="L48" t="s">
        <v>44</v>
      </c>
      <c r="M48" t="s">
        <v>54</v>
      </c>
      <c r="N48">
        <v>4</v>
      </c>
      <c r="O48">
        <v>-2</v>
      </c>
      <c r="P48">
        <v>0</v>
      </c>
      <c r="Q48">
        <v>38</v>
      </c>
      <c r="R48">
        <v>0</v>
      </c>
      <c r="T48">
        <v>0</v>
      </c>
      <c r="U48">
        <v>1</v>
      </c>
      <c r="V48">
        <v>723</v>
      </c>
      <c r="W48">
        <v>2</v>
      </c>
      <c r="X48" t="s">
        <v>71</v>
      </c>
      <c r="Y48">
        <v>1</v>
      </c>
      <c r="Z48">
        <v>2</v>
      </c>
      <c r="AA48">
        <v>77</v>
      </c>
      <c r="AB48">
        <v>1</v>
      </c>
      <c r="AC48">
        <v>2</v>
      </c>
      <c r="AD48">
        <v>1</v>
      </c>
      <c r="AE48">
        <v>5405</v>
      </c>
      <c r="AF48">
        <v>4244</v>
      </c>
      <c r="AG48">
        <v>2</v>
      </c>
      <c r="AH48">
        <v>20</v>
      </c>
      <c r="AI48">
        <v>4</v>
      </c>
      <c r="AJ48">
        <v>1</v>
      </c>
      <c r="AK48">
        <v>80</v>
      </c>
      <c r="AL48">
        <v>2</v>
      </c>
      <c r="AM48">
        <v>20</v>
      </c>
      <c r="AN48">
        <v>2</v>
      </c>
      <c r="AO48">
        <v>4</v>
      </c>
      <c r="AP48">
        <v>2</v>
      </c>
      <c r="AQ48">
        <v>0</v>
      </c>
      <c r="AR48">
        <v>3</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45</v>
      </c>
      <c r="C50" t="s">
        <v>46</v>
      </c>
      <c r="D50" t="s">
        <v>59</v>
      </c>
      <c r="E50" t="s">
        <v>60</v>
      </c>
      <c r="F50" t="s">
        <v>66</v>
      </c>
      <c r="G50" t="s">
        <v>1476</v>
      </c>
      <c r="H50">
        <v>1847</v>
      </c>
      <c r="I50" t="s">
        <v>51</v>
      </c>
      <c r="J50" t="s">
        <v>63</v>
      </c>
      <c r="K50" t="s">
        <v>64</v>
      </c>
      <c r="L50" t="s">
        <v>44</v>
      </c>
      <c r="M50" t="s">
        <v>54</v>
      </c>
      <c r="N50">
        <v>2</v>
      </c>
      <c r="O50">
        <v>-2</v>
      </c>
      <c r="P50">
        <v>0</v>
      </c>
      <c r="Q50">
        <v>36</v>
      </c>
      <c r="R50">
        <v>0</v>
      </c>
      <c r="T50">
        <v>0</v>
      </c>
      <c r="U50">
        <v>1</v>
      </c>
      <c r="V50">
        <v>430</v>
      </c>
      <c r="W50">
        <v>2</v>
      </c>
      <c r="X50" t="s">
        <v>71</v>
      </c>
      <c r="Y50">
        <v>1</v>
      </c>
      <c r="Z50">
        <v>4</v>
      </c>
      <c r="AA50">
        <v>73</v>
      </c>
      <c r="AB50">
        <v>3</v>
      </c>
      <c r="AC50">
        <v>2</v>
      </c>
      <c r="AD50">
        <v>2</v>
      </c>
      <c r="AE50">
        <v>6962</v>
      </c>
      <c r="AF50">
        <v>19573</v>
      </c>
      <c r="AG50">
        <v>4</v>
      </c>
      <c r="AH50">
        <v>22</v>
      </c>
      <c r="AI50">
        <v>4</v>
      </c>
      <c r="AJ50">
        <v>4</v>
      </c>
      <c r="AK50">
        <v>80</v>
      </c>
      <c r="AL50">
        <v>1</v>
      </c>
      <c r="AM50">
        <v>15</v>
      </c>
      <c r="AN50">
        <v>3</v>
      </c>
      <c r="AO50">
        <v>1</v>
      </c>
      <c r="AP50">
        <v>0</v>
      </c>
      <c r="AQ50">
        <v>0</v>
      </c>
      <c r="AR50">
        <v>0</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56</v>
      </c>
      <c r="B52" t="s">
        <v>45</v>
      </c>
      <c r="C52" t="s">
        <v>75</v>
      </c>
      <c r="D52" t="s">
        <v>59</v>
      </c>
      <c r="E52" t="s">
        <v>60</v>
      </c>
      <c r="F52" t="s">
        <v>72</v>
      </c>
      <c r="G52" t="s">
        <v>1475</v>
      </c>
      <c r="H52">
        <v>1423</v>
      </c>
      <c r="I52" t="s">
        <v>51</v>
      </c>
      <c r="J52" t="s">
        <v>101</v>
      </c>
      <c r="K52" t="s">
        <v>64</v>
      </c>
      <c r="L52" t="s">
        <v>44</v>
      </c>
      <c r="M52" t="s">
        <v>54</v>
      </c>
      <c r="N52">
        <v>3</v>
      </c>
      <c r="O52">
        <v>-2</v>
      </c>
      <c r="P52">
        <v>0</v>
      </c>
      <c r="Q52">
        <v>58</v>
      </c>
      <c r="R52">
        <v>0</v>
      </c>
      <c r="T52">
        <v>0</v>
      </c>
      <c r="U52">
        <v>1</v>
      </c>
      <c r="V52">
        <v>1055</v>
      </c>
      <c r="W52">
        <v>1</v>
      </c>
      <c r="X52" t="s">
        <v>77</v>
      </c>
      <c r="Y52">
        <v>1</v>
      </c>
      <c r="Z52">
        <v>4</v>
      </c>
      <c r="AA52">
        <v>76</v>
      </c>
      <c r="AB52">
        <v>3</v>
      </c>
      <c r="AC52">
        <v>5</v>
      </c>
      <c r="AD52">
        <v>1</v>
      </c>
      <c r="AE52">
        <v>19701</v>
      </c>
      <c r="AF52">
        <v>22456</v>
      </c>
      <c r="AG52">
        <v>3</v>
      </c>
      <c r="AH52">
        <v>21</v>
      </c>
      <c r="AI52">
        <v>4</v>
      </c>
      <c r="AJ52">
        <v>3</v>
      </c>
      <c r="AK52">
        <v>80</v>
      </c>
      <c r="AL52">
        <v>1</v>
      </c>
      <c r="AM52">
        <v>32</v>
      </c>
      <c r="AN52">
        <v>3</v>
      </c>
      <c r="AO52">
        <v>9</v>
      </c>
      <c r="AP52">
        <v>8</v>
      </c>
      <c r="AQ52">
        <v>1</v>
      </c>
      <c r="AR52">
        <v>5</v>
      </c>
    </row>
    <row r="53" spans="1:44" x14ac:dyDescent="0.25">
      <c r="A53" t="s">
        <v>56</v>
      </c>
      <c r="B53" t="s">
        <v>45</v>
      </c>
      <c r="C53" t="s">
        <v>46</v>
      </c>
      <c r="D53" t="s">
        <v>59</v>
      </c>
      <c r="E53" t="s">
        <v>60</v>
      </c>
      <c r="F53" t="s">
        <v>49</v>
      </c>
      <c r="G53" t="s">
        <v>1474</v>
      </c>
      <c r="H53">
        <v>2017</v>
      </c>
      <c r="I53" t="s">
        <v>51</v>
      </c>
      <c r="J53" t="s">
        <v>101</v>
      </c>
      <c r="K53" t="s">
        <v>64</v>
      </c>
      <c r="L53" t="s">
        <v>44</v>
      </c>
      <c r="M53" t="s">
        <v>54</v>
      </c>
      <c r="N53">
        <v>2</v>
      </c>
      <c r="O53">
        <v>-2</v>
      </c>
      <c r="P53">
        <v>0</v>
      </c>
      <c r="Q53">
        <v>37</v>
      </c>
      <c r="R53">
        <v>0</v>
      </c>
      <c r="T53">
        <v>0</v>
      </c>
      <c r="U53">
        <v>1</v>
      </c>
      <c r="V53">
        <v>161</v>
      </c>
      <c r="W53">
        <v>10</v>
      </c>
      <c r="X53" t="s">
        <v>77</v>
      </c>
      <c r="Y53">
        <v>1</v>
      </c>
      <c r="Z53">
        <v>3</v>
      </c>
      <c r="AA53">
        <v>42</v>
      </c>
      <c r="AB53">
        <v>4</v>
      </c>
      <c r="AC53">
        <v>3</v>
      </c>
      <c r="AD53">
        <v>4</v>
      </c>
      <c r="AE53">
        <v>13744</v>
      </c>
      <c r="AF53">
        <v>15471</v>
      </c>
      <c r="AG53">
        <v>1</v>
      </c>
      <c r="AH53">
        <v>25</v>
      </c>
      <c r="AI53">
        <v>4</v>
      </c>
      <c r="AJ53">
        <v>1</v>
      </c>
      <c r="AK53">
        <v>80</v>
      </c>
      <c r="AL53">
        <v>1</v>
      </c>
      <c r="AM53">
        <v>16</v>
      </c>
      <c r="AN53">
        <v>3</v>
      </c>
      <c r="AO53">
        <v>16</v>
      </c>
      <c r="AP53">
        <v>11</v>
      </c>
      <c r="AQ53">
        <v>6</v>
      </c>
      <c r="AR53">
        <v>8</v>
      </c>
    </row>
    <row r="54" spans="1:44" x14ac:dyDescent="0.25">
      <c r="A54" t="s">
        <v>56</v>
      </c>
      <c r="B54" t="s">
        <v>91</v>
      </c>
      <c r="C54" t="s">
        <v>58</v>
      </c>
      <c r="D54" t="s">
        <v>59</v>
      </c>
      <c r="E54" t="s">
        <v>60</v>
      </c>
      <c r="F54" t="s">
        <v>72</v>
      </c>
      <c r="G54" t="s">
        <v>1472</v>
      </c>
      <c r="H54">
        <v>1775</v>
      </c>
      <c r="I54" t="s">
        <v>51</v>
      </c>
      <c r="J54" t="s">
        <v>81</v>
      </c>
      <c r="K54" t="s">
        <v>64</v>
      </c>
      <c r="L54" t="s">
        <v>44</v>
      </c>
      <c r="M54" t="s">
        <v>54</v>
      </c>
      <c r="N54">
        <v>2</v>
      </c>
      <c r="O54">
        <v>-2</v>
      </c>
      <c r="P54">
        <v>0</v>
      </c>
      <c r="Q54">
        <v>53</v>
      </c>
      <c r="R54">
        <v>0</v>
      </c>
      <c r="T54">
        <v>0</v>
      </c>
      <c r="U54">
        <v>1</v>
      </c>
      <c r="V54">
        <v>661</v>
      </c>
      <c r="W54">
        <v>1</v>
      </c>
      <c r="X54" t="s">
        <v>71</v>
      </c>
      <c r="Y54">
        <v>1</v>
      </c>
      <c r="Z54">
        <v>1</v>
      </c>
      <c r="AA54">
        <v>60</v>
      </c>
      <c r="AB54">
        <v>2</v>
      </c>
      <c r="AC54">
        <v>4</v>
      </c>
      <c r="AD54">
        <v>3</v>
      </c>
      <c r="AE54">
        <v>12965</v>
      </c>
      <c r="AF54">
        <v>22308</v>
      </c>
      <c r="AG54">
        <v>4</v>
      </c>
      <c r="AH54">
        <v>20</v>
      </c>
      <c r="AI54">
        <v>4</v>
      </c>
      <c r="AJ54">
        <v>4</v>
      </c>
      <c r="AK54">
        <v>80</v>
      </c>
      <c r="AL54">
        <v>3</v>
      </c>
      <c r="AM54">
        <v>27</v>
      </c>
      <c r="AN54">
        <v>2</v>
      </c>
      <c r="AO54">
        <v>3</v>
      </c>
      <c r="AP54">
        <v>2</v>
      </c>
      <c r="AQ54">
        <v>0</v>
      </c>
      <c r="AR54">
        <v>2</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45</v>
      </c>
      <c r="C57" t="s">
        <v>69</v>
      </c>
      <c r="D57" t="s">
        <v>59</v>
      </c>
      <c r="E57" t="s">
        <v>48</v>
      </c>
      <c r="F57" t="s">
        <v>113</v>
      </c>
      <c r="G57" t="s">
        <v>1470</v>
      </c>
      <c r="H57">
        <v>1823</v>
      </c>
      <c r="I57" t="s">
        <v>62</v>
      </c>
      <c r="J57" t="s">
        <v>52</v>
      </c>
      <c r="K57" t="s">
        <v>64</v>
      </c>
      <c r="L57" t="s">
        <v>56</v>
      </c>
      <c r="M57" t="s">
        <v>54</v>
      </c>
      <c r="N57">
        <v>5</v>
      </c>
      <c r="O57">
        <v>-2</v>
      </c>
      <c r="P57">
        <v>0</v>
      </c>
      <c r="Q57">
        <v>34</v>
      </c>
      <c r="R57">
        <v>0</v>
      </c>
      <c r="T57">
        <v>0</v>
      </c>
      <c r="U57">
        <v>1</v>
      </c>
      <c r="V57">
        <v>810</v>
      </c>
      <c r="W57">
        <v>8</v>
      </c>
      <c r="X57" t="s">
        <v>55</v>
      </c>
      <c r="Y57">
        <v>1</v>
      </c>
      <c r="Z57">
        <v>4</v>
      </c>
      <c r="AA57">
        <v>92</v>
      </c>
      <c r="AB57">
        <v>4</v>
      </c>
      <c r="AC57">
        <v>2</v>
      </c>
      <c r="AD57">
        <v>4</v>
      </c>
      <c r="AE57">
        <v>6799</v>
      </c>
      <c r="AF57">
        <v>22128</v>
      </c>
      <c r="AG57">
        <v>1</v>
      </c>
      <c r="AH57">
        <v>21</v>
      </c>
      <c r="AI57">
        <v>4</v>
      </c>
      <c r="AJ57">
        <v>3</v>
      </c>
      <c r="AK57">
        <v>80</v>
      </c>
      <c r="AL57">
        <v>2</v>
      </c>
      <c r="AM57">
        <v>10</v>
      </c>
      <c r="AN57">
        <v>3</v>
      </c>
      <c r="AO57">
        <v>10</v>
      </c>
      <c r="AP57">
        <v>8</v>
      </c>
      <c r="AQ57">
        <v>4</v>
      </c>
      <c r="AR57">
        <v>8</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75</v>
      </c>
      <c r="D60" t="s">
        <v>59</v>
      </c>
      <c r="E60" t="s">
        <v>48</v>
      </c>
      <c r="F60" t="s">
        <v>106</v>
      </c>
      <c r="G60" t="s">
        <v>1469</v>
      </c>
      <c r="H60">
        <v>1578</v>
      </c>
      <c r="I60" t="s">
        <v>62</v>
      </c>
      <c r="J60" t="s">
        <v>95</v>
      </c>
      <c r="K60" t="s">
        <v>64</v>
      </c>
      <c r="L60" t="s">
        <v>56</v>
      </c>
      <c r="M60" t="s">
        <v>54</v>
      </c>
      <c r="N60">
        <v>3</v>
      </c>
      <c r="O60">
        <v>-2</v>
      </c>
      <c r="P60">
        <v>0</v>
      </c>
      <c r="Q60">
        <v>55</v>
      </c>
      <c r="R60">
        <v>0</v>
      </c>
      <c r="T60">
        <v>0</v>
      </c>
      <c r="U60">
        <v>1</v>
      </c>
      <c r="V60">
        <v>685</v>
      </c>
      <c r="W60">
        <v>26</v>
      </c>
      <c r="X60" t="s">
        <v>134</v>
      </c>
      <c r="Y60">
        <v>1</v>
      </c>
      <c r="Z60">
        <v>3</v>
      </c>
      <c r="AA60">
        <v>60</v>
      </c>
      <c r="AB60">
        <v>2</v>
      </c>
      <c r="AC60">
        <v>5</v>
      </c>
      <c r="AD60">
        <v>1</v>
      </c>
      <c r="AE60">
        <v>19586</v>
      </c>
      <c r="AF60">
        <v>23037</v>
      </c>
      <c r="AG60">
        <v>1</v>
      </c>
      <c r="AH60">
        <v>21</v>
      </c>
      <c r="AI60">
        <v>4</v>
      </c>
      <c r="AJ60">
        <v>3</v>
      </c>
      <c r="AK60">
        <v>80</v>
      </c>
      <c r="AL60">
        <v>1</v>
      </c>
      <c r="AM60">
        <v>36</v>
      </c>
      <c r="AN60">
        <v>3</v>
      </c>
      <c r="AO60">
        <v>36</v>
      </c>
      <c r="AP60">
        <v>6</v>
      </c>
      <c r="AQ60">
        <v>2</v>
      </c>
      <c r="AR60">
        <v>13</v>
      </c>
    </row>
    <row r="61" spans="1:44" x14ac:dyDescent="0.25">
      <c r="A61" t="s">
        <v>56</v>
      </c>
      <c r="B61" t="s">
        <v>45</v>
      </c>
      <c r="C61" t="s">
        <v>58</v>
      </c>
      <c r="D61" t="s">
        <v>59</v>
      </c>
      <c r="E61" t="s">
        <v>60</v>
      </c>
      <c r="F61" t="s">
        <v>113</v>
      </c>
      <c r="G61" t="s">
        <v>1463</v>
      </c>
      <c r="H61">
        <v>1546</v>
      </c>
      <c r="I61" t="s">
        <v>62</v>
      </c>
      <c r="J61" t="s">
        <v>63</v>
      </c>
      <c r="K61" t="s">
        <v>64</v>
      </c>
      <c r="L61" t="s">
        <v>56</v>
      </c>
      <c r="M61" t="s">
        <v>54</v>
      </c>
      <c r="N61">
        <v>3</v>
      </c>
      <c r="O61">
        <v>-2</v>
      </c>
      <c r="P61">
        <v>0</v>
      </c>
      <c r="Q61">
        <v>45</v>
      </c>
      <c r="R61">
        <v>0</v>
      </c>
      <c r="T61">
        <v>0</v>
      </c>
      <c r="U61">
        <v>1</v>
      </c>
      <c r="V61">
        <v>950</v>
      </c>
      <c r="W61">
        <v>28</v>
      </c>
      <c r="X61" t="s">
        <v>77</v>
      </c>
      <c r="Y61">
        <v>1</v>
      </c>
      <c r="Z61">
        <v>4</v>
      </c>
      <c r="AA61">
        <v>97</v>
      </c>
      <c r="AB61">
        <v>3</v>
      </c>
      <c r="AC61">
        <v>1</v>
      </c>
      <c r="AD61">
        <v>4</v>
      </c>
      <c r="AE61">
        <v>2132</v>
      </c>
      <c r="AF61">
        <v>4585</v>
      </c>
      <c r="AG61">
        <v>4</v>
      </c>
      <c r="AH61">
        <v>20</v>
      </c>
      <c r="AI61">
        <v>4</v>
      </c>
      <c r="AJ61">
        <v>4</v>
      </c>
      <c r="AK61">
        <v>80</v>
      </c>
      <c r="AL61">
        <v>1</v>
      </c>
      <c r="AM61">
        <v>8</v>
      </c>
      <c r="AN61">
        <v>3</v>
      </c>
      <c r="AO61">
        <v>5</v>
      </c>
      <c r="AP61">
        <v>4</v>
      </c>
      <c r="AQ61">
        <v>0</v>
      </c>
      <c r="AR61">
        <v>3</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45</v>
      </c>
      <c r="C63" t="s">
        <v>46</v>
      </c>
      <c r="D63" t="s">
        <v>59</v>
      </c>
      <c r="E63" t="s">
        <v>60</v>
      </c>
      <c r="F63" t="s">
        <v>49</v>
      </c>
      <c r="G63" t="s">
        <v>1462</v>
      </c>
      <c r="H63">
        <v>1999</v>
      </c>
      <c r="I63" t="s">
        <v>62</v>
      </c>
      <c r="J63" t="s">
        <v>63</v>
      </c>
      <c r="K63" t="s">
        <v>64</v>
      </c>
      <c r="L63" t="s">
        <v>56</v>
      </c>
      <c r="M63" t="s">
        <v>54</v>
      </c>
      <c r="N63">
        <v>3</v>
      </c>
      <c r="O63">
        <v>-2</v>
      </c>
      <c r="P63">
        <v>0</v>
      </c>
      <c r="Q63">
        <v>41</v>
      </c>
      <c r="R63">
        <v>0</v>
      </c>
      <c r="T63">
        <v>0</v>
      </c>
      <c r="U63">
        <v>1</v>
      </c>
      <c r="V63">
        <v>642</v>
      </c>
      <c r="W63">
        <v>1</v>
      </c>
      <c r="X63" t="s">
        <v>77</v>
      </c>
      <c r="Y63">
        <v>1</v>
      </c>
      <c r="Z63">
        <v>4</v>
      </c>
      <c r="AA63">
        <v>76</v>
      </c>
      <c r="AB63">
        <v>3</v>
      </c>
      <c r="AC63">
        <v>1</v>
      </c>
      <c r="AD63">
        <v>4</v>
      </c>
      <c r="AE63">
        <v>2782</v>
      </c>
      <c r="AF63">
        <v>21412</v>
      </c>
      <c r="AG63">
        <v>3</v>
      </c>
      <c r="AH63">
        <v>22</v>
      </c>
      <c r="AI63">
        <v>4</v>
      </c>
      <c r="AJ63">
        <v>1</v>
      </c>
      <c r="AK63">
        <v>80</v>
      </c>
      <c r="AL63">
        <v>1</v>
      </c>
      <c r="AM63">
        <v>12</v>
      </c>
      <c r="AN63">
        <v>3</v>
      </c>
      <c r="AO63">
        <v>5</v>
      </c>
      <c r="AP63">
        <v>3</v>
      </c>
      <c r="AQ63">
        <v>1</v>
      </c>
      <c r="AR63">
        <v>0</v>
      </c>
    </row>
    <row r="64" spans="1:44" x14ac:dyDescent="0.25">
      <c r="A64" t="s">
        <v>56</v>
      </c>
      <c r="B64" t="s">
        <v>45</v>
      </c>
      <c r="C64" t="s">
        <v>46</v>
      </c>
      <c r="D64" t="s">
        <v>59</v>
      </c>
      <c r="E64" t="s">
        <v>60</v>
      </c>
      <c r="F64" t="s">
        <v>49</v>
      </c>
      <c r="G64" t="s">
        <v>1461</v>
      </c>
      <c r="H64">
        <v>1666</v>
      </c>
      <c r="I64" t="s">
        <v>62</v>
      </c>
      <c r="J64" t="s">
        <v>101</v>
      </c>
      <c r="K64" t="s">
        <v>64</v>
      </c>
      <c r="L64" t="s">
        <v>56</v>
      </c>
      <c r="M64" t="s">
        <v>54</v>
      </c>
      <c r="N64">
        <v>3</v>
      </c>
      <c r="O64">
        <v>-2</v>
      </c>
      <c r="P64">
        <v>0</v>
      </c>
      <c r="Q64">
        <v>43</v>
      </c>
      <c r="R64">
        <v>0</v>
      </c>
      <c r="T64">
        <v>0</v>
      </c>
      <c r="U64">
        <v>1</v>
      </c>
      <c r="V64">
        <v>1291</v>
      </c>
      <c r="W64">
        <v>15</v>
      </c>
      <c r="X64" t="s">
        <v>55</v>
      </c>
      <c r="Y64">
        <v>1</v>
      </c>
      <c r="Z64">
        <v>3</v>
      </c>
      <c r="AA64">
        <v>65</v>
      </c>
      <c r="AB64">
        <v>2</v>
      </c>
      <c r="AC64">
        <v>4</v>
      </c>
      <c r="AD64">
        <v>3</v>
      </c>
      <c r="AE64">
        <v>17603</v>
      </c>
      <c r="AF64">
        <v>3525</v>
      </c>
      <c r="AG64">
        <v>1</v>
      </c>
      <c r="AH64">
        <v>24</v>
      </c>
      <c r="AI64">
        <v>4</v>
      </c>
      <c r="AJ64">
        <v>1</v>
      </c>
      <c r="AK64">
        <v>80</v>
      </c>
      <c r="AL64">
        <v>1</v>
      </c>
      <c r="AM64">
        <v>14</v>
      </c>
      <c r="AN64">
        <v>3</v>
      </c>
      <c r="AO64">
        <v>14</v>
      </c>
      <c r="AP64">
        <v>10</v>
      </c>
      <c r="AQ64">
        <v>6</v>
      </c>
      <c r="AR64">
        <v>11</v>
      </c>
    </row>
    <row r="65" spans="1:44" x14ac:dyDescent="0.25">
      <c r="A65" t="s">
        <v>56</v>
      </c>
      <c r="B65" t="s">
        <v>45</v>
      </c>
      <c r="C65" t="s">
        <v>75</v>
      </c>
      <c r="D65" t="s">
        <v>59</v>
      </c>
      <c r="E65" t="s">
        <v>60</v>
      </c>
      <c r="F65" t="s">
        <v>49</v>
      </c>
      <c r="G65" t="s">
        <v>1460</v>
      </c>
      <c r="H65">
        <v>1483</v>
      </c>
      <c r="I65" t="s">
        <v>62</v>
      </c>
      <c r="J65" t="s">
        <v>63</v>
      </c>
      <c r="K65" t="s">
        <v>64</v>
      </c>
      <c r="L65" t="s">
        <v>56</v>
      </c>
      <c r="M65" t="s">
        <v>54</v>
      </c>
      <c r="N65">
        <v>2</v>
      </c>
      <c r="O65">
        <v>-2</v>
      </c>
      <c r="P65">
        <v>0</v>
      </c>
      <c r="Q65">
        <v>57</v>
      </c>
      <c r="R65">
        <v>0</v>
      </c>
      <c r="T65">
        <v>0</v>
      </c>
      <c r="U65">
        <v>1</v>
      </c>
      <c r="V65">
        <v>405</v>
      </c>
      <c r="W65">
        <v>1</v>
      </c>
      <c r="X65" t="s">
        <v>55</v>
      </c>
      <c r="Y65">
        <v>1</v>
      </c>
      <c r="Z65">
        <v>2</v>
      </c>
      <c r="AA65">
        <v>93</v>
      </c>
      <c r="AB65">
        <v>4</v>
      </c>
      <c r="AC65">
        <v>2</v>
      </c>
      <c r="AD65">
        <v>3</v>
      </c>
      <c r="AE65">
        <v>4900</v>
      </c>
      <c r="AF65">
        <v>2721</v>
      </c>
      <c r="AG65">
        <v>0</v>
      </c>
      <c r="AH65">
        <v>24</v>
      </c>
      <c r="AI65">
        <v>4</v>
      </c>
      <c r="AJ65">
        <v>1</v>
      </c>
      <c r="AK65">
        <v>80</v>
      </c>
      <c r="AL65">
        <v>1</v>
      </c>
      <c r="AM65">
        <v>13</v>
      </c>
      <c r="AN65">
        <v>2</v>
      </c>
      <c r="AO65">
        <v>12</v>
      </c>
      <c r="AP65">
        <v>9</v>
      </c>
      <c r="AQ65">
        <v>2</v>
      </c>
      <c r="AR65">
        <v>8</v>
      </c>
    </row>
    <row r="66" spans="1:44" x14ac:dyDescent="0.25">
      <c r="A66" t="s">
        <v>56</v>
      </c>
      <c r="B66" t="s">
        <v>45</v>
      </c>
      <c r="C66" t="s">
        <v>75</v>
      </c>
      <c r="D66" t="s">
        <v>59</v>
      </c>
      <c r="E66" t="s">
        <v>60</v>
      </c>
      <c r="F66" t="s">
        <v>113</v>
      </c>
      <c r="G66" t="s">
        <v>1459</v>
      </c>
      <c r="H66">
        <v>1873</v>
      </c>
      <c r="I66" t="s">
        <v>62</v>
      </c>
      <c r="J66" t="s">
        <v>63</v>
      </c>
      <c r="K66" t="s">
        <v>64</v>
      </c>
      <c r="L66" t="s">
        <v>56</v>
      </c>
      <c r="M66" t="s">
        <v>54</v>
      </c>
      <c r="N66">
        <v>2</v>
      </c>
      <c r="O66">
        <v>-2</v>
      </c>
      <c r="P66">
        <v>0</v>
      </c>
      <c r="Q66">
        <v>55</v>
      </c>
      <c r="R66">
        <v>0</v>
      </c>
      <c r="T66">
        <v>0</v>
      </c>
      <c r="U66">
        <v>1</v>
      </c>
      <c r="V66">
        <v>836</v>
      </c>
      <c r="W66">
        <v>2</v>
      </c>
      <c r="X66" t="s">
        <v>71</v>
      </c>
      <c r="Y66">
        <v>1</v>
      </c>
      <c r="Z66">
        <v>4</v>
      </c>
      <c r="AA66">
        <v>98</v>
      </c>
      <c r="AB66">
        <v>2</v>
      </c>
      <c r="AC66">
        <v>1</v>
      </c>
      <c r="AD66">
        <v>4</v>
      </c>
      <c r="AE66">
        <v>2662</v>
      </c>
      <c r="AF66">
        <v>7975</v>
      </c>
      <c r="AG66">
        <v>8</v>
      </c>
      <c r="AH66">
        <v>20</v>
      </c>
      <c r="AI66">
        <v>4</v>
      </c>
      <c r="AJ66">
        <v>2</v>
      </c>
      <c r="AK66">
        <v>80</v>
      </c>
      <c r="AL66">
        <v>1</v>
      </c>
      <c r="AM66">
        <v>19</v>
      </c>
      <c r="AN66">
        <v>4</v>
      </c>
      <c r="AO66">
        <v>5</v>
      </c>
      <c r="AP66">
        <v>2</v>
      </c>
      <c r="AQ66">
        <v>0</v>
      </c>
      <c r="AR66">
        <v>4</v>
      </c>
    </row>
    <row r="67" spans="1:44" x14ac:dyDescent="0.25">
      <c r="A67" t="s">
        <v>56</v>
      </c>
      <c r="B67" t="s">
        <v>45</v>
      </c>
      <c r="C67" t="s">
        <v>46</v>
      </c>
      <c r="D67" t="s">
        <v>59</v>
      </c>
      <c r="E67" t="s">
        <v>60</v>
      </c>
      <c r="F67" t="s">
        <v>72</v>
      </c>
      <c r="G67" t="s">
        <v>1458</v>
      </c>
      <c r="H67">
        <v>1936</v>
      </c>
      <c r="I67" t="s">
        <v>62</v>
      </c>
      <c r="J67" t="s">
        <v>81</v>
      </c>
      <c r="K67" t="s">
        <v>64</v>
      </c>
      <c r="L67" t="s">
        <v>56</v>
      </c>
      <c r="M67" t="s">
        <v>54</v>
      </c>
      <c r="N67">
        <v>3</v>
      </c>
      <c r="O67">
        <v>-2</v>
      </c>
      <c r="P67">
        <v>0</v>
      </c>
      <c r="Q67">
        <v>39</v>
      </c>
      <c r="R67">
        <v>0</v>
      </c>
      <c r="T67">
        <v>0</v>
      </c>
      <c r="U67">
        <v>1</v>
      </c>
      <c r="V67">
        <v>867</v>
      </c>
      <c r="W67">
        <v>9</v>
      </c>
      <c r="X67" t="s">
        <v>55</v>
      </c>
      <c r="Y67">
        <v>1</v>
      </c>
      <c r="Z67">
        <v>1</v>
      </c>
      <c r="AA67">
        <v>87</v>
      </c>
      <c r="AB67">
        <v>3</v>
      </c>
      <c r="AC67">
        <v>2</v>
      </c>
      <c r="AD67">
        <v>1</v>
      </c>
      <c r="AE67">
        <v>5151</v>
      </c>
      <c r="AF67">
        <v>12315</v>
      </c>
      <c r="AG67">
        <v>1</v>
      </c>
      <c r="AH67">
        <v>25</v>
      </c>
      <c r="AI67">
        <v>4</v>
      </c>
      <c r="AJ67">
        <v>4</v>
      </c>
      <c r="AK67">
        <v>80</v>
      </c>
      <c r="AL67">
        <v>1</v>
      </c>
      <c r="AM67">
        <v>10</v>
      </c>
      <c r="AN67">
        <v>3</v>
      </c>
      <c r="AO67">
        <v>10</v>
      </c>
      <c r="AP67">
        <v>0</v>
      </c>
      <c r="AQ67">
        <v>7</v>
      </c>
      <c r="AR67">
        <v>9</v>
      </c>
    </row>
    <row r="68" spans="1:44" x14ac:dyDescent="0.25">
      <c r="A68" t="s">
        <v>56</v>
      </c>
      <c r="B68" t="s">
        <v>45</v>
      </c>
      <c r="C68" t="s">
        <v>46</v>
      </c>
      <c r="D68" t="s">
        <v>59</v>
      </c>
      <c r="E68" t="s">
        <v>60</v>
      </c>
      <c r="F68" t="s">
        <v>72</v>
      </c>
      <c r="G68" t="s">
        <v>1457</v>
      </c>
      <c r="H68">
        <v>1654</v>
      </c>
      <c r="I68" t="s">
        <v>62</v>
      </c>
      <c r="J68" t="s">
        <v>81</v>
      </c>
      <c r="K68" t="s">
        <v>64</v>
      </c>
      <c r="L68" t="s">
        <v>56</v>
      </c>
      <c r="M68" t="s">
        <v>54</v>
      </c>
      <c r="N68">
        <v>3</v>
      </c>
      <c r="O68">
        <v>-2</v>
      </c>
      <c r="P68">
        <v>0</v>
      </c>
      <c r="Q68">
        <v>39</v>
      </c>
      <c r="R68">
        <v>0</v>
      </c>
      <c r="T68">
        <v>0</v>
      </c>
      <c r="U68">
        <v>1</v>
      </c>
      <c r="V68">
        <v>492</v>
      </c>
      <c r="W68">
        <v>12</v>
      </c>
      <c r="X68" t="s">
        <v>77</v>
      </c>
      <c r="Y68">
        <v>1</v>
      </c>
      <c r="Z68">
        <v>4</v>
      </c>
      <c r="AA68">
        <v>66</v>
      </c>
      <c r="AB68">
        <v>3</v>
      </c>
      <c r="AC68">
        <v>2</v>
      </c>
      <c r="AD68">
        <v>2</v>
      </c>
      <c r="AE68">
        <v>5295</v>
      </c>
      <c r="AF68">
        <v>7693</v>
      </c>
      <c r="AG68">
        <v>4</v>
      </c>
      <c r="AH68">
        <v>21</v>
      </c>
      <c r="AI68">
        <v>4</v>
      </c>
      <c r="AJ68">
        <v>3</v>
      </c>
      <c r="AK68">
        <v>80</v>
      </c>
      <c r="AL68">
        <v>0</v>
      </c>
      <c r="AM68">
        <v>7</v>
      </c>
      <c r="AN68">
        <v>3</v>
      </c>
      <c r="AO68">
        <v>5</v>
      </c>
      <c r="AP68">
        <v>4</v>
      </c>
      <c r="AQ68">
        <v>1</v>
      </c>
      <c r="AR68">
        <v>0</v>
      </c>
    </row>
    <row r="69" spans="1:44" x14ac:dyDescent="0.25">
      <c r="A69" t="s">
        <v>56</v>
      </c>
      <c r="B69" t="s">
        <v>57</v>
      </c>
      <c r="C69" t="s">
        <v>46</v>
      </c>
      <c r="D69" t="s">
        <v>59</v>
      </c>
      <c r="E69" t="s">
        <v>48</v>
      </c>
      <c r="F69" t="s">
        <v>49</v>
      </c>
      <c r="G69" t="s">
        <v>1451</v>
      </c>
      <c r="H69">
        <v>1849</v>
      </c>
      <c r="I69" t="s">
        <v>62</v>
      </c>
      <c r="J69" t="s">
        <v>52</v>
      </c>
      <c r="K69" t="s">
        <v>64</v>
      </c>
      <c r="L69" t="s">
        <v>56</v>
      </c>
      <c r="M69" t="s">
        <v>54</v>
      </c>
      <c r="N69">
        <v>5</v>
      </c>
      <c r="O69">
        <v>-2</v>
      </c>
      <c r="P69">
        <v>0</v>
      </c>
      <c r="Q69">
        <v>43</v>
      </c>
      <c r="R69">
        <v>0</v>
      </c>
      <c r="T69">
        <v>0</v>
      </c>
      <c r="U69">
        <v>1</v>
      </c>
      <c r="V69">
        <v>1422</v>
      </c>
      <c r="W69">
        <v>2</v>
      </c>
      <c r="X69" t="s">
        <v>71</v>
      </c>
      <c r="Y69">
        <v>1</v>
      </c>
      <c r="Z69">
        <v>1</v>
      </c>
      <c r="AA69">
        <v>92</v>
      </c>
      <c r="AB69">
        <v>3</v>
      </c>
      <c r="AC69">
        <v>2</v>
      </c>
      <c r="AD69">
        <v>4</v>
      </c>
      <c r="AE69">
        <v>5675</v>
      </c>
      <c r="AF69">
        <v>19246</v>
      </c>
      <c r="AG69">
        <v>1</v>
      </c>
      <c r="AH69">
        <v>20</v>
      </c>
      <c r="AI69">
        <v>4</v>
      </c>
      <c r="AJ69">
        <v>3</v>
      </c>
      <c r="AK69">
        <v>80</v>
      </c>
      <c r="AL69">
        <v>1</v>
      </c>
      <c r="AM69">
        <v>7</v>
      </c>
      <c r="AN69">
        <v>3</v>
      </c>
      <c r="AO69">
        <v>7</v>
      </c>
      <c r="AP69">
        <v>7</v>
      </c>
      <c r="AQ69">
        <v>7</v>
      </c>
      <c r="AR69">
        <v>7</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58</v>
      </c>
      <c r="D72" t="s">
        <v>59</v>
      </c>
      <c r="E72" t="s">
        <v>60</v>
      </c>
      <c r="F72" t="s">
        <v>72</v>
      </c>
      <c r="G72" t="s">
        <v>1450</v>
      </c>
      <c r="H72">
        <v>1644</v>
      </c>
      <c r="I72" t="s">
        <v>62</v>
      </c>
      <c r="J72" t="s">
        <v>95</v>
      </c>
      <c r="K72" t="s">
        <v>64</v>
      </c>
      <c r="L72" t="s">
        <v>56</v>
      </c>
      <c r="M72" t="s">
        <v>54</v>
      </c>
      <c r="N72">
        <v>3</v>
      </c>
      <c r="O72">
        <v>-2</v>
      </c>
      <c r="P72">
        <v>0</v>
      </c>
      <c r="Q72">
        <v>48</v>
      </c>
      <c r="R72">
        <v>0</v>
      </c>
      <c r="T72">
        <v>0</v>
      </c>
      <c r="U72">
        <v>1</v>
      </c>
      <c r="V72">
        <v>365</v>
      </c>
      <c r="W72">
        <v>4</v>
      </c>
      <c r="X72" t="s">
        <v>134</v>
      </c>
      <c r="Y72">
        <v>1</v>
      </c>
      <c r="Z72">
        <v>3</v>
      </c>
      <c r="AA72">
        <v>89</v>
      </c>
      <c r="AB72">
        <v>2</v>
      </c>
      <c r="AC72">
        <v>4</v>
      </c>
      <c r="AD72">
        <v>4</v>
      </c>
      <c r="AE72">
        <v>15202</v>
      </c>
      <c r="AF72">
        <v>5602</v>
      </c>
      <c r="AG72">
        <v>2</v>
      </c>
      <c r="AH72">
        <v>25</v>
      </c>
      <c r="AI72">
        <v>4</v>
      </c>
      <c r="AJ72">
        <v>2</v>
      </c>
      <c r="AK72">
        <v>80</v>
      </c>
      <c r="AL72">
        <v>1</v>
      </c>
      <c r="AM72">
        <v>23</v>
      </c>
      <c r="AN72">
        <v>3</v>
      </c>
      <c r="AO72">
        <v>2</v>
      </c>
      <c r="AP72">
        <v>2</v>
      </c>
      <c r="AQ72">
        <v>2</v>
      </c>
      <c r="AR72">
        <v>2</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57</v>
      </c>
      <c r="C74" t="s">
        <v>69</v>
      </c>
      <c r="D74" t="s">
        <v>59</v>
      </c>
      <c r="E74" t="s">
        <v>60</v>
      </c>
      <c r="F74" t="s">
        <v>49</v>
      </c>
      <c r="G74" t="s">
        <v>1449</v>
      </c>
      <c r="H74">
        <v>1956</v>
      </c>
      <c r="I74" t="s">
        <v>62</v>
      </c>
      <c r="J74" t="s">
        <v>63</v>
      </c>
      <c r="K74" t="s">
        <v>64</v>
      </c>
      <c r="L74" t="s">
        <v>56</v>
      </c>
      <c r="M74" t="s">
        <v>54</v>
      </c>
      <c r="N74">
        <v>6</v>
      </c>
      <c r="O74">
        <v>-2</v>
      </c>
      <c r="P74">
        <v>0</v>
      </c>
      <c r="Q74">
        <v>31</v>
      </c>
      <c r="R74">
        <v>0</v>
      </c>
      <c r="T74">
        <v>0</v>
      </c>
      <c r="U74">
        <v>1</v>
      </c>
      <c r="V74">
        <v>1125</v>
      </c>
      <c r="W74">
        <v>1</v>
      </c>
      <c r="X74" t="s">
        <v>77</v>
      </c>
      <c r="Y74">
        <v>1</v>
      </c>
      <c r="Z74">
        <v>4</v>
      </c>
      <c r="AA74">
        <v>48</v>
      </c>
      <c r="AB74">
        <v>1</v>
      </c>
      <c r="AC74">
        <v>2</v>
      </c>
      <c r="AD74">
        <v>1</v>
      </c>
      <c r="AE74">
        <v>5003</v>
      </c>
      <c r="AF74">
        <v>5771</v>
      </c>
      <c r="AG74">
        <v>1</v>
      </c>
      <c r="AH74">
        <v>21</v>
      </c>
      <c r="AI74">
        <v>4</v>
      </c>
      <c r="AJ74">
        <v>2</v>
      </c>
      <c r="AK74">
        <v>80</v>
      </c>
      <c r="AL74">
        <v>0</v>
      </c>
      <c r="AM74">
        <v>10</v>
      </c>
      <c r="AN74">
        <v>3</v>
      </c>
      <c r="AO74">
        <v>10</v>
      </c>
      <c r="AP74">
        <v>8</v>
      </c>
      <c r="AQ74">
        <v>8</v>
      </c>
      <c r="AR74">
        <v>7</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91</v>
      </c>
      <c r="C77" t="s">
        <v>46</v>
      </c>
      <c r="D77" t="s">
        <v>59</v>
      </c>
      <c r="E77" t="s">
        <v>60</v>
      </c>
      <c r="F77" t="s">
        <v>113</v>
      </c>
      <c r="G77" t="s">
        <v>1443</v>
      </c>
      <c r="H77">
        <v>1854</v>
      </c>
      <c r="I77" t="s">
        <v>62</v>
      </c>
      <c r="J77" t="s">
        <v>63</v>
      </c>
      <c r="K77" t="s">
        <v>64</v>
      </c>
      <c r="L77" t="s">
        <v>56</v>
      </c>
      <c r="M77" t="s">
        <v>54</v>
      </c>
      <c r="N77">
        <v>1</v>
      </c>
      <c r="O77">
        <v>-2</v>
      </c>
      <c r="P77">
        <v>0</v>
      </c>
      <c r="Q77">
        <v>42</v>
      </c>
      <c r="R77">
        <v>0</v>
      </c>
      <c r="T77">
        <v>0</v>
      </c>
      <c r="U77">
        <v>1</v>
      </c>
      <c r="V77">
        <v>355</v>
      </c>
      <c r="W77">
        <v>10</v>
      </c>
      <c r="X77" t="s">
        <v>71</v>
      </c>
      <c r="Y77">
        <v>1</v>
      </c>
      <c r="Z77">
        <v>4</v>
      </c>
      <c r="AA77">
        <v>38</v>
      </c>
      <c r="AB77">
        <v>3</v>
      </c>
      <c r="AC77">
        <v>1</v>
      </c>
      <c r="AD77">
        <v>4</v>
      </c>
      <c r="AE77">
        <v>2936</v>
      </c>
      <c r="AF77">
        <v>6161</v>
      </c>
      <c r="AG77">
        <v>3</v>
      </c>
      <c r="AH77">
        <v>22</v>
      </c>
      <c r="AI77">
        <v>4</v>
      </c>
      <c r="AJ77">
        <v>2</v>
      </c>
      <c r="AK77">
        <v>80</v>
      </c>
      <c r="AL77">
        <v>2</v>
      </c>
      <c r="AM77">
        <v>10</v>
      </c>
      <c r="AN77">
        <v>2</v>
      </c>
      <c r="AO77">
        <v>6</v>
      </c>
      <c r="AP77">
        <v>3</v>
      </c>
      <c r="AQ77">
        <v>3</v>
      </c>
      <c r="AR77">
        <v>3</v>
      </c>
    </row>
    <row r="78" spans="1:44" x14ac:dyDescent="0.25">
      <c r="A78" t="s">
        <v>56</v>
      </c>
      <c r="B78" t="s">
        <v>91</v>
      </c>
      <c r="C78" t="s">
        <v>58</v>
      </c>
      <c r="D78" t="s">
        <v>59</v>
      </c>
      <c r="E78" t="s">
        <v>60</v>
      </c>
      <c r="F78" t="s">
        <v>49</v>
      </c>
      <c r="G78" t="s">
        <v>1442</v>
      </c>
      <c r="H78">
        <v>1712</v>
      </c>
      <c r="I78" t="s">
        <v>62</v>
      </c>
      <c r="J78" t="s">
        <v>83</v>
      </c>
      <c r="K78" t="s">
        <v>64</v>
      </c>
      <c r="L78" t="s">
        <v>56</v>
      </c>
      <c r="M78" t="s">
        <v>54</v>
      </c>
      <c r="N78">
        <v>3</v>
      </c>
      <c r="O78">
        <v>-2</v>
      </c>
      <c r="P78">
        <v>0</v>
      </c>
      <c r="Q78">
        <v>45</v>
      </c>
      <c r="R78">
        <v>0</v>
      </c>
      <c r="T78">
        <v>0</v>
      </c>
      <c r="U78">
        <v>1</v>
      </c>
      <c r="V78">
        <v>1238</v>
      </c>
      <c r="W78">
        <v>1</v>
      </c>
      <c r="X78" t="s">
        <v>65</v>
      </c>
      <c r="Y78">
        <v>1</v>
      </c>
      <c r="Z78">
        <v>3</v>
      </c>
      <c r="AA78">
        <v>74</v>
      </c>
      <c r="AB78">
        <v>2</v>
      </c>
      <c r="AC78">
        <v>3</v>
      </c>
      <c r="AD78">
        <v>3</v>
      </c>
      <c r="AE78">
        <v>10748</v>
      </c>
      <c r="AF78">
        <v>3395</v>
      </c>
      <c r="AG78">
        <v>3</v>
      </c>
      <c r="AH78">
        <v>23</v>
      </c>
      <c r="AI78">
        <v>4</v>
      </c>
      <c r="AJ78">
        <v>4</v>
      </c>
      <c r="AK78">
        <v>80</v>
      </c>
      <c r="AL78">
        <v>1</v>
      </c>
      <c r="AM78">
        <v>25</v>
      </c>
      <c r="AN78">
        <v>2</v>
      </c>
      <c r="AO78">
        <v>23</v>
      </c>
      <c r="AP78">
        <v>15</v>
      </c>
      <c r="AQ78">
        <v>14</v>
      </c>
      <c r="AR78">
        <v>4</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91</v>
      </c>
      <c r="C80" t="s">
        <v>46</v>
      </c>
      <c r="D80" t="s">
        <v>59</v>
      </c>
      <c r="E80" t="s">
        <v>60</v>
      </c>
      <c r="F80" t="s">
        <v>49</v>
      </c>
      <c r="G80" t="s">
        <v>1441</v>
      </c>
      <c r="H80">
        <v>1949</v>
      </c>
      <c r="I80" t="s">
        <v>62</v>
      </c>
      <c r="J80" t="s">
        <v>68</v>
      </c>
      <c r="K80" t="s">
        <v>64</v>
      </c>
      <c r="L80" t="s">
        <v>56</v>
      </c>
      <c r="M80" t="s">
        <v>54</v>
      </c>
      <c r="N80">
        <v>3</v>
      </c>
      <c r="O80">
        <v>-2</v>
      </c>
      <c r="P80">
        <v>0</v>
      </c>
      <c r="Q80">
        <v>36</v>
      </c>
      <c r="R80">
        <v>0</v>
      </c>
      <c r="T80">
        <v>0</v>
      </c>
      <c r="U80">
        <v>1</v>
      </c>
      <c r="V80">
        <v>1351</v>
      </c>
      <c r="W80">
        <v>9</v>
      </c>
      <c r="X80" t="s">
        <v>71</v>
      </c>
      <c r="Y80">
        <v>1</v>
      </c>
      <c r="Z80">
        <v>1</v>
      </c>
      <c r="AA80">
        <v>66</v>
      </c>
      <c r="AB80">
        <v>4</v>
      </c>
      <c r="AC80">
        <v>1</v>
      </c>
      <c r="AD80">
        <v>2</v>
      </c>
      <c r="AE80">
        <v>2810</v>
      </c>
      <c r="AF80">
        <v>9238</v>
      </c>
      <c r="AG80">
        <v>1</v>
      </c>
      <c r="AH80">
        <v>22</v>
      </c>
      <c r="AI80">
        <v>4</v>
      </c>
      <c r="AJ80">
        <v>2</v>
      </c>
      <c r="AK80">
        <v>80</v>
      </c>
      <c r="AL80">
        <v>0</v>
      </c>
      <c r="AM80">
        <v>5</v>
      </c>
      <c r="AN80">
        <v>3</v>
      </c>
      <c r="AO80">
        <v>5</v>
      </c>
      <c r="AP80">
        <v>4</v>
      </c>
      <c r="AQ80">
        <v>0</v>
      </c>
      <c r="AR80">
        <v>2</v>
      </c>
    </row>
    <row r="81" spans="1:44" x14ac:dyDescent="0.25">
      <c r="A81" t="s">
        <v>56</v>
      </c>
      <c r="B81" t="s">
        <v>45</v>
      </c>
      <c r="C81" t="s">
        <v>69</v>
      </c>
      <c r="D81" t="s">
        <v>59</v>
      </c>
      <c r="E81" t="s">
        <v>48</v>
      </c>
      <c r="F81" t="s">
        <v>106</v>
      </c>
      <c r="G81" t="s">
        <v>1439</v>
      </c>
      <c r="H81">
        <v>2035</v>
      </c>
      <c r="I81" t="s">
        <v>51</v>
      </c>
      <c r="J81" t="s">
        <v>52</v>
      </c>
      <c r="K81" t="s">
        <v>64</v>
      </c>
      <c r="L81" t="s">
        <v>56</v>
      </c>
      <c r="M81" t="s">
        <v>54</v>
      </c>
      <c r="N81">
        <v>2</v>
      </c>
      <c r="O81">
        <v>-2</v>
      </c>
      <c r="P81">
        <v>0</v>
      </c>
      <c r="Q81">
        <v>34</v>
      </c>
      <c r="R81">
        <v>0</v>
      </c>
      <c r="T81">
        <v>0</v>
      </c>
      <c r="U81">
        <v>1</v>
      </c>
      <c r="V81">
        <v>704</v>
      </c>
      <c r="W81">
        <v>28</v>
      </c>
      <c r="X81" t="s">
        <v>77</v>
      </c>
      <c r="Y81">
        <v>1</v>
      </c>
      <c r="Z81">
        <v>4</v>
      </c>
      <c r="AA81">
        <v>95</v>
      </c>
      <c r="AB81">
        <v>2</v>
      </c>
      <c r="AC81">
        <v>2</v>
      </c>
      <c r="AD81">
        <v>1</v>
      </c>
      <c r="AE81">
        <v>6712</v>
      </c>
      <c r="AF81">
        <v>8978</v>
      </c>
      <c r="AG81">
        <v>1</v>
      </c>
      <c r="AH81">
        <v>21</v>
      </c>
      <c r="AI81">
        <v>4</v>
      </c>
      <c r="AJ81">
        <v>4</v>
      </c>
      <c r="AK81">
        <v>80</v>
      </c>
      <c r="AL81">
        <v>2</v>
      </c>
      <c r="AM81">
        <v>8</v>
      </c>
      <c r="AN81">
        <v>3</v>
      </c>
      <c r="AO81">
        <v>8</v>
      </c>
      <c r="AP81">
        <v>7</v>
      </c>
      <c r="AQ81">
        <v>1</v>
      </c>
      <c r="AR81">
        <v>7</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48</v>
      </c>
      <c r="F83" t="s">
        <v>49</v>
      </c>
      <c r="G83" t="s">
        <v>1438</v>
      </c>
      <c r="H83">
        <v>1554</v>
      </c>
      <c r="I83" t="s">
        <v>51</v>
      </c>
      <c r="J83" t="s">
        <v>99</v>
      </c>
      <c r="K83" t="s">
        <v>64</v>
      </c>
      <c r="L83" t="s">
        <v>56</v>
      </c>
      <c r="M83" t="s">
        <v>54</v>
      </c>
      <c r="N83">
        <v>5</v>
      </c>
      <c r="O83">
        <v>-2</v>
      </c>
      <c r="P83">
        <v>0</v>
      </c>
      <c r="Q83">
        <v>35</v>
      </c>
      <c r="R83">
        <v>0</v>
      </c>
      <c r="T83">
        <v>0</v>
      </c>
      <c r="U83">
        <v>1</v>
      </c>
      <c r="V83">
        <v>1402</v>
      </c>
      <c r="W83">
        <v>28</v>
      </c>
      <c r="X83" t="s">
        <v>71</v>
      </c>
      <c r="Y83">
        <v>1</v>
      </c>
      <c r="Z83">
        <v>2</v>
      </c>
      <c r="AA83">
        <v>98</v>
      </c>
      <c r="AB83">
        <v>2</v>
      </c>
      <c r="AC83">
        <v>1</v>
      </c>
      <c r="AD83">
        <v>3</v>
      </c>
      <c r="AE83">
        <v>2430</v>
      </c>
      <c r="AF83">
        <v>26204</v>
      </c>
      <c r="AG83">
        <v>0</v>
      </c>
      <c r="AH83">
        <v>23</v>
      </c>
      <c r="AI83">
        <v>4</v>
      </c>
      <c r="AJ83">
        <v>1</v>
      </c>
      <c r="AK83">
        <v>80</v>
      </c>
      <c r="AL83">
        <v>2</v>
      </c>
      <c r="AM83">
        <v>6</v>
      </c>
      <c r="AN83">
        <v>3</v>
      </c>
      <c r="AO83">
        <v>5</v>
      </c>
      <c r="AP83">
        <v>3</v>
      </c>
      <c r="AQ83">
        <v>4</v>
      </c>
      <c r="AR83">
        <v>2</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45</v>
      </c>
      <c r="C85" t="s">
        <v>46</v>
      </c>
      <c r="D85" t="s">
        <v>59</v>
      </c>
      <c r="E85" t="s">
        <v>48</v>
      </c>
      <c r="F85" t="s">
        <v>106</v>
      </c>
      <c r="G85" t="s">
        <v>1437</v>
      </c>
      <c r="H85">
        <v>1909</v>
      </c>
      <c r="I85" t="s">
        <v>51</v>
      </c>
      <c r="J85" t="s">
        <v>52</v>
      </c>
      <c r="K85" t="s">
        <v>64</v>
      </c>
      <c r="L85" t="s">
        <v>56</v>
      </c>
      <c r="M85" t="s">
        <v>54</v>
      </c>
      <c r="N85">
        <v>3</v>
      </c>
      <c r="O85">
        <v>-2</v>
      </c>
      <c r="P85">
        <v>0</v>
      </c>
      <c r="Q85">
        <v>41</v>
      </c>
      <c r="R85">
        <v>0</v>
      </c>
      <c r="T85">
        <v>0</v>
      </c>
      <c r="U85">
        <v>1</v>
      </c>
      <c r="V85">
        <v>337</v>
      </c>
      <c r="W85">
        <v>8</v>
      </c>
      <c r="X85" t="s">
        <v>77</v>
      </c>
      <c r="Y85">
        <v>1</v>
      </c>
      <c r="Z85">
        <v>3</v>
      </c>
      <c r="AA85">
        <v>54</v>
      </c>
      <c r="AB85">
        <v>3</v>
      </c>
      <c r="AC85">
        <v>2</v>
      </c>
      <c r="AD85">
        <v>1</v>
      </c>
      <c r="AE85">
        <v>4393</v>
      </c>
      <c r="AF85">
        <v>26841</v>
      </c>
      <c r="AG85">
        <v>5</v>
      </c>
      <c r="AH85">
        <v>21</v>
      </c>
      <c r="AI85">
        <v>4</v>
      </c>
      <c r="AJ85">
        <v>3</v>
      </c>
      <c r="AK85">
        <v>80</v>
      </c>
      <c r="AL85">
        <v>1</v>
      </c>
      <c r="AM85">
        <v>14</v>
      </c>
      <c r="AN85">
        <v>3</v>
      </c>
      <c r="AO85">
        <v>5</v>
      </c>
      <c r="AP85">
        <v>4</v>
      </c>
      <c r="AQ85">
        <v>1</v>
      </c>
      <c r="AR85">
        <v>4</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69</v>
      </c>
      <c r="D87" t="s">
        <v>59</v>
      </c>
      <c r="E87" t="s">
        <v>48</v>
      </c>
      <c r="F87" t="s">
        <v>72</v>
      </c>
      <c r="G87" t="s">
        <v>1436</v>
      </c>
      <c r="H87">
        <v>1864</v>
      </c>
      <c r="I87" t="s">
        <v>51</v>
      </c>
      <c r="J87" t="s">
        <v>99</v>
      </c>
      <c r="K87" t="s">
        <v>64</v>
      </c>
      <c r="L87" t="s">
        <v>56</v>
      </c>
      <c r="M87" t="s">
        <v>54</v>
      </c>
      <c r="N87">
        <v>5</v>
      </c>
      <c r="O87">
        <v>-2</v>
      </c>
      <c r="P87">
        <v>0</v>
      </c>
      <c r="Q87">
        <v>27</v>
      </c>
      <c r="R87">
        <v>0</v>
      </c>
      <c r="T87">
        <v>0</v>
      </c>
      <c r="U87">
        <v>1</v>
      </c>
      <c r="V87">
        <v>728</v>
      </c>
      <c r="W87">
        <v>23</v>
      </c>
      <c r="X87" t="s">
        <v>65</v>
      </c>
      <c r="Y87">
        <v>1</v>
      </c>
      <c r="Z87">
        <v>2</v>
      </c>
      <c r="AA87">
        <v>36</v>
      </c>
      <c r="AB87">
        <v>2</v>
      </c>
      <c r="AC87">
        <v>2</v>
      </c>
      <c r="AD87">
        <v>3</v>
      </c>
      <c r="AE87">
        <v>3540</v>
      </c>
      <c r="AF87">
        <v>7018</v>
      </c>
      <c r="AG87">
        <v>1</v>
      </c>
      <c r="AH87">
        <v>21</v>
      </c>
      <c r="AI87">
        <v>4</v>
      </c>
      <c r="AJ87">
        <v>4</v>
      </c>
      <c r="AK87">
        <v>80</v>
      </c>
      <c r="AL87">
        <v>1</v>
      </c>
      <c r="AM87">
        <v>9</v>
      </c>
      <c r="AN87">
        <v>3</v>
      </c>
      <c r="AO87">
        <v>9</v>
      </c>
      <c r="AP87">
        <v>8</v>
      </c>
      <c r="AQ87">
        <v>5</v>
      </c>
      <c r="AR87">
        <v>8</v>
      </c>
    </row>
    <row r="88" spans="1:44" x14ac:dyDescent="0.25">
      <c r="A88" t="s">
        <v>56</v>
      </c>
      <c r="B88" t="s">
        <v>45</v>
      </c>
      <c r="C88" t="s">
        <v>69</v>
      </c>
      <c r="D88" t="s">
        <v>59</v>
      </c>
      <c r="E88" t="s">
        <v>60</v>
      </c>
      <c r="F88" t="s">
        <v>72</v>
      </c>
      <c r="G88" t="s">
        <v>1435</v>
      </c>
      <c r="H88">
        <v>1834</v>
      </c>
      <c r="I88" t="s">
        <v>51</v>
      </c>
      <c r="J88" t="s">
        <v>63</v>
      </c>
      <c r="K88" t="s">
        <v>64</v>
      </c>
      <c r="L88" t="s">
        <v>56</v>
      </c>
      <c r="M88" t="s">
        <v>54</v>
      </c>
      <c r="N88">
        <v>3</v>
      </c>
      <c r="O88">
        <v>-2</v>
      </c>
      <c r="P88">
        <v>0</v>
      </c>
      <c r="Q88">
        <v>28</v>
      </c>
      <c r="R88">
        <v>0</v>
      </c>
      <c r="T88">
        <v>0</v>
      </c>
      <c r="U88">
        <v>1</v>
      </c>
      <c r="V88">
        <v>1217</v>
      </c>
      <c r="W88">
        <v>1</v>
      </c>
      <c r="X88" t="s">
        <v>77</v>
      </c>
      <c r="Y88">
        <v>1</v>
      </c>
      <c r="Z88">
        <v>3</v>
      </c>
      <c r="AA88">
        <v>67</v>
      </c>
      <c r="AB88">
        <v>3</v>
      </c>
      <c r="AC88">
        <v>1</v>
      </c>
      <c r="AD88">
        <v>1</v>
      </c>
      <c r="AE88">
        <v>3591</v>
      </c>
      <c r="AF88">
        <v>12719</v>
      </c>
      <c r="AG88">
        <v>1</v>
      </c>
      <c r="AH88">
        <v>25</v>
      </c>
      <c r="AI88">
        <v>4</v>
      </c>
      <c r="AJ88">
        <v>3</v>
      </c>
      <c r="AK88">
        <v>80</v>
      </c>
      <c r="AL88">
        <v>1</v>
      </c>
      <c r="AM88">
        <v>3</v>
      </c>
      <c r="AN88">
        <v>3</v>
      </c>
      <c r="AO88">
        <v>3</v>
      </c>
      <c r="AP88">
        <v>2</v>
      </c>
      <c r="AQ88">
        <v>1</v>
      </c>
      <c r="AR88">
        <v>2</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56</v>
      </c>
      <c r="B91" t="s">
        <v>45</v>
      </c>
      <c r="C91" t="s">
        <v>58</v>
      </c>
      <c r="D91" t="s">
        <v>59</v>
      </c>
      <c r="E91" t="s">
        <v>60</v>
      </c>
      <c r="F91" t="s">
        <v>72</v>
      </c>
      <c r="G91" t="s">
        <v>1434</v>
      </c>
      <c r="H91">
        <v>1509</v>
      </c>
      <c r="I91" t="s">
        <v>51</v>
      </c>
      <c r="J91" t="s">
        <v>68</v>
      </c>
      <c r="K91" t="s">
        <v>64</v>
      </c>
      <c r="L91" t="s">
        <v>56</v>
      </c>
      <c r="M91" t="s">
        <v>54</v>
      </c>
      <c r="N91">
        <v>3</v>
      </c>
      <c r="O91">
        <v>-2</v>
      </c>
      <c r="P91">
        <v>0</v>
      </c>
      <c r="Q91">
        <v>49</v>
      </c>
      <c r="R91">
        <v>0</v>
      </c>
      <c r="T91">
        <v>0</v>
      </c>
      <c r="U91">
        <v>1</v>
      </c>
      <c r="V91">
        <v>271</v>
      </c>
      <c r="W91">
        <v>3</v>
      </c>
      <c r="X91" t="s">
        <v>55</v>
      </c>
      <c r="Y91">
        <v>1</v>
      </c>
      <c r="Z91">
        <v>3</v>
      </c>
      <c r="AA91">
        <v>43</v>
      </c>
      <c r="AB91">
        <v>2</v>
      </c>
      <c r="AC91">
        <v>2</v>
      </c>
      <c r="AD91">
        <v>1</v>
      </c>
      <c r="AE91">
        <v>4789</v>
      </c>
      <c r="AF91">
        <v>23070</v>
      </c>
      <c r="AG91">
        <v>4</v>
      </c>
      <c r="AH91">
        <v>25</v>
      </c>
      <c r="AI91">
        <v>4</v>
      </c>
      <c r="AJ91">
        <v>1</v>
      </c>
      <c r="AK91">
        <v>80</v>
      </c>
      <c r="AL91">
        <v>1</v>
      </c>
      <c r="AM91">
        <v>10</v>
      </c>
      <c r="AN91">
        <v>3</v>
      </c>
      <c r="AO91">
        <v>3</v>
      </c>
      <c r="AP91">
        <v>2</v>
      </c>
      <c r="AQ91">
        <v>1</v>
      </c>
      <c r="AR91">
        <v>2</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60</v>
      </c>
      <c r="F93" t="s">
        <v>72</v>
      </c>
      <c r="G93" t="s">
        <v>1433</v>
      </c>
      <c r="H93">
        <v>1665</v>
      </c>
      <c r="I93" t="s">
        <v>51</v>
      </c>
      <c r="J93" t="s">
        <v>95</v>
      </c>
      <c r="K93" t="s">
        <v>64</v>
      </c>
      <c r="L93" t="s">
        <v>56</v>
      </c>
      <c r="M93" t="s">
        <v>54</v>
      </c>
      <c r="N93">
        <v>6</v>
      </c>
      <c r="O93">
        <v>-2</v>
      </c>
      <c r="P93">
        <v>0</v>
      </c>
      <c r="Q93">
        <v>54</v>
      </c>
      <c r="R93">
        <v>0</v>
      </c>
      <c r="T93">
        <v>0</v>
      </c>
      <c r="U93">
        <v>1</v>
      </c>
      <c r="V93">
        <v>584</v>
      </c>
      <c r="W93">
        <v>22</v>
      </c>
      <c r="X93" t="s">
        <v>134</v>
      </c>
      <c r="Y93">
        <v>1</v>
      </c>
      <c r="Z93">
        <v>2</v>
      </c>
      <c r="AA93">
        <v>91</v>
      </c>
      <c r="AB93">
        <v>3</v>
      </c>
      <c r="AC93">
        <v>4</v>
      </c>
      <c r="AD93">
        <v>3</v>
      </c>
      <c r="AE93">
        <v>17426</v>
      </c>
      <c r="AF93">
        <v>18685</v>
      </c>
      <c r="AG93">
        <v>3</v>
      </c>
      <c r="AH93">
        <v>25</v>
      </c>
      <c r="AI93">
        <v>4</v>
      </c>
      <c r="AJ93">
        <v>3</v>
      </c>
      <c r="AK93">
        <v>80</v>
      </c>
      <c r="AL93">
        <v>1</v>
      </c>
      <c r="AM93">
        <v>36</v>
      </c>
      <c r="AN93">
        <v>3</v>
      </c>
      <c r="AO93">
        <v>10</v>
      </c>
      <c r="AP93">
        <v>8</v>
      </c>
      <c r="AQ93">
        <v>4</v>
      </c>
      <c r="AR93">
        <v>7</v>
      </c>
    </row>
    <row r="94" spans="1:44" x14ac:dyDescent="0.25">
      <c r="A94" t="s">
        <v>56</v>
      </c>
      <c r="B94" t="s">
        <v>45</v>
      </c>
      <c r="C94" t="s">
        <v>75</v>
      </c>
      <c r="D94" t="s">
        <v>59</v>
      </c>
      <c r="E94" t="s">
        <v>60</v>
      </c>
      <c r="F94" t="s">
        <v>49</v>
      </c>
      <c r="G94" t="s">
        <v>1432</v>
      </c>
      <c r="H94">
        <v>1441</v>
      </c>
      <c r="I94" t="s">
        <v>51</v>
      </c>
      <c r="J94" t="s">
        <v>63</v>
      </c>
      <c r="K94" t="s">
        <v>64</v>
      </c>
      <c r="L94" t="s">
        <v>56</v>
      </c>
      <c r="M94" t="s">
        <v>54</v>
      </c>
      <c r="N94">
        <v>3</v>
      </c>
      <c r="O94">
        <v>-2</v>
      </c>
      <c r="P94">
        <v>0</v>
      </c>
      <c r="Q94">
        <v>56</v>
      </c>
      <c r="R94">
        <v>0</v>
      </c>
      <c r="T94">
        <v>0</v>
      </c>
      <c r="U94">
        <v>1</v>
      </c>
      <c r="V94">
        <v>1255</v>
      </c>
      <c r="W94">
        <v>1</v>
      </c>
      <c r="X94" t="s">
        <v>55</v>
      </c>
      <c r="Y94">
        <v>1</v>
      </c>
      <c r="Z94">
        <v>1</v>
      </c>
      <c r="AA94">
        <v>90</v>
      </c>
      <c r="AB94">
        <v>3</v>
      </c>
      <c r="AC94">
        <v>1</v>
      </c>
      <c r="AD94">
        <v>1</v>
      </c>
      <c r="AE94">
        <v>2066</v>
      </c>
      <c r="AF94">
        <v>10494</v>
      </c>
      <c r="AG94">
        <v>2</v>
      </c>
      <c r="AH94">
        <v>22</v>
      </c>
      <c r="AI94">
        <v>4</v>
      </c>
      <c r="AJ94">
        <v>4</v>
      </c>
      <c r="AK94">
        <v>80</v>
      </c>
      <c r="AL94">
        <v>1</v>
      </c>
      <c r="AM94">
        <v>5</v>
      </c>
      <c r="AN94">
        <v>4</v>
      </c>
      <c r="AO94">
        <v>3</v>
      </c>
      <c r="AP94">
        <v>2</v>
      </c>
      <c r="AQ94">
        <v>1</v>
      </c>
      <c r="AR94">
        <v>0</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46</v>
      </c>
      <c r="D96" t="s">
        <v>59</v>
      </c>
      <c r="E96" t="s">
        <v>60</v>
      </c>
      <c r="F96" t="s">
        <v>49</v>
      </c>
      <c r="G96" t="s">
        <v>1431</v>
      </c>
      <c r="H96">
        <v>2034</v>
      </c>
      <c r="I96" t="s">
        <v>51</v>
      </c>
      <c r="J96" t="s">
        <v>81</v>
      </c>
      <c r="K96" t="s">
        <v>64</v>
      </c>
      <c r="L96" t="s">
        <v>56</v>
      </c>
      <c r="M96" t="s">
        <v>54</v>
      </c>
      <c r="N96">
        <v>3</v>
      </c>
      <c r="O96">
        <v>-2</v>
      </c>
      <c r="P96">
        <v>0</v>
      </c>
      <c r="Q96">
        <v>41</v>
      </c>
      <c r="R96">
        <v>0</v>
      </c>
      <c r="T96">
        <v>0</v>
      </c>
      <c r="U96">
        <v>1</v>
      </c>
      <c r="V96">
        <v>582</v>
      </c>
      <c r="W96">
        <v>28</v>
      </c>
      <c r="X96" t="s">
        <v>71</v>
      </c>
      <c r="Y96">
        <v>1</v>
      </c>
      <c r="Z96">
        <v>1</v>
      </c>
      <c r="AA96">
        <v>60</v>
      </c>
      <c r="AB96">
        <v>2</v>
      </c>
      <c r="AC96">
        <v>4</v>
      </c>
      <c r="AD96">
        <v>2</v>
      </c>
      <c r="AE96">
        <v>13570</v>
      </c>
      <c r="AF96">
        <v>5640</v>
      </c>
      <c r="AG96">
        <v>0</v>
      </c>
      <c r="AH96">
        <v>23</v>
      </c>
      <c r="AI96">
        <v>4</v>
      </c>
      <c r="AJ96">
        <v>3</v>
      </c>
      <c r="AK96">
        <v>80</v>
      </c>
      <c r="AL96">
        <v>1</v>
      </c>
      <c r="AM96">
        <v>21</v>
      </c>
      <c r="AN96">
        <v>3</v>
      </c>
      <c r="AO96">
        <v>20</v>
      </c>
      <c r="AP96">
        <v>7</v>
      </c>
      <c r="AQ96">
        <v>0</v>
      </c>
      <c r="AR96">
        <v>10</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69</v>
      </c>
      <c r="D100" t="s">
        <v>59</v>
      </c>
      <c r="E100" t="s">
        <v>60</v>
      </c>
      <c r="F100" t="s">
        <v>49</v>
      </c>
      <c r="G100" t="s">
        <v>1430</v>
      </c>
      <c r="H100">
        <v>1581</v>
      </c>
      <c r="I100" t="s">
        <v>51</v>
      </c>
      <c r="J100" t="s">
        <v>63</v>
      </c>
      <c r="K100" t="s">
        <v>64</v>
      </c>
      <c r="L100" t="s">
        <v>56</v>
      </c>
      <c r="M100" t="s">
        <v>54</v>
      </c>
      <c r="N100">
        <v>5</v>
      </c>
      <c r="O100">
        <v>-2</v>
      </c>
      <c r="P100">
        <v>0</v>
      </c>
      <c r="Q100">
        <v>26</v>
      </c>
      <c r="R100">
        <v>0</v>
      </c>
      <c r="T100">
        <v>0</v>
      </c>
      <c r="U100">
        <v>1</v>
      </c>
      <c r="V100">
        <v>474</v>
      </c>
      <c r="W100">
        <v>3</v>
      </c>
      <c r="X100" t="s">
        <v>77</v>
      </c>
      <c r="Y100">
        <v>1</v>
      </c>
      <c r="Z100">
        <v>1</v>
      </c>
      <c r="AA100">
        <v>89</v>
      </c>
      <c r="AB100">
        <v>3</v>
      </c>
      <c r="AC100">
        <v>1</v>
      </c>
      <c r="AD100">
        <v>4</v>
      </c>
      <c r="AE100">
        <v>2061</v>
      </c>
      <c r="AF100">
        <v>11133</v>
      </c>
      <c r="AG100">
        <v>1</v>
      </c>
      <c r="AH100">
        <v>21</v>
      </c>
      <c r="AI100">
        <v>4</v>
      </c>
      <c r="AJ100">
        <v>1</v>
      </c>
      <c r="AK100">
        <v>80</v>
      </c>
      <c r="AL100">
        <v>0</v>
      </c>
      <c r="AM100">
        <v>1</v>
      </c>
      <c r="AN100">
        <v>3</v>
      </c>
      <c r="AO100">
        <v>1</v>
      </c>
      <c r="AP100">
        <v>0</v>
      </c>
      <c r="AQ100">
        <v>0</v>
      </c>
      <c r="AR100">
        <v>0</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56</v>
      </c>
      <c r="B102" t="s">
        <v>45</v>
      </c>
      <c r="C102" t="s">
        <v>58</v>
      </c>
      <c r="D102" t="s">
        <v>59</v>
      </c>
      <c r="E102" t="s">
        <v>161</v>
      </c>
      <c r="F102" t="s">
        <v>49</v>
      </c>
      <c r="G102" t="s">
        <v>1428</v>
      </c>
      <c r="H102">
        <v>1744</v>
      </c>
      <c r="I102" t="s">
        <v>51</v>
      </c>
      <c r="J102" t="s">
        <v>163</v>
      </c>
      <c r="K102" t="s">
        <v>64</v>
      </c>
      <c r="L102" t="s">
        <v>56</v>
      </c>
      <c r="M102" t="s">
        <v>54</v>
      </c>
      <c r="N102">
        <v>2</v>
      </c>
      <c r="O102">
        <v>-2</v>
      </c>
      <c r="P102">
        <v>0</v>
      </c>
      <c r="Q102">
        <v>45</v>
      </c>
      <c r="R102">
        <v>0</v>
      </c>
      <c r="T102">
        <v>0</v>
      </c>
      <c r="U102">
        <v>1</v>
      </c>
      <c r="V102">
        <v>176</v>
      </c>
      <c r="W102">
        <v>4</v>
      </c>
      <c r="X102" t="s">
        <v>77</v>
      </c>
      <c r="Y102">
        <v>1</v>
      </c>
      <c r="Z102">
        <v>3</v>
      </c>
      <c r="AA102">
        <v>56</v>
      </c>
      <c r="AB102">
        <v>1</v>
      </c>
      <c r="AC102">
        <v>3</v>
      </c>
      <c r="AD102">
        <v>3</v>
      </c>
      <c r="AE102">
        <v>9756</v>
      </c>
      <c r="AF102">
        <v>6595</v>
      </c>
      <c r="AG102">
        <v>4</v>
      </c>
      <c r="AH102">
        <v>21</v>
      </c>
      <c r="AI102">
        <v>4</v>
      </c>
      <c r="AJ102">
        <v>3</v>
      </c>
      <c r="AK102">
        <v>80</v>
      </c>
      <c r="AL102">
        <v>2</v>
      </c>
      <c r="AM102">
        <v>9</v>
      </c>
      <c r="AN102">
        <v>4</v>
      </c>
      <c r="AO102">
        <v>5</v>
      </c>
      <c r="AP102">
        <v>0</v>
      </c>
      <c r="AQ102">
        <v>0</v>
      </c>
      <c r="AR102">
        <v>3</v>
      </c>
    </row>
    <row r="103" spans="1:44" x14ac:dyDescent="0.25">
      <c r="A103" t="s">
        <v>56</v>
      </c>
      <c r="B103" t="s">
        <v>91</v>
      </c>
      <c r="C103" t="s">
        <v>58</v>
      </c>
      <c r="D103" t="s">
        <v>59</v>
      </c>
      <c r="E103" t="s">
        <v>48</v>
      </c>
      <c r="F103" t="s">
        <v>49</v>
      </c>
      <c r="G103" t="s">
        <v>1424</v>
      </c>
      <c r="H103">
        <v>1845</v>
      </c>
      <c r="I103" t="s">
        <v>51</v>
      </c>
      <c r="J103" t="s">
        <v>52</v>
      </c>
      <c r="K103" t="s">
        <v>64</v>
      </c>
      <c r="L103" t="s">
        <v>56</v>
      </c>
      <c r="M103" t="s">
        <v>54</v>
      </c>
      <c r="N103">
        <v>3</v>
      </c>
      <c r="O103">
        <v>-2</v>
      </c>
      <c r="P103">
        <v>0</v>
      </c>
      <c r="Q103">
        <v>45</v>
      </c>
      <c r="R103">
        <v>0</v>
      </c>
      <c r="T103">
        <v>0</v>
      </c>
      <c r="U103">
        <v>1</v>
      </c>
      <c r="V103">
        <v>589</v>
      </c>
      <c r="W103">
        <v>2</v>
      </c>
      <c r="X103" t="s">
        <v>71</v>
      </c>
      <c r="Y103">
        <v>1</v>
      </c>
      <c r="Z103">
        <v>3</v>
      </c>
      <c r="AA103">
        <v>67</v>
      </c>
      <c r="AB103">
        <v>3</v>
      </c>
      <c r="AC103">
        <v>2</v>
      </c>
      <c r="AD103">
        <v>3</v>
      </c>
      <c r="AE103">
        <v>5154</v>
      </c>
      <c r="AF103">
        <v>19665</v>
      </c>
      <c r="AG103">
        <v>4</v>
      </c>
      <c r="AH103">
        <v>22</v>
      </c>
      <c r="AI103">
        <v>4</v>
      </c>
      <c r="AJ103">
        <v>2</v>
      </c>
      <c r="AK103">
        <v>80</v>
      </c>
      <c r="AL103">
        <v>2</v>
      </c>
      <c r="AM103">
        <v>10</v>
      </c>
      <c r="AN103">
        <v>4</v>
      </c>
      <c r="AO103">
        <v>8</v>
      </c>
      <c r="AP103">
        <v>7</v>
      </c>
      <c r="AQ103">
        <v>5</v>
      </c>
      <c r="AR103">
        <v>7</v>
      </c>
    </row>
    <row r="104" spans="1:44" x14ac:dyDescent="0.25">
      <c r="A104" t="s">
        <v>56</v>
      </c>
      <c r="B104" t="s">
        <v>91</v>
      </c>
      <c r="C104" t="s">
        <v>69</v>
      </c>
      <c r="D104" t="s">
        <v>59</v>
      </c>
      <c r="E104" t="s">
        <v>60</v>
      </c>
      <c r="F104" t="s">
        <v>72</v>
      </c>
      <c r="G104" t="s">
        <v>1423</v>
      </c>
      <c r="H104">
        <v>1979</v>
      </c>
      <c r="I104" t="s">
        <v>51</v>
      </c>
      <c r="J104" t="s">
        <v>101</v>
      </c>
      <c r="K104" t="s">
        <v>64</v>
      </c>
      <c r="L104" t="s">
        <v>56</v>
      </c>
      <c r="M104" t="s">
        <v>54</v>
      </c>
      <c r="N104">
        <v>2</v>
      </c>
      <c r="O104">
        <v>-2</v>
      </c>
      <c r="P104">
        <v>0</v>
      </c>
      <c r="Q104">
        <v>31</v>
      </c>
      <c r="R104">
        <v>0</v>
      </c>
      <c r="T104">
        <v>0</v>
      </c>
      <c r="U104">
        <v>1</v>
      </c>
      <c r="V104">
        <v>697</v>
      </c>
      <c r="W104">
        <v>10</v>
      </c>
      <c r="X104" t="s">
        <v>77</v>
      </c>
      <c r="Y104">
        <v>1</v>
      </c>
      <c r="Z104">
        <v>3</v>
      </c>
      <c r="AA104">
        <v>40</v>
      </c>
      <c r="AB104">
        <v>3</v>
      </c>
      <c r="AC104">
        <v>3</v>
      </c>
      <c r="AD104">
        <v>3</v>
      </c>
      <c r="AE104">
        <v>11031</v>
      </c>
      <c r="AF104">
        <v>26862</v>
      </c>
      <c r="AG104">
        <v>4</v>
      </c>
      <c r="AH104">
        <v>20</v>
      </c>
      <c r="AI104">
        <v>4</v>
      </c>
      <c r="AJ104">
        <v>3</v>
      </c>
      <c r="AK104">
        <v>80</v>
      </c>
      <c r="AL104">
        <v>1</v>
      </c>
      <c r="AM104">
        <v>13</v>
      </c>
      <c r="AN104">
        <v>4</v>
      </c>
      <c r="AO104">
        <v>11</v>
      </c>
      <c r="AP104">
        <v>7</v>
      </c>
      <c r="AQ104">
        <v>4</v>
      </c>
      <c r="AR104">
        <v>8</v>
      </c>
    </row>
    <row r="105" spans="1:44" x14ac:dyDescent="0.25">
      <c r="A105" t="s">
        <v>56</v>
      </c>
      <c r="B105" t="s">
        <v>45</v>
      </c>
      <c r="C105" t="s">
        <v>69</v>
      </c>
      <c r="D105" t="s">
        <v>59</v>
      </c>
      <c r="E105" t="s">
        <v>48</v>
      </c>
      <c r="F105" t="s">
        <v>49</v>
      </c>
      <c r="G105" t="s">
        <v>1420</v>
      </c>
      <c r="H105">
        <v>1882</v>
      </c>
      <c r="I105" t="s">
        <v>62</v>
      </c>
      <c r="J105" t="s">
        <v>52</v>
      </c>
      <c r="K105" t="s">
        <v>64</v>
      </c>
      <c r="L105" t="s">
        <v>44</v>
      </c>
      <c r="M105" t="s">
        <v>54</v>
      </c>
      <c r="N105">
        <v>3</v>
      </c>
      <c r="O105">
        <v>-2</v>
      </c>
      <c r="P105">
        <v>0</v>
      </c>
      <c r="Q105">
        <v>34</v>
      </c>
      <c r="R105">
        <v>0</v>
      </c>
      <c r="T105">
        <v>0</v>
      </c>
      <c r="U105">
        <v>1</v>
      </c>
      <c r="V105">
        <v>1480</v>
      </c>
      <c r="W105">
        <v>4</v>
      </c>
      <c r="X105" t="s">
        <v>77</v>
      </c>
      <c r="Y105">
        <v>1</v>
      </c>
      <c r="Z105">
        <v>3</v>
      </c>
      <c r="AA105">
        <v>64</v>
      </c>
      <c r="AB105">
        <v>3</v>
      </c>
      <c r="AC105">
        <v>3</v>
      </c>
      <c r="AD105">
        <v>4</v>
      </c>
      <c r="AE105">
        <v>9713</v>
      </c>
      <c r="AF105">
        <v>24444</v>
      </c>
      <c r="AG105">
        <v>2</v>
      </c>
      <c r="AH105">
        <v>13</v>
      </c>
      <c r="AI105">
        <v>3</v>
      </c>
      <c r="AJ105">
        <v>4</v>
      </c>
      <c r="AK105">
        <v>80</v>
      </c>
      <c r="AL105">
        <v>3</v>
      </c>
      <c r="AM105">
        <v>9</v>
      </c>
      <c r="AN105">
        <v>3</v>
      </c>
      <c r="AO105">
        <v>5</v>
      </c>
      <c r="AP105">
        <v>3</v>
      </c>
      <c r="AQ105">
        <v>1</v>
      </c>
      <c r="AR105">
        <v>0</v>
      </c>
    </row>
    <row r="106" spans="1:44" x14ac:dyDescent="0.25">
      <c r="A106" t="s">
        <v>56</v>
      </c>
      <c r="B106" t="s">
        <v>45</v>
      </c>
      <c r="C106" t="s">
        <v>46</v>
      </c>
      <c r="D106" t="s">
        <v>59</v>
      </c>
      <c r="E106" t="s">
        <v>48</v>
      </c>
      <c r="F106" t="s">
        <v>72</v>
      </c>
      <c r="G106" t="s">
        <v>1419</v>
      </c>
      <c r="H106">
        <v>1706</v>
      </c>
      <c r="I106" t="s">
        <v>62</v>
      </c>
      <c r="J106" t="s">
        <v>52</v>
      </c>
      <c r="K106" t="s">
        <v>64</v>
      </c>
      <c r="L106" t="s">
        <v>44</v>
      </c>
      <c r="M106" t="s">
        <v>54</v>
      </c>
      <c r="N106">
        <v>3</v>
      </c>
      <c r="O106">
        <v>-2</v>
      </c>
      <c r="P106">
        <v>0</v>
      </c>
      <c r="Q106">
        <v>43</v>
      </c>
      <c r="R106">
        <v>0</v>
      </c>
      <c r="T106">
        <v>0</v>
      </c>
      <c r="U106">
        <v>1</v>
      </c>
      <c r="V106">
        <v>1179</v>
      </c>
      <c r="W106">
        <v>2</v>
      </c>
      <c r="X106" t="s">
        <v>77</v>
      </c>
      <c r="Y106">
        <v>1</v>
      </c>
      <c r="Z106">
        <v>4</v>
      </c>
      <c r="AA106">
        <v>73</v>
      </c>
      <c r="AB106">
        <v>3</v>
      </c>
      <c r="AC106">
        <v>2</v>
      </c>
      <c r="AD106">
        <v>4</v>
      </c>
      <c r="AE106">
        <v>7847</v>
      </c>
      <c r="AF106">
        <v>6069</v>
      </c>
      <c r="AG106">
        <v>1</v>
      </c>
      <c r="AH106">
        <v>17</v>
      </c>
      <c r="AI106">
        <v>3</v>
      </c>
      <c r="AJ106">
        <v>1</v>
      </c>
      <c r="AK106">
        <v>80</v>
      </c>
      <c r="AL106">
        <v>1</v>
      </c>
      <c r="AM106">
        <v>10</v>
      </c>
      <c r="AN106">
        <v>3</v>
      </c>
      <c r="AO106">
        <v>10</v>
      </c>
      <c r="AP106">
        <v>9</v>
      </c>
      <c r="AQ106">
        <v>8</v>
      </c>
      <c r="AR106">
        <v>8</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56</v>
      </c>
      <c r="B109" t="s">
        <v>45</v>
      </c>
      <c r="C109" t="s">
        <v>58</v>
      </c>
      <c r="D109" t="s">
        <v>59</v>
      </c>
      <c r="E109" t="s">
        <v>48</v>
      </c>
      <c r="F109" t="s">
        <v>106</v>
      </c>
      <c r="G109" t="s">
        <v>1418</v>
      </c>
      <c r="H109">
        <v>1591</v>
      </c>
      <c r="I109" t="s">
        <v>62</v>
      </c>
      <c r="J109" t="s">
        <v>95</v>
      </c>
      <c r="K109" t="s">
        <v>64</v>
      </c>
      <c r="L109" t="s">
        <v>44</v>
      </c>
      <c r="M109" t="s">
        <v>54</v>
      </c>
      <c r="N109">
        <v>2</v>
      </c>
      <c r="O109">
        <v>-2</v>
      </c>
      <c r="P109">
        <v>0</v>
      </c>
      <c r="Q109">
        <v>50</v>
      </c>
      <c r="R109">
        <v>0</v>
      </c>
      <c r="T109">
        <v>0</v>
      </c>
      <c r="U109">
        <v>1</v>
      </c>
      <c r="V109">
        <v>264</v>
      </c>
      <c r="W109">
        <v>9</v>
      </c>
      <c r="X109" t="s">
        <v>77</v>
      </c>
      <c r="Y109">
        <v>1</v>
      </c>
      <c r="Z109">
        <v>3</v>
      </c>
      <c r="AA109">
        <v>59</v>
      </c>
      <c r="AB109">
        <v>3</v>
      </c>
      <c r="AC109">
        <v>5</v>
      </c>
      <c r="AD109">
        <v>1</v>
      </c>
      <c r="AE109">
        <v>19331</v>
      </c>
      <c r="AF109">
        <v>19519</v>
      </c>
      <c r="AG109">
        <v>4</v>
      </c>
      <c r="AH109">
        <v>16</v>
      </c>
      <c r="AI109">
        <v>3</v>
      </c>
      <c r="AJ109">
        <v>3</v>
      </c>
      <c r="AK109">
        <v>80</v>
      </c>
      <c r="AL109">
        <v>1</v>
      </c>
      <c r="AM109">
        <v>27</v>
      </c>
      <c r="AN109">
        <v>3</v>
      </c>
      <c r="AO109">
        <v>1</v>
      </c>
      <c r="AP109">
        <v>0</v>
      </c>
      <c r="AQ109">
        <v>0</v>
      </c>
      <c r="AR109">
        <v>0</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69</v>
      </c>
      <c r="D111" t="s">
        <v>59</v>
      </c>
      <c r="E111" t="s">
        <v>48</v>
      </c>
      <c r="F111" t="s">
        <v>113</v>
      </c>
      <c r="G111" t="s">
        <v>1417</v>
      </c>
      <c r="H111">
        <v>1535</v>
      </c>
      <c r="I111" t="s">
        <v>62</v>
      </c>
      <c r="J111" t="s">
        <v>52</v>
      </c>
      <c r="K111" t="s">
        <v>64</v>
      </c>
      <c r="L111" t="s">
        <v>44</v>
      </c>
      <c r="M111" t="s">
        <v>54</v>
      </c>
      <c r="N111">
        <v>3</v>
      </c>
      <c r="O111">
        <v>-2</v>
      </c>
      <c r="P111">
        <v>0</v>
      </c>
      <c r="Q111">
        <v>34</v>
      </c>
      <c r="R111">
        <v>0</v>
      </c>
      <c r="T111">
        <v>0</v>
      </c>
      <c r="U111">
        <v>1</v>
      </c>
      <c r="V111">
        <v>971</v>
      </c>
      <c r="W111">
        <v>1</v>
      </c>
      <c r="X111" t="s">
        <v>77</v>
      </c>
      <c r="Y111">
        <v>1</v>
      </c>
      <c r="Z111">
        <v>4</v>
      </c>
      <c r="AA111">
        <v>64</v>
      </c>
      <c r="AB111">
        <v>2</v>
      </c>
      <c r="AC111">
        <v>3</v>
      </c>
      <c r="AD111">
        <v>4</v>
      </c>
      <c r="AE111">
        <v>7083</v>
      </c>
      <c r="AF111">
        <v>12288</v>
      </c>
      <c r="AG111">
        <v>1</v>
      </c>
      <c r="AH111">
        <v>14</v>
      </c>
      <c r="AI111">
        <v>3</v>
      </c>
      <c r="AJ111">
        <v>4</v>
      </c>
      <c r="AK111">
        <v>80</v>
      </c>
      <c r="AL111">
        <v>0</v>
      </c>
      <c r="AM111">
        <v>10</v>
      </c>
      <c r="AN111">
        <v>3</v>
      </c>
      <c r="AO111">
        <v>10</v>
      </c>
      <c r="AP111">
        <v>9</v>
      </c>
      <c r="AQ111">
        <v>8</v>
      </c>
      <c r="AR111">
        <v>6</v>
      </c>
    </row>
    <row r="112" spans="1:44" x14ac:dyDescent="0.25">
      <c r="A112" t="s">
        <v>56</v>
      </c>
      <c r="B112" t="s">
        <v>45</v>
      </c>
      <c r="C112" t="s">
        <v>69</v>
      </c>
      <c r="D112" t="s">
        <v>59</v>
      </c>
      <c r="E112" t="s">
        <v>60</v>
      </c>
      <c r="F112" t="s">
        <v>72</v>
      </c>
      <c r="G112" t="s">
        <v>1410</v>
      </c>
      <c r="H112">
        <v>1755</v>
      </c>
      <c r="I112" t="s">
        <v>62</v>
      </c>
      <c r="J112" t="s">
        <v>63</v>
      </c>
      <c r="K112" t="s">
        <v>64</v>
      </c>
      <c r="L112" t="s">
        <v>44</v>
      </c>
      <c r="M112" t="s">
        <v>54</v>
      </c>
      <c r="N112">
        <v>3</v>
      </c>
      <c r="O112">
        <v>-2</v>
      </c>
      <c r="P112">
        <v>0</v>
      </c>
      <c r="Q112">
        <v>34</v>
      </c>
      <c r="R112">
        <v>0</v>
      </c>
      <c r="T112">
        <v>0</v>
      </c>
      <c r="U112">
        <v>1</v>
      </c>
      <c r="V112">
        <v>181</v>
      </c>
      <c r="W112">
        <v>2</v>
      </c>
      <c r="X112" t="s">
        <v>71</v>
      </c>
      <c r="Y112">
        <v>1</v>
      </c>
      <c r="Z112">
        <v>4</v>
      </c>
      <c r="AA112">
        <v>97</v>
      </c>
      <c r="AB112">
        <v>4</v>
      </c>
      <c r="AC112">
        <v>1</v>
      </c>
      <c r="AD112">
        <v>4</v>
      </c>
      <c r="AE112">
        <v>2932</v>
      </c>
      <c r="AF112">
        <v>5586</v>
      </c>
      <c r="AG112">
        <v>0</v>
      </c>
      <c r="AH112">
        <v>14</v>
      </c>
      <c r="AI112">
        <v>3</v>
      </c>
      <c r="AJ112">
        <v>1</v>
      </c>
      <c r="AK112">
        <v>80</v>
      </c>
      <c r="AL112">
        <v>3</v>
      </c>
      <c r="AM112">
        <v>6</v>
      </c>
      <c r="AN112">
        <v>3</v>
      </c>
      <c r="AO112">
        <v>5</v>
      </c>
      <c r="AP112">
        <v>0</v>
      </c>
      <c r="AQ112">
        <v>1</v>
      </c>
      <c r="AR112">
        <v>2</v>
      </c>
    </row>
    <row r="113" spans="1:44" x14ac:dyDescent="0.25">
      <c r="A113" t="s">
        <v>56</v>
      </c>
      <c r="B113" t="s">
        <v>45</v>
      </c>
      <c r="C113" t="s">
        <v>58</v>
      </c>
      <c r="D113" t="s">
        <v>59</v>
      </c>
      <c r="E113" t="s">
        <v>60</v>
      </c>
      <c r="F113" t="s">
        <v>113</v>
      </c>
      <c r="G113" t="s">
        <v>1409</v>
      </c>
      <c r="H113">
        <v>1465</v>
      </c>
      <c r="I113" t="s">
        <v>62</v>
      </c>
      <c r="J113" t="s">
        <v>81</v>
      </c>
      <c r="K113" t="s">
        <v>64</v>
      </c>
      <c r="L113" t="s">
        <v>44</v>
      </c>
      <c r="M113" t="s">
        <v>54</v>
      </c>
      <c r="N113">
        <v>4</v>
      </c>
      <c r="O113">
        <v>-2</v>
      </c>
      <c r="P113">
        <v>0</v>
      </c>
      <c r="Q113">
        <v>45</v>
      </c>
      <c r="R113">
        <v>0</v>
      </c>
      <c r="T113">
        <v>0</v>
      </c>
      <c r="U113">
        <v>1</v>
      </c>
      <c r="V113">
        <v>1448</v>
      </c>
      <c r="W113">
        <v>29</v>
      </c>
      <c r="X113" t="s">
        <v>77</v>
      </c>
      <c r="Y113">
        <v>1</v>
      </c>
      <c r="Z113">
        <v>4</v>
      </c>
      <c r="AA113">
        <v>55</v>
      </c>
      <c r="AB113">
        <v>3</v>
      </c>
      <c r="AC113">
        <v>3</v>
      </c>
      <c r="AD113">
        <v>4</v>
      </c>
      <c r="AE113">
        <v>9380</v>
      </c>
      <c r="AF113">
        <v>14720</v>
      </c>
      <c r="AG113">
        <v>4</v>
      </c>
      <c r="AH113">
        <v>18</v>
      </c>
      <c r="AI113">
        <v>3</v>
      </c>
      <c r="AJ113">
        <v>4</v>
      </c>
      <c r="AK113">
        <v>80</v>
      </c>
      <c r="AL113">
        <v>2</v>
      </c>
      <c r="AM113">
        <v>10</v>
      </c>
      <c r="AN113">
        <v>4</v>
      </c>
      <c r="AO113">
        <v>3</v>
      </c>
      <c r="AP113">
        <v>1</v>
      </c>
      <c r="AQ113">
        <v>1</v>
      </c>
      <c r="AR113">
        <v>2</v>
      </c>
    </row>
    <row r="114" spans="1:44" x14ac:dyDescent="0.25">
      <c r="A114" t="s">
        <v>56</v>
      </c>
      <c r="B114" t="s">
        <v>45</v>
      </c>
      <c r="C114" t="s">
        <v>46</v>
      </c>
      <c r="D114" t="s">
        <v>59</v>
      </c>
      <c r="E114" t="s">
        <v>60</v>
      </c>
      <c r="F114" t="s">
        <v>72</v>
      </c>
      <c r="G114" t="s">
        <v>1408</v>
      </c>
      <c r="H114">
        <v>2003</v>
      </c>
      <c r="I114" t="s">
        <v>62</v>
      </c>
      <c r="J114" t="s">
        <v>68</v>
      </c>
      <c r="K114" t="s">
        <v>64</v>
      </c>
      <c r="L114" t="s">
        <v>44</v>
      </c>
      <c r="M114" t="s">
        <v>54</v>
      </c>
      <c r="N114">
        <v>3</v>
      </c>
      <c r="O114">
        <v>-2</v>
      </c>
      <c r="P114">
        <v>0</v>
      </c>
      <c r="Q114">
        <v>35</v>
      </c>
      <c r="R114">
        <v>0</v>
      </c>
      <c r="T114">
        <v>0</v>
      </c>
      <c r="U114">
        <v>1</v>
      </c>
      <c r="V114">
        <v>1490</v>
      </c>
      <c r="W114">
        <v>11</v>
      </c>
      <c r="X114" t="s">
        <v>71</v>
      </c>
      <c r="Y114">
        <v>1</v>
      </c>
      <c r="Z114">
        <v>4</v>
      </c>
      <c r="AA114">
        <v>43</v>
      </c>
      <c r="AB114">
        <v>3</v>
      </c>
      <c r="AC114">
        <v>1</v>
      </c>
      <c r="AD114">
        <v>3</v>
      </c>
      <c r="AE114">
        <v>2660</v>
      </c>
      <c r="AF114">
        <v>20232</v>
      </c>
      <c r="AG114">
        <v>7</v>
      </c>
      <c r="AH114">
        <v>11</v>
      </c>
      <c r="AI114">
        <v>3</v>
      </c>
      <c r="AJ114">
        <v>3</v>
      </c>
      <c r="AK114">
        <v>80</v>
      </c>
      <c r="AL114">
        <v>1</v>
      </c>
      <c r="AM114">
        <v>5</v>
      </c>
      <c r="AN114">
        <v>3</v>
      </c>
      <c r="AO114">
        <v>2</v>
      </c>
      <c r="AP114">
        <v>2</v>
      </c>
      <c r="AQ114">
        <v>2</v>
      </c>
      <c r="AR114">
        <v>2</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46</v>
      </c>
      <c r="D116" t="s">
        <v>59</v>
      </c>
      <c r="E116" t="s">
        <v>60</v>
      </c>
      <c r="F116" t="s">
        <v>49</v>
      </c>
      <c r="G116" t="s">
        <v>1407</v>
      </c>
      <c r="H116">
        <v>1790</v>
      </c>
      <c r="I116" t="s">
        <v>62</v>
      </c>
      <c r="J116" t="s">
        <v>83</v>
      </c>
      <c r="K116" t="s">
        <v>64</v>
      </c>
      <c r="L116" t="s">
        <v>44</v>
      </c>
      <c r="M116" t="s">
        <v>54</v>
      </c>
      <c r="N116">
        <v>1</v>
      </c>
      <c r="O116">
        <v>-2</v>
      </c>
      <c r="P116">
        <v>0</v>
      </c>
      <c r="Q116">
        <v>36</v>
      </c>
      <c r="R116">
        <v>0</v>
      </c>
      <c r="T116">
        <v>0</v>
      </c>
      <c r="U116">
        <v>1</v>
      </c>
      <c r="V116">
        <v>1383</v>
      </c>
      <c r="W116">
        <v>10</v>
      </c>
      <c r="X116" t="s">
        <v>77</v>
      </c>
      <c r="Y116">
        <v>1</v>
      </c>
      <c r="Z116">
        <v>4</v>
      </c>
      <c r="AA116">
        <v>90</v>
      </c>
      <c r="AB116">
        <v>3</v>
      </c>
      <c r="AC116">
        <v>3</v>
      </c>
      <c r="AD116">
        <v>1</v>
      </c>
      <c r="AE116">
        <v>8321</v>
      </c>
      <c r="AF116">
        <v>25949</v>
      </c>
      <c r="AG116">
        <v>7</v>
      </c>
      <c r="AH116">
        <v>13</v>
      </c>
      <c r="AI116">
        <v>3</v>
      </c>
      <c r="AJ116">
        <v>4</v>
      </c>
      <c r="AK116">
        <v>80</v>
      </c>
      <c r="AL116">
        <v>1</v>
      </c>
      <c r="AM116">
        <v>15</v>
      </c>
      <c r="AN116">
        <v>3</v>
      </c>
      <c r="AO116">
        <v>12</v>
      </c>
      <c r="AP116">
        <v>8</v>
      </c>
      <c r="AQ116">
        <v>5</v>
      </c>
      <c r="AR116">
        <v>7</v>
      </c>
    </row>
    <row r="117" spans="1:44" x14ac:dyDescent="0.25">
      <c r="A117" t="s">
        <v>56</v>
      </c>
      <c r="B117" t="s">
        <v>45</v>
      </c>
      <c r="C117" t="s">
        <v>69</v>
      </c>
      <c r="D117" t="s">
        <v>59</v>
      </c>
      <c r="E117" t="s">
        <v>60</v>
      </c>
      <c r="F117" t="s">
        <v>66</v>
      </c>
      <c r="G117" t="s">
        <v>1406</v>
      </c>
      <c r="H117">
        <v>2053</v>
      </c>
      <c r="I117" t="s">
        <v>62</v>
      </c>
      <c r="J117" t="s">
        <v>68</v>
      </c>
      <c r="K117" t="s">
        <v>64</v>
      </c>
      <c r="L117" t="s">
        <v>44</v>
      </c>
      <c r="M117" t="s">
        <v>54</v>
      </c>
      <c r="N117">
        <v>2</v>
      </c>
      <c r="O117">
        <v>-2</v>
      </c>
      <c r="P117">
        <v>0</v>
      </c>
      <c r="Q117">
        <v>29</v>
      </c>
      <c r="R117">
        <v>0</v>
      </c>
      <c r="T117">
        <v>0</v>
      </c>
      <c r="U117">
        <v>1</v>
      </c>
      <c r="V117">
        <v>1378</v>
      </c>
      <c r="W117">
        <v>13</v>
      </c>
      <c r="X117" t="s">
        <v>55</v>
      </c>
      <c r="Y117">
        <v>1</v>
      </c>
      <c r="Z117">
        <v>4</v>
      </c>
      <c r="AA117">
        <v>46</v>
      </c>
      <c r="AB117">
        <v>2</v>
      </c>
      <c r="AC117">
        <v>2</v>
      </c>
      <c r="AD117">
        <v>2</v>
      </c>
      <c r="AE117">
        <v>4025</v>
      </c>
      <c r="AF117">
        <v>23679</v>
      </c>
      <c r="AG117">
        <v>4</v>
      </c>
      <c r="AH117">
        <v>13</v>
      </c>
      <c r="AI117">
        <v>3</v>
      </c>
      <c r="AJ117">
        <v>1</v>
      </c>
      <c r="AK117">
        <v>80</v>
      </c>
      <c r="AL117">
        <v>1</v>
      </c>
      <c r="AM117">
        <v>10</v>
      </c>
      <c r="AN117">
        <v>3</v>
      </c>
      <c r="AO117">
        <v>4</v>
      </c>
      <c r="AP117">
        <v>3</v>
      </c>
      <c r="AQ117">
        <v>0</v>
      </c>
      <c r="AR117">
        <v>3</v>
      </c>
    </row>
    <row r="118" spans="1:44" x14ac:dyDescent="0.25">
      <c r="A118" t="s">
        <v>56</v>
      </c>
      <c r="B118" t="s">
        <v>45</v>
      </c>
      <c r="C118" t="s">
        <v>69</v>
      </c>
      <c r="D118" t="s">
        <v>59</v>
      </c>
      <c r="E118" t="s">
        <v>60</v>
      </c>
      <c r="F118" t="s">
        <v>49</v>
      </c>
      <c r="G118" t="s">
        <v>1405</v>
      </c>
      <c r="H118">
        <v>1549</v>
      </c>
      <c r="I118" t="s">
        <v>62</v>
      </c>
      <c r="J118" t="s">
        <v>68</v>
      </c>
      <c r="K118" t="s">
        <v>64</v>
      </c>
      <c r="L118" t="s">
        <v>44</v>
      </c>
      <c r="M118" t="s">
        <v>54</v>
      </c>
      <c r="N118">
        <v>3</v>
      </c>
      <c r="O118">
        <v>-2</v>
      </c>
      <c r="P118">
        <v>0</v>
      </c>
      <c r="Q118">
        <v>33</v>
      </c>
      <c r="R118">
        <v>0</v>
      </c>
      <c r="T118">
        <v>0</v>
      </c>
      <c r="U118">
        <v>1</v>
      </c>
      <c r="V118">
        <v>589</v>
      </c>
      <c r="W118">
        <v>28</v>
      </c>
      <c r="X118" t="s">
        <v>71</v>
      </c>
      <c r="Y118">
        <v>1</v>
      </c>
      <c r="Z118">
        <v>2</v>
      </c>
      <c r="AA118">
        <v>79</v>
      </c>
      <c r="AB118">
        <v>3</v>
      </c>
      <c r="AC118">
        <v>2</v>
      </c>
      <c r="AD118">
        <v>3</v>
      </c>
      <c r="AE118">
        <v>5207</v>
      </c>
      <c r="AF118">
        <v>22949</v>
      </c>
      <c r="AG118">
        <v>1</v>
      </c>
      <c r="AH118">
        <v>12</v>
      </c>
      <c r="AI118">
        <v>3</v>
      </c>
      <c r="AJ118">
        <v>2</v>
      </c>
      <c r="AK118">
        <v>80</v>
      </c>
      <c r="AL118">
        <v>1</v>
      </c>
      <c r="AM118">
        <v>15</v>
      </c>
      <c r="AN118">
        <v>3</v>
      </c>
      <c r="AO118">
        <v>15</v>
      </c>
      <c r="AP118">
        <v>14</v>
      </c>
      <c r="AQ118">
        <v>5</v>
      </c>
      <c r="AR118">
        <v>7</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72</v>
      </c>
      <c r="G120" t="s">
        <v>1404</v>
      </c>
      <c r="H120">
        <v>1766</v>
      </c>
      <c r="I120" t="s">
        <v>62</v>
      </c>
      <c r="J120" t="s">
        <v>83</v>
      </c>
      <c r="K120" t="s">
        <v>64</v>
      </c>
      <c r="L120" t="s">
        <v>44</v>
      </c>
      <c r="M120" t="s">
        <v>54</v>
      </c>
      <c r="N120">
        <v>2</v>
      </c>
      <c r="O120">
        <v>-2</v>
      </c>
      <c r="P120">
        <v>0</v>
      </c>
      <c r="Q120">
        <v>38</v>
      </c>
      <c r="R120">
        <v>0</v>
      </c>
      <c r="T120">
        <v>0</v>
      </c>
      <c r="U120">
        <v>1</v>
      </c>
      <c r="V120">
        <v>833</v>
      </c>
      <c r="W120">
        <v>18</v>
      </c>
      <c r="X120" t="s">
        <v>77</v>
      </c>
      <c r="Y120">
        <v>1</v>
      </c>
      <c r="Z120">
        <v>2</v>
      </c>
      <c r="AA120">
        <v>60</v>
      </c>
      <c r="AB120">
        <v>1</v>
      </c>
      <c r="AC120">
        <v>2</v>
      </c>
      <c r="AD120">
        <v>4</v>
      </c>
      <c r="AE120">
        <v>5811</v>
      </c>
      <c r="AF120">
        <v>24539</v>
      </c>
      <c r="AG120">
        <v>3</v>
      </c>
      <c r="AH120">
        <v>16</v>
      </c>
      <c r="AI120">
        <v>3</v>
      </c>
      <c r="AJ120">
        <v>3</v>
      </c>
      <c r="AK120">
        <v>80</v>
      </c>
      <c r="AL120">
        <v>1</v>
      </c>
      <c r="AM120">
        <v>15</v>
      </c>
      <c r="AN120">
        <v>3</v>
      </c>
      <c r="AO120">
        <v>1</v>
      </c>
      <c r="AP120">
        <v>0</v>
      </c>
      <c r="AQ120">
        <v>1</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45</v>
      </c>
      <c r="C122" t="s">
        <v>75</v>
      </c>
      <c r="D122" t="s">
        <v>59</v>
      </c>
      <c r="E122" t="s">
        <v>60</v>
      </c>
      <c r="F122" t="s">
        <v>49</v>
      </c>
      <c r="G122" t="s">
        <v>1403</v>
      </c>
      <c r="H122">
        <v>1501</v>
      </c>
      <c r="I122" t="s">
        <v>62</v>
      </c>
      <c r="J122" t="s">
        <v>83</v>
      </c>
      <c r="K122" t="s">
        <v>64</v>
      </c>
      <c r="L122" t="s">
        <v>44</v>
      </c>
      <c r="M122" t="s">
        <v>54</v>
      </c>
      <c r="N122">
        <v>2</v>
      </c>
      <c r="O122">
        <v>-2</v>
      </c>
      <c r="P122">
        <v>0</v>
      </c>
      <c r="Q122">
        <v>55</v>
      </c>
      <c r="R122">
        <v>0</v>
      </c>
      <c r="T122">
        <v>0</v>
      </c>
      <c r="U122">
        <v>1</v>
      </c>
      <c r="V122">
        <v>1229</v>
      </c>
      <c r="W122">
        <v>4</v>
      </c>
      <c r="X122" t="s">
        <v>71</v>
      </c>
      <c r="Y122">
        <v>1</v>
      </c>
      <c r="Z122">
        <v>4</v>
      </c>
      <c r="AA122">
        <v>30</v>
      </c>
      <c r="AB122">
        <v>3</v>
      </c>
      <c r="AC122">
        <v>2</v>
      </c>
      <c r="AD122">
        <v>3</v>
      </c>
      <c r="AE122">
        <v>4035</v>
      </c>
      <c r="AF122">
        <v>16143</v>
      </c>
      <c r="AG122">
        <v>0</v>
      </c>
      <c r="AH122">
        <v>16</v>
      </c>
      <c r="AI122">
        <v>3</v>
      </c>
      <c r="AJ122">
        <v>2</v>
      </c>
      <c r="AK122">
        <v>80</v>
      </c>
      <c r="AL122">
        <v>0</v>
      </c>
      <c r="AM122">
        <v>4</v>
      </c>
      <c r="AN122">
        <v>3</v>
      </c>
      <c r="AO122">
        <v>3</v>
      </c>
      <c r="AP122">
        <v>2</v>
      </c>
      <c r="AQ122">
        <v>1</v>
      </c>
      <c r="AR122">
        <v>2</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46</v>
      </c>
      <c r="D125" t="s">
        <v>59</v>
      </c>
      <c r="E125" t="s">
        <v>60</v>
      </c>
      <c r="F125" t="s">
        <v>72</v>
      </c>
      <c r="G125" t="s">
        <v>1402</v>
      </c>
      <c r="H125">
        <v>1448</v>
      </c>
      <c r="I125" t="s">
        <v>62</v>
      </c>
      <c r="J125" t="s">
        <v>63</v>
      </c>
      <c r="K125" t="s">
        <v>64</v>
      </c>
      <c r="L125" t="s">
        <v>44</v>
      </c>
      <c r="M125" t="s">
        <v>54</v>
      </c>
      <c r="N125">
        <v>5</v>
      </c>
      <c r="O125">
        <v>-2</v>
      </c>
      <c r="P125">
        <v>0</v>
      </c>
      <c r="Q125">
        <v>41</v>
      </c>
      <c r="R125">
        <v>0</v>
      </c>
      <c r="T125">
        <v>0</v>
      </c>
      <c r="U125">
        <v>1</v>
      </c>
      <c r="V125">
        <v>1283</v>
      </c>
      <c r="W125">
        <v>5</v>
      </c>
      <c r="X125" t="s">
        <v>134</v>
      </c>
      <c r="Y125">
        <v>1</v>
      </c>
      <c r="Z125">
        <v>2</v>
      </c>
      <c r="AA125">
        <v>90</v>
      </c>
      <c r="AB125">
        <v>4</v>
      </c>
      <c r="AC125">
        <v>1</v>
      </c>
      <c r="AD125">
        <v>3</v>
      </c>
      <c r="AE125">
        <v>2127</v>
      </c>
      <c r="AF125">
        <v>5561</v>
      </c>
      <c r="AG125">
        <v>2</v>
      </c>
      <c r="AH125">
        <v>12</v>
      </c>
      <c r="AI125">
        <v>3</v>
      </c>
      <c r="AJ125">
        <v>1</v>
      </c>
      <c r="AK125">
        <v>80</v>
      </c>
      <c r="AL125">
        <v>0</v>
      </c>
      <c r="AM125">
        <v>7</v>
      </c>
      <c r="AN125">
        <v>2</v>
      </c>
      <c r="AO125">
        <v>4</v>
      </c>
      <c r="AP125">
        <v>2</v>
      </c>
      <c r="AQ125">
        <v>0</v>
      </c>
      <c r="AR125">
        <v>3</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56</v>
      </c>
      <c r="B129" t="s">
        <v>45</v>
      </c>
      <c r="C129" t="s">
        <v>75</v>
      </c>
      <c r="D129" t="s">
        <v>59</v>
      </c>
      <c r="E129" t="s">
        <v>161</v>
      </c>
      <c r="F129" t="s">
        <v>163</v>
      </c>
      <c r="G129" t="s">
        <v>1397</v>
      </c>
      <c r="H129">
        <v>1973</v>
      </c>
      <c r="I129" t="s">
        <v>62</v>
      </c>
      <c r="J129" t="s">
        <v>95</v>
      </c>
      <c r="K129" t="s">
        <v>64</v>
      </c>
      <c r="L129" t="s">
        <v>44</v>
      </c>
      <c r="M129" t="s">
        <v>54</v>
      </c>
      <c r="N129">
        <v>0</v>
      </c>
      <c r="O129">
        <v>-2</v>
      </c>
      <c r="P129">
        <v>0</v>
      </c>
      <c r="Q129">
        <v>55</v>
      </c>
      <c r="R129">
        <v>0</v>
      </c>
      <c r="T129">
        <v>0</v>
      </c>
      <c r="U129">
        <v>1</v>
      </c>
      <c r="V129">
        <v>189</v>
      </c>
      <c r="W129">
        <v>26</v>
      </c>
      <c r="X129" t="s">
        <v>71</v>
      </c>
      <c r="Y129">
        <v>1</v>
      </c>
      <c r="Z129">
        <v>3</v>
      </c>
      <c r="AA129">
        <v>71</v>
      </c>
      <c r="AB129">
        <v>4</v>
      </c>
      <c r="AC129">
        <v>5</v>
      </c>
      <c r="AD129">
        <v>2</v>
      </c>
      <c r="AE129">
        <v>19636</v>
      </c>
      <c r="AF129">
        <v>25811</v>
      </c>
      <c r="AG129">
        <v>4</v>
      </c>
      <c r="AH129">
        <v>18</v>
      </c>
      <c r="AI129">
        <v>3</v>
      </c>
      <c r="AJ129">
        <v>1</v>
      </c>
      <c r="AK129">
        <v>80</v>
      </c>
      <c r="AL129">
        <v>1</v>
      </c>
      <c r="AM129">
        <v>35</v>
      </c>
      <c r="AN129">
        <v>3</v>
      </c>
      <c r="AO129">
        <v>10</v>
      </c>
      <c r="AP129">
        <v>9</v>
      </c>
      <c r="AQ129">
        <v>1</v>
      </c>
      <c r="AR129">
        <v>4</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69</v>
      </c>
      <c r="D132" t="s">
        <v>59</v>
      </c>
      <c r="E132" t="s">
        <v>48</v>
      </c>
      <c r="F132" t="s">
        <v>49</v>
      </c>
      <c r="G132" t="s">
        <v>1396</v>
      </c>
      <c r="H132">
        <v>1927</v>
      </c>
      <c r="I132" t="s">
        <v>62</v>
      </c>
      <c r="J132" t="s">
        <v>52</v>
      </c>
      <c r="K132" t="s">
        <v>64</v>
      </c>
      <c r="L132" t="s">
        <v>44</v>
      </c>
      <c r="M132" t="s">
        <v>54</v>
      </c>
      <c r="N132">
        <v>2</v>
      </c>
      <c r="O132">
        <v>-2</v>
      </c>
      <c r="P132">
        <v>0</v>
      </c>
      <c r="Q132">
        <v>28</v>
      </c>
      <c r="R132">
        <v>0</v>
      </c>
      <c r="T132">
        <v>0</v>
      </c>
      <c r="U132">
        <v>1</v>
      </c>
      <c r="V132">
        <v>783</v>
      </c>
      <c r="W132">
        <v>1</v>
      </c>
      <c r="X132" t="s">
        <v>55</v>
      </c>
      <c r="Y132">
        <v>1</v>
      </c>
      <c r="Z132">
        <v>3</v>
      </c>
      <c r="AA132">
        <v>42</v>
      </c>
      <c r="AB132">
        <v>2</v>
      </c>
      <c r="AC132">
        <v>2</v>
      </c>
      <c r="AD132">
        <v>4</v>
      </c>
      <c r="AE132">
        <v>6834</v>
      </c>
      <c r="AF132">
        <v>19255</v>
      </c>
      <c r="AG132">
        <v>1</v>
      </c>
      <c r="AH132">
        <v>12</v>
      </c>
      <c r="AI132">
        <v>3</v>
      </c>
      <c r="AJ132">
        <v>3</v>
      </c>
      <c r="AK132">
        <v>80</v>
      </c>
      <c r="AL132">
        <v>1</v>
      </c>
      <c r="AM132">
        <v>7</v>
      </c>
      <c r="AN132">
        <v>3</v>
      </c>
      <c r="AO132">
        <v>7</v>
      </c>
      <c r="AP132">
        <v>7</v>
      </c>
      <c r="AQ132">
        <v>0</v>
      </c>
      <c r="AR132">
        <v>7</v>
      </c>
    </row>
    <row r="133" spans="1:44" x14ac:dyDescent="0.25">
      <c r="A133" t="s">
        <v>56</v>
      </c>
      <c r="B133" t="s">
        <v>57</v>
      </c>
      <c r="C133" t="s">
        <v>46</v>
      </c>
      <c r="D133" t="s">
        <v>59</v>
      </c>
      <c r="E133" t="s">
        <v>60</v>
      </c>
      <c r="F133" t="s">
        <v>49</v>
      </c>
      <c r="G133" t="s">
        <v>1391</v>
      </c>
      <c r="H133">
        <v>2049</v>
      </c>
      <c r="I133" t="s">
        <v>62</v>
      </c>
      <c r="J133" t="s">
        <v>83</v>
      </c>
      <c r="K133" t="s">
        <v>64</v>
      </c>
      <c r="L133" t="s">
        <v>44</v>
      </c>
      <c r="M133" t="s">
        <v>54</v>
      </c>
      <c r="N133">
        <v>2</v>
      </c>
      <c r="O133">
        <v>-2</v>
      </c>
      <c r="P133">
        <v>0</v>
      </c>
      <c r="Q133">
        <v>35</v>
      </c>
      <c r="R133">
        <v>0</v>
      </c>
      <c r="T133">
        <v>0</v>
      </c>
      <c r="U133">
        <v>1</v>
      </c>
      <c r="V133">
        <v>1199</v>
      </c>
      <c r="W133">
        <v>18</v>
      </c>
      <c r="X133" t="s">
        <v>71</v>
      </c>
      <c r="Y133">
        <v>1</v>
      </c>
      <c r="Z133">
        <v>3</v>
      </c>
      <c r="AA133">
        <v>80</v>
      </c>
      <c r="AB133">
        <v>3</v>
      </c>
      <c r="AC133">
        <v>2</v>
      </c>
      <c r="AD133">
        <v>3</v>
      </c>
      <c r="AE133">
        <v>5689</v>
      </c>
      <c r="AF133">
        <v>24594</v>
      </c>
      <c r="AG133">
        <v>1</v>
      </c>
      <c r="AH133">
        <v>14</v>
      </c>
      <c r="AI133">
        <v>3</v>
      </c>
      <c r="AJ133">
        <v>4</v>
      </c>
      <c r="AK133">
        <v>80</v>
      </c>
      <c r="AL133">
        <v>2</v>
      </c>
      <c r="AM133">
        <v>10</v>
      </c>
      <c r="AN133">
        <v>4</v>
      </c>
      <c r="AO133">
        <v>10</v>
      </c>
      <c r="AP133">
        <v>2</v>
      </c>
      <c r="AQ133">
        <v>0</v>
      </c>
      <c r="AR133">
        <v>2</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57</v>
      </c>
      <c r="C135" t="s">
        <v>46</v>
      </c>
      <c r="D135" t="s">
        <v>59</v>
      </c>
      <c r="E135" t="s">
        <v>60</v>
      </c>
      <c r="F135" t="s">
        <v>49</v>
      </c>
      <c r="G135" t="s">
        <v>1390</v>
      </c>
      <c r="H135">
        <v>1547</v>
      </c>
      <c r="I135" t="s">
        <v>62</v>
      </c>
      <c r="J135" t="s">
        <v>83</v>
      </c>
      <c r="K135" t="s">
        <v>64</v>
      </c>
      <c r="L135" t="s">
        <v>44</v>
      </c>
      <c r="M135" t="s">
        <v>54</v>
      </c>
      <c r="N135">
        <v>3</v>
      </c>
      <c r="O135">
        <v>-2</v>
      </c>
      <c r="P135">
        <v>0</v>
      </c>
      <c r="Q135">
        <v>42</v>
      </c>
      <c r="R135">
        <v>0</v>
      </c>
      <c r="T135">
        <v>0</v>
      </c>
      <c r="U135">
        <v>1</v>
      </c>
      <c r="V135">
        <v>288</v>
      </c>
      <c r="W135">
        <v>2</v>
      </c>
      <c r="X135" t="s">
        <v>77</v>
      </c>
      <c r="Y135">
        <v>1</v>
      </c>
      <c r="Z135">
        <v>4</v>
      </c>
      <c r="AA135">
        <v>40</v>
      </c>
      <c r="AB135">
        <v>3</v>
      </c>
      <c r="AC135">
        <v>3</v>
      </c>
      <c r="AD135">
        <v>4</v>
      </c>
      <c r="AE135">
        <v>10124</v>
      </c>
      <c r="AF135">
        <v>18611</v>
      </c>
      <c r="AG135">
        <v>2</v>
      </c>
      <c r="AH135">
        <v>14</v>
      </c>
      <c r="AI135">
        <v>3</v>
      </c>
      <c r="AJ135">
        <v>3</v>
      </c>
      <c r="AK135">
        <v>80</v>
      </c>
      <c r="AL135">
        <v>1</v>
      </c>
      <c r="AM135">
        <v>24</v>
      </c>
      <c r="AN135">
        <v>1</v>
      </c>
      <c r="AO135">
        <v>20</v>
      </c>
      <c r="AP135">
        <v>8</v>
      </c>
      <c r="AQ135">
        <v>13</v>
      </c>
      <c r="AR135">
        <v>9</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57</v>
      </c>
      <c r="C137" t="s">
        <v>58</v>
      </c>
      <c r="D137" t="s">
        <v>59</v>
      </c>
      <c r="E137" t="s">
        <v>60</v>
      </c>
      <c r="F137" t="s">
        <v>72</v>
      </c>
      <c r="G137" t="s">
        <v>1389</v>
      </c>
      <c r="H137">
        <v>1606</v>
      </c>
      <c r="I137" t="s">
        <v>62</v>
      </c>
      <c r="J137" t="s">
        <v>83</v>
      </c>
      <c r="K137" t="s">
        <v>64</v>
      </c>
      <c r="L137" t="s">
        <v>44</v>
      </c>
      <c r="M137" t="s">
        <v>54</v>
      </c>
      <c r="N137">
        <v>3</v>
      </c>
      <c r="O137">
        <v>-2</v>
      </c>
      <c r="P137">
        <v>0</v>
      </c>
      <c r="Q137">
        <v>50</v>
      </c>
      <c r="R137">
        <v>0</v>
      </c>
      <c r="T137">
        <v>0</v>
      </c>
      <c r="U137">
        <v>1</v>
      </c>
      <c r="V137">
        <v>1234</v>
      </c>
      <c r="W137">
        <v>20</v>
      </c>
      <c r="X137" t="s">
        <v>134</v>
      </c>
      <c r="Y137">
        <v>1</v>
      </c>
      <c r="Z137">
        <v>2</v>
      </c>
      <c r="AA137">
        <v>41</v>
      </c>
      <c r="AB137">
        <v>3</v>
      </c>
      <c r="AC137">
        <v>4</v>
      </c>
      <c r="AD137">
        <v>3</v>
      </c>
      <c r="AE137">
        <v>11245</v>
      </c>
      <c r="AF137">
        <v>20689</v>
      </c>
      <c r="AG137">
        <v>2</v>
      </c>
      <c r="AH137">
        <v>15</v>
      </c>
      <c r="AI137">
        <v>3</v>
      </c>
      <c r="AJ137">
        <v>3</v>
      </c>
      <c r="AK137">
        <v>80</v>
      </c>
      <c r="AL137">
        <v>1</v>
      </c>
      <c r="AM137">
        <v>32</v>
      </c>
      <c r="AN137">
        <v>3</v>
      </c>
      <c r="AO137">
        <v>30</v>
      </c>
      <c r="AP137">
        <v>8</v>
      </c>
      <c r="AQ137">
        <v>12</v>
      </c>
      <c r="AR137">
        <v>13</v>
      </c>
    </row>
    <row r="138" spans="1:44" x14ac:dyDescent="0.25">
      <c r="A138" t="s">
        <v>56</v>
      </c>
      <c r="B138" t="s">
        <v>57</v>
      </c>
      <c r="C138" t="s">
        <v>46</v>
      </c>
      <c r="D138" t="s">
        <v>59</v>
      </c>
      <c r="E138" t="s">
        <v>60</v>
      </c>
      <c r="F138" t="s">
        <v>49</v>
      </c>
      <c r="G138" t="s">
        <v>1388</v>
      </c>
      <c r="H138">
        <v>1594</v>
      </c>
      <c r="I138" t="s">
        <v>62</v>
      </c>
      <c r="J138" t="s">
        <v>68</v>
      </c>
      <c r="K138" t="s">
        <v>64</v>
      </c>
      <c r="L138" t="s">
        <v>44</v>
      </c>
      <c r="M138" t="s">
        <v>54</v>
      </c>
      <c r="N138">
        <v>3</v>
      </c>
      <c r="O138">
        <v>-2</v>
      </c>
      <c r="P138">
        <v>0</v>
      </c>
      <c r="Q138">
        <v>36</v>
      </c>
      <c r="R138">
        <v>0</v>
      </c>
      <c r="T138">
        <v>0</v>
      </c>
      <c r="U138">
        <v>1</v>
      </c>
      <c r="V138">
        <v>1302</v>
      </c>
      <c r="W138">
        <v>6</v>
      </c>
      <c r="X138" t="s">
        <v>71</v>
      </c>
      <c r="Y138">
        <v>1</v>
      </c>
      <c r="Z138">
        <v>1</v>
      </c>
      <c r="AA138">
        <v>80</v>
      </c>
      <c r="AB138">
        <v>4</v>
      </c>
      <c r="AC138">
        <v>2</v>
      </c>
      <c r="AD138">
        <v>1</v>
      </c>
      <c r="AE138">
        <v>5562</v>
      </c>
      <c r="AF138">
        <v>19711</v>
      </c>
      <c r="AG138">
        <v>3</v>
      </c>
      <c r="AH138">
        <v>13</v>
      </c>
      <c r="AI138">
        <v>3</v>
      </c>
      <c r="AJ138">
        <v>4</v>
      </c>
      <c r="AK138">
        <v>80</v>
      </c>
      <c r="AL138">
        <v>1</v>
      </c>
      <c r="AM138">
        <v>9</v>
      </c>
      <c r="AN138">
        <v>3</v>
      </c>
      <c r="AO138">
        <v>3</v>
      </c>
      <c r="AP138">
        <v>2</v>
      </c>
      <c r="AQ138">
        <v>0</v>
      </c>
      <c r="AR138">
        <v>2</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56</v>
      </c>
      <c r="B142" t="s">
        <v>57</v>
      </c>
      <c r="C142" t="s">
        <v>69</v>
      </c>
      <c r="D142" t="s">
        <v>59</v>
      </c>
      <c r="E142" t="s">
        <v>60</v>
      </c>
      <c r="F142" t="s">
        <v>66</v>
      </c>
      <c r="G142" t="s">
        <v>1387</v>
      </c>
      <c r="H142">
        <v>1932</v>
      </c>
      <c r="I142" t="s">
        <v>62</v>
      </c>
      <c r="J142" t="s">
        <v>63</v>
      </c>
      <c r="K142" t="s">
        <v>64</v>
      </c>
      <c r="L142" t="s">
        <v>44</v>
      </c>
      <c r="M142" t="s">
        <v>54</v>
      </c>
      <c r="N142">
        <v>3</v>
      </c>
      <c r="O142">
        <v>-2</v>
      </c>
      <c r="P142">
        <v>0</v>
      </c>
      <c r="Q142">
        <v>34</v>
      </c>
      <c r="R142">
        <v>0</v>
      </c>
      <c r="T142">
        <v>0</v>
      </c>
      <c r="U142">
        <v>1</v>
      </c>
      <c r="V142">
        <v>735</v>
      </c>
      <c r="W142">
        <v>22</v>
      </c>
      <c r="X142" t="s">
        <v>71</v>
      </c>
      <c r="Y142">
        <v>1</v>
      </c>
      <c r="Z142">
        <v>3</v>
      </c>
      <c r="AA142">
        <v>86</v>
      </c>
      <c r="AB142">
        <v>2</v>
      </c>
      <c r="AC142">
        <v>2</v>
      </c>
      <c r="AD142">
        <v>4</v>
      </c>
      <c r="AE142">
        <v>5747</v>
      </c>
      <c r="AF142">
        <v>26496</v>
      </c>
      <c r="AG142">
        <v>1</v>
      </c>
      <c r="AH142">
        <v>15</v>
      </c>
      <c r="AI142">
        <v>3</v>
      </c>
      <c r="AJ142">
        <v>2</v>
      </c>
      <c r="AK142">
        <v>80</v>
      </c>
      <c r="AL142">
        <v>0</v>
      </c>
      <c r="AM142">
        <v>16</v>
      </c>
      <c r="AN142">
        <v>3</v>
      </c>
      <c r="AO142">
        <v>15</v>
      </c>
      <c r="AP142">
        <v>10</v>
      </c>
      <c r="AQ142">
        <v>6</v>
      </c>
      <c r="AR142">
        <v>11</v>
      </c>
    </row>
    <row r="143" spans="1:44" x14ac:dyDescent="0.25">
      <c r="A143" t="s">
        <v>56</v>
      </c>
      <c r="B143" t="s">
        <v>57</v>
      </c>
      <c r="C143" t="s">
        <v>75</v>
      </c>
      <c r="D143" t="s">
        <v>59</v>
      </c>
      <c r="E143" t="s">
        <v>60</v>
      </c>
      <c r="F143" t="s">
        <v>49</v>
      </c>
      <c r="G143" t="s">
        <v>1386</v>
      </c>
      <c r="H143">
        <v>1837</v>
      </c>
      <c r="I143" t="s">
        <v>62</v>
      </c>
      <c r="J143" t="s">
        <v>101</v>
      </c>
      <c r="K143" t="s">
        <v>64</v>
      </c>
      <c r="L143" t="s">
        <v>44</v>
      </c>
      <c r="M143" t="s">
        <v>54</v>
      </c>
      <c r="N143">
        <v>3</v>
      </c>
      <c r="O143">
        <v>-2</v>
      </c>
      <c r="P143">
        <v>0</v>
      </c>
      <c r="Q143">
        <v>58</v>
      </c>
      <c r="R143">
        <v>0</v>
      </c>
      <c r="T143">
        <v>0</v>
      </c>
      <c r="U143">
        <v>1</v>
      </c>
      <c r="V143">
        <v>1216</v>
      </c>
      <c r="W143">
        <v>15</v>
      </c>
      <c r="X143" t="s">
        <v>71</v>
      </c>
      <c r="Y143">
        <v>1</v>
      </c>
      <c r="Z143">
        <v>1</v>
      </c>
      <c r="AA143">
        <v>87</v>
      </c>
      <c r="AB143">
        <v>3</v>
      </c>
      <c r="AC143">
        <v>4</v>
      </c>
      <c r="AD143">
        <v>3</v>
      </c>
      <c r="AE143">
        <v>15787</v>
      </c>
      <c r="AF143">
        <v>21624</v>
      </c>
      <c r="AG143">
        <v>2</v>
      </c>
      <c r="AH143">
        <v>14</v>
      </c>
      <c r="AI143">
        <v>3</v>
      </c>
      <c r="AJ143">
        <v>2</v>
      </c>
      <c r="AK143">
        <v>80</v>
      </c>
      <c r="AL143">
        <v>0</v>
      </c>
      <c r="AM143">
        <v>23</v>
      </c>
      <c r="AN143">
        <v>3</v>
      </c>
      <c r="AO143">
        <v>2</v>
      </c>
      <c r="AP143">
        <v>2</v>
      </c>
      <c r="AQ143">
        <v>2</v>
      </c>
      <c r="AR143">
        <v>2</v>
      </c>
    </row>
    <row r="144" spans="1:44" x14ac:dyDescent="0.25">
      <c r="A144" t="s">
        <v>56</v>
      </c>
      <c r="B144" t="s">
        <v>57</v>
      </c>
      <c r="C144" t="s">
        <v>46</v>
      </c>
      <c r="D144" t="s">
        <v>59</v>
      </c>
      <c r="E144" t="s">
        <v>161</v>
      </c>
      <c r="F144" t="s">
        <v>66</v>
      </c>
      <c r="G144" t="s">
        <v>1385</v>
      </c>
      <c r="H144">
        <v>1972</v>
      </c>
      <c r="I144" t="s">
        <v>62</v>
      </c>
      <c r="J144" t="s">
        <v>163</v>
      </c>
      <c r="K144" t="s">
        <v>64</v>
      </c>
      <c r="L144" t="s">
        <v>44</v>
      </c>
      <c r="M144" t="s">
        <v>54</v>
      </c>
      <c r="N144">
        <v>2</v>
      </c>
      <c r="O144">
        <v>-2</v>
      </c>
      <c r="P144">
        <v>0</v>
      </c>
      <c r="Q144">
        <v>38</v>
      </c>
      <c r="R144">
        <v>0</v>
      </c>
      <c r="T144">
        <v>0</v>
      </c>
      <c r="U144">
        <v>1</v>
      </c>
      <c r="V144">
        <v>1444</v>
      </c>
      <c r="W144">
        <v>1</v>
      </c>
      <c r="X144" t="s">
        <v>71</v>
      </c>
      <c r="Y144">
        <v>1</v>
      </c>
      <c r="Z144">
        <v>4</v>
      </c>
      <c r="AA144">
        <v>88</v>
      </c>
      <c r="AB144">
        <v>3</v>
      </c>
      <c r="AC144">
        <v>1</v>
      </c>
      <c r="AD144">
        <v>2</v>
      </c>
      <c r="AE144">
        <v>2991</v>
      </c>
      <c r="AF144">
        <v>5224</v>
      </c>
      <c r="AG144">
        <v>0</v>
      </c>
      <c r="AH144">
        <v>11</v>
      </c>
      <c r="AI144">
        <v>3</v>
      </c>
      <c r="AJ144">
        <v>2</v>
      </c>
      <c r="AK144">
        <v>80</v>
      </c>
      <c r="AL144">
        <v>1</v>
      </c>
      <c r="AM144">
        <v>7</v>
      </c>
      <c r="AN144">
        <v>3</v>
      </c>
      <c r="AO144">
        <v>6</v>
      </c>
      <c r="AP144">
        <v>2</v>
      </c>
      <c r="AQ144">
        <v>1</v>
      </c>
      <c r="AR144">
        <v>2</v>
      </c>
    </row>
    <row r="145" spans="1:44" x14ac:dyDescent="0.25">
      <c r="A145" t="s">
        <v>56</v>
      </c>
      <c r="B145" t="s">
        <v>57</v>
      </c>
      <c r="C145" t="s">
        <v>46</v>
      </c>
      <c r="D145" t="s">
        <v>59</v>
      </c>
      <c r="E145" t="s">
        <v>161</v>
      </c>
      <c r="F145" t="s">
        <v>163</v>
      </c>
      <c r="G145" t="s">
        <v>1384</v>
      </c>
      <c r="H145">
        <v>1642</v>
      </c>
      <c r="I145" t="s">
        <v>62</v>
      </c>
      <c r="J145" t="s">
        <v>163</v>
      </c>
      <c r="K145" t="s">
        <v>64</v>
      </c>
      <c r="L145" t="s">
        <v>44</v>
      </c>
      <c r="M145" t="s">
        <v>54</v>
      </c>
      <c r="N145">
        <v>3</v>
      </c>
      <c r="O145">
        <v>-2</v>
      </c>
      <c r="P145">
        <v>0</v>
      </c>
      <c r="Q145">
        <v>44</v>
      </c>
      <c r="R145">
        <v>0</v>
      </c>
      <c r="T145">
        <v>0</v>
      </c>
      <c r="U145">
        <v>1</v>
      </c>
      <c r="V145">
        <v>602</v>
      </c>
      <c r="W145">
        <v>1</v>
      </c>
      <c r="X145" t="s">
        <v>134</v>
      </c>
      <c r="Y145">
        <v>1</v>
      </c>
      <c r="Z145">
        <v>1</v>
      </c>
      <c r="AA145">
        <v>37</v>
      </c>
      <c r="AB145">
        <v>3</v>
      </c>
      <c r="AC145">
        <v>2</v>
      </c>
      <c r="AD145">
        <v>4</v>
      </c>
      <c r="AE145">
        <v>5743</v>
      </c>
      <c r="AF145">
        <v>10503</v>
      </c>
      <c r="AG145">
        <v>4</v>
      </c>
      <c r="AH145">
        <v>11</v>
      </c>
      <c r="AI145">
        <v>3</v>
      </c>
      <c r="AJ145">
        <v>3</v>
      </c>
      <c r="AK145">
        <v>80</v>
      </c>
      <c r="AL145">
        <v>0</v>
      </c>
      <c r="AM145">
        <v>14</v>
      </c>
      <c r="AN145">
        <v>3</v>
      </c>
      <c r="AO145">
        <v>10</v>
      </c>
      <c r="AP145">
        <v>7</v>
      </c>
      <c r="AQ145">
        <v>0</v>
      </c>
      <c r="AR145">
        <v>2</v>
      </c>
    </row>
    <row r="146" spans="1:44" x14ac:dyDescent="0.25">
      <c r="A146" t="s">
        <v>56</v>
      </c>
      <c r="B146" t="s">
        <v>91</v>
      </c>
      <c r="C146" t="s">
        <v>46</v>
      </c>
      <c r="D146" t="s">
        <v>59</v>
      </c>
      <c r="E146" t="s">
        <v>60</v>
      </c>
      <c r="F146" t="s">
        <v>49</v>
      </c>
      <c r="G146" t="s">
        <v>1382</v>
      </c>
      <c r="H146">
        <v>1737</v>
      </c>
      <c r="I146" t="s">
        <v>62</v>
      </c>
      <c r="J146" t="s">
        <v>68</v>
      </c>
      <c r="K146" t="s">
        <v>64</v>
      </c>
      <c r="L146" t="s">
        <v>44</v>
      </c>
      <c r="M146" t="s">
        <v>54</v>
      </c>
      <c r="N146">
        <v>2</v>
      </c>
      <c r="O146">
        <v>-2</v>
      </c>
      <c r="P146">
        <v>0</v>
      </c>
      <c r="Q146">
        <v>39</v>
      </c>
      <c r="R146">
        <v>0</v>
      </c>
      <c r="T146">
        <v>0</v>
      </c>
      <c r="U146">
        <v>1</v>
      </c>
      <c r="V146">
        <v>792</v>
      </c>
      <c r="W146">
        <v>1</v>
      </c>
      <c r="X146" t="s">
        <v>77</v>
      </c>
      <c r="Y146">
        <v>1</v>
      </c>
      <c r="Z146">
        <v>4</v>
      </c>
      <c r="AA146">
        <v>77</v>
      </c>
      <c r="AB146">
        <v>3</v>
      </c>
      <c r="AC146">
        <v>2</v>
      </c>
      <c r="AD146">
        <v>4</v>
      </c>
      <c r="AE146">
        <v>6472</v>
      </c>
      <c r="AF146">
        <v>8989</v>
      </c>
      <c r="AG146">
        <v>1</v>
      </c>
      <c r="AH146">
        <v>15</v>
      </c>
      <c r="AI146">
        <v>3</v>
      </c>
      <c r="AJ146">
        <v>4</v>
      </c>
      <c r="AK146">
        <v>80</v>
      </c>
      <c r="AL146">
        <v>1</v>
      </c>
      <c r="AM146">
        <v>9</v>
      </c>
      <c r="AN146">
        <v>3</v>
      </c>
      <c r="AO146">
        <v>9</v>
      </c>
      <c r="AP146">
        <v>8</v>
      </c>
      <c r="AQ146">
        <v>5</v>
      </c>
      <c r="AR146">
        <v>8</v>
      </c>
    </row>
    <row r="147" spans="1:44" x14ac:dyDescent="0.25">
      <c r="A147" t="s">
        <v>56</v>
      </c>
      <c r="B147" t="s">
        <v>45</v>
      </c>
      <c r="C147" t="s">
        <v>92</v>
      </c>
      <c r="D147" t="s">
        <v>59</v>
      </c>
      <c r="E147" t="s">
        <v>48</v>
      </c>
      <c r="F147" t="s">
        <v>72</v>
      </c>
      <c r="G147" t="s">
        <v>1378</v>
      </c>
      <c r="H147">
        <v>1445</v>
      </c>
      <c r="I147" t="s">
        <v>51</v>
      </c>
      <c r="J147" t="s">
        <v>52</v>
      </c>
      <c r="K147" t="s">
        <v>64</v>
      </c>
      <c r="L147" t="s">
        <v>44</v>
      </c>
      <c r="M147" t="s">
        <v>54</v>
      </c>
      <c r="N147">
        <v>3</v>
      </c>
      <c r="O147">
        <v>-2</v>
      </c>
      <c r="P147">
        <v>0</v>
      </c>
      <c r="Q147">
        <v>24</v>
      </c>
      <c r="R147">
        <v>0</v>
      </c>
      <c r="T147">
        <v>0</v>
      </c>
      <c r="U147">
        <v>1</v>
      </c>
      <c r="V147">
        <v>1476</v>
      </c>
      <c r="W147">
        <v>4</v>
      </c>
      <c r="X147" t="s">
        <v>65</v>
      </c>
      <c r="Y147">
        <v>1</v>
      </c>
      <c r="Z147">
        <v>4</v>
      </c>
      <c r="AA147">
        <v>42</v>
      </c>
      <c r="AB147">
        <v>3</v>
      </c>
      <c r="AC147">
        <v>2</v>
      </c>
      <c r="AD147">
        <v>3</v>
      </c>
      <c r="AE147">
        <v>4162</v>
      </c>
      <c r="AF147">
        <v>15211</v>
      </c>
      <c r="AG147">
        <v>1</v>
      </c>
      <c r="AH147">
        <v>12</v>
      </c>
      <c r="AI147">
        <v>3</v>
      </c>
      <c r="AJ147">
        <v>3</v>
      </c>
      <c r="AK147">
        <v>80</v>
      </c>
      <c r="AL147">
        <v>2</v>
      </c>
      <c r="AM147">
        <v>5</v>
      </c>
      <c r="AN147">
        <v>3</v>
      </c>
      <c r="AO147">
        <v>5</v>
      </c>
      <c r="AP147">
        <v>4</v>
      </c>
      <c r="AQ147">
        <v>0</v>
      </c>
      <c r="AR147">
        <v>3</v>
      </c>
    </row>
    <row r="148" spans="1:44" x14ac:dyDescent="0.25">
      <c r="A148" t="s">
        <v>56</v>
      </c>
      <c r="B148" t="s">
        <v>45</v>
      </c>
      <c r="C148" t="s">
        <v>75</v>
      </c>
      <c r="D148" t="s">
        <v>59</v>
      </c>
      <c r="E148" t="s">
        <v>48</v>
      </c>
      <c r="F148" t="s">
        <v>49</v>
      </c>
      <c r="G148" t="s">
        <v>1377</v>
      </c>
      <c r="H148">
        <v>1938</v>
      </c>
      <c r="I148" t="s">
        <v>51</v>
      </c>
      <c r="J148" t="s">
        <v>95</v>
      </c>
      <c r="K148" t="s">
        <v>64</v>
      </c>
      <c r="L148" t="s">
        <v>44</v>
      </c>
      <c r="M148" t="s">
        <v>54</v>
      </c>
      <c r="N148">
        <v>2</v>
      </c>
      <c r="O148">
        <v>-2</v>
      </c>
      <c r="P148">
        <v>0</v>
      </c>
      <c r="Q148">
        <v>58</v>
      </c>
      <c r="R148">
        <v>0</v>
      </c>
      <c r="T148">
        <v>0</v>
      </c>
      <c r="U148">
        <v>1</v>
      </c>
      <c r="V148">
        <v>605</v>
      </c>
      <c r="W148">
        <v>21</v>
      </c>
      <c r="X148" t="s">
        <v>77</v>
      </c>
      <c r="Y148">
        <v>1</v>
      </c>
      <c r="Z148">
        <v>4</v>
      </c>
      <c r="AA148">
        <v>72</v>
      </c>
      <c r="AB148">
        <v>3</v>
      </c>
      <c r="AC148">
        <v>4</v>
      </c>
      <c r="AD148">
        <v>4</v>
      </c>
      <c r="AE148">
        <v>17875</v>
      </c>
      <c r="AF148">
        <v>11761</v>
      </c>
      <c r="AG148">
        <v>4</v>
      </c>
      <c r="AH148">
        <v>13</v>
      </c>
      <c r="AI148">
        <v>3</v>
      </c>
      <c r="AJ148">
        <v>3</v>
      </c>
      <c r="AK148">
        <v>80</v>
      </c>
      <c r="AL148">
        <v>1</v>
      </c>
      <c r="AM148">
        <v>29</v>
      </c>
      <c r="AN148">
        <v>2</v>
      </c>
      <c r="AO148">
        <v>1</v>
      </c>
      <c r="AP148">
        <v>0</v>
      </c>
      <c r="AQ148">
        <v>0</v>
      </c>
      <c r="AR148">
        <v>0</v>
      </c>
    </row>
    <row r="149" spans="1:44" x14ac:dyDescent="0.25">
      <c r="A149" t="s">
        <v>56</v>
      </c>
      <c r="B149" t="s">
        <v>45</v>
      </c>
      <c r="C149" t="s">
        <v>58</v>
      </c>
      <c r="D149" t="s">
        <v>59</v>
      </c>
      <c r="E149" t="s">
        <v>48</v>
      </c>
      <c r="F149" t="s">
        <v>72</v>
      </c>
      <c r="G149" t="s">
        <v>1376</v>
      </c>
      <c r="H149">
        <v>1503</v>
      </c>
      <c r="I149" t="s">
        <v>51</v>
      </c>
      <c r="J149" t="s">
        <v>52</v>
      </c>
      <c r="K149" t="s">
        <v>64</v>
      </c>
      <c r="L149" t="s">
        <v>44</v>
      </c>
      <c r="M149" t="s">
        <v>54</v>
      </c>
      <c r="N149">
        <v>4</v>
      </c>
      <c r="O149">
        <v>-2</v>
      </c>
      <c r="P149">
        <v>0</v>
      </c>
      <c r="Q149">
        <v>47</v>
      </c>
      <c r="R149">
        <v>0</v>
      </c>
      <c r="T149">
        <v>0</v>
      </c>
      <c r="U149">
        <v>1</v>
      </c>
      <c r="V149">
        <v>571</v>
      </c>
      <c r="W149">
        <v>14</v>
      </c>
      <c r="X149" t="s">
        <v>77</v>
      </c>
      <c r="Y149">
        <v>1</v>
      </c>
      <c r="Z149">
        <v>3</v>
      </c>
      <c r="AA149">
        <v>78</v>
      </c>
      <c r="AB149">
        <v>3</v>
      </c>
      <c r="AC149">
        <v>2</v>
      </c>
      <c r="AD149">
        <v>3</v>
      </c>
      <c r="AE149">
        <v>4591</v>
      </c>
      <c r="AF149">
        <v>24200</v>
      </c>
      <c r="AG149">
        <v>3</v>
      </c>
      <c r="AH149">
        <v>17</v>
      </c>
      <c r="AI149">
        <v>3</v>
      </c>
      <c r="AJ149">
        <v>3</v>
      </c>
      <c r="AK149">
        <v>80</v>
      </c>
      <c r="AL149">
        <v>1</v>
      </c>
      <c r="AM149">
        <v>11</v>
      </c>
      <c r="AN149">
        <v>2</v>
      </c>
      <c r="AO149">
        <v>5</v>
      </c>
      <c r="AP149">
        <v>4</v>
      </c>
      <c r="AQ149">
        <v>1</v>
      </c>
      <c r="AR149">
        <v>2</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46</v>
      </c>
      <c r="D151" t="s">
        <v>59</v>
      </c>
      <c r="E151" t="s">
        <v>48</v>
      </c>
      <c r="F151" t="s">
        <v>113</v>
      </c>
      <c r="G151" t="s">
        <v>1375</v>
      </c>
      <c r="H151">
        <v>1880</v>
      </c>
      <c r="I151" t="s">
        <v>51</v>
      </c>
      <c r="J151" t="s">
        <v>52</v>
      </c>
      <c r="K151" t="s">
        <v>64</v>
      </c>
      <c r="L151" t="s">
        <v>44</v>
      </c>
      <c r="M151" t="s">
        <v>54</v>
      </c>
      <c r="N151">
        <v>4</v>
      </c>
      <c r="O151">
        <v>-2</v>
      </c>
      <c r="P151">
        <v>0</v>
      </c>
      <c r="Q151">
        <v>36</v>
      </c>
      <c r="R151">
        <v>0</v>
      </c>
      <c r="T151">
        <v>0</v>
      </c>
      <c r="U151">
        <v>1</v>
      </c>
      <c r="V151">
        <v>1266</v>
      </c>
      <c r="W151">
        <v>10</v>
      </c>
      <c r="X151" t="s">
        <v>71</v>
      </c>
      <c r="Y151">
        <v>1</v>
      </c>
      <c r="Z151">
        <v>4</v>
      </c>
      <c r="AA151">
        <v>63</v>
      </c>
      <c r="AB151">
        <v>2</v>
      </c>
      <c r="AC151">
        <v>2</v>
      </c>
      <c r="AD151">
        <v>4</v>
      </c>
      <c r="AE151">
        <v>5673</v>
      </c>
      <c r="AF151">
        <v>6060</v>
      </c>
      <c r="AG151">
        <v>1</v>
      </c>
      <c r="AH151">
        <v>13</v>
      </c>
      <c r="AI151">
        <v>3</v>
      </c>
      <c r="AJ151">
        <v>1</v>
      </c>
      <c r="AK151">
        <v>80</v>
      </c>
      <c r="AL151">
        <v>1</v>
      </c>
      <c r="AM151">
        <v>10</v>
      </c>
      <c r="AN151">
        <v>3</v>
      </c>
      <c r="AO151">
        <v>10</v>
      </c>
      <c r="AP151">
        <v>9</v>
      </c>
      <c r="AQ151">
        <v>1</v>
      </c>
      <c r="AR151">
        <v>7</v>
      </c>
    </row>
    <row r="152" spans="1:44" x14ac:dyDescent="0.25">
      <c r="A152" t="s">
        <v>56</v>
      </c>
      <c r="B152" t="s">
        <v>45</v>
      </c>
      <c r="C152" t="s">
        <v>69</v>
      </c>
      <c r="D152" t="s">
        <v>59</v>
      </c>
      <c r="E152" t="s">
        <v>48</v>
      </c>
      <c r="F152" t="s">
        <v>72</v>
      </c>
      <c r="G152" t="s">
        <v>1374</v>
      </c>
      <c r="H152">
        <v>1915</v>
      </c>
      <c r="I152" t="s">
        <v>51</v>
      </c>
      <c r="J152" t="s">
        <v>52</v>
      </c>
      <c r="K152" t="s">
        <v>64</v>
      </c>
      <c r="L152" t="s">
        <v>44</v>
      </c>
      <c r="M152" t="s">
        <v>54</v>
      </c>
      <c r="N152">
        <v>3</v>
      </c>
      <c r="O152">
        <v>-2</v>
      </c>
      <c r="P152">
        <v>0</v>
      </c>
      <c r="Q152">
        <v>34</v>
      </c>
      <c r="R152">
        <v>0</v>
      </c>
      <c r="T152">
        <v>0</v>
      </c>
      <c r="U152">
        <v>1</v>
      </c>
      <c r="V152">
        <v>735</v>
      </c>
      <c r="W152">
        <v>3</v>
      </c>
      <c r="X152" t="s">
        <v>65</v>
      </c>
      <c r="Y152">
        <v>1</v>
      </c>
      <c r="Z152">
        <v>4</v>
      </c>
      <c r="AA152">
        <v>75</v>
      </c>
      <c r="AB152">
        <v>2</v>
      </c>
      <c r="AC152">
        <v>2</v>
      </c>
      <c r="AD152">
        <v>4</v>
      </c>
      <c r="AE152">
        <v>8103</v>
      </c>
      <c r="AF152">
        <v>16495</v>
      </c>
      <c r="AG152">
        <v>3</v>
      </c>
      <c r="AH152">
        <v>12</v>
      </c>
      <c r="AI152">
        <v>3</v>
      </c>
      <c r="AJ152">
        <v>3</v>
      </c>
      <c r="AK152">
        <v>80</v>
      </c>
      <c r="AL152">
        <v>0</v>
      </c>
      <c r="AM152">
        <v>9</v>
      </c>
      <c r="AN152">
        <v>2</v>
      </c>
      <c r="AO152">
        <v>4</v>
      </c>
      <c r="AP152">
        <v>2</v>
      </c>
      <c r="AQ152">
        <v>0</v>
      </c>
      <c r="AR152">
        <v>1</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46</v>
      </c>
      <c r="D155" t="s">
        <v>59</v>
      </c>
      <c r="E155" t="s">
        <v>48</v>
      </c>
      <c r="F155" t="s">
        <v>49</v>
      </c>
      <c r="G155" t="s">
        <v>1373</v>
      </c>
      <c r="H155">
        <v>1962</v>
      </c>
      <c r="I155" t="s">
        <v>51</v>
      </c>
      <c r="J155" t="s">
        <v>52</v>
      </c>
      <c r="K155" t="s">
        <v>64</v>
      </c>
      <c r="L155" t="s">
        <v>44</v>
      </c>
      <c r="M155" t="s">
        <v>54</v>
      </c>
      <c r="N155">
        <v>2</v>
      </c>
      <c r="O155">
        <v>-2</v>
      </c>
      <c r="P155">
        <v>0</v>
      </c>
      <c r="Q155">
        <v>35</v>
      </c>
      <c r="R155">
        <v>0</v>
      </c>
      <c r="T155">
        <v>0</v>
      </c>
      <c r="U155">
        <v>1</v>
      </c>
      <c r="V155">
        <v>1224</v>
      </c>
      <c r="W155">
        <v>7</v>
      </c>
      <c r="X155" t="s">
        <v>71</v>
      </c>
      <c r="Y155">
        <v>1</v>
      </c>
      <c r="Z155">
        <v>3</v>
      </c>
      <c r="AA155">
        <v>55</v>
      </c>
      <c r="AB155">
        <v>3</v>
      </c>
      <c r="AC155">
        <v>2</v>
      </c>
      <c r="AD155">
        <v>4</v>
      </c>
      <c r="AE155">
        <v>5204</v>
      </c>
      <c r="AF155">
        <v>13586</v>
      </c>
      <c r="AG155">
        <v>1</v>
      </c>
      <c r="AH155">
        <v>11</v>
      </c>
      <c r="AI155">
        <v>3</v>
      </c>
      <c r="AJ155">
        <v>4</v>
      </c>
      <c r="AK155">
        <v>80</v>
      </c>
      <c r="AL155">
        <v>0</v>
      </c>
      <c r="AM155">
        <v>10</v>
      </c>
      <c r="AN155">
        <v>3</v>
      </c>
      <c r="AO155">
        <v>10</v>
      </c>
      <c r="AP155">
        <v>8</v>
      </c>
      <c r="AQ155">
        <v>0</v>
      </c>
      <c r="AR155">
        <v>9</v>
      </c>
    </row>
    <row r="156" spans="1:44" x14ac:dyDescent="0.25">
      <c r="A156" t="s">
        <v>56</v>
      </c>
      <c r="B156" t="s">
        <v>45</v>
      </c>
      <c r="C156" t="s">
        <v>46</v>
      </c>
      <c r="D156" t="s">
        <v>59</v>
      </c>
      <c r="E156" t="s">
        <v>60</v>
      </c>
      <c r="F156" t="s">
        <v>49</v>
      </c>
      <c r="G156" t="s">
        <v>1366</v>
      </c>
      <c r="H156">
        <v>1614</v>
      </c>
      <c r="I156" t="s">
        <v>51</v>
      </c>
      <c r="J156" t="s">
        <v>81</v>
      </c>
      <c r="K156" t="s">
        <v>64</v>
      </c>
      <c r="L156" t="s">
        <v>44</v>
      </c>
      <c r="M156" t="s">
        <v>54</v>
      </c>
      <c r="N156">
        <v>2</v>
      </c>
      <c r="O156">
        <v>-2</v>
      </c>
      <c r="P156">
        <v>0</v>
      </c>
      <c r="Q156">
        <v>36</v>
      </c>
      <c r="R156">
        <v>0</v>
      </c>
      <c r="T156">
        <v>0</v>
      </c>
      <c r="U156">
        <v>1</v>
      </c>
      <c r="V156">
        <v>559</v>
      </c>
      <c r="W156">
        <v>12</v>
      </c>
      <c r="X156" t="s">
        <v>71</v>
      </c>
      <c r="Y156">
        <v>1</v>
      </c>
      <c r="Z156">
        <v>3</v>
      </c>
      <c r="AA156">
        <v>76</v>
      </c>
      <c r="AB156">
        <v>3</v>
      </c>
      <c r="AC156">
        <v>2</v>
      </c>
      <c r="AD156">
        <v>3</v>
      </c>
      <c r="AE156">
        <v>4663</v>
      </c>
      <c r="AF156">
        <v>12421</v>
      </c>
      <c r="AG156">
        <v>9</v>
      </c>
      <c r="AH156">
        <v>12</v>
      </c>
      <c r="AI156">
        <v>3</v>
      </c>
      <c r="AJ156">
        <v>2</v>
      </c>
      <c r="AK156">
        <v>80</v>
      </c>
      <c r="AL156">
        <v>2</v>
      </c>
      <c r="AM156">
        <v>7</v>
      </c>
      <c r="AN156">
        <v>3</v>
      </c>
      <c r="AO156">
        <v>3</v>
      </c>
      <c r="AP156">
        <v>2</v>
      </c>
      <c r="AQ156">
        <v>1</v>
      </c>
      <c r="AR156">
        <v>1</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45</v>
      </c>
      <c r="C163" t="s">
        <v>46</v>
      </c>
      <c r="D163" t="s">
        <v>59</v>
      </c>
      <c r="E163" t="s">
        <v>60</v>
      </c>
      <c r="F163" t="s">
        <v>72</v>
      </c>
      <c r="G163" t="s">
        <v>1365</v>
      </c>
      <c r="H163">
        <v>1638</v>
      </c>
      <c r="I163" t="s">
        <v>51</v>
      </c>
      <c r="J163" t="s">
        <v>81</v>
      </c>
      <c r="K163" t="s">
        <v>64</v>
      </c>
      <c r="L163" t="s">
        <v>44</v>
      </c>
      <c r="M163" t="s">
        <v>54</v>
      </c>
      <c r="N163">
        <v>6</v>
      </c>
      <c r="O163">
        <v>-2</v>
      </c>
      <c r="P163">
        <v>0</v>
      </c>
      <c r="Q163">
        <v>38</v>
      </c>
      <c r="R163">
        <v>0</v>
      </c>
      <c r="T163">
        <v>0</v>
      </c>
      <c r="U163">
        <v>1</v>
      </c>
      <c r="V163">
        <v>397</v>
      </c>
      <c r="W163">
        <v>2</v>
      </c>
      <c r="X163" t="s">
        <v>55</v>
      </c>
      <c r="Y163">
        <v>1</v>
      </c>
      <c r="Z163">
        <v>4</v>
      </c>
      <c r="AA163">
        <v>54</v>
      </c>
      <c r="AB163">
        <v>2</v>
      </c>
      <c r="AC163">
        <v>3</v>
      </c>
      <c r="AD163">
        <v>3</v>
      </c>
      <c r="AE163">
        <v>7756</v>
      </c>
      <c r="AF163">
        <v>14199</v>
      </c>
      <c r="AG163">
        <v>3</v>
      </c>
      <c r="AH163">
        <v>19</v>
      </c>
      <c r="AI163">
        <v>3</v>
      </c>
      <c r="AJ163">
        <v>4</v>
      </c>
      <c r="AK163">
        <v>80</v>
      </c>
      <c r="AL163">
        <v>1</v>
      </c>
      <c r="AM163">
        <v>10</v>
      </c>
      <c r="AN163">
        <v>4</v>
      </c>
      <c r="AO163">
        <v>5</v>
      </c>
      <c r="AP163">
        <v>4</v>
      </c>
      <c r="AQ163">
        <v>0</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46</v>
      </c>
      <c r="D165" t="s">
        <v>59</v>
      </c>
      <c r="E165" t="s">
        <v>60</v>
      </c>
      <c r="F165" t="s">
        <v>49</v>
      </c>
      <c r="G165" t="s">
        <v>1364</v>
      </c>
      <c r="H165">
        <v>1703</v>
      </c>
      <c r="I165" t="s">
        <v>51</v>
      </c>
      <c r="J165" t="s">
        <v>83</v>
      </c>
      <c r="K165" t="s">
        <v>64</v>
      </c>
      <c r="L165" t="s">
        <v>44</v>
      </c>
      <c r="M165" t="s">
        <v>54</v>
      </c>
      <c r="N165">
        <v>2</v>
      </c>
      <c r="O165">
        <v>-2</v>
      </c>
      <c r="P165">
        <v>0</v>
      </c>
      <c r="Q165">
        <v>44</v>
      </c>
      <c r="R165">
        <v>0</v>
      </c>
      <c r="T165">
        <v>0</v>
      </c>
      <c r="U165">
        <v>1</v>
      </c>
      <c r="V165">
        <v>921</v>
      </c>
      <c r="W165">
        <v>2</v>
      </c>
      <c r="X165" t="s">
        <v>77</v>
      </c>
      <c r="Y165">
        <v>1</v>
      </c>
      <c r="Z165">
        <v>3</v>
      </c>
      <c r="AA165">
        <v>96</v>
      </c>
      <c r="AB165">
        <v>4</v>
      </c>
      <c r="AC165">
        <v>3</v>
      </c>
      <c r="AD165">
        <v>4</v>
      </c>
      <c r="AE165">
        <v>7879</v>
      </c>
      <c r="AF165">
        <v>14810</v>
      </c>
      <c r="AG165">
        <v>1</v>
      </c>
      <c r="AH165">
        <v>19</v>
      </c>
      <c r="AI165">
        <v>3</v>
      </c>
      <c r="AJ165">
        <v>2</v>
      </c>
      <c r="AK165">
        <v>80</v>
      </c>
      <c r="AL165">
        <v>1</v>
      </c>
      <c r="AM165">
        <v>9</v>
      </c>
      <c r="AN165">
        <v>3</v>
      </c>
      <c r="AO165">
        <v>8</v>
      </c>
      <c r="AP165">
        <v>7</v>
      </c>
      <c r="AQ165">
        <v>6</v>
      </c>
      <c r="AR165">
        <v>7</v>
      </c>
    </row>
    <row r="166" spans="1:44" x14ac:dyDescent="0.25">
      <c r="A166" t="s">
        <v>56</v>
      </c>
      <c r="B166" t="s">
        <v>45</v>
      </c>
      <c r="C166" t="s">
        <v>58</v>
      </c>
      <c r="D166" t="s">
        <v>59</v>
      </c>
      <c r="E166" t="s">
        <v>60</v>
      </c>
      <c r="F166" t="s">
        <v>49</v>
      </c>
      <c r="G166" t="s">
        <v>1363</v>
      </c>
      <c r="H166">
        <v>1661</v>
      </c>
      <c r="I166" t="s">
        <v>51</v>
      </c>
      <c r="J166" t="s">
        <v>83</v>
      </c>
      <c r="K166" t="s">
        <v>64</v>
      </c>
      <c r="L166" t="s">
        <v>44</v>
      </c>
      <c r="M166" t="s">
        <v>54</v>
      </c>
      <c r="N166">
        <v>3</v>
      </c>
      <c r="O166">
        <v>-2</v>
      </c>
      <c r="P166">
        <v>0</v>
      </c>
      <c r="Q166">
        <v>49</v>
      </c>
      <c r="R166">
        <v>0</v>
      </c>
      <c r="T166">
        <v>0</v>
      </c>
      <c r="U166">
        <v>1</v>
      </c>
      <c r="V166">
        <v>465</v>
      </c>
      <c r="W166">
        <v>6</v>
      </c>
      <c r="X166" t="s">
        <v>65</v>
      </c>
      <c r="Y166">
        <v>1</v>
      </c>
      <c r="Z166">
        <v>3</v>
      </c>
      <c r="AA166">
        <v>41</v>
      </c>
      <c r="AB166">
        <v>2</v>
      </c>
      <c r="AC166">
        <v>4</v>
      </c>
      <c r="AD166">
        <v>3</v>
      </c>
      <c r="AE166">
        <v>13966</v>
      </c>
      <c r="AF166">
        <v>11652</v>
      </c>
      <c r="AG166">
        <v>2</v>
      </c>
      <c r="AH166">
        <v>19</v>
      </c>
      <c r="AI166">
        <v>3</v>
      </c>
      <c r="AJ166">
        <v>2</v>
      </c>
      <c r="AK166">
        <v>80</v>
      </c>
      <c r="AL166">
        <v>1</v>
      </c>
      <c r="AM166">
        <v>30</v>
      </c>
      <c r="AN166">
        <v>3</v>
      </c>
      <c r="AO166">
        <v>15</v>
      </c>
      <c r="AP166">
        <v>11</v>
      </c>
      <c r="AQ166">
        <v>2</v>
      </c>
      <c r="AR166">
        <v>12</v>
      </c>
    </row>
    <row r="167" spans="1:44" x14ac:dyDescent="0.25">
      <c r="A167" t="s">
        <v>56</v>
      </c>
      <c r="B167" t="s">
        <v>45</v>
      </c>
      <c r="C167" t="s">
        <v>69</v>
      </c>
      <c r="D167" t="s">
        <v>59</v>
      </c>
      <c r="E167" t="s">
        <v>60</v>
      </c>
      <c r="F167" t="s">
        <v>72</v>
      </c>
      <c r="G167" t="s">
        <v>1362</v>
      </c>
      <c r="H167">
        <v>2009</v>
      </c>
      <c r="I167" t="s">
        <v>51</v>
      </c>
      <c r="J167" t="s">
        <v>83</v>
      </c>
      <c r="K167" t="s">
        <v>64</v>
      </c>
      <c r="L167" t="s">
        <v>44</v>
      </c>
      <c r="M167" t="s">
        <v>54</v>
      </c>
      <c r="N167">
        <v>6</v>
      </c>
      <c r="O167">
        <v>-2</v>
      </c>
      <c r="P167">
        <v>0</v>
      </c>
      <c r="Q167">
        <v>33</v>
      </c>
      <c r="R167">
        <v>0</v>
      </c>
      <c r="T167">
        <v>0</v>
      </c>
      <c r="U167">
        <v>1</v>
      </c>
      <c r="V167">
        <v>501</v>
      </c>
      <c r="W167">
        <v>15</v>
      </c>
      <c r="X167" t="s">
        <v>55</v>
      </c>
      <c r="Y167">
        <v>1</v>
      </c>
      <c r="Z167">
        <v>2</v>
      </c>
      <c r="AA167">
        <v>95</v>
      </c>
      <c r="AB167">
        <v>3</v>
      </c>
      <c r="AC167">
        <v>2</v>
      </c>
      <c r="AD167">
        <v>4</v>
      </c>
      <c r="AE167">
        <v>4878</v>
      </c>
      <c r="AF167">
        <v>21653</v>
      </c>
      <c r="AG167">
        <v>0</v>
      </c>
      <c r="AH167">
        <v>13</v>
      </c>
      <c r="AI167">
        <v>3</v>
      </c>
      <c r="AJ167">
        <v>1</v>
      </c>
      <c r="AK167">
        <v>80</v>
      </c>
      <c r="AL167">
        <v>1</v>
      </c>
      <c r="AM167">
        <v>10</v>
      </c>
      <c r="AN167">
        <v>3</v>
      </c>
      <c r="AO167">
        <v>9</v>
      </c>
      <c r="AP167">
        <v>7</v>
      </c>
      <c r="AQ167">
        <v>8</v>
      </c>
      <c r="AR167">
        <v>1</v>
      </c>
    </row>
    <row r="168" spans="1:44" x14ac:dyDescent="0.25">
      <c r="A168" t="s">
        <v>56</v>
      </c>
      <c r="B168" t="s">
        <v>45</v>
      </c>
      <c r="C168" t="s">
        <v>46</v>
      </c>
      <c r="D168" t="s">
        <v>59</v>
      </c>
      <c r="E168" t="s">
        <v>60</v>
      </c>
      <c r="F168" t="s">
        <v>49</v>
      </c>
      <c r="G168" t="s">
        <v>1361</v>
      </c>
      <c r="H168">
        <v>1724</v>
      </c>
      <c r="I168" t="s">
        <v>51</v>
      </c>
      <c r="J168" t="s">
        <v>81</v>
      </c>
      <c r="K168" t="s">
        <v>64</v>
      </c>
      <c r="L168" t="s">
        <v>44</v>
      </c>
      <c r="M168" t="s">
        <v>54</v>
      </c>
      <c r="N168">
        <v>3</v>
      </c>
      <c r="O168">
        <v>-2</v>
      </c>
      <c r="P168">
        <v>0</v>
      </c>
      <c r="Q168">
        <v>40</v>
      </c>
      <c r="R168">
        <v>0</v>
      </c>
      <c r="T168">
        <v>0</v>
      </c>
      <c r="U168">
        <v>1</v>
      </c>
      <c r="V168">
        <v>369</v>
      </c>
      <c r="W168">
        <v>8</v>
      </c>
      <c r="X168" t="s">
        <v>55</v>
      </c>
      <c r="Y168">
        <v>1</v>
      </c>
      <c r="Z168">
        <v>2</v>
      </c>
      <c r="AA168">
        <v>92</v>
      </c>
      <c r="AB168">
        <v>3</v>
      </c>
      <c r="AC168">
        <v>2</v>
      </c>
      <c r="AD168">
        <v>1</v>
      </c>
      <c r="AE168">
        <v>6516</v>
      </c>
      <c r="AF168">
        <v>5041</v>
      </c>
      <c r="AG168">
        <v>2</v>
      </c>
      <c r="AH168">
        <v>16</v>
      </c>
      <c r="AI168">
        <v>3</v>
      </c>
      <c r="AJ168">
        <v>2</v>
      </c>
      <c r="AK168">
        <v>80</v>
      </c>
      <c r="AL168">
        <v>1</v>
      </c>
      <c r="AM168">
        <v>18</v>
      </c>
      <c r="AN168">
        <v>3</v>
      </c>
      <c r="AO168">
        <v>1</v>
      </c>
      <c r="AP168">
        <v>0</v>
      </c>
      <c r="AQ168">
        <v>0</v>
      </c>
      <c r="AR168">
        <v>0</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69</v>
      </c>
      <c r="D170" t="s">
        <v>59</v>
      </c>
      <c r="E170" t="s">
        <v>60</v>
      </c>
      <c r="F170" t="s">
        <v>49</v>
      </c>
      <c r="G170" t="s">
        <v>1360</v>
      </c>
      <c r="H170">
        <v>1893</v>
      </c>
      <c r="I170" t="s">
        <v>51</v>
      </c>
      <c r="J170" t="s">
        <v>63</v>
      </c>
      <c r="K170" t="s">
        <v>64</v>
      </c>
      <c r="L170" t="s">
        <v>44</v>
      </c>
      <c r="M170" t="s">
        <v>54</v>
      </c>
      <c r="N170">
        <v>3</v>
      </c>
      <c r="O170">
        <v>-2</v>
      </c>
      <c r="P170">
        <v>0</v>
      </c>
      <c r="Q170">
        <v>26</v>
      </c>
      <c r="R170">
        <v>0</v>
      </c>
      <c r="T170">
        <v>0</v>
      </c>
      <c r="U170">
        <v>1</v>
      </c>
      <c r="V170">
        <v>482</v>
      </c>
      <c r="W170">
        <v>1</v>
      </c>
      <c r="X170" t="s">
        <v>55</v>
      </c>
      <c r="Y170">
        <v>1</v>
      </c>
      <c r="Z170">
        <v>2</v>
      </c>
      <c r="AA170">
        <v>90</v>
      </c>
      <c r="AB170">
        <v>2</v>
      </c>
      <c r="AC170">
        <v>1</v>
      </c>
      <c r="AD170">
        <v>3</v>
      </c>
      <c r="AE170">
        <v>2933</v>
      </c>
      <c r="AF170">
        <v>14908</v>
      </c>
      <c r="AG170">
        <v>1</v>
      </c>
      <c r="AH170">
        <v>13</v>
      </c>
      <c r="AI170">
        <v>3</v>
      </c>
      <c r="AJ170">
        <v>3</v>
      </c>
      <c r="AK170">
        <v>80</v>
      </c>
      <c r="AL170">
        <v>1</v>
      </c>
      <c r="AM170">
        <v>1</v>
      </c>
      <c r="AN170">
        <v>2</v>
      </c>
      <c r="AO170">
        <v>1</v>
      </c>
      <c r="AP170">
        <v>0</v>
      </c>
      <c r="AQ170">
        <v>1</v>
      </c>
      <c r="AR170">
        <v>0</v>
      </c>
    </row>
    <row r="171" spans="1:44" x14ac:dyDescent="0.25">
      <c r="A171" t="s">
        <v>56</v>
      </c>
      <c r="B171" t="s">
        <v>45</v>
      </c>
      <c r="C171" t="s">
        <v>46</v>
      </c>
      <c r="D171" t="s">
        <v>59</v>
      </c>
      <c r="E171" t="s">
        <v>60</v>
      </c>
      <c r="F171" t="s">
        <v>66</v>
      </c>
      <c r="G171" t="s">
        <v>1359</v>
      </c>
      <c r="H171">
        <v>1886</v>
      </c>
      <c r="I171" t="s">
        <v>51</v>
      </c>
      <c r="J171" t="s">
        <v>81</v>
      </c>
      <c r="K171" t="s">
        <v>64</v>
      </c>
      <c r="L171" t="s">
        <v>44</v>
      </c>
      <c r="M171" t="s">
        <v>54</v>
      </c>
      <c r="N171">
        <v>2</v>
      </c>
      <c r="O171">
        <v>-2</v>
      </c>
      <c r="P171">
        <v>0</v>
      </c>
      <c r="Q171">
        <v>35</v>
      </c>
      <c r="R171">
        <v>0</v>
      </c>
      <c r="T171">
        <v>0</v>
      </c>
      <c r="U171">
        <v>1</v>
      </c>
      <c r="V171">
        <v>219</v>
      </c>
      <c r="W171">
        <v>16</v>
      </c>
      <c r="X171" t="s">
        <v>55</v>
      </c>
      <c r="Y171">
        <v>1</v>
      </c>
      <c r="Z171">
        <v>4</v>
      </c>
      <c r="AA171">
        <v>44</v>
      </c>
      <c r="AB171">
        <v>2</v>
      </c>
      <c r="AC171">
        <v>2</v>
      </c>
      <c r="AD171">
        <v>2</v>
      </c>
      <c r="AE171">
        <v>4788</v>
      </c>
      <c r="AF171">
        <v>25388</v>
      </c>
      <c r="AG171">
        <v>0</v>
      </c>
      <c r="AH171">
        <v>11</v>
      </c>
      <c r="AI171">
        <v>3</v>
      </c>
      <c r="AJ171">
        <v>4</v>
      </c>
      <c r="AK171">
        <v>80</v>
      </c>
      <c r="AL171">
        <v>0</v>
      </c>
      <c r="AM171">
        <v>4</v>
      </c>
      <c r="AN171">
        <v>3</v>
      </c>
      <c r="AO171">
        <v>3</v>
      </c>
      <c r="AP171">
        <v>2</v>
      </c>
      <c r="AQ171">
        <v>0</v>
      </c>
      <c r="AR171">
        <v>2</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56</v>
      </c>
      <c r="B173" t="s">
        <v>91</v>
      </c>
      <c r="C173" t="s">
        <v>92</v>
      </c>
      <c r="D173" t="s">
        <v>59</v>
      </c>
      <c r="E173" t="s">
        <v>60</v>
      </c>
      <c r="F173" t="s">
        <v>66</v>
      </c>
      <c r="G173" t="s">
        <v>1349</v>
      </c>
      <c r="H173">
        <v>1605</v>
      </c>
      <c r="I173" t="s">
        <v>51</v>
      </c>
      <c r="J173" t="s">
        <v>63</v>
      </c>
      <c r="K173" t="s">
        <v>64</v>
      </c>
      <c r="L173" t="s">
        <v>44</v>
      </c>
      <c r="M173" t="s">
        <v>54</v>
      </c>
      <c r="N173">
        <v>2</v>
      </c>
      <c r="O173">
        <v>-2</v>
      </c>
      <c r="P173">
        <v>0</v>
      </c>
      <c r="Q173">
        <v>22</v>
      </c>
      <c r="R173">
        <v>0</v>
      </c>
      <c r="T173">
        <v>0</v>
      </c>
      <c r="U173">
        <v>1</v>
      </c>
      <c r="V173">
        <v>457</v>
      </c>
      <c r="W173">
        <v>26</v>
      </c>
      <c r="X173" t="s">
        <v>55</v>
      </c>
      <c r="Y173">
        <v>1</v>
      </c>
      <c r="Z173">
        <v>2</v>
      </c>
      <c r="AA173">
        <v>85</v>
      </c>
      <c r="AB173">
        <v>2</v>
      </c>
      <c r="AC173">
        <v>1</v>
      </c>
      <c r="AD173">
        <v>3</v>
      </c>
      <c r="AE173">
        <v>2814</v>
      </c>
      <c r="AF173">
        <v>10293</v>
      </c>
      <c r="AG173">
        <v>1</v>
      </c>
      <c r="AH173">
        <v>14</v>
      </c>
      <c r="AI173">
        <v>3</v>
      </c>
      <c r="AJ173">
        <v>2</v>
      </c>
      <c r="AK173">
        <v>80</v>
      </c>
      <c r="AL173">
        <v>0</v>
      </c>
      <c r="AM173">
        <v>4</v>
      </c>
      <c r="AN173">
        <v>2</v>
      </c>
      <c r="AO173">
        <v>4</v>
      </c>
      <c r="AP173">
        <v>2</v>
      </c>
      <c r="AQ173">
        <v>1</v>
      </c>
      <c r="AR173">
        <v>3</v>
      </c>
    </row>
    <row r="174" spans="1:44" x14ac:dyDescent="0.25">
      <c r="A174" t="s">
        <v>56</v>
      </c>
      <c r="B174" t="s">
        <v>45</v>
      </c>
      <c r="C174" t="s">
        <v>69</v>
      </c>
      <c r="D174" t="s">
        <v>59</v>
      </c>
      <c r="E174" t="s">
        <v>48</v>
      </c>
      <c r="F174" t="s">
        <v>49</v>
      </c>
      <c r="G174" t="s">
        <v>1336</v>
      </c>
      <c r="H174">
        <v>1479</v>
      </c>
      <c r="I174" t="s">
        <v>62</v>
      </c>
      <c r="J174" t="s">
        <v>52</v>
      </c>
      <c r="K174" t="s">
        <v>64</v>
      </c>
      <c r="L174" t="s">
        <v>56</v>
      </c>
      <c r="M174" t="s">
        <v>54</v>
      </c>
      <c r="N174">
        <v>2</v>
      </c>
      <c r="O174">
        <v>-2</v>
      </c>
      <c r="P174">
        <v>0</v>
      </c>
      <c r="Q174">
        <v>30</v>
      </c>
      <c r="R174">
        <v>0</v>
      </c>
      <c r="T174">
        <v>0</v>
      </c>
      <c r="U174">
        <v>1</v>
      </c>
      <c r="V174">
        <v>1358</v>
      </c>
      <c r="W174">
        <v>16</v>
      </c>
      <c r="X174" t="s">
        <v>65</v>
      </c>
      <c r="Y174">
        <v>1</v>
      </c>
      <c r="Z174">
        <v>4</v>
      </c>
      <c r="AA174">
        <v>96</v>
      </c>
      <c r="AB174">
        <v>3</v>
      </c>
      <c r="AC174">
        <v>2</v>
      </c>
      <c r="AD174">
        <v>3</v>
      </c>
      <c r="AE174">
        <v>5301</v>
      </c>
      <c r="AF174">
        <v>2939</v>
      </c>
      <c r="AG174">
        <v>8</v>
      </c>
      <c r="AH174">
        <v>15</v>
      </c>
      <c r="AI174">
        <v>3</v>
      </c>
      <c r="AJ174">
        <v>3</v>
      </c>
      <c r="AK174">
        <v>80</v>
      </c>
      <c r="AL174">
        <v>2</v>
      </c>
      <c r="AM174">
        <v>4</v>
      </c>
      <c r="AN174">
        <v>2</v>
      </c>
      <c r="AO174">
        <v>2</v>
      </c>
      <c r="AP174">
        <v>1</v>
      </c>
      <c r="AQ174">
        <v>2</v>
      </c>
      <c r="AR174">
        <v>2</v>
      </c>
    </row>
    <row r="175" spans="1:44" x14ac:dyDescent="0.25">
      <c r="A175" t="s">
        <v>56</v>
      </c>
      <c r="B175" t="s">
        <v>45</v>
      </c>
      <c r="C175" t="s">
        <v>46</v>
      </c>
      <c r="D175" t="s">
        <v>59</v>
      </c>
      <c r="E175" t="s">
        <v>48</v>
      </c>
      <c r="F175" t="s">
        <v>49</v>
      </c>
      <c r="G175" t="s">
        <v>1335</v>
      </c>
      <c r="H175">
        <v>1995</v>
      </c>
      <c r="I175" t="s">
        <v>62</v>
      </c>
      <c r="J175" t="s">
        <v>52</v>
      </c>
      <c r="K175" t="s">
        <v>64</v>
      </c>
      <c r="L175" t="s">
        <v>56</v>
      </c>
      <c r="M175" t="s">
        <v>54</v>
      </c>
      <c r="N175">
        <v>3</v>
      </c>
      <c r="O175">
        <v>-2</v>
      </c>
      <c r="P175">
        <v>0</v>
      </c>
      <c r="Q175">
        <v>38</v>
      </c>
      <c r="R175">
        <v>0</v>
      </c>
      <c r="T175">
        <v>0</v>
      </c>
      <c r="U175">
        <v>1</v>
      </c>
      <c r="V175">
        <v>1321</v>
      </c>
      <c r="W175">
        <v>1</v>
      </c>
      <c r="X175" t="s">
        <v>71</v>
      </c>
      <c r="Y175">
        <v>1</v>
      </c>
      <c r="Z175">
        <v>4</v>
      </c>
      <c r="AA175">
        <v>86</v>
      </c>
      <c r="AB175">
        <v>3</v>
      </c>
      <c r="AC175">
        <v>2</v>
      </c>
      <c r="AD175">
        <v>2</v>
      </c>
      <c r="AE175">
        <v>4440</v>
      </c>
      <c r="AF175">
        <v>7636</v>
      </c>
      <c r="AG175">
        <v>0</v>
      </c>
      <c r="AH175">
        <v>15</v>
      </c>
      <c r="AI175">
        <v>3</v>
      </c>
      <c r="AJ175">
        <v>1</v>
      </c>
      <c r="AK175">
        <v>80</v>
      </c>
      <c r="AL175">
        <v>2</v>
      </c>
      <c r="AM175">
        <v>16</v>
      </c>
      <c r="AN175">
        <v>3</v>
      </c>
      <c r="AO175">
        <v>15</v>
      </c>
      <c r="AP175">
        <v>13</v>
      </c>
      <c r="AQ175">
        <v>5</v>
      </c>
      <c r="AR175">
        <v>8</v>
      </c>
    </row>
    <row r="176" spans="1:44" x14ac:dyDescent="0.25">
      <c r="A176" t="s">
        <v>56</v>
      </c>
      <c r="B176" t="s">
        <v>45</v>
      </c>
      <c r="C176" t="s">
        <v>46</v>
      </c>
      <c r="D176" t="s">
        <v>59</v>
      </c>
      <c r="E176" t="s">
        <v>48</v>
      </c>
      <c r="F176" t="s">
        <v>106</v>
      </c>
      <c r="G176" t="s">
        <v>1334</v>
      </c>
      <c r="H176">
        <v>1908</v>
      </c>
      <c r="I176" t="s">
        <v>62</v>
      </c>
      <c r="J176" t="s">
        <v>52</v>
      </c>
      <c r="K176" t="s">
        <v>64</v>
      </c>
      <c r="L176" t="s">
        <v>56</v>
      </c>
      <c r="M176" t="s">
        <v>54</v>
      </c>
      <c r="N176">
        <v>1</v>
      </c>
      <c r="O176">
        <v>-2</v>
      </c>
      <c r="P176">
        <v>0</v>
      </c>
      <c r="Q176">
        <v>36</v>
      </c>
      <c r="R176">
        <v>0</v>
      </c>
      <c r="T176">
        <v>0</v>
      </c>
      <c r="U176">
        <v>1</v>
      </c>
      <c r="V176">
        <v>335</v>
      </c>
      <c r="W176">
        <v>17</v>
      </c>
      <c r="X176" t="s">
        <v>55</v>
      </c>
      <c r="Y176">
        <v>1</v>
      </c>
      <c r="Z176">
        <v>3</v>
      </c>
      <c r="AA176">
        <v>33</v>
      </c>
      <c r="AB176">
        <v>2</v>
      </c>
      <c r="AC176">
        <v>2</v>
      </c>
      <c r="AD176">
        <v>2</v>
      </c>
      <c r="AE176">
        <v>5507</v>
      </c>
      <c r="AF176">
        <v>16822</v>
      </c>
      <c r="AG176">
        <v>2</v>
      </c>
      <c r="AH176">
        <v>16</v>
      </c>
      <c r="AI176">
        <v>3</v>
      </c>
      <c r="AJ176">
        <v>3</v>
      </c>
      <c r="AK176">
        <v>80</v>
      </c>
      <c r="AL176">
        <v>2</v>
      </c>
      <c r="AM176">
        <v>12</v>
      </c>
      <c r="AN176">
        <v>1</v>
      </c>
      <c r="AO176">
        <v>4</v>
      </c>
      <c r="AP176">
        <v>2</v>
      </c>
      <c r="AQ176">
        <v>1</v>
      </c>
      <c r="AR176">
        <v>3</v>
      </c>
    </row>
    <row r="177" spans="1:44" x14ac:dyDescent="0.25">
      <c r="A177" t="s">
        <v>56</v>
      </c>
      <c r="B177" t="s">
        <v>45</v>
      </c>
      <c r="C177" t="s">
        <v>46</v>
      </c>
      <c r="D177" t="s">
        <v>59</v>
      </c>
      <c r="E177" t="s">
        <v>48</v>
      </c>
      <c r="F177" t="s">
        <v>106</v>
      </c>
      <c r="G177" t="s">
        <v>1333</v>
      </c>
      <c r="H177">
        <v>1787</v>
      </c>
      <c r="I177" t="s">
        <v>62</v>
      </c>
      <c r="J177" t="s">
        <v>52</v>
      </c>
      <c r="K177" t="s">
        <v>64</v>
      </c>
      <c r="L177" t="s">
        <v>56</v>
      </c>
      <c r="M177" t="s">
        <v>54</v>
      </c>
      <c r="N177">
        <v>2</v>
      </c>
      <c r="O177">
        <v>-2</v>
      </c>
      <c r="P177">
        <v>0</v>
      </c>
      <c r="Q177">
        <v>37</v>
      </c>
      <c r="R177">
        <v>0</v>
      </c>
      <c r="T177">
        <v>0</v>
      </c>
      <c r="U177">
        <v>1</v>
      </c>
      <c r="V177">
        <v>589</v>
      </c>
      <c r="W177">
        <v>9</v>
      </c>
      <c r="X177" t="s">
        <v>55</v>
      </c>
      <c r="Y177">
        <v>1</v>
      </c>
      <c r="Z177">
        <v>2</v>
      </c>
      <c r="AA177">
        <v>46</v>
      </c>
      <c r="AB177">
        <v>2</v>
      </c>
      <c r="AC177">
        <v>2</v>
      </c>
      <c r="AD177">
        <v>2</v>
      </c>
      <c r="AE177">
        <v>4189</v>
      </c>
      <c r="AF177">
        <v>8800</v>
      </c>
      <c r="AG177">
        <v>1</v>
      </c>
      <c r="AH177">
        <v>14</v>
      </c>
      <c r="AI177">
        <v>3</v>
      </c>
      <c r="AJ177">
        <v>1</v>
      </c>
      <c r="AK177">
        <v>80</v>
      </c>
      <c r="AL177">
        <v>2</v>
      </c>
      <c r="AM177">
        <v>5</v>
      </c>
      <c r="AN177">
        <v>3</v>
      </c>
      <c r="AO177">
        <v>5</v>
      </c>
      <c r="AP177">
        <v>2</v>
      </c>
      <c r="AQ177">
        <v>0</v>
      </c>
      <c r="AR177">
        <v>3</v>
      </c>
    </row>
    <row r="178" spans="1:44" x14ac:dyDescent="0.25">
      <c r="A178" t="s">
        <v>56</v>
      </c>
      <c r="B178" t="s">
        <v>45</v>
      </c>
      <c r="C178" t="s">
        <v>46</v>
      </c>
      <c r="D178" t="s">
        <v>59</v>
      </c>
      <c r="E178" t="s">
        <v>48</v>
      </c>
      <c r="F178" t="s">
        <v>72</v>
      </c>
      <c r="G178" t="s">
        <v>1332</v>
      </c>
      <c r="H178">
        <v>1588</v>
      </c>
      <c r="I178" t="s">
        <v>62</v>
      </c>
      <c r="J178" t="s">
        <v>52</v>
      </c>
      <c r="K178" t="s">
        <v>64</v>
      </c>
      <c r="L178" t="s">
        <v>56</v>
      </c>
      <c r="M178" t="s">
        <v>54</v>
      </c>
      <c r="N178">
        <v>3</v>
      </c>
      <c r="O178">
        <v>-2</v>
      </c>
      <c r="P178">
        <v>0</v>
      </c>
      <c r="Q178">
        <v>39</v>
      </c>
      <c r="R178">
        <v>0</v>
      </c>
      <c r="T178">
        <v>0</v>
      </c>
      <c r="U178">
        <v>1</v>
      </c>
      <c r="V178">
        <v>1462</v>
      </c>
      <c r="W178">
        <v>6</v>
      </c>
      <c r="X178" t="s">
        <v>77</v>
      </c>
      <c r="Y178">
        <v>1</v>
      </c>
      <c r="Z178">
        <v>4</v>
      </c>
      <c r="AA178">
        <v>38</v>
      </c>
      <c r="AB178">
        <v>4</v>
      </c>
      <c r="AC178">
        <v>3</v>
      </c>
      <c r="AD178">
        <v>3</v>
      </c>
      <c r="AE178">
        <v>8237</v>
      </c>
      <c r="AF178">
        <v>4658</v>
      </c>
      <c r="AG178">
        <v>2</v>
      </c>
      <c r="AH178">
        <v>11</v>
      </c>
      <c r="AI178">
        <v>3</v>
      </c>
      <c r="AJ178">
        <v>1</v>
      </c>
      <c r="AK178">
        <v>80</v>
      </c>
      <c r="AL178">
        <v>1</v>
      </c>
      <c r="AM178">
        <v>11</v>
      </c>
      <c r="AN178">
        <v>3</v>
      </c>
      <c r="AO178">
        <v>7</v>
      </c>
      <c r="AP178">
        <v>6</v>
      </c>
      <c r="AQ178">
        <v>7</v>
      </c>
      <c r="AR178">
        <v>6</v>
      </c>
    </row>
    <row r="179" spans="1:44" x14ac:dyDescent="0.25">
      <c r="A179" t="s">
        <v>56</v>
      </c>
      <c r="B179" t="s">
        <v>45</v>
      </c>
      <c r="C179" t="s">
        <v>69</v>
      </c>
      <c r="D179" t="s">
        <v>59</v>
      </c>
      <c r="E179" t="s">
        <v>48</v>
      </c>
      <c r="F179" t="s">
        <v>106</v>
      </c>
      <c r="G179" t="s">
        <v>1331</v>
      </c>
      <c r="H179">
        <v>1446</v>
      </c>
      <c r="I179" t="s">
        <v>62</v>
      </c>
      <c r="J179" t="s">
        <v>52</v>
      </c>
      <c r="K179" t="s">
        <v>64</v>
      </c>
      <c r="L179" t="s">
        <v>56</v>
      </c>
      <c r="M179" t="s">
        <v>54</v>
      </c>
      <c r="N179">
        <v>3</v>
      </c>
      <c r="O179">
        <v>-2</v>
      </c>
      <c r="P179">
        <v>0</v>
      </c>
      <c r="Q179">
        <v>32</v>
      </c>
      <c r="R179">
        <v>0</v>
      </c>
      <c r="T179">
        <v>0</v>
      </c>
      <c r="U179">
        <v>1</v>
      </c>
      <c r="V179">
        <v>601</v>
      </c>
      <c r="W179">
        <v>7</v>
      </c>
      <c r="X179" t="s">
        <v>134</v>
      </c>
      <c r="Y179">
        <v>1</v>
      </c>
      <c r="Z179">
        <v>4</v>
      </c>
      <c r="AA179">
        <v>97</v>
      </c>
      <c r="AB179">
        <v>3</v>
      </c>
      <c r="AC179">
        <v>2</v>
      </c>
      <c r="AD179">
        <v>2</v>
      </c>
      <c r="AE179">
        <v>9204</v>
      </c>
      <c r="AF179">
        <v>23343</v>
      </c>
      <c r="AG179">
        <v>4</v>
      </c>
      <c r="AH179">
        <v>12</v>
      </c>
      <c r="AI179">
        <v>3</v>
      </c>
      <c r="AJ179">
        <v>3</v>
      </c>
      <c r="AK179">
        <v>80</v>
      </c>
      <c r="AL179">
        <v>1</v>
      </c>
      <c r="AM179">
        <v>7</v>
      </c>
      <c r="AN179">
        <v>2</v>
      </c>
      <c r="AO179">
        <v>4</v>
      </c>
      <c r="AP179">
        <v>3</v>
      </c>
      <c r="AQ179">
        <v>0</v>
      </c>
      <c r="AR179">
        <v>3</v>
      </c>
    </row>
    <row r="180" spans="1:44" x14ac:dyDescent="0.25">
      <c r="A180" t="s">
        <v>56</v>
      </c>
      <c r="B180" t="s">
        <v>45</v>
      </c>
      <c r="C180" t="s">
        <v>46</v>
      </c>
      <c r="D180" t="s">
        <v>59</v>
      </c>
      <c r="E180" t="s">
        <v>48</v>
      </c>
      <c r="F180" t="s">
        <v>49</v>
      </c>
      <c r="G180" t="s">
        <v>1330</v>
      </c>
      <c r="H180">
        <v>1492</v>
      </c>
      <c r="I180" t="s">
        <v>62</v>
      </c>
      <c r="J180" t="s">
        <v>99</v>
      </c>
      <c r="K180" t="s">
        <v>64</v>
      </c>
      <c r="L180" t="s">
        <v>56</v>
      </c>
      <c r="M180" t="s">
        <v>54</v>
      </c>
      <c r="N180">
        <v>3</v>
      </c>
      <c r="O180">
        <v>-2</v>
      </c>
      <c r="P180">
        <v>0</v>
      </c>
      <c r="Q180">
        <v>35</v>
      </c>
      <c r="R180">
        <v>0</v>
      </c>
      <c r="T180">
        <v>0</v>
      </c>
      <c r="U180">
        <v>1</v>
      </c>
      <c r="V180">
        <v>660</v>
      </c>
      <c r="W180">
        <v>7</v>
      </c>
      <c r="X180" t="s">
        <v>65</v>
      </c>
      <c r="Y180">
        <v>1</v>
      </c>
      <c r="Z180">
        <v>4</v>
      </c>
      <c r="AA180">
        <v>76</v>
      </c>
      <c r="AB180">
        <v>3</v>
      </c>
      <c r="AC180">
        <v>1</v>
      </c>
      <c r="AD180">
        <v>3</v>
      </c>
      <c r="AE180">
        <v>2404</v>
      </c>
      <c r="AF180">
        <v>16192</v>
      </c>
      <c r="AG180">
        <v>1</v>
      </c>
      <c r="AH180">
        <v>13</v>
      </c>
      <c r="AI180">
        <v>3</v>
      </c>
      <c r="AJ180">
        <v>1</v>
      </c>
      <c r="AK180">
        <v>80</v>
      </c>
      <c r="AL180">
        <v>1</v>
      </c>
      <c r="AM180">
        <v>1</v>
      </c>
      <c r="AN180">
        <v>3</v>
      </c>
      <c r="AO180">
        <v>1</v>
      </c>
      <c r="AP180">
        <v>0</v>
      </c>
      <c r="AQ180">
        <v>0</v>
      </c>
      <c r="AR180">
        <v>0</v>
      </c>
    </row>
    <row r="181" spans="1:44" x14ac:dyDescent="0.25">
      <c r="A181" t="s">
        <v>56</v>
      </c>
      <c r="B181" t="s">
        <v>45</v>
      </c>
      <c r="C181" t="s">
        <v>69</v>
      </c>
      <c r="D181" t="s">
        <v>59</v>
      </c>
      <c r="E181" t="s">
        <v>48</v>
      </c>
      <c r="F181" t="s">
        <v>49</v>
      </c>
      <c r="G181" t="s">
        <v>1329</v>
      </c>
      <c r="H181">
        <v>1739</v>
      </c>
      <c r="I181" t="s">
        <v>62</v>
      </c>
      <c r="J181" t="s">
        <v>52</v>
      </c>
      <c r="K181" t="s">
        <v>64</v>
      </c>
      <c r="L181" t="s">
        <v>56</v>
      </c>
      <c r="M181" t="s">
        <v>54</v>
      </c>
      <c r="N181">
        <v>2</v>
      </c>
      <c r="O181">
        <v>-2</v>
      </c>
      <c r="P181">
        <v>0</v>
      </c>
      <c r="Q181">
        <v>32</v>
      </c>
      <c r="R181">
        <v>0</v>
      </c>
      <c r="T181">
        <v>0</v>
      </c>
      <c r="U181">
        <v>1</v>
      </c>
      <c r="V181">
        <v>371</v>
      </c>
      <c r="W181">
        <v>19</v>
      </c>
      <c r="X181" t="s">
        <v>77</v>
      </c>
      <c r="Y181">
        <v>1</v>
      </c>
      <c r="Z181">
        <v>4</v>
      </c>
      <c r="AA181">
        <v>80</v>
      </c>
      <c r="AB181">
        <v>1</v>
      </c>
      <c r="AC181">
        <v>3</v>
      </c>
      <c r="AD181">
        <v>3</v>
      </c>
      <c r="AE181">
        <v>9610</v>
      </c>
      <c r="AF181">
        <v>3840</v>
      </c>
      <c r="AG181">
        <v>3</v>
      </c>
      <c r="AH181">
        <v>13</v>
      </c>
      <c r="AI181">
        <v>3</v>
      </c>
      <c r="AJ181">
        <v>3</v>
      </c>
      <c r="AK181">
        <v>80</v>
      </c>
      <c r="AL181">
        <v>1</v>
      </c>
      <c r="AM181">
        <v>10</v>
      </c>
      <c r="AN181">
        <v>1</v>
      </c>
      <c r="AO181">
        <v>4</v>
      </c>
      <c r="AP181">
        <v>3</v>
      </c>
      <c r="AQ181">
        <v>0</v>
      </c>
      <c r="AR181">
        <v>2</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46</v>
      </c>
      <c r="D183" t="s">
        <v>59</v>
      </c>
      <c r="E183" t="s">
        <v>48</v>
      </c>
      <c r="F183" t="s">
        <v>49</v>
      </c>
      <c r="G183" t="s">
        <v>1328</v>
      </c>
      <c r="H183">
        <v>1582</v>
      </c>
      <c r="I183" t="s">
        <v>62</v>
      </c>
      <c r="J183" t="s">
        <v>52</v>
      </c>
      <c r="K183" t="s">
        <v>64</v>
      </c>
      <c r="L183" t="s">
        <v>56</v>
      </c>
      <c r="M183" t="s">
        <v>54</v>
      </c>
      <c r="N183">
        <v>3</v>
      </c>
      <c r="O183">
        <v>-2</v>
      </c>
      <c r="P183">
        <v>0</v>
      </c>
      <c r="Q183">
        <v>38</v>
      </c>
      <c r="R183">
        <v>0</v>
      </c>
      <c r="T183">
        <v>0</v>
      </c>
      <c r="U183">
        <v>1</v>
      </c>
      <c r="V183">
        <v>1245</v>
      </c>
      <c r="W183">
        <v>14</v>
      </c>
      <c r="X183" t="s">
        <v>77</v>
      </c>
      <c r="Y183">
        <v>1</v>
      </c>
      <c r="Z183">
        <v>3</v>
      </c>
      <c r="AA183">
        <v>80</v>
      </c>
      <c r="AB183">
        <v>3</v>
      </c>
      <c r="AC183">
        <v>2</v>
      </c>
      <c r="AD183">
        <v>2</v>
      </c>
      <c r="AE183">
        <v>9924</v>
      </c>
      <c r="AF183">
        <v>12355</v>
      </c>
      <c r="AG183">
        <v>0</v>
      </c>
      <c r="AH183">
        <v>11</v>
      </c>
      <c r="AI183">
        <v>3</v>
      </c>
      <c r="AJ183">
        <v>4</v>
      </c>
      <c r="AK183">
        <v>80</v>
      </c>
      <c r="AL183">
        <v>1</v>
      </c>
      <c r="AM183">
        <v>10</v>
      </c>
      <c r="AN183">
        <v>3</v>
      </c>
      <c r="AO183">
        <v>9</v>
      </c>
      <c r="AP183">
        <v>8</v>
      </c>
      <c r="AQ183">
        <v>7</v>
      </c>
      <c r="AR183">
        <v>7</v>
      </c>
    </row>
    <row r="184" spans="1:44" x14ac:dyDescent="0.25">
      <c r="A184" t="s">
        <v>56</v>
      </c>
      <c r="B184" t="s">
        <v>45</v>
      </c>
      <c r="C184" t="s">
        <v>69</v>
      </c>
      <c r="D184" t="s">
        <v>59</v>
      </c>
      <c r="E184" t="s">
        <v>48</v>
      </c>
      <c r="F184" t="s">
        <v>113</v>
      </c>
      <c r="G184" t="s">
        <v>1327</v>
      </c>
      <c r="H184">
        <v>1568</v>
      </c>
      <c r="I184" t="s">
        <v>62</v>
      </c>
      <c r="J184" t="s">
        <v>52</v>
      </c>
      <c r="K184" t="s">
        <v>64</v>
      </c>
      <c r="L184" t="s">
        <v>56</v>
      </c>
      <c r="M184" t="s">
        <v>54</v>
      </c>
      <c r="N184">
        <v>3</v>
      </c>
      <c r="O184">
        <v>-2</v>
      </c>
      <c r="P184">
        <v>0</v>
      </c>
      <c r="Q184">
        <v>30</v>
      </c>
      <c r="R184">
        <v>0</v>
      </c>
      <c r="T184">
        <v>0</v>
      </c>
      <c r="U184">
        <v>1</v>
      </c>
      <c r="V184">
        <v>1288</v>
      </c>
      <c r="W184">
        <v>29</v>
      </c>
      <c r="X184" t="s">
        <v>71</v>
      </c>
      <c r="Y184">
        <v>1</v>
      </c>
      <c r="Z184">
        <v>4</v>
      </c>
      <c r="AA184">
        <v>33</v>
      </c>
      <c r="AB184">
        <v>3</v>
      </c>
      <c r="AC184">
        <v>3</v>
      </c>
      <c r="AD184">
        <v>4</v>
      </c>
      <c r="AE184">
        <v>9250</v>
      </c>
      <c r="AF184">
        <v>17799</v>
      </c>
      <c r="AG184">
        <v>3</v>
      </c>
      <c r="AH184">
        <v>12</v>
      </c>
      <c r="AI184">
        <v>3</v>
      </c>
      <c r="AJ184">
        <v>2</v>
      </c>
      <c r="AK184">
        <v>80</v>
      </c>
      <c r="AL184">
        <v>1</v>
      </c>
      <c r="AM184">
        <v>9</v>
      </c>
      <c r="AN184">
        <v>3</v>
      </c>
      <c r="AO184">
        <v>4</v>
      </c>
      <c r="AP184">
        <v>2</v>
      </c>
      <c r="AQ184">
        <v>1</v>
      </c>
      <c r="AR184">
        <v>3</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46</v>
      </c>
      <c r="D186" t="s">
        <v>59</v>
      </c>
      <c r="E186" t="s">
        <v>48</v>
      </c>
      <c r="F186" t="s">
        <v>72</v>
      </c>
      <c r="G186" t="s">
        <v>1326</v>
      </c>
      <c r="H186">
        <v>1945</v>
      </c>
      <c r="I186" t="s">
        <v>62</v>
      </c>
      <c r="J186" t="s">
        <v>52</v>
      </c>
      <c r="K186" t="s">
        <v>64</v>
      </c>
      <c r="L186" t="s">
        <v>56</v>
      </c>
      <c r="M186" t="s">
        <v>54</v>
      </c>
      <c r="N186">
        <v>2</v>
      </c>
      <c r="O186">
        <v>-2</v>
      </c>
      <c r="P186">
        <v>0</v>
      </c>
      <c r="Q186">
        <v>35</v>
      </c>
      <c r="R186">
        <v>0</v>
      </c>
      <c r="T186">
        <v>0</v>
      </c>
      <c r="U186">
        <v>1</v>
      </c>
      <c r="V186">
        <v>682</v>
      </c>
      <c r="W186">
        <v>18</v>
      </c>
      <c r="X186" t="s">
        <v>71</v>
      </c>
      <c r="Y186">
        <v>1</v>
      </c>
      <c r="Z186">
        <v>2</v>
      </c>
      <c r="AA186">
        <v>71</v>
      </c>
      <c r="AB186">
        <v>3</v>
      </c>
      <c r="AC186">
        <v>2</v>
      </c>
      <c r="AD186">
        <v>1</v>
      </c>
      <c r="AE186">
        <v>5561</v>
      </c>
      <c r="AF186">
        <v>15975</v>
      </c>
      <c r="AG186">
        <v>0</v>
      </c>
      <c r="AH186">
        <v>16</v>
      </c>
      <c r="AI186">
        <v>3</v>
      </c>
      <c r="AJ186">
        <v>4</v>
      </c>
      <c r="AK186">
        <v>80</v>
      </c>
      <c r="AL186">
        <v>1</v>
      </c>
      <c r="AM186">
        <v>6</v>
      </c>
      <c r="AN186">
        <v>1</v>
      </c>
      <c r="AO186">
        <v>5</v>
      </c>
      <c r="AP186">
        <v>3</v>
      </c>
      <c r="AQ186">
        <v>0</v>
      </c>
      <c r="AR186">
        <v>4</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69</v>
      </c>
      <c r="D189" t="s">
        <v>59</v>
      </c>
      <c r="E189" t="s">
        <v>48</v>
      </c>
      <c r="F189" t="s">
        <v>72</v>
      </c>
      <c r="G189" t="s">
        <v>1325</v>
      </c>
      <c r="H189">
        <v>2013</v>
      </c>
      <c r="I189" t="s">
        <v>62</v>
      </c>
      <c r="J189" t="s">
        <v>99</v>
      </c>
      <c r="K189" t="s">
        <v>64</v>
      </c>
      <c r="L189" t="s">
        <v>56</v>
      </c>
      <c r="M189" t="s">
        <v>54</v>
      </c>
      <c r="N189">
        <v>2</v>
      </c>
      <c r="O189">
        <v>-2</v>
      </c>
      <c r="P189">
        <v>0</v>
      </c>
      <c r="Q189">
        <v>32</v>
      </c>
      <c r="R189">
        <v>0</v>
      </c>
      <c r="T189">
        <v>0</v>
      </c>
      <c r="U189">
        <v>1</v>
      </c>
      <c r="V189">
        <v>234</v>
      </c>
      <c r="W189">
        <v>1</v>
      </c>
      <c r="X189" t="s">
        <v>71</v>
      </c>
      <c r="Y189">
        <v>1</v>
      </c>
      <c r="Z189">
        <v>2</v>
      </c>
      <c r="AA189">
        <v>68</v>
      </c>
      <c r="AB189">
        <v>2</v>
      </c>
      <c r="AC189">
        <v>1</v>
      </c>
      <c r="AD189">
        <v>2</v>
      </c>
      <c r="AE189">
        <v>2269</v>
      </c>
      <c r="AF189">
        <v>18024</v>
      </c>
      <c r="AG189">
        <v>0</v>
      </c>
      <c r="AH189">
        <v>14</v>
      </c>
      <c r="AI189">
        <v>3</v>
      </c>
      <c r="AJ189">
        <v>2</v>
      </c>
      <c r="AK189">
        <v>80</v>
      </c>
      <c r="AL189">
        <v>1</v>
      </c>
      <c r="AM189">
        <v>3</v>
      </c>
      <c r="AN189">
        <v>3</v>
      </c>
      <c r="AO189">
        <v>2</v>
      </c>
      <c r="AP189">
        <v>2</v>
      </c>
      <c r="AQ189">
        <v>2</v>
      </c>
      <c r="AR189">
        <v>2</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69</v>
      </c>
      <c r="D191" t="s">
        <v>59</v>
      </c>
      <c r="E191" t="s">
        <v>48</v>
      </c>
      <c r="F191" t="s">
        <v>113</v>
      </c>
      <c r="G191" t="s">
        <v>1324</v>
      </c>
      <c r="H191">
        <v>1749</v>
      </c>
      <c r="I191" t="s">
        <v>62</v>
      </c>
      <c r="J191" t="s">
        <v>52</v>
      </c>
      <c r="K191" t="s">
        <v>64</v>
      </c>
      <c r="L191" t="s">
        <v>56</v>
      </c>
      <c r="M191" t="s">
        <v>54</v>
      </c>
      <c r="N191">
        <v>3</v>
      </c>
      <c r="O191">
        <v>-2</v>
      </c>
      <c r="P191">
        <v>0</v>
      </c>
      <c r="Q191">
        <v>31</v>
      </c>
      <c r="R191">
        <v>0</v>
      </c>
      <c r="T191">
        <v>0</v>
      </c>
      <c r="U191">
        <v>1</v>
      </c>
      <c r="V191">
        <v>1003</v>
      </c>
      <c r="W191">
        <v>5</v>
      </c>
      <c r="X191" t="s">
        <v>77</v>
      </c>
      <c r="Y191">
        <v>1</v>
      </c>
      <c r="Z191">
        <v>4</v>
      </c>
      <c r="AA191">
        <v>51</v>
      </c>
      <c r="AB191">
        <v>3</v>
      </c>
      <c r="AC191">
        <v>2</v>
      </c>
      <c r="AD191">
        <v>4</v>
      </c>
      <c r="AE191">
        <v>8346</v>
      </c>
      <c r="AF191">
        <v>20943</v>
      </c>
      <c r="AG191">
        <v>1</v>
      </c>
      <c r="AH191">
        <v>19</v>
      </c>
      <c r="AI191">
        <v>3</v>
      </c>
      <c r="AJ191">
        <v>3</v>
      </c>
      <c r="AK191">
        <v>80</v>
      </c>
      <c r="AL191">
        <v>1</v>
      </c>
      <c r="AM191">
        <v>6</v>
      </c>
      <c r="AN191">
        <v>3</v>
      </c>
      <c r="AO191">
        <v>5</v>
      </c>
      <c r="AP191">
        <v>2</v>
      </c>
      <c r="AQ191">
        <v>0</v>
      </c>
      <c r="AR191">
        <v>2</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48</v>
      </c>
      <c r="F193" t="s">
        <v>49</v>
      </c>
      <c r="G193" t="s">
        <v>1323</v>
      </c>
      <c r="H193">
        <v>1996</v>
      </c>
      <c r="I193" t="s">
        <v>62</v>
      </c>
      <c r="J193" t="s">
        <v>99</v>
      </c>
      <c r="K193" t="s">
        <v>64</v>
      </c>
      <c r="L193" t="s">
        <v>56</v>
      </c>
      <c r="M193" t="s">
        <v>54</v>
      </c>
      <c r="N193">
        <v>1</v>
      </c>
      <c r="O193">
        <v>-2</v>
      </c>
      <c r="P193">
        <v>0</v>
      </c>
      <c r="Q193">
        <v>31</v>
      </c>
      <c r="R193">
        <v>0</v>
      </c>
      <c r="T193">
        <v>0</v>
      </c>
      <c r="U193">
        <v>1</v>
      </c>
      <c r="V193">
        <v>1154</v>
      </c>
      <c r="W193">
        <v>2</v>
      </c>
      <c r="X193" t="s">
        <v>55</v>
      </c>
      <c r="Y193">
        <v>1</v>
      </c>
      <c r="Z193">
        <v>1</v>
      </c>
      <c r="AA193">
        <v>54</v>
      </c>
      <c r="AB193">
        <v>3</v>
      </c>
      <c r="AC193">
        <v>1</v>
      </c>
      <c r="AD193">
        <v>3</v>
      </c>
      <c r="AE193">
        <v>3067</v>
      </c>
      <c r="AF193">
        <v>6393</v>
      </c>
      <c r="AG193">
        <v>0</v>
      </c>
      <c r="AH193">
        <v>19</v>
      </c>
      <c r="AI193">
        <v>3</v>
      </c>
      <c r="AJ193">
        <v>3</v>
      </c>
      <c r="AK193">
        <v>80</v>
      </c>
      <c r="AL193">
        <v>1</v>
      </c>
      <c r="AM193">
        <v>3</v>
      </c>
      <c r="AN193">
        <v>3</v>
      </c>
      <c r="AO193">
        <v>2</v>
      </c>
      <c r="AP193">
        <v>2</v>
      </c>
      <c r="AQ193">
        <v>1</v>
      </c>
      <c r="AR193">
        <v>2</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45</v>
      </c>
      <c r="C195" t="s">
        <v>69</v>
      </c>
      <c r="D195" t="s">
        <v>59</v>
      </c>
      <c r="E195" t="s">
        <v>48</v>
      </c>
      <c r="F195" t="s">
        <v>49</v>
      </c>
      <c r="G195" t="s">
        <v>1322</v>
      </c>
      <c r="H195">
        <v>1560</v>
      </c>
      <c r="I195" t="s">
        <v>62</v>
      </c>
      <c r="J195" t="s">
        <v>52</v>
      </c>
      <c r="K195" t="s">
        <v>64</v>
      </c>
      <c r="L195" t="s">
        <v>56</v>
      </c>
      <c r="M195" t="s">
        <v>54</v>
      </c>
      <c r="N195">
        <v>6</v>
      </c>
      <c r="O195">
        <v>-2</v>
      </c>
      <c r="P195">
        <v>0</v>
      </c>
      <c r="Q195">
        <v>33</v>
      </c>
      <c r="R195">
        <v>0</v>
      </c>
      <c r="T195">
        <v>0</v>
      </c>
      <c r="U195">
        <v>1</v>
      </c>
      <c r="V195">
        <v>1242</v>
      </c>
      <c r="W195">
        <v>8</v>
      </c>
      <c r="X195" t="s">
        <v>71</v>
      </c>
      <c r="Y195">
        <v>1</v>
      </c>
      <c r="Z195">
        <v>1</v>
      </c>
      <c r="AA195">
        <v>46</v>
      </c>
      <c r="AB195">
        <v>3</v>
      </c>
      <c r="AC195">
        <v>2</v>
      </c>
      <c r="AD195">
        <v>1</v>
      </c>
      <c r="AE195">
        <v>6392</v>
      </c>
      <c r="AF195">
        <v>10589</v>
      </c>
      <c r="AG195">
        <v>2</v>
      </c>
      <c r="AH195">
        <v>13</v>
      </c>
      <c r="AI195">
        <v>3</v>
      </c>
      <c r="AJ195">
        <v>4</v>
      </c>
      <c r="AK195">
        <v>80</v>
      </c>
      <c r="AL195">
        <v>1</v>
      </c>
      <c r="AM195">
        <v>8</v>
      </c>
      <c r="AN195">
        <v>1</v>
      </c>
      <c r="AO195">
        <v>2</v>
      </c>
      <c r="AP195">
        <v>2</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45</v>
      </c>
      <c r="C198" t="s">
        <v>46</v>
      </c>
      <c r="D198" t="s">
        <v>59</v>
      </c>
      <c r="E198" t="s">
        <v>48</v>
      </c>
      <c r="F198" t="s">
        <v>72</v>
      </c>
      <c r="G198" t="s">
        <v>1321</v>
      </c>
      <c r="H198">
        <v>1548</v>
      </c>
      <c r="I198" t="s">
        <v>62</v>
      </c>
      <c r="J198" t="s">
        <v>52</v>
      </c>
      <c r="K198" t="s">
        <v>64</v>
      </c>
      <c r="L198" t="s">
        <v>56</v>
      </c>
      <c r="M198" t="s">
        <v>54</v>
      </c>
      <c r="N198">
        <v>5</v>
      </c>
      <c r="O198">
        <v>-2</v>
      </c>
      <c r="P198">
        <v>0</v>
      </c>
      <c r="Q198">
        <v>40</v>
      </c>
      <c r="R198">
        <v>0</v>
      </c>
      <c r="T198">
        <v>0</v>
      </c>
      <c r="U198">
        <v>1</v>
      </c>
      <c r="V198">
        <v>1342</v>
      </c>
      <c r="W198">
        <v>9</v>
      </c>
      <c r="X198" t="s">
        <v>55</v>
      </c>
      <c r="Y198">
        <v>1</v>
      </c>
      <c r="Z198">
        <v>1</v>
      </c>
      <c r="AA198">
        <v>47</v>
      </c>
      <c r="AB198">
        <v>3</v>
      </c>
      <c r="AC198">
        <v>2</v>
      </c>
      <c r="AD198">
        <v>1</v>
      </c>
      <c r="AE198">
        <v>5473</v>
      </c>
      <c r="AF198">
        <v>19345</v>
      </c>
      <c r="AG198">
        <v>0</v>
      </c>
      <c r="AH198">
        <v>12</v>
      </c>
      <c r="AI198">
        <v>3</v>
      </c>
      <c r="AJ198">
        <v>4</v>
      </c>
      <c r="AK198">
        <v>80</v>
      </c>
      <c r="AL198">
        <v>0</v>
      </c>
      <c r="AM198">
        <v>9</v>
      </c>
      <c r="AN198">
        <v>4</v>
      </c>
      <c r="AO198">
        <v>8</v>
      </c>
      <c r="AP198">
        <v>4</v>
      </c>
      <c r="AQ198">
        <v>7</v>
      </c>
      <c r="AR198">
        <v>1</v>
      </c>
    </row>
    <row r="199" spans="1:44" x14ac:dyDescent="0.25">
      <c r="A199" t="s">
        <v>56</v>
      </c>
      <c r="B199" t="s">
        <v>45</v>
      </c>
      <c r="C199" t="s">
        <v>69</v>
      </c>
      <c r="D199" t="s">
        <v>59</v>
      </c>
      <c r="E199" t="s">
        <v>60</v>
      </c>
      <c r="F199" t="s">
        <v>72</v>
      </c>
      <c r="G199" t="s">
        <v>1290</v>
      </c>
      <c r="H199">
        <v>1718</v>
      </c>
      <c r="I199" t="s">
        <v>62</v>
      </c>
      <c r="J199" t="s">
        <v>68</v>
      </c>
      <c r="K199" t="s">
        <v>64</v>
      </c>
      <c r="L199" t="s">
        <v>56</v>
      </c>
      <c r="M199" t="s">
        <v>54</v>
      </c>
      <c r="N199">
        <v>3</v>
      </c>
      <c r="O199">
        <v>-2</v>
      </c>
      <c r="P199">
        <v>0</v>
      </c>
      <c r="Q199">
        <v>26</v>
      </c>
      <c r="R199">
        <v>0</v>
      </c>
      <c r="T199">
        <v>0</v>
      </c>
      <c r="U199">
        <v>1</v>
      </c>
      <c r="V199">
        <v>390</v>
      </c>
      <c r="W199">
        <v>17</v>
      </c>
      <c r="X199" t="s">
        <v>71</v>
      </c>
      <c r="Y199">
        <v>1</v>
      </c>
      <c r="Z199">
        <v>4</v>
      </c>
      <c r="AA199">
        <v>62</v>
      </c>
      <c r="AB199">
        <v>1</v>
      </c>
      <c r="AC199">
        <v>1</v>
      </c>
      <c r="AD199">
        <v>3</v>
      </c>
      <c r="AE199">
        <v>2305</v>
      </c>
      <c r="AF199">
        <v>6217</v>
      </c>
      <c r="AG199">
        <v>1</v>
      </c>
      <c r="AH199">
        <v>15</v>
      </c>
      <c r="AI199">
        <v>3</v>
      </c>
      <c r="AJ199">
        <v>3</v>
      </c>
      <c r="AK199">
        <v>80</v>
      </c>
      <c r="AL199">
        <v>3</v>
      </c>
      <c r="AM199">
        <v>3</v>
      </c>
      <c r="AN199">
        <v>4</v>
      </c>
      <c r="AO199">
        <v>3</v>
      </c>
      <c r="AP199">
        <v>2</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45</v>
      </c>
      <c r="C203" t="s">
        <v>46</v>
      </c>
      <c r="D203" t="s">
        <v>59</v>
      </c>
      <c r="E203" t="s">
        <v>60</v>
      </c>
      <c r="F203" t="s">
        <v>49</v>
      </c>
      <c r="G203" t="s">
        <v>1289</v>
      </c>
      <c r="H203">
        <v>1631</v>
      </c>
      <c r="I203" t="s">
        <v>62</v>
      </c>
      <c r="J203" t="s">
        <v>81</v>
      </c>
      <c r="K203" t="s">
        <v>64</v>
      </c>
      <c r="L203" t="s">
        <v>56</v>
      </c>
      <c r="M203" t="s">
        <v>54</v>
      </c>
      <c r="N203">
        <v>2</v>
      </c>
      <c r="O203">
        <v>-2</v>
      </c>
      <c r="P203">
        <v>0</v>
      </c>
      <c r="Q203">
        <v>37</v>
      </c>
      <c r="R203">
        <v>0</v>
      </c>
      <c r="T203">
        <v>0</v>
      </c>
      <c r="U203">
        <v>1</v>
      </c>
      <c r="V203">
        <v>671</v>
      </c>
      <c r="W203">
        <v>19</v>
      </c>
      <c r="X203" t="s">
        <v>77</v>
      </c>
      <c r="Y203">
        <v>1</v>
      </c>
      <c r="Z203">
        <v>3</v>
      </c>
      <c r="AA203">
        <v>85</v>
      </c>
      <c r="AB203">
        <v>3</v>
      </c>
      <c r="AC203">
        <v>2</v>
      </c>
      <c r="AD203">
        <v>3</v>
      </c>
      <c r="AE203">
        <v>5768</v>
      </c>
      <c r="AF203">
        <v>26493</v>
      </c>
      <c r="AG203">
        <v>3</v>
      </c>
      <c r="AH203">
        <v>17</v>
      </c>
      <c r="AI203">
        <v>3</v>
      </c>
      <c r="AJ203">
        <v>1</v>
      </c>
      <c r="AK203">
        <v>80</v>
      </c>
      <c r="AL203">
        <v>3</v>
      </c>
      <c r="AM203">
        <v>9</v>
      </c>
      <c r="AN203">
        <v>2</v>
      </c>
      <c r="AO203">
        <v>4</v>
      </c>
      <c r="AP203">
        <v>3</v>
      </c>
      <c r="AQ203">
        <v>0</v>
      </c>
      <c r="AR203">
        <v>2</v>
      </c>
    </row>
    <row r="204" spans="1:44" x14ac:dyDescent="0.25">
      <c r="A204" t="s">
        <v>56</v>
      </c>
      <c r="B204" t="s">
        <v>45</v>
      </c>
      <c r="C204" t="s">
        <v>75</v>
      </c>
      <c r="D204" t="s">
        <v>59</v>
      </c>
      <c r="E204" t="s">
        <v>60</v>
      </c>
      <c r="F204" t="s">
        <v>72</v>
      </c>
      <c r="G204" t="s">
        <v>1288</v>
      </c>
      <c r="H204">
        <v>1770</v>
      </c>
      <c r="I204" t="s">
        <v>62</v>
      </c>
      <c r="J204" t="s">
        <v>101</v>
      </c>
      <c r="K204" t="s">
        <v>64</v>
      </c>
      <c r="L204" t="s">
        <v>56</v>
      </c>
      <c r="M204" t="s">
        <v>54</v>
      </c>
      <c r="N204">
        <v>2</v>
      </c>
      <c r="O204">
        <v>-2</v>
      </c>
      <c r="P204">
        <v>0</v>
      </c>
      <c r="Q204">
        <v>55</v>
      </c>
      <c r="R204">
        <v>0</v>
      </c>
      <c r="T204">
        <v>0</v>
      </c>
      <c r="U204">
        <v>1</v>
      </c>
      <c r="V204">
        <v>478</v>
      </c>
      <c r="W204">
        <v>2</v>
      </c>
      <c r="X204" t="s">
        <v>77</v>
      </c>
      <c r="Y204">
        <v>1</v>
      </c>
      <c r="Z204">
        <v>3</v>
      </c>
      <c r="AA204">
        <v>60</v>
      </c>
      <c r="AB204">
        <v>2</v>
      </c>
      <c r="AC204">
        <v>5</v>
      </c>
      <c r="AD204">
        <v>1</v>
      </c>
      <c r="AE204">
        <v>19038</v>
      </c>
      <c r="AF204">
        <v>19805</v>
      </c>
      <c r="AG204">
        <v>8</v>
      </c>
      <c r="AH204">
        <v>12</v>
      </c>
      <c r="AI204">
        <v>3</v>
      </c>
      <c r="AJ204">
        <v>2</v>
      </c>
      <c r="AK204">
        <v>80</v>
      </c>
      <c r="AL204">
        <v>3</v>
      </c>
      <c r="AM204">
        <v>34</v>
      </c>
      <c r="AN204">
        <v>3</v>
      </c>
      <c r="AO204">
        <v>1</v>
      </c>
      <c r="AP204">
        <v>0</v>
      </c>
      <c r="AQ204">
        <v>0</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69</v>
      </c>
      <c r="D208" t="s">
        <v>59</v>
      </c>
      <c r="E208" t="s">
        <v>60</v>
      </c>
      <c r="F208" t="s">
        <v>72</v>
      </c>
      <c r="G208" t="s">
        <v>1287</v>
      </c>
      <c r="H208">
        <v>1698</v>
      </c>
      <c r="I208" t="s">
        <v>62</v>
      </c>
      <c r="J208" t="s">
        <v>68</v>
      </c>
      <c r="K208" t="s">
        <v>64</v>
      </c>
      <c r="L208" t="s">
        <v>56</v>
      </c>
      <c r="M208" t="s">
        <v>54</v>
      </c>
      <c r="N208">
        <v>6</v>
      </c>
      <c r="O208">
        <v>-2</v>
      </c>
      <c r="P208">
        <v>0</v>
      </c>
      <c r="Q208">
        <v>33</v>
      </c>
      <c r="R208">
        <v>0</v>
      </c>
      <c r="T208">
        <v>0</v>
      </c>
      <c r="U208">
        <v>1</v>
      </c>
      <c r="V208">
        <v>267</v>
      </c>
      <c r="W208">
        <v>21</v>
      </c>
      <c r="X208" t="s">
        <v>77</v>
      </c>
      <c r="Y208">
        <v>1</v>
      </c>
      <c r="Z208">
        <v>2</v>
      </c>
      <c r="AA208">
        <v>79</v>
      </c>
      <c r="AB208">
        <v>4</v>
      </c>
      <c r="AC208">
        <v>1</v>
      </c>
      <c r="AD208">
        <v>2</v>
      </c>
      <c r="AE208">
        <v>2028</v>
      </c>
      <c r="AF208">
        <v>13637</v>
      </c>
      <c r="AG208">
        <v>1</v>
      </c>
      <c r="AH208">
        <v>18</v>
      </c>
      <c r="AI208">
        <v>3</v>
      </c>
      <c r="AJ208">
        <v>4</v>
      </c>
      <c r="AK208">
        <v>80</v>
      </c>
      <c r="AL208">
        <v>3</v>
      </c>
      <c r="AM208">
        <v>14</v>
      </c>
      <c r="AN208">
        <v>3</v>
      </c>
      <c r="AO208">
        <v>14</v>
      </c>
      <c r="AP208">
        <v>11</v>
      </c>
      <c r="AQ208">
        <v>2</v>
      </c>
      <c r="AR208">
        <v>13</v>
      </c>
    </row>
    <row r="209" spans="1:44" x14ac:dyDescent="0.25">
      <c r="A209" t="s">
        <v>56</v>
      </c>
      <c r="B209" t="s">
        <v>45</v>
      </c>
      <c r="C209" t="s">
        <v>46</v>
      </c>
      <c r="D209" t="s">
        <v>59</v>
      </c>
      <c r="E209" t="s">
        <v>60</v>
      </c>
      <c r="F209" t="s">
        <v>72</v>
      </c>
      <c r="G209" t="s">
        <v>1286</v>
      </c>
      <c r="H209">
        <v>1618</v>
      </c>
      <c r="I209" t="s">
        <v>62</v>
      </c>
      <c r="J209" t="s">
        <v>81</v>
      </c>
      <c r="K209" t="s">
        <v>64</v>
      </c>
      <c r="L209" t="s">
        <v>56</v>
      </c>
      <c r="M209" t="s">
        <v>54</v>
      </c>
      <c r="N209">
        <v>3</v>
      </c>
      <c r="O209">
        <v>-2</v>
      </c>
      <c r="P209">
        <v>0</v>
      </c>
      <c r="Q209">
        <v>39</v>
      </c>
      <c r="R209">
        <v>0</v>
      </c>
      <c r="T209">
        <v>0</v>
      </c>
      <c r="U209">
        <v>1</v>
      </c>
      <c r="V209">
        <v>1387</v>
      </c>
      <c r="W209">
        <v>10</v>
      </c>
      <c r="X209" t="s">
        <v>134</v>
      </c>
      <c r="Y209">
        <v>1</v>
      </c>
      <c r="Z209">
        <v>2</v>
      </c>
      <c r="AA209">
        <v>76</v>
      </c>
      <c r="AB209">
        <v>3</v>
      </c>
      <c r="AC209">
        <v>2</v>
      </c>
      <c r="AD209">
        <v>1</v>
      </c>
      <c r="AE209">
        <v>5377</v>
      </c>
      <c r="AF209">
        <v>3835</v>
      </c>
      <c r="AG209">
        <v>2</v>
      </c>
      <c r="AH209">
        <v>13</v>
      </c>
      <c r="AI209">
        <v>3</v>
      </c>
      <c r="AJ209">
        <v>4</v>
      </c>
      <c r="AK209">
        <v>80</v>
      </c>
      <c r="AL209">
        <v>3</v>
      </c>
      <c r="AM209">
        <v>10</v>
      </c>
      <c r="AN209">
        <v>3</v>
      </c>
      <c r="AO209">
        <v>7</v>
      </c>
      <c r="AP209">
        <v>7</v>
      </c>
      <c r="AQ209">
        <v>7</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69</v>
      </c>
      <c r="D211" t="s">
        <v>59</v>
      </c>
      <c r="E211" t="s">
        <v>60</v>
      </c>
      <c r="F211" t="s">
        <v>49</v>
      </c>
      <c r="G211" t="s">
        <v>1285</v>
      </c>
      <c r="H211">
        <v>1558</v>
      </c>
      <c r="I211" t="s">
        <v>62</v>
      </c>
      <c r="J211" t="s">
        <v>63</v>
      </c>
      <c r="K211" t="s">
        <v>64</v>
      </c>
      <c r="L211" t="s">
        <v>56</v>
      </c>
      <c r="M211" t="s">
        <v>54</v>
      </c>
      <c r="N211">
        <v>2</v>
      </c>
      <c r="O211">
        <v>-2</v>
      </c>
      <c r="P211">
        <v>0</v>
      </c>
      <c r="Q211">
        <v>29</v>
      </c>
      <c r="R211">
        <v>0</v>
      </c>
      <c r="T211">
        <v>0</v>
      </c>
      <c r="U211">
        <v>1</v>
      </c>
      <c r="V211">
        <v>598</v>
      </c>
      <c r="W211">
        <v>9</v>
      </c>
      <c r="X211" t="s">
        <v>77</v>
      </c>
      <c r="Y211">
        <v>1</v>
      </c>
      <c r="Z211">
        <v>3</v>
      </c>
      <c r="AA211">
        <v>91</v>
      </c>
      <c r="AB211">
        <v>4</v>
      </c>
      <c r="AC211">
        <v>1</v>
      </c>
      <c r="AD211">
        <v>3</v>
      </c>
      <c r="AE211">
        <v>2451</v>
      </c>
      <c r="AF211">
        <v>22376</v>
      </c>
      <c r="AG211">
        <v>6</v>
      </c>
      <c r="AH211">
        <v>18</v>
      </c>
      <c r="AI211">
        <v>3</v>
      </c>
      <c r="AJ211">
        <v>1</v>
      </c>
      <c r="AK211">
        <v>80</v>
      </c>
      <c r="AL211">
        <v>2</v>
      </c>
      <c r="AM211">
        <v>5</v>
      </c>
      <c r="AN211">
        <v>2</v>
      </c>
      <c r="AO211">
        <v>1</v>
      </c>
      <c r="AP211">
        <v>0</v>
      </c>
      <c r="AQ211">
        <v>0</v>
      </c>
      <c r="AR211">
        <v>0</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45</v>
      </c>
      <c r="C213" t="s">
        <v>69</v>
      </c>
      <c r="D213" t="s">
        <v>59</v>
      </c>
      <c r="E213" t="s">
        <v>60</v>
      </c>
      <c r="F213" t="s">
        <v>49</v>
      </c>
      <c r="G213" t="s">
        <v>1284</v>
      </c>
      <c r="H213">
        <v>1514</v>
      </c>
      <c r="I213" t="s">
        <v>62</v>
      </c>
      <c r="J213" t="s">
        <v>81</v>
      </c>
      <c r="K213" t="s">
        <v>64</v>
      </c>
      <c r="L213" t="s">
        <v>56</v>
      </c>
      <c r="M213" t="s">
        <v>54</v>
      </c>
      <c r="N213">
        <v>2</v>
      </c>
      <c r="O213">
        <v>-2</v>
      </c>
      <c r="P213">
        <v>0</v>
      </c>
      <c r="Q213">
        <v>28</v>
      </c>
      <c r="R213">
        <v>0</v>
      </c>
      <c r="T213">
        <v>0</v>
      </c>
      <c r="U213">
        <v>1</v>
      </c>
      <c r="V213">
        <v>1083</v>
      </c>
      <c r="W213">
        <v>29</v>
      </c>
      <c r="X213" t="s">
        <v>65</v>
      </c>
      <c r="Y213">
        <v>1</v>
      </c>
      <c r="Z213">
        <v>3</v>
      </c>
      <c r="AA213">
        <v>96</v>
      </c>
      <c r="AB213">
        <v>1</v>
      </c>
      <c r="AC213">
        <v>2</v>
      </c>
      <c r="AD213">
        <v>2</v>
      </c>
      <c r="AE213">
        <v>6549</v>
      </c>
      <c r="AF213">
        <v>3173</v>
      </c>
      <c r="AG213">
        <v>1</v>
      </c>
      <c r="AH213">
        <v>14</v>
      </c>
      <c r="AI213">
        <v>3</v>
      </c>
      <c r="AJ213">
        <v>2</v>
      </c>
      <c r="AK213">
        <v>80</v>
      </c>
      <c r="AL213">
        <v>2</v>
      </c>
      <c r="AM213">
        <v>8</v>
      </c>
      <c r="AN213">
        <v>2</v>
      </c>
      <c r="AO213">
        <v>8</v>
      </c>
      <c r="AP213">
        <v>6</v>
      </c>
      <c r="AQ213">
        <v>1</v>
      </c>
      <c r="AR213">
        <v>7</v>
      </c>
    </row>
    <row r="214" spans="1:44" x14ac:dyDescent="0.25">
      <c r="A214" t="s">
        <v>56</v>
      </c>
      <c r="B214" t="s">
        <v>45</v>
      </c>
      <c r="C214" t="s">
        <v>46</v>
      </c>
      <c r="D214" t="s">
        <v>59</v>
      </c>
      <c r="E214" t="s">
        <v>60</v>
      </c>
      <c r="F214" t="s">
        <v>49</v>
      </c>
      <c r="G214" t="s">
        <v>1283</v>
      </c>
      <c r="H214">
        <v>1596</v>
      </c>
      <c r="I214" t="s">
        <v>62</v>
      </c>
      <c r="J214" t="s">
        <v>68</v>
      </c>
      <c r="K214" t="s">
        <v>64</v>
      </c>
      <c r="L214" t="s">
        <v>56</v>
      </c>
      <c r="M214" t="s">
        <v>54</v>
      </c>
      <c r="N214">
        <v>3</v>
      </c>
      <c r="O214">
        <v>-2</v>
      </c>
      <c r="P214">
        <v>0</v>
      </c>
      <c r="Q214">
        <v>35</v>
      </c>
      <c r="R214">
        <v>0</v>
      </c>
      <c r="T214">
        <v>0</v>
      </c>
      <c r="U214">
        <v>1</v>
      </c>
      <c r="V214">
        <v>750</v>
      </c>
      <c r="W214">
        <v>28</v>
      </c>
      <c r="X214" t="s">
        <v>77</v>
      </c>
      <c r="Y214">
        <v>1</v>
      </c>
      <c r="Z214">
        <v>2</v>
      </c>
      <c r="AA214">
        <v>46</v>
      </c>
      <c r="AB214">
        <v>4</v>
      </c>
      <c r="AC214">
        <v>2</v>
      </c>
      <c r="AD214">
        <v>3</v>
      </c>
      <c r="AE214">
        <v>3407</v>
      </c>
      <c r="AF214">
        <v>25348</v>
      </c>
      <c r="AG214">
        <v>1</v>
      </c>
      <c r="AH214">
        <v>17</v>
      </c>
      <c r="AI214">
        <v>3</v>
      </c>
      <c r="AJ214">
        <v>4</v>
      </c>
      <c r="AK214">
        <v>80</v>
      </c>
      <c r="AL214">
        <v>2</v>
      </c>
      <c r="AM214">
        <v>10</v>
      </c>
      <c r="AN214">
        <v>2</v>
      </c>
      <c r="AO214">
        <v>10</v>
      </c>
      <c r="AP214">
        <v>9</v>
      </c>
      <c r="AQ214">
        <v>6</v>
      </c>
      <c r="AR214">
        <v>8</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56</v>
      </c>
      <c r="B216" t="s">
        <v>45</v>
      </c>
      <c r="C216" t="s">
        <v>46</v>
      </c>
      <c r="D216" t="s">
        <v>59</v>
      </c>
      <c r="E216" t="s">
        <v>60</v>
      </c>
      <c r="F216" t="s">
        <v>72</v>
      </c>
      <c r="G216" t="s">
        <v>1282</v>
      </c>
      <c r="H216">
        <v>1803</v>
      </c>
      <c r="I216" t="s">
        <v>62</v>
      </c>
      <c r="J216" t="s">
        <v>83</v>
      </c>
      <c r="K216" t="s">
        <v>64</v>
      </c>
      <c r="L216" t="s">
        <v>56</v>
      </c>
      <c r="M216" t="s">
        <v>54</v>
      </c>
      <c r="N216">
        <v>2</v>
      </c>
      <c r="O216">
        <v>-2</v>
      </c>
      <c r="P216">
        <v>0</v>
      </c>
      <c r="Q216">
        <v>42</v>
      </c>
      <c r="R216">
        <v>0</v>
      </c>
      <c r="T216">
        <v>0</v>
      </c>
      <c r="U216">
        <v>1</v>
      </c>
      <c r="V216">
        <v>1128</v>
      </c>
      <c r="W216">
        <v>13</v>
      </c>
      <c r="X216" t="s">
        <v>77</v>
      </c>
      <c r="Y216">
        <v>1</v>
      </c>
      <c r="Z216">
        <v>2</v>
      </c>
      <c r="AA216">
        <v>95</v>
      </c>
      <c r="AB216">
        <v>4</v>
      </c>
      <c r="AC216">
        <v>2</v>
      </c>
      <c r="AD216">
        <v>3</v>
      </c>
      <c r="AE216">
        <v>5538</v>
      </c>
      <c r="AF216">
        <v>5696</v>
      </c>
      <c r="AG216">
        <v>5</v>
      </c>
      <c r="AH216">
        <v>18</v>
      </c>
      <c r="AI216">
        <v>3</v>
      </c>
      <c r="AJ216">
        <v>3</v>
      </c>
      <c r="AK216">
        <v>80</v>
      </c>
      <c r="AL216">
        <v>2</v>
      </c>
      <c r="AM216">
        <v>10</v>
      </c>
      <c r="AN216">
        <v>2</v>
      </c>
      <c r="AO216">
        <v>0</v>
      </c>
      <c r="AP216">
        <v>0</v>
      </c>
      <c r="AQ216">
        <v>0</v>
      </c>
      <c r="AR216">
        <v>0</v>
      </c>
    </row>
    <row r="217" spans="1:44" x14ac:dyDescent="0.25">
      <c r="A217" t="s">
        <v>56</v>
      </c>
      <c r="B217" t="s">
        <v>45</v>
      </c>
      <c r="C217" t="s">
        <v>46</v>
      </c>
      <c r="D217" t="s">
        <v>59</v>
      </c>
      <c r="E217" t="s">
        <v>60</v>
      </c>
      <c r="F217" t="s">
        <v>49</v>
      </c>
      <c r="G217" t="s">
        <v>1281</v>
      </c>
      <c r="H217">
        <v>2012</v>
      </c>
      <c r="I217" t="s">
        <v>62</v>
      </c>
      <c r="J217" t="s">
        <v>68</v>
      </c>
      <c r="K217" t="s">
        <v>64</v>
      </c>
      <c r="L217" t="s">
        <v>56</v>
      </c>
      <c r="M217" t="s">
        <v>54</v>
      </c>
      <c r="N217">
        <v>3</v>
      </c>
      <c r="O217">
        <v>-2</v>
      </c>
      <c r="P217">
        <v>0</v>
      </c>
      <c r="Q217">
        <v>40</v>
      </c>
      <c r="R217">
        <v>0</v>
      </c>
      <c r="T217">
        <v>0</v>
      </c>
      <c r="U217">
        <v>1</v>
      </c>
      <c r="V217">
        <v>543</v>
      </c>
      <c r="W217">
        <v>1</v>
      </c>
      <c r="X217" t="s">
        <v>71</v>
      </c>
      <c r="Y217">
        <v>1</v>
      </c>
      <c r="Z217">
        <v>1</v>
      </c>
      <c r="AA217">
        <v>83</v>
      </c>
      <c r="AB217">
        <v>3</v>
      </c>
      <c r="AC217">
        <v>1</v>
      </c>
      <c r="AD217">
        <v>4</v>
      </c>
      <c r="AE217">
        <v>2406</v>
      </c>
      <c r="AF217">
        <v>4060</v>
      </c>
      <c r="AG217">
        <v>8</v>
      </c>
      <c r="AH217">
        <v>19</v>
      </c>
      <c r="AI217">
        <v>3</v>
      </c>
      <c r="AJ217">
        <v>3</v>
      </c>
      <c r="AK217">
        <v>80</v>
      </c>
      <c r="AL217">
        <v>2</v>
      </c>
      <c r="AM217">
        <v>8</v>
      </c>
      <c r="AN217">
        <v>2</v>
      </c>
      <c r="AO217">
        <v>1</v>
      </c>
      <c r="AP217">
        <v>0</v>
      </c>
      <c r="AQ217">
        <v>0</v>
      </c>
      <c r="AR217">
        <v>0</v>
      </c>
    </row>
    <row r="218" spans="1:44" x14ac:dyDescent="0.25">
      <c r="A218" t="s">
        <v>56</v>
      </c>
      <c r="B218" t="s">
        <v>45</v>
      </c>
      <c r="C218" t="s">
        <v>46</v>
      </c>
      <c r="D218" t="s">
        <v>59</v>
      </c>
      <c r="E218" t="s">
        <v>60</v>
      </c>
      <c r="F218" t="s">
        <v>49</v>
      </c>
      <c r="G218" t="s">
        <v>1280</v>
      </c>
      <c r="H218">
        <v>1682</v>
      </c>
      <c r="I218" t="s">
        <v>62</v>
      </c>
      <c r="J218" t="s">
        <v>83</v>
      </c>
      <c r="K218" t="s">
        <v>64</v>
      </c>
      <c r="L218" t="s">
        <v>56</v>
      </c>
      <c r="M218" t="s">
        <v>54</v>
      </c>
      <c r="N218">
        <v>2</v>
      </c>
      <c r="O218">
        <v>-2</v>
      </c>
      <c r="P218">
        <v>0</v>
      </c>
      <c r="Q218">
        <v>36</v>
      </c>
      <c r="R218">
        <v>0</v>
      </c>
      <c r="T218">
        <v>0</v>
      </c>
      <c r="U218">
        <v>1</v>
      </c>
      <c r="V218">
        <v>1351</v>
      </c>
      <c r="W218">
        <v>26</v>
      </c>
      <c r="X218" t="s">
        <v>71</v>
      </c>
      <c r="Y218">
        <v>1</v>
      </c>
      <c r="Z218">
        <v>1</v>
      </c>
      <c r="AA218">
        <v>80</v>
      </c>
      <c r="AB218">
        <v>3</v>
      </c>
      <c r="AC218">
        <v>2</v>
      </c>
      <c r="AD218">
        <v>3</v>
      </c>
      <c r="AE218">
        <v>5347</v>
      </c>
      <c r="AF218">
        <v>7419</v>
      </c>
      <c r="AG218">
        <v>6</v>
      </c>
      <c r="AH218">
        <v>14</v>
      </c>
      <c r="AI218">
        <v>3</v>
      </c>
      <c r="AJ218">
        <v>2</v>
      </c>
      <c r="AK218">
        <v>80</v>
      </c>
      <c r="AL218">
        <v>2</v>
      </c>
      <c r="AM218">
        <v>10</v>
      </c>
      <c r="AN218">
        <v>2</v>
      </c>
      <c r="AO218">
        <v>3</v>
      </c>
      <c r="AP218">
        <v>2</v>
      </c>
      <c r="AQ218">
        <v>0</v>
      </c>
      <c r="AR218">
        <v>2</v>
      </c>
    </row>
    <row r="219" spans="1:44" x14ac:dyDescent="0.25">
      <c r="A219" t="s">
        <v>56</v>
      </c>
      <c r="B219" t="s">
        <v>45</v>
      </c>
      <c r="C219" t="s">
        <v>92</v>
      </c>
      <c r="D219" t="s">
        <v>59</v>
      </c>
      <c r="E219" t="s">
        <v>60</v>
      </c>
      <c r="F219" t="s">
        <v>113</v>
      </c>
      <c r="G219" t="s">
        <v>1279</v>
      </c>
      <c r="H219">
        <v>1592</v>
      </c>
      <c r="I219" t="s">
        <v>62</v>
      </c>
      <c r="J219" t="s">
        <v>63</v>
      </c>
      <c r="K219" t="s">
        <v>64</v>
      </c>
      <c r="L219" t="s">
        <v>56</v>
      </c>
      <c r="M219" t="s">
        <v>54</v>
      </c>
      <c r="N219">
        <v>2</v>
      </c>
      <c r="O219">
        <v>-2</v>
      </c>
      <c r="P219">
        <v>0</v>
      </c>
      <c r="Q219">
        <v>23</v>
      </c>
      <c r="R219">
        <v>0</v>
      </c>
      <c r="T219">
        <v>0</v>
      </c>
      <c r="U219">
        <v>1</v>
      </c>
      <c r="V219">
        <v>977</v>
      </c>
      <c r="W219">
        <v>10</v>
      </c>
      <c r="X219" t="s">
        <v>77</v>
      </c>
      <c r="Y219">
        <v>1</v>
      </c>
      <c r="Z219">
        <v>4</v>
      </c>
      <c r="AA219">
        <v>45</v>
      </c>
      <c r="AB219">
        <v>4</v>
      </c>
      <c r="AC219">
        <v>1</v>
      </c>
      <c r="AD219">
        <v>4</v>
      </c>
      <c r="AE219">
        <v>2073</v>
      </c>
      <c r="AF219">
        <v>12826</v>
      </c>
      <c r="AG219">
        <v>2</v>
      </c>
      <c r="AH219">
        <v>16</v>
      </c>
      <c r="AI219">
        <v>3</v>
      </c>
      <c r="AJ219">
        <v>4</v>
      </c>
      <c r="AK219">
        <v>80</v>
      </c>
      <c r="AL219">
        <v>1</v>
      </c>
      <c r="AM219">
        <v>4</v>
      </c>
      <c r="AN219">
        <v>3</v>
      </c>
      <c r="AO219">
        <v>2</v>
      </c>
      <c r="AP219">
        <v>2</v>
      </c>
      <c r="AQ219">
        <v>2</v>
      </c>
      <c r="AR219">
        <v>2</v>
      </c>
    </row>
    <row r="220" spans="1:44" x14ac:dyDescent="0.25">
      <c r="A220" t="s">
        <v>56</v>
      </c>
      <c r="B220" t="s">
        <v>45</v>
      </c>
      <c r="C220" t="s">
        <v>69</v>
      </c>
      <c r="D220" t="s">
        <v>59</v>
      </c>
      <c r="E220" t="s">
        <v>60</v>
      </c>
      <c r="F220" t="s">
        <v>49</v>
      </c>
      <c r="G220" t="s">
        <v>1278</v>
      </c>
      <c r="H220">
        <v>1798</v>
      </c>
      <c r="I220" t="s">
        <v>62</v>
      </c>
      <c r="J220" t="s">
        <v>63</v>
      </c>
      <c r="K220" t="s">
        <v>64</v>
      </c>
      <c r="L220" t="s">
        <v>56</v>
      </c>
      <c r="M220" t="s">
        <v>54</v>
      </c>
      <c r="N220">
        <v>1</v>
      </c>
      <c r="O220">
        <v>-2</v>
      </c>
      <c r="P220">
        <v>0</v>
      </c>
      <c r="Q220">
        <v>33</v>
      </c>
      <c r="R220">
        <v>0</v>
      </c>
      <c r="T220">
        <v>0</v>
      </c>
      <c r="U220">
        <v>1</v>
      </c>
      <c r="V220">
        <v>867</v>
      </c>
      <c r="W220">
        <v>8</v>
      </c>
      <c r="X220" t="s">
        <v>71</v>
      </c>
      <c r="Y220">
        <v>1</v>
      </c>
      <c r="Z220">
        <v>4</v>
      </c>
      <c r="AA220">
        <v>90</v>
      </c>
      <c r="AB220">
        <v>4</v>
      </c>
      <c r="AC220">
        <v>1</v>
      </c>
      <c r="AD220">
        <v>3</v>
      </c>
      <c r="AE220">
        <v>3143</v>
      </c>
      <c r="AF220">
        <v>6076</v>
      </c>
      <c r="AG220">
        <v>6</v>
      </c>
      <c r="AH220">
        <v>19</v>
      </c>
      <c r="AI220">
        <v>3</v>
      </c>
      <c r="AJ220">
        <v>2</v>
      </c>
      <c r="AK220">
        <v>80</v>
      </c>
      <c r="AL220">
        <v>1</v>
      </c>
      <c r="AM220">
        <v>14</v>
      </c>
      <c r="AN220">
        <v>3</v>
      </c>
      <c r="AO220">
        <v>10</v>
      </c>
      <c r="AP220">
        <v>8</v>
      </c>
      <c r="AQ220">
        <v>7</v>
      </c>
      <c r="AR220">
        <v>6</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1277</v>
      </c>
      <c r="H222">
        <v>1728</v>
      </c>
      <c r="I222" t="s">
        <v>62</v>
      </c>
      <c r="J222" t="s">
        <v>81</v>
      </c>
      <c r="K222" t="s">
        <v>64</v>
      </c>
      <c r="L222" t="s">
        <v>56</v>
      </c>
      <c r="M222" t="s">
        <v>54</v>
      </c>
      <c r="N222">
        <v>3</v>
      </c>
      <c r="O222">
        <v>-2</v>
      </c>
      <c r="P222">
        <v>0</v>
      </c>
      <c r="Q222">
        <v>35</v>
      </c>
      <c r="R222">
        <v>0</v>
      </c>
      <c r="T222">
        <v>0</v>
      </c>
      <c r="U222">
        <v>1</v>
      </c>
      <c r="V222">
        <v>1370</v>
      </c>
      <c r="W222">
        <v>27</v>
      </c>
      <c r="X222" t="s">
        <v>71</v>
      </c>
      <c r="Y222">
        <v>1</v>
      </c>
      <c r="Z222">
        <v>4</v>
      </c>
      <c r="AA222">
        <v>49</v>
      </c>
      <c r="AB222">
        <v>3</v>
      </c>
      <c r="AC222">
        <v>2</v>
      </c>
      <c r="AD222">
        <v>3</v>
      </c>
      <c r="AE222">
        <v>6883</v>
      </c>
      <c r="AF222">
        <v>5151</v>
      </c>
      <c r="AG222">
        <v>2</v>
      </c>
      <c r="AH222">
        <v>16</v>
      </c>
      <c r="AI222">
        <v>3</v>
      </c>
      <c r="AJ222">
        <v>2</v>
      </c>
      <c r="AK222">
        <v>80</v>
      </c>
      <c r="AL222">
        <v>1</v>
      </c>
      <c r="AM222">
        <v>17</v>
      </c>
      <c r="AN222">
        <v>3</v>
      </c>
      <c r="AO222">
        <v>7</v>
      </c>
      <c r="AP222">
        <v>7</v>
      </c>
      <c r="AQ222">
        <v>0</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45</v>
      </c>
      <c r="C224" t="s">
        <v>46</v>
      </c>
      <c r="D224" t="s">
        <v>59</v>
      </c>
      <c r="E224" t="s">
        <v>60</v>
      </c>
      <c r="F224" t="s">
        <v>49</v>
      </c>
      <c r="G224" t="s">
        <v>1276</v>
      </c>
      <c r="H224">
        <v>1523</v>
      </c>
      <c r="I224" t="s">
        <v>62</v>
      </c>
      <c r="J224" t="s">
        <v>101</v>
      </c>
      <c r="K224" t="s">
        <v>64</v>
      </c>
      <c r="L224" t="s">
        <v>56</v>
      </c>
      <c r="M224" t="s">
        <v>54</v>
      </c>
      <c r="N224">
        <v>1</v>
      </c>
      <c r="O224">
        <v>-2</v>
      </c>
      <c r="P224">
        <v>0</v>
      </c>
      <c r="Q224">
        <v>44</v>
      </c>
      <c r="R224">
        <v>0</v>
      </c>
      <c r="T224">
        <v>0</v>
      </c>
      <c r="U224">
        <v>1</v>
      </c>
      <c r="V224">
        <v>136</v>
      </c>
      <c r="W224">
        <v>28</v>
      </c>
      <c r="X224" t="s">
        <v>77</v>
      </c>
      <c r="Y224">
        <v>1</v>
      </c>
      <c r="Z224">
        <v>4</v>
      </c>
      <c r="AA224">
        <v>32</v>
      </c>
      <c r="AB224">
        <v>3</v>
      </c>
      <c r="AC224">
        <v>4</v>
      </c>
      <c r="AD224">
        <v>3</v>
      </c>
      <c r="AE224">
        <v>16328</v>
      </c>
      <c r="AF224">
        <v>22074</v>
      </c>
      <c r="AG224">
        <v>3</v>
      </c>
      <c r="AH224">
        <v>13</v>
      </c>
      <c r="AI224">
        <v>3</v>
      </c>
      <c r="AJ224">
        <v>3</v>
      </c>
      <c r="AK224">
        <v>80</v>
      </c>
      <c r="AL224">
        <v>1</v>
      </c>
      <c r="AM224">
        <v>24</v>
      </c>
      <c r="AN224">
        <v>4</v>
      </c>
      <c r="AO224">
        <v>20</v>
      </c>
      <c r="AP224">
        <v>6</v>
      </c>
      <c r="AQ224">
        <v>14</v>
      </c>
      <c r="AR224">
        <v>17</v>
      </c>
    </row>
    <row r="225" spans="1:44" x14ac:dyDescent="0.25">
      <c r="A225" t="s">
        <v>56</v>
      </c>
      <c r="B225" t="s">
        <v>45</v>
      </c>
      <c r="C225" t="s">
        <v>46</v>
      </c>
      <c r="D225" t="s">
        <v>59</v>
      </c>
      <c r="E225" t="s">
        <v>60</v>
      </c>
      <c r="F225" t="s">
        <v>72</v>
      </c>
      <c r="G225" t="s">
        <v>1275</v>
      </c>
      <c r="H225">
        <v>2062</v>
      </c>
      <c r="I225" t="s">
        <v>62</v>
      </c>
      <c r="J225" t="s">
        <v>83</v>
      </c>
      <c r="K225" t="s">
        <v>64</v>
      </c>
      <c r="L225" t="s">
        <v>56</v>
      </c>
      <c r="M225" t="s">
        <v>54</v>
      </c>
      <c r="N225">
        <v>5</v>
      </c>
      <c r="O225">
        <v>-2</v>
      </c>
      <c r="P225">
        <v>0</v>
      </c>
      <c r="Q225">
        <v>39</v>
      </c>
      <c r="R225">
        <v>0</v>
      </c>
      <c r="T225">
        <v>0</v>
      </c>
      <c r="U225">
        <v>1</v>
      </c>
      <c r="V225">
        <v>613</v>
      </c>
      <c r="W225">
        <v>6</v>
      </c>
      <c r="X225" t="s">
        <v>65</v>
      </c>
      <c r="Y225">
        <v>1</v>
      </c>
      <c r="Z225">
        <v>4</v>
      </c>
      <c r="AA225">
        <v>42</v>
      </c>
      <c r="AB225">
        <v>2</v>
      </c>
      <c r="AC225">
        <v>3</v>
      </c>
      <c r="AD225">
        <v>3</v>
      </c>
      <c r="AE225">
        <v>9991</v>
      </c>
      <c r="AF225">
        <v>21457</v>
      </c>
      <c r="AG225">
        <v>4</v>
      </c>
      <c r="AH225">
        <v>15</v>
      </c>
      <c r="AI225">
        <v>3</v>
      </c>
      <c r="AJ225">
        <v>1</v>
      </c>
      <c r="AK225">
        <v>80</v>
      </c>
      <c r="AL225">
        <v>1</v>
      </c>
      <c r="AM225">
        <v>9</v>
      </c>
      <c r="AN225">
        <v>3</v>
      </c>
      <c r="AO225">
        <v>7</v>
      </c>
      <c r="AP225">
        <v>7</v>
      </c>
      <c r="AQ225">
        <v>1</v>
      </c>
      <c r="AR225">
        <v>7</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45</v>
      </c>
      <c r="C228" t="s">
        <v>92</v>
      </c>
      <c r="D228" t="s">
        <v>59</v>
      </c>
      <c r="E228" t="s">
        <v>60</v>
      </c>
      <c r="F228" t="s">
        <v>72</v>
      </c>
      <c r="G228" t="s">
        <v>1274</v>
      </c>
      <c r="H228">
        <v>1707</v>
      </c>
      <c r="I228" t="s">
        <v>62</v>
      </c>
      <c r="J228" t="s">
        <v>63</v>
      </c>
      <c r="K228" t="s">
        <v>64</v>
      </c>
      <c r="L228" t="s">
        <v>56</v>
      </c>
      <c r="M228" t="s">
        <v>54</v>
      </c>
      <c r="N228">
        <v>1</v>
      </c>
      <c r="O228">
        <v>-2</v>
      </c>
      <c r="P228">
        <v>0</v>
      </c>
      <c r="Q228">
        <v>24</v>
      </c>
      <c r="R228">
        <v>0</v>
      </c>
      <c r="T228">
        <v>0</v>
      </c>
      <c r="U228">
        <v>1</v>
      </c>
      <c r="V228">
        <v>581</v>
      </c>
      <c r="W228">
        <v>9</v>
      </c>
      <c r="X228" t="s">
        <v>77</v>
      </c>
      <c r="Y228">
        <v>1</v>
      </c>
      <c r="Z228">
        <v>3</v>
      </c>
      <c r="AA228">
        <v>62</v>
      </c>
      <c r="AB228">
        <v>4</v>
      </c>
      <c r="AC228">
        <v>1</v>
      </c>
      <c r="AD228">
        <v>3</v>
      </c>
      <c r="AE228">
        <v>4401</v>
      </c>
      <c r="AF228">
        <v>17616</v>
      </c>
      <c r="AG228">
        <v>1</v>
      </c>
      <c r="AH228">
        <v>16</v>
      </c>
      <c r="AI228">
        <v>3</v>
      </c>
      <c r="AJ228">
        <v>4</v>
      </c>
      <c r="AK228">
        <v>80</v>
      </c>
      <c r="AL228">
        <v>1</v>
      </c>
      <c r="AM228">
        <v>5</v>
      </c>
      <c r="AN228">
        <v>3</v>
      </c>
      <c r="AO228">
        <v>5</v>
      </c>
      <c r="AP228">
        <v>3</v>
      </c>
      <c r="AQ228">
        <v>0</v>
      </c>
      <c r="AR228">
        <v>4</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45</v>
      </c>
      <c r="C230" t="s">
        <v>69</v>
      </c>
      <c r="D230" t="s">
        <v>59</v>
      </c>
      <c r="E230" t="s">
        <v>60</v>
      </c>
      <c r="F230" t="s">
        <v>49</v>
      </c>
      <c r="G230" t="s">
        <v>1273</v>
      </c>
      <c r="H230">
        <v>1763</v>
      </c>
      <c r="I230" t="s">
        <v>62</v>
      </c>
      <c r="J230" t="s">
        <v>83</v>
      </c>
      <c r="K230" t="s">
        <v>64</v>
      </c>
      <c r="L230" t="s">
        <v>56</v>
      </c>
      <c r="M230" t="s">
        <v>54</v>
      </c>
      <c r="N230">
        <v>3</v>
      </c>
      <c r="O230">
        <v>-2</v>
      </c>
      <c r="P230">
        <v>0</v>
      </c>
      <c r="Q230">
        <v>30</v>
      </c>
      <c r="R230">
        <v>0</v>
      </c>
      <c r="T230">
        <v>0</v>
      </c>
      <c r="U230">
        <v>1</v>
      </c>
      <c r="V230">
        <v>305</v>
      </c>
      <c r="W230">
        <v>16</v>
      </c>
      <c r="X230" t="s">
        <v>77</v>
      </c>
      <c r="Y230">
        <v>1</v>
      </c>
      <c r="Z230">
        <v>3</v>
      </c>
      <c r="AA230">
        <v>58</v>
      </c>
      <c r="AB230">
        <v>4</v>
      </c>
      <c r="AC230">
        <v>2</v>
      </c>
      <c r="AD230">
        <v>3</v>
      </c>
      <c r="AE230">
        <v>5294</v>
      </c>
      <c r="AF230">
        <v>9128</v>
      </c>
      <c r="AG230">
        <v>3</v>
      </c>
      <c r="AH230">
        <v>16</v>
      </c>
      <c r="AI230">
        <v>3</v>
      </c>
      <c r="AJ230">
        <v>3</v>
      </c>
      <c r="AK230">
        <v>80</v>
      </c>
      <c r="AL230">
        <v>1</v>
      </c>
      <c r="AM230">
        <v>10</v>
      </c>
      <c r="AN230">
        <v>3</v>
      </c>
      <c r="AO230">
        <v>7</v>
      </c>
      <c r="AP230">
        <v>0</v>
      </c>
      <c r="AQ230">
        <v>1</v>
      </c>
      <c r="AR230">
        <v>7</v>
      </c>
    </row>
    <row r="231" spans="1:44" x14ac:dyDescent="0.25">
      <c r="A231" t="s">
        <v>56</v>
      </c>
      <c r="B231" t="s">
        <v>45</v>
      </c>
      <c r="C231" t="s">
        <v>69</v>
      </c>
      <c r="D231" t="s">
        <v>59</v>
      </c>
      <c r="E231" t="s">
        <v>60</v>
      </c>
      <c r="F231" t="s">
        <v>49</v>
      </c>
      <c r="G231" t="s">
        <v>1272</v>
      </c>
      <c r="H231">
        <v>1799</v>
      </c>
      <c r="I231" t="s">
        <v>62</v>
      </c>
      <c r="J231" t="s">
        <v>63</v>
      </c>
      <c r="K231" t="s">
        <v>64</v>
      </c>
      <c r="L231" t="s">
        <v>56</v>
      </c>
      <c r="M231" t="s">
        <v>54</v>
      </c>
      <c r="N231">
        <v>6</v>
      </c>
      <c r="O231">
        <v>-2</v>
      </c>
      <c r="P231">
        <v>0</v>
      </c>
      <c r="Q231">
        <v>28</v>
      </c>
      <c r="R231">
        <v>0</v>
      </c>
      <c r="T231">
        <v>0</v>
      </c>
      <c r="U231">
        <v>1</v>
      </c>
      <c r="V231">
        <v>1181</v>
      </c>
      <c r="W231">
        <v>1</v>
      </c>
      <c r="X231" t="s">
        <v>77</v>
      </c>
      <c r="Y231">
        <v>1</v>
      </c>
      <c r="Z231">
        <v>3</v>
      </c>
      <c r="AA231">
        <v>82</v>
      </c>
      <c r="AB231">
        <v>3</v>
      </c>
      <c r="AC231">
        <v>1</v>
      </c>
      <c r="AD231">
        <v>4</v>
      </c>
      <c r="AE231">
        <v>2044</v>
      </c>
      <c r="AF231">
        <v>5531</v>
      </c>
      <c r="AG231">
        <v>1</v>
      </c>
      <c r="AH231">
        <v>11</v>
      </c>
      <c r="AI231">
        <v>3</v>
      </c>
      <c r="AJ231">
        <v>3</v>
      </c>
      <c r="AK231">
        <v>80</v>
      </c>
      <c r="AL231">
        <v>1</v>
      </c>
      <c r="AM231">
        <v>5</v>
      </c>
      <c r="AN231">
        <v>4</v>
      </c>
      <c r="AO231">
        <v>5</v>
      </c>
      <c r="AP231">
        <v>3</v>
      </c>
      <c r="AQ231">
        <v>0</v>
      </c>
      <c r="AR231">
        <v>3</v>
      </c>
    </row>
    <row r="232" spans="1:44" x14ac:dyDescent="0.25">
      <c r="A232" t="s">
        <v>56</v>
      </c>
      <c r="B232" t="s">
        <v>45</v>
      </c>
      <c r="C232" t="s">
        <v>46</v>
      </c>
      <c r="D232" t="s">
        <v>59</v>
      </c>
      <c r="E232" t="s">
        <v>60</v>
      </c>
      <c r="F232" t="s">
        <v>72</v>
      </c>
      <c r="G232" t="s">
        <v>1271</v>
      </c>
      <c r="H232">
        <v>1911</v>
      </c>
      <c r="I232" t="s">
        <v>62</v>
      </c>
      <c r="J232" t="s">
        <v>101</v>
      </c>
      <c r="K232" t="s">
        <v>64</v>
      </c>
      <c r="L232" t="s">
        <v>56</v>
      </c>
      <c r="M232" t="s">
        <v>54</v>
      </c>
      <c r="N232">
        <v>3</v>
      </c>
      <c r="O232">
        <v>-2</v>
      </c>
      <c r="P232">
        <v>0</v>
      </c>
      <c r="Q232">
        <v>42</v>
      </c>
      <c r="R232">
        <v>0</v>
      </c>
      <c r="T232">
        <v>0</v>
      </c>
      <c r="U232">
        <v>1</v>
      </c>
      <c r="V232">
        <v>1396</v>
      </c>
      <c r="W232">
        <v>6</v>
      </c>
      <c r="X232" t="s">
        <v>77</v>
      </c>
      <c r="Y232">
        <v>1</v>
      </c>
      <c r="Z232">
        <v>3</v>
      </c>
      <c r="AA232">
        <v>83</v>
      </c>
      <c r="AB232">
        <v>3</v>
      </c>
      <c r="AC232">
        <v>3</v>
      </c>
      <c r="AD232">
        <v>3</v>
      </c>
      <c r="AE232">
        <v>13348</v>
      </c>
      <c r="AF232">
        <v>14842</v>
      </c>
      <c r="AG232">
        <v>9</v>
      </c>
      <c r="AH232">
        <v>13</v>
      </c>
      <c r="AI232">
        <v>3</v>
      </c>
      <c r="AJ232">
        <v>2</v>
      </c>
      <c r="AK232">
        <v>80</v>
      </c>
      <c r="AL232">
        <v>1</v>
      </c>
      <c r="AM232">
        <v>18</v>
      </c>
      <c r="AN232">
        <v>4</v>
      </c>
      <c r="AO232">
        <v>13</v>
      </c>
      <c r="AP232">
        <v>7</v>
      </c>
      <c r="AQ232">
        <v>5</v>
      </c>
      <c r="AR232">
        <v>7</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46</v>
      </c>
      <c r="D235" t="s">
        <v>59</v>
      </c>
      <c r="E235" t="s">
        <v>60</v>
      </c>
      <c r="F235" t="s">
        <v>49</v>
      </c>
      <c r="G235" t="s">
        <v>1270</v>
      </c>
      <c r="H235">
        <v>1601</v>
      </c>
      <c r="I235" t="s">
        <v>62</v>
      </c>
      <c r="J235" t="s">
        <v>68</v>
      </c>
      <c r="K235" t="s">
        <v>64</v>
      </c>
      <c r="L235" t="s">
        <v>56</v>
      </c>
      <c r="M235" t="s">
        <v>54</v>
      </c>
      <c r="N235">
        <v>5</v>
      </c>
      <c r="O235">
        <v>-2</v>
      </c>
      <c r="P235">
        <v>0</v>
      </c>
      <c r="Q235">
        <v>35</v>
      </c>
      <c r="R235">
        <v>0</v>
      </c>
      <c r="T235">
        <v>0</v>
      </c>
      <c r="U235">
        <v>1</v>
      </c>
      <c r="V235">
        <v>1349</v>
      </c>
      <c r="W235">
        <v>7</v>
      </c>
      <c r="X235" t="s">
        <v>55</v>
      </c>
      <c r="Y235">
        <v>1</v>
      </c>
      <c r="Z235">
        <v>3</v>
      </c>
      <c r="AA235">
        <v>63</v>
      </c>
      <c r="AB235">
        <v>2</v>
      </c>
      <c r="AC235">
        <v>1</v>
      </c>
      <c r="AD235">
        <v>4</v>
      </c>
      <c r="AE235">
        <v>2690</v>
      </c>
      <c r="AF235">
        <v>7713</v>
      </c>
      <c r="AG235">
        <v>1</v>
      </c>
      <c r="AH235">
        <v>18</v>
      </c>
      <c r="AI235">
        <v>3</v>
      </c>
      <c r="AJ235">
        <v>4</v>
      </c>
      <c r="AK235">
        <v>80</v>
      </c>
      <c r="AL235">
        <v>1</v>
      </c>
      <c r="AM235">
        <v>1</v>
      </c>
      <c r="AN235">
        <v>2</v>
      </c>
      <c r="AO235">
        <v>1</v>
      </c>
      <c r="AP235">
        <v>0</v>
      </c>
      <c r="AQ235">
        <v>0</v>
      </c>
      <c r="AR235">
        <v>1</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45</v>
      </c>
      <c r="C239" t="s">
        <v>46</v>
      </c>
      <c r="D239" t="s">
        <v>59</v>
      </c>
      <c r="E239" t="s">
        <v>60</v>
      </c>
      <c r="F239" t="s">
        <v>72</v>
      </c>
      <c r="G239" t="s">
        <v>1269</v>
      </c>
      <c r="H239">
        <v>1542</v>
      </c>
      <c r="I239" t="s">
        <v>62</v>
      </c>
      <c r="J239" t="s">
        <v>68</v>
      </c>
      <c r="K239" t="s">
        <v>64</v>
      </c>
      <c r="L239" t="s">
        <v>56</v>
      </c>
      <c r="M239" t="s">
        <v>54</v>
      </c>
      <c r="N239">
        <v>3</v>
      </c>
      <c r="O239">
        <v>-2</v>
      </c>
      <c r="P239">
        <v>0</v>
      </c>
      <c r="Q239">
        <v>42</v>
      </c>
      <c r="R239">
        <v>0</v>
      </c>
      <c r="T239">
        <v>0</v>
      </c>
      <c r="U239">
        <v>1</v>
      </c>
      <c r="V239">
        <v>1210</v>
      </c>
      <c r="W239">
        <v>2</v>
      </c>
      <c r="X239" t="s">
        <v>77</v>
      </c>
      <c r="Y239">
        <v>1</v>
      </c>
      <c r="Z239">
        <v>3</v>
      </c>
      <c r="AA239">
        <v>68</v>
      </c>
      <c r="AB239">
        <v>2</v>
      </c>
      <c r="AC239">
        <v>1</v>
      </c>
      <c r="AD239">
        <v>2</v>
      </c>
      <c r="AE239">
        <v>4841</v>
      </c>
      <c r="AF239">
        <v>24052</v>
      </c>
      <c r="AG239">
        <v>4</v>
      </c>
      <c r="AH239">
        <v>14</v>
      </c>
      <c r="AI239">
        <v>3</v>
      </c>
      <c r="AJ239">
        <v>2</v>
      </c>
      <c r="AK239">
        <v>80</v>
      </c>
      <c r="AL239">
        <v>1</v>
      </c>
      <c r="AM239">
        <v>4</v>
      </c>
      <c r="AN239">
        <v>3</v>
      </c>
      <c r="AO239">
        <v>1</v>
      </c>
      <c r="AP239">
        <v>0</v>
      </c>
      <c r="AQ239">
        <v>0</v>
      </c>
      <c r="AR239">
        <v>0</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56</v>
      </c>
      <c r="B241" t="s">
        <v>45</v>
      </c>
      <c r="C241" t="s">
        <v>46</v>
      </c>
      <c r="D241" t="s">
        <v>59</v>
      </c>
      <c r="E241" t="s">
        <v>60</v>
      </c>
      <c r="F241" t="s">
        <v>49</v>
      </c>
      <c r="G241" t="s">
        <v>1268</v>
      </c>
      <c r="H241">
        <v>1903</v>
      </c>
      <c r="I241" t="s">
        <v>62</v>
      </c>
      <c r="J241" t="s">
        <v>83</v>
      </c>
      <c r="K241" t="s">
        <v>64</v>
      </c>
      <c r="L241" t="s">
        <v>56</v>
      </c>
      <c r="M241" t="s">
        <v>54</v>
      </c>
      <c r="N241">
        <v>5</v>
      </c>
      <c r="O241">
        <v>-2</v>
      </c>
      <c r="P241">
        <v>0</v>
      </c>
      <c r="Q241">
        <v>44</v>
      </c>
      <c r="R241">
        <v>0</v>
      </c>
      <c r="T241">
        <v>0</v>
      </c>
      <c r="U241">
        <v>1</v>
      </c>
      <c r="V241">
        <v>170</v>
      </c>
      <c r="W241">
        <v>1</v>
      </c>
      <c r="X241" t="s">
        <v>71</v>
      </c>
      <c r="Y241">
        <v>1</v>
      </c>
      <c r="Z241">
        <v>2</v>
      </c>
      <c r="AA241">
        <v>78</v>
      </c>
      <c r="AB241">
        <v>4</v>
      </c>
      <c r="AC241">
        <v>2</v>
      </c>
      <c r="AD241">
        <v>3</v>
      </c>
      <c r="AE241">
        <v>5033</v>
      </c>
      <c r="AF241">
        <v>9364</v>
      </c>
      <c r="AG241">
        <v>2</v>
      </c>
      <c r="AH241">
        <v>15</v>
      </c>
      <c r="AI241">
        <v>3</v>
      </c>
      <c r="AJ241">
        <v>4</v>
      </c>
      <c r="AK241">
        <v>80</v>
      </c>
      <c r="AL241">
        <v>1</v>
      </c>
      <c r="AM241">
        <v>10</v>
      </c>
      <c r="AN241">
        <v>3</v>
      </c>
      <c r="AO241">
        <v>2</v>
      </c>
      <c r="AP241">
        <v>0</v>
      </c>
      <c r="AQ241">
        <v>2</v>
      </c>
      <c r="AR241">
        <v>2</v>
      </c>
    </row>
    <row r="242" spans="1:44" x14ac:dyDescent="0.25">
      <c r="A242" t="s">
        <v>56</v>
      </c>
      <c r="B242" t="s">
        <v>45</v>
      </c>
      <c r="C242" t="s">
        <v>69</v>
      </c>
      <c r="D242" t="s">
        <v>59</v>
      </c>
      <c r="E242" t="s">
        <v>60</v>
      </c>
      <c r="F242" t="s">
        <v>49</v>
      </c>
      <c r="G242" t="s">
        <v>1267</v>
      </c>
      <c r="H242">
        <v>1580</v>
      </c>
      <c r="I242" t="s">
        <v>62</v>
      </c>
      <c r="J242" t="s">
        <v>63</v>
      </c>
      <c r="K242" t="s">
        <v>64</v>
      </c>
      <c r="L242" t="s">
        <v>56</v>
      </c>
      <c r="M242" t="s">
        <v>54</v>
      </c>
      <c r="N242">
        <v>3</v>
      </c>
      <c r="O242">
        <v>-2</v>
      </c>
      <c r="P242">
        <v>0</v>
      </c>
      <c r="Q242">
        <v>34</v>
      </c>
      <c r="R242">
        <v>0</v>
      </c>
      <c r="T242">
        <v>0</v>
      </c>
      <c r="U242">
        <v>1</v>
      </c>
      <c r="V242">
        <v>1351</v>
      </c>
      <c r="W242">
        <v>1</v>
      </c>
      <c r="X242" t="s">
        <v>71</v>
      </c>
      <c r="Y242">
        <v>1</v>
      </c>
      <c r="Z242">
        <v>2</v>
      </c>
      <c r="AA242">
        <v>45</v>
      </c>
      <c r="AB242">
        <v>3</v>
      </c>
      <c r="AC242">
        <v>2</v>
      </c>
      <c r="AD242">
        <v>4</v>
      </c>
      <c r="AE242">
        <v>5484</v>
      </c>
      <c r="AF242">
        <v>13008</v>
      </c>
      <c r="AG242">
        <v>9</v>
      </c>
      <c r="AH242">
        <v>17</v>
      </c>
      <c r="AI242">
        <v>3</v>
      </c>
      <c r="AJ242">
        <v>2</v>
      </c>
      <c r="AK242">
        <v>80</v>
      </c>
      <c r="AL242">
        <v>1</v>
      </c>
      <c r="AM242">
        <v>9</v>
      </c>
      <c r="AN242">
        <v>2</v>
      </c>
      <c r="AO242">
        <v>2</v>
      </c>
      <c r="AP242">
        <v>2</v>
      </c>
      <c r="AQ242">
        <v>2</v>
      </c>
      <c r="AR242">
        <v>1</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69</v>
      </c>
      <c r="D244" t="s">
        <v>59</v>
      </c>
      <c r="E244" t="s">
        <v>60</v>
      </c>
      <c r="F244" t="s">
        <v>49</v>
      </c>
      <c r="G244" t="s">
        <v>1266</v>
      </c>
      <c r="H244">
        <v>1729</v>
      </c>
      <c r="I244" t="s">
        <v>62</v>
      </c>
      <c r="J244" t="s">
        <v>63</v>
      </c>
      <c r="K244" t="s">
        <v>64</v>
      </c>
      <c r="L244" t="s">
        <v>56</v>
      </c>
      <c r="M244" t="s">
        <v>54</v>
      </c>
      <c r="N244">
        <v>2</v>
      </c>
      <c r="O244">
        <v>-2</v>
      </c>
      <c r="P244">
        <v>0</v>
      </c>
      <c r="Q244">
        <v>30</v>
      </c>
      <c r="R244">
        <v>0</v>
      </c>
      <c r="T244">
        <v>0</v>
      </c>
      <c r="U244">
        <v>1</v>
      </c>
      <c r="V244">
        <v>793</v>
      </c>
      <c r="W244">
        <v>16</v>
      </c>
      <c r="X244" t="s">
        <v>65</v>
      </c>
      <c r="Y244">
        <v>1</v>
      </c>
      <c r="Z244">
        <v>2</v>
      </c>
      <c r="AA244">
        <v>33</v>
      </c>
      <c r="AB244">
        <v>3</v>
      </c>
      <c r="AC244">
        <v>1</v>
      </c>
      <c r="AD244">
        <v>4</v>
      </c>
      <c r="AE244">
        <v>2862</v>
      </c>
      <c r="AF244">
        <v>3811</v>
      </c>
      <c r="AG244">
        <v>1</v>
      </c>
      <c r="AH244">
        <v>12</v>
      </c>
      <c r="AI244">
        <v>3</v>
      </c>
      <c r="AJ244">
        <v>2</v>
      </c>
      <c r="AK244">
        <v>80</v>
      </c>
      <c r="AL244">
        <v>1</v>
      </c>
      <c r="AM244">
        <v>10</v>
      </c>
      <c r="AN244">
        <v>2</v>
      </c>
      <c r="AO244">
        <v>10</v>
      </c>
      <c r="AP244">
        <v>0</v>
      </c>
      <c r="AQ244">
        <v>0</v>
      </c>
      <c r="AR244">
        <v>8</v>
      </c>
    </row>
    <row r="245" spans="1:44" x14ac:dyDescent="0.25">
      <c r="A245" t="s">
        <v>56</v>
      </c>
      <c r="B245" t="s">
        <v>45</v>
      </c>
      <c r="C245" t="s">
        <v>69</v>
      </c>
      <c r="D245" t="s">
        <v>59</v>
      </c>
      <c r="E245" t="s">
        <v>60</v>
      </c>
      <c r="F245" t="s">
        <v>49</v>
      </c>
      <c r="G245" t="s">
        <v>1265</v>
      </c>
      <c r="H245">
        <v>1721</v>
      </c>
      <c r="I245" t="s">
        <v>62</v>
      </c>
      <c r="J245" t="s">
        <v>68</v>
      </c>
      <c r="K245" t="s">
        <v>64</v>
      </c>
      <c r="L245" t="s">
        <v>56</v>
      </c>
      <c r="M245" t="s">
        <v>54</v>
      </c>
      <c r="N245">
        <v>2</v>
      </c>
      <c r="O245">
        <v>-2</v>
      </c>
      <c r="P245">
        <v>0</v>
      </c>
      <c r="Q245">
        <v>31</v>
      </c>
      <c r="R245">
        <v>0</v>
      </c>
      <c r="T245">
        <v>0</v>
      </c>
      <c r="U245">
        <v>1</v>
      </c>
      <c r="V245">
        <v>741</v>
      </c>
      <c r="W245">
        <v>2</v>
      </c>
      <c r="X245" t="s">
        <v>71</v>
      </c>
      <c r="Y245">
        <v>1</v>
      </c>
      <c r="Z245">
        <v>2</v>
      </c>
      <c r="AA245">
        <v>69</v>
      </c>
      <c r="AB245">
        <v>3</v>
      </c>
      <c r="AC245">
        <v>1</v>
      </c>
      <c r="AD245">
        <v>3</v>
      </c>
      <c r="AE245">
        <v>3477</v>
      </c>
      <c r="AF245">
        <v>18103</v>
      </c>
      <c r="AG245">
        <v>1</v>
      </c>
      <c r="AH245">
        <v>14</v>
      </c>
      <c r="AI245">
        <v>3</v>
      </c>
      <c r="AJ245">
        <v>4</v>
      </c>
      <c r="AK245">
        <v>80</v>
      </c>
      <c r="AL245">
        <v>1</v>
      </c>
      <c r="AM245">
        <v>6</v>
      </c>
      <c r="AN245">
        <v>4</v>
      </c>
      <c r="AO245">
        <v>5</v>
      </c>
      <c r="AP245">
        <v>2</v>
      </c>
      <c r="AQ245">
        <v>0</v>
      </c>
      <c r="AR245">
        <v>3</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45</v>
      </c>
      <c r="C247" t="s">
        <v>69</v>
      </c>
      <c r="D247" t="s">
        <v>59</v>
      </c>
      <c r="E247" t="s">
        <v>60</v>
      </c>
      <c r="F247" t="s">
        <v>113</v>
      </c>
      <c r="G247" t="s">
        <v>1264</v>
      </c>
      <c r="H247">
        <v>1931</v>
      </c>
      <c r="I247" t="s">
        <v>62</v>
      </c>
      <c r="J247" t="s">
        <v>63</v>
      </c>
      <c r="K247" t="s">
        <v>64</v>
      </c>
      <c r="L247" t="s">
        <v>56</v>
      </c>
      <c r="M247" t="s">
        <v>54</v>
      </c>
      <c r="N247">
        <v>3</v>
      </c>
      <c r="O247">
        <v>-2</v>
      </c>
      <c r="P247">
        <v>0</v>
      </c>
      <c r="Q247">
        <v>27</v>
      </c>
      <c r="R247">
        <v>0</v>
      </c>
      <c r="T247">
        <v>0</v>
      </c>
      <c r="U247">
        <v>1</v>
      </c>
      <c r="V247">
        <v>1354</v>
      </c>
      <c r="W247">
        <v>2</v>
      </c>
      <c r="X247" t="s">
        <v>71</v>
      </c>
      <c r="Y247">
        <v>1</v>
      </c>
      <c r="Z247">
        <v>4</v>
      </c>
      <c r="AA247">
        <v>41</v>
      </c>
      <c r="AB247">
        <v>3</v>
      </c>
      <c r="AC247">
        <v>1</v>
      </c>
      <c r="AD247">
        <v>4</v>
      </c>
      <c r="AE247">
        <v>2226</v>
      </c>
      <c r="AF247">
        <v>6073</v>
      </c>
      <c r="AG247">
        <v>1</v>
      </c>
      <c r="AH247">
        <v>11</v>
      </c>
      <c r="AI247">
        <v>3</v>
      </c>
      <c r="AJ247">
        <v>3</v>
      </c>
      <c r="AK247">
        <v>80</v>
      </c>
      <c r="AL247">
        <v>1</v>
      </c>
      <c r="AM247">
        <v>6</v>
      </c>
      <c r="AN247">
        <v>2</v>
      </c>
      <c r="AO247">
        <v>5</v>
      </c>
      <c r="AP247">
        <v>3</v>
      </c>
      <c r="AQ247">
        <v>1</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56</v>
      </c>
      <c r="B252" t="s">
        <v>45</v>
      </c>
      <c r="C252" t="s">
        <v>69</v>
      </c>
      <c r="D252" t="s">
        <v>59</v>
      </c>
      <c r="E252" t="s">
        <v>60</v>
      </c>
      <c r="F252" t="s">
        <v>72</v>
      </c>
      <c r="G252" t="s">
        <v>1263</v>
      </c>
      <c r="H252">
        <v>1696</v>
      </c>
      <c r="I252" t="s">
        <v>62</v>
      </c>
      <c r="J252" t="s">
        <v>68</v>
      </c>
      <c r="K252" t="s">
        <v>64</v>
      </c>
      <c r="L252" t="s">
        <v>56</v>
      </c>
      <c r="M252" t="s">
        <v>54</v>
      </c>
      <c r="N252">
        <v>3</v>
      </c>
      <c r="O252">
        <v>-2</v>
      </c>
      <c r="P252">
        <v>0</v>
      </c>
      <c r="Q252">
        <v>34</v>
      </c>
      <c r="R252">
        <v>0</v>
      </c>
      <c r="T252">
        <v>0</v>
      </c>
      <c r="U252">
        <v>1</v>
      </c>
      <c r="V252">
        <v>1157</v>
      </c>
      <c r="W252">
        <v>5</v>
      </c>
      <c r="X252" t="s">
        <v>55</v>
      </c>
      <c r="Y252">
        <v>1</v>
      </c>
      <c r="Z252">
        <v>2</v>
      </c>
      <c r="AA252">
        <v>57</v>
      </c>
      <c r="AB252">
        <v>2</v>
      </c>
      <c r="AC252">
        <v>2</v>
      </c>
      <c r="AD252">
        <v>4</v>
      </c>
      <c r="AE252">
        <v>3986</v>
      </c>
      <c r="AF252">
        <v>11912</v>
      </c>
      <c r="AG252">
        <v>1</v>
      </c>
      <c r="AH252">
        <v>14</v>
      </c>
      <c r="AI252">
        <v>3</v>
      </c>
      <c r="AJ252">
        <v>3</v>
      </c>
      <c r="AK252">
        <v>80</v>
      </c>
      <c r="AL252">
        <v>1</v>
      </c>
      <c r="AM252">
        <v>15</v>
      </c>
      <c r="AN252">
        <v>4</v>
      </c>
      <c r="AO252">
        <v>15</v>
      </c>
      <c r="AP252">
        <v>10</v>
      </c>
      <c r="AQ252">
        <v>4</v>
      </c>
      <c r="AR252">
        <v>13</v>
      </c>
    </row>
    <row r="253" spans="1:44" x14ac:dyDescent="0.25">
      <c r="A253" t="s">
        <v>56</v>
      </c>
      <c r="B253" t="s">
        <v>45</v>
      </c>
      <c r="C253" t="s">
        <v>69</v>
      </c>
      <c r="D253" t="s">
        <v>59</v>
      </c>
      <c r="E253" t="s">
        <v>60</v>
      </c>
      <c r="F253" t="s">
        <v>72</v>
      </c>
      <c r="G253" t="s">
        <v>1262</v>
      </c>
      <c r="H253">
        <v>1609</v>
      </c>
      <c r="I253" t="s">
        <v>62</v>
      </c>
      <c r="J253" t="s">
        <v>63</v>
      </c>
      <c r="K253" t="s">
        <v>64</v>
      </c>
      <c r="L253" t="s">
        <v>56</v>
      </c>
      <c r="M253" t="s">
        <v>54</v>
      </c>
      <c r="N253">
        <v>3</v>
      </c>
      <c r="O253">
        <v>-2</v>
      </c>
      <c r="P253">
        <v>0</v>
      </c>
      <c r="Q253">
        <v>30</v>
      </c>
      <c r="R253">
        <v>0</v>
      </c>
      <c r="T253">
        <v>0</v>
      </c>
      <c r="U253">
        <v>1</v>
      </c>
      <c r="V253">
        <v>241</v>
      </c>
      <c r="W253">
        <v>7</v>
      </c>
      <c r="X253" t="s">
        <v>77</v>
      </c>
      <c r="Y253">
        <v>1</v>
      </c>
      <c r="Z253">
        <v>2</v>
      </c>
      <c r="AA253">
        <v>48</v>
      </c>
      <c r="AB253">
        <v>2</v>
      </c>
      <c r="AC253">
        <v>1</v>
      </c>
      <c r="AD253">
        <v>2</v>
      </c>
      <c r="AE253">
        <v>2141</v>
      </c>
      <c r="AF253">
        <v>5348</v>
      </c>
      <c r="AG253">
        <v>1</v>
      </c>
      <c r="AH253">
        <v>12</v>
      </c>
      <c r="AI253">
        <v>3</v>
      </c>
      <c r="AJ253">
        <v>2</v>
      </c>
      <c r="AK253">
        <v>80</v>
      </c>
      <c r="AL253">
        <v>1</v>
      </c>
      <c r="AM253">
        <v>6</v>
      </c>
      <c r="AN253">
        <v>2</v>
      </c>
      <c r="AO253">
        <v>6</v>
      </c>
      <c r="AP253">
        <v>4</v>
      </c>
      <c r="AQ253">
        <v>1</v>
      </c>
      <c r="AR253">
        <v>1</v>
      </c>
    </row>
    <row r="254" spans="1:44" x14ac:dyDescent="0.25">
      <c r="A254" t="s">
        <v>56</v>
      </c>
      <c r="B254" t="s">
        <v>45</v>
      </c>
      <c r="C254" t="s">
        <v>46</v>
      </c>
      <c r="D254" t="s">
        <v>59</v>
      </c>
      <c r="E254" t="s">
        <v>60</v>
      </c>
      <c r="F254" t="s">
        <v>72</v>
      </c>
      <c r="G254" t="s">
        <v>1261</v>
      </c>
      <c r="H254">
        <v>1826</v>
      </c>
      <c r="I254" t="s">
        <v>62</v>
      </c>
      <c r="J254" t="s">
        <v>68</v>
      </c>
      <c r="K254" t="s">
        <v>64</v>
      </c>
      <c r="L254" t="s">
        <v>56</v>
      </c>
      <c r="M254" t="s">
        <v>54</v>
      </c>
      <c r="N254">
        <v>2</v>
      </c>
      <c r="O254">
        <v>-2</v>
      </c>
      <c r="P254">
        <v>0</v>
      </c>
      <c r="Q254">
        <v>35</v>
      </c>
      <c r="R254">
        <v>0</v>
      </c>
      <c r="T254">
        <v>0</v>
      </c>
      <c r="U254">
        <v>1</v>
      </c>
      <c r="V254">
        <v>185</v>
      </c>
      <c r="W254">
        <v>23</v>
      </c>
      <c r="X254" t="s">
        <v>71</v>
      </c>
      <c r="Y254">
        <v>1</v>
      </c>
      <c r="Z254">
        <v>2</v>
      </c>
      <c r="AA254">
        <v>91</v>
      </c>
      <c r="AB254">
        <v>1</v>
      </c>
      <c r="AC254">
        <v>1</v>
      </c>
      <c r="AD254">
        <v>3</v>
      </c>
      <c r="AE254">
        <v>2705</v>
      </c>
      <c r="AF254">
        <v>9696</v>
      </c>
      <c r="AG254">
        <v>0</v>
      </c>
      <c r="AH254">
        <v>16</v>
      </c>
      <c r="AI254">
        <v>3</v>
      </c>
      <c r="AJ254">
        <v>2</v>
      </c>
      <c r="AK254">
        <v>80</v>
      </c>
      <c r="AL254">
        <v>1</v>
      </c>
      <c r="AM254">
        <v>6</v>
      </c>
      <c r="AN254">
        <v>4</v>
      </c>
      <c r="AO254">
        <v>5</v>
      </c>
      <c r="AP254">
        <v>4</v>
      </c>
      <c r="AQ254">
        <v>0</v>
      </c>
      <c r="AR254">
        <v>3</v>
      </c>
    </row>
    <row r="255" spans="1:44" x14ac:dyDescent="0.25">
      <c r="A255" t="s">
        <v>56</v>
      </c>
      <c r="B255" t="s">
        <v>45</v>
      </c>
      <c r="C255" t="s">
        <v>58</v>
      </c>
      <c r="D255" t="s">
        <v>59</v>
      </c>
      <c r="E255" t="s">
        <v>60</v>
      </c>
      <c r="F255" t="s">
        <v>113</v>
      </c>
      <c r="G255" t="s">
        <v>1260</v>
      </c>
      <c r="H255">
        <v>1438</v>
      </c>
      <c r="I255" t="s">
        <v>62</v>
      </c>
      <c r="J255" t="s">
        <v>63</v>
      </c>
      <c r="K255" t="s">
        <v>64</v>
      </c>
      <c r="L255" t="s">
        <v>56</v>
      </c>
      <c r="M255" t="s">
        <v>54</v>
      </c>
      <c r="N255">
        <v>2</v>
      </c>
      <c r="O255">
        <v>-2</v>
      </c>
      <c r="P255">
        <v>0</v>
      </c>
      <c r="Q255">
        <v>47</v>
      </c>
      <c r="R255">
        <v>0</v>
      </c>
      <c r="T255">
        <v>0</v>
      </c>
      <c r="U255">
        <v>1</v>
      </c>
      <c r="V255">
        <v>465</v>
      </c>
      <c r="W255">
        <v>1</v>
      </c>
      <c r="X255" t="s">
        <v>77</v>
      </c>
      <c r="Y255">
        <v>1</v>
      </c>
      <c r="Z255">
        <v>4</v>
      </c>
      <c r="AA255">
        <v>74</v>
      </c>
      <c r="AB255">
        <v>3</v>
      </c>
      <c r="AC255">
        <v>1</v>
      </c>
      <c r="AD255">
        <v>4</v>
      </c>
      <c r="AE255">
        <v>3420</v>
      </c>
      <c r="AF255">
        <v>10205</v>
      </c>
      <c r="AG255">
        <v>7</v>
      </c>
      <c r="AH255">
        <v>12</v>
      </c>
      <c r="AI255">
        <v>3</v>
      </c>
      <c r="AJ255">
        <v>3</v>
      </c>
      <c r="AK255">
        <v>80</v>
      </c>
      <c r="AL255">
        <v>1</v>
      </c>
      <c r="AM255">
        <v>17</v>
      </c>
      <c r="AN255">
        <v>2</v>
      </c>
      <c r="AO255">
        <v>6</v>
      </c>
      <c r="AP255">
        <v>5</v>
      </c>
      <c r="AQ255">
        <v>1</v>
      </c>
      <c r="AR255">
        <v>2</v>
      </c>
    </row>
    <row r="256" spans="1:44" x14ac:dyDescent="0.25">
      <c r="A256" t="s">
        <v>56</v>
      </c>
      <c r="B256" t="s">
        <v>45</v>
      </c>
      <c r="C256" t="s">
        <v>69</v>
      </c>
      <c r="D256" t="s">
        <v>59</v>
      </c>
      <c r="E256" t="s">
        <v>60</v>
      </c>
      <c r="F256" t="s">
        <v>113</v>
      </c>
      <c r="G256" t="s">
        <v>1259</v>
      </c>
      <c r="H256">
        <v>1415</v>
      </c>
      <c r="I256" t="s">
        <v>62</v>
      </c>
      <c r="J256" t="s">
        <v>68</v>
      </c>
      <c r="K256" t="s">
        <v>64</v>
      </c>
      <c r="L256" t="s">
        <v>56</v>
      </c>
      <c r="M256" t="s">
        <v>54</v>
      </c>
      <c r="N256">
        <v>2</v>
      </c>
      <c r="O256">
        <v>-2</v>
      </c>
      <c r="P256">
        <v>0</v>
      </c>
      <c r="Q256">
        <v>25</v>
      </c>
      <c r="R256">
        <v>0</v>
      </c>
      <c r="T256">
        <v>0</v>
      </c>
      <c r="U256">
        <v>1</v>
      </c>
      <c r="V256">
        <v>949</v>
      </c>
      <c r="W256">
        <v>1</v>
      </c>
      <c r="X256" t="s">
        <v>77</v>
      </c>
      <c r="Y256">
        <v>1</v>
      </c>
      <c r="Z256">
        <v>4</v>
      </c>
      <c r="AA256">
        <v>81</v>
      </c>
      <c r="AB256">
        <v>3</v>
      </c>
      <c r="AC256">
        <v>1</v>
      </c>
      <c r="AD256">
        <v>4</v>
      </c>
      <c r="AE256">
        <v>3229</v>
      </c>
      <c r="AF256">
        <v>4910</v>
      </c>
      <c r="AG256">
        <v>4</v>
      </c>
      <c r="AH256">
        <v>11</v>
      </c>
      <c r="AI256">
        <v>3</v>
      </c>
      <c r="AJ256">
        <v>2</v>
      </c>
      <c r="AK256">
        <v>80</v>
      </c>
      <c r="AL256">
        <v>1</v>
      </c>
      <c r="AM256">
        <v>7</v>
      </c>
      <c r="AN256">
        <v>2</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49</v>
      </c>
      <c r="G258" t="s">
        <v>1258</v>
      </c>
      <c r="H258">
        <v>1971</v>
      </c>
      <c r="I258" t="s">
        <v>62</v>
      </c>
      <c r="J258" t="s">
        <v>83</v>
      </c>
      <c r="K258" t="s">
        <v>64</v>
      </c>
      <c r="L258" t="s">
        <v>56</v>
      </c>
      <c r="M258" t="s">
        <v>54</v>
      </c>
      <c r="N258">
        <v>1</v>
      </c>
      <c r="O258">
        <v>-2</v>
      </c>
      <c r="P258">
        <v>0</v>
      </c>
      <c r="Q258">
        <v>43</v>
      </c>
      <c r="R258">
        <v>0</v>
      </c>
      <c r="T258">
        <v>0</v>
      </c>
      <c r="U258">
        <v>1</v>
      </c>
      <c r="V258">
        <v>574</v>
      </c>
      <c r="W258">
        <v>11</v>
      </c>
      <c r="X258" t="s">
        <v>77</v>
      </c>
      <c r="Y258">
        <v>1</v>
      </c>
      <c r="Z258">
        <v>1</v>
      </c>
      <c r="AA258">
        <v>30</v>
      </c>
      <c r="AB258">
        <v>3</v>
      </c>
      <c r="AC258">
        <v>3</v>
      </c>
      <c r="AD258">
        <v>3</v>
      </c>
      <c r="AE258">
        <v>7510</v>
      </c>
      <c r="AF258">
        <v>16873</v>
      </c>
      <c r="AG258">
        <v>1</v>
      </c>
      <c r="AH258">
        <v>17</v>
      </c>
      <c r="AI258">
        <v>3</v>
      </c>
      <c r="AJ258">
        <v>2</v>
      </c>
      <c r="AK258">
        <v>80</v>
      </c>
      <c r="AL258">
        <v>1</v>
      </c>
      <c r="AM258">
        <v>10</v>
      </c>
      <c r="AN258">
        <v>3</v>
      </c>
      <c r="AO258">
        <v>10</v>
      </c>
      <c r="AP258">
        <v>9</v>
      </c>
      <c r="AQ258">
        <v>0</v>
      </c>
      <c r="AR258">
        <v>9</v>
      </c>
    </row>
    <row r="259" spans="1:44" x14ac:dyDescent="0.25">
      <c r="A259" t="s">
        <v>56</v>
      </c>
      <c r="B259" t="s">
        <v>45</v>
      </c>
      <c r="C259" t="s">
        <v>58</v>
      </c>
      <c r="D259" t="s">
        <v>59</v>
      </c>
      <c r="E259" t="s">
        <v>60</v>
      </c>
      <c r="F259" t="s">
        <v>113</v>
      </c>
      <c r="G259" t="s">
        <v>1257</v>
      </c>
      <c r="H259">
        <v>1473</v>
      </c>
      <c r="I259" t="s">
        <v>62</v>
      </c>
      <c r="J259" t="s">
        <v>83</v>
      </c>
      <c r="K259" t="s">
        <v>64</v>
      </c>
      <c r="L259" t="s">
        <v>56</v>
      </c>
      <c r="M259" t="s">
        <v>54</v>
      </c>
      <c r="N259">
        <v>0</v>
      </c>
      <c r="O259">
        <v>-2</v>
      </c>
      <c r="P259">
        <v>0</v>
      </c>
      <c r="Q259">
        <v>49</v>
      </c>
      <c r="R259">
        <v>0</v>
      </c>
      <c r="T259">
        <v>0</v>
      </c>
      <c r="U259">
        <v>1</v>
      </c>
      <c r="V259">
        <v>1495</v>
      </c>
      <c r="W259">
        <v>5</v>
      </c>
      <c r="X259" t="s">
        <v>71</v>
      </c>
      <c r="Y259">
        <v>1</v>
      </c>
      <c r="Z259">
        <v>4</v>
      </c>
      <c r="AA259">
        <v>96</v>
      </c>
      <c r="AB259">
        <v>3</v>
      </c>
      <c r="AC259">
        <v>2</v>
      </c>
      <c r="AD259">
        <v>4</v>
      </c>
      <c r="AE259">
        <v>6651</v>
      </c>
      <c r="AF259">
        <v>21534</v>
      </c>
      <c r="AG259">
        <v>2</v>
      </c>
      <c r="AH259">
        <v>14</v>
      </c>
      <c r="AI259">
        <v>3</v>
      </c>
      <c r="AJ259">
        <v>2</v>
      </c>
      <c r="AK259">
        <v>80</v>
      </c>
      <c r="AL259">
        <v>1</v>
      </c>
      <c r="AM259">
        <v>20</v>
      </c>
      <c r="AN259">
        <v>2</v>
      </c>
      <c r="AO259">
        <v>3</v>
      </c>
      <c r="AP259">
        <v>2</v>
      </c>
      <c r="AQ259">
        <v>1</v>
      </c>
      <c r="AR259">
        <v>2</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56</v>
      </c>
      <c r="B261" t="s">
        <v>45</v>
      </c>
      <c r="C261" t="s">
        <v>69</v>
      </c>
      <c r="D261" t="s">
        <v>59</v>
      </c>
      <c r="E261" t="s">
        <v>60</v>
      </c>
      <c r="F261" t="s">
        <v>49</v>
      </c>
      <c r="G261" t="s">
        <v>1256</v>
      </c>
      <c r="H261">
        <v>1954</v>
      </c>
      <c r="I261" t="s">
        <v>62</v>
      </c>
      <c r="J261" t="s">
        <v>83</v>
      </c>
      <c r="K261" t="s">
        <v>64</v>
      </c>
      <c r="L261" t="s">
        <v>56</v>
      </c>
      <c r="M261" t="s">
        <v>54</v>
      </c>
      <c r="N261">
        <v>5</v>
      </c>
      <c r="O261">
        <v>-2</v>
      </c>
      <c r="P261">
        <v>0</v>
      </c>
      <c r="Q261">
        <v>29</v>
      </c>
      <c r="R261">
        <v>0</v>
      </c>
      <c r="T261">
        <v>0</v>
      </c>
      <c r="U261">
        <v>1</v>
      </c>
      <c r="V261">
        <v>136</v>
      </c>
      <c r="W261">
        <v>1</v>
      </c>
      <c r="X261" t="s">
        <v>77</v>
      </c>
      <c r="Y261">
        <v>1</v>
      </c>
      <c r="Z261">
        <v>1</v>
      </c>
      <c r="AA261">
        <v>89</v>
      </c>
      <c r="AB261">
        <v>3</v>
      </c>
      <c r="AC261">
        <v>2</v>
      </c>
      <c r="AD261">
        <v>3</v>
      </c>
      <c r="AE261">
        <v>5373</v>
      </c>
      <c r="AF261">
        <v>6225</v>
      </c>
      <c r="AG261">
        <v>0</v>
      </c>
      <c r="AH261">
        <v>12</v>
      </c>
      <c r="AI261">
        <v>3</v>
      </c>
      <c r="AJ261">
        <v>1</v>
      </c>
      <c r="AK261">
        <v>80</v>
      </c>
      <c r="AL261">
        <v>1</v>
      </c>
      <c r="AM261">
        <v>6</v>
      </c>
      <c r="AN261">
        <v>2</v>
      </c>
      <c r="AO261">
        <v>5</v>
      </c>
      <c r="AP261">
        <v>3</v>
      </c>
      <c r="AQ261">
        <v>0</v>
      </c>
      <c r="AR261">
        <v>2</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72</v>
      </c>
      <c r="G264" t="s">
        <v>1255</v>
      </c>
      <c r="H264">
        <v>1989</v>
      </c>
      <c r="I264" t="s">
        <v>62</v>
      </c>
      <c r="J264" t="s">
        <v>68</v>
      </c>
      <c r="K264" t="s">
        <v>64</v>
      </c>
      <c r="L264" t="s">
        <v>56</v>
      </c>
      <c r="M264" t="s">
        <v>54</v>
      </c>
      <c r="N264">
        <v>6</v>
      </c>
      <c r="O264">
        <v>-2</v>
      </c>
      <c r="P264">
        <v>0</v>
      </c>
      <c r="Q264">
        <v>30</v>
      </c>
      <c r="R264">
        <v>0</v>
      </c>
      <c r="T264">
        <v>0</v>
      </c>
      <c r="U264">
        <v>1</v>
      </c>
      <c r="V264">
        <v>911</v>
      </c>
      <c r="W264">
        <v>1</v>
      </c>
      <c r="X264" t="s">
        <v>55</v>
      </c>
      <c r="Y264">
        <v>1</v>
      </c>
      <c r="Z264">
        <v>4</v>
      </c>
      <c r="AA264">
        <v>76</v>
      </c>
      <c r="AB264">
        <v>3</v>
      </c>
      <c r="AC264">
        <v>1</v>
      </c>
      <c r="AD264">
        <v>2</v>
      </c>
      <c r="AE264">
        <v>3748</v>
      </c>
      <c r="AF264">
        <v>4077</v>
      </c>
      <c r="AG264">
        <v>1</v>
      </c>
      <c r="AH264">
        <v>13</v>
      </c>
      <c r="AI264">
        <v>3</v>
      </c>
      <c r="AJ264">
        <v>3</v>
      </c>
      <c r="AK264">
        <v>80</v>
      </c>
      <c r="AL264">
        <v>0</v>
      </c>
      <c r="AM264">
        <v>12</v>
      </c>
      <c r="AN264">
        <v>2</v>
      </c>
      <c r="AO264">
        <v>12</v>
      </c>
      <c r="AP264">
        <v>8</v>
      </c>
      <c r="AQ264">
        <v>1</v>
      </c>
      <c r="AR264">
        <v>7</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56</v>
      </c>
      <c r="B266" t="s">
        <v>45</v>
      </c>
      <c r="C266" t="s">
        <v>58</v>
      </c>
      <c r="D266" t="s">
        <v>59</v>
      </c>
      <c r="E266" t="s">
        <v>60</v>
      </c>
      <c r="F266" t="s">
        <v>49</v>
      </c>
      <c r="G266" t="s">
        <v>1254</v>
      </c>
      <c r="H266">
        <v>1867</v>
      </c>
      <c r="I266" t="s">
        <v>62</v>
      </c>
      <c r="J266" t="s">
        <v>101</v>
      </c>
      <c r="K266" t="s">
        <v>64</v>
      </c>
      <c r="L266" t="s">
        <v>56</v>
      </c>
      <c r="M266" t="s">
        <v>54</v>
      </c>
      <c r="N266">
        <v>3</v>
      </c>
      <c r="O266">
        <v>-2</v>
      </c>
      <c r="P266">
        <v>0</v>
      </c>
      <c r="Q266">
        <v>48</v>
      </c>
      <c r="R266">
        <v>0</v>
      </c>
      <c r="T266">
        <v>0</v>
      </c>
      <c r="U266">
        <v>1</v>
      </c>
      <c r="V266">
        <v>1224</v>
      </c>
      <c r="W266">
        <v>10</v>
      </c>
      <c r="X266" t="s">
        <v>77</v>
      </c>
      <c r="Y266">
        <v>1</v>
      </c>
      <c r="Z266">
        <v>4</v>
      </c>
      <c r="AA266">
        <v>91</v>
      </c>
      <c r="AB266">
        <v>2</v>
      </c>
      <c r="AC266">
        <v>5</v>
      </c>
      <c r="AD266">
        <v>2</v>
      </c>
      <c r="AE266">
        <v>19665</v>
      </c>
      <c r="AF266">
        <v>13583</v>
      </c>
      <c r="AG266">
        <v>4</v>
      </c>
      <c r="AH266">
        <v>12</v>
      </c>
      <c r="AI266">
        <v>3</v>
      </c>
      <c r="AJ266">
        <v>4</v>
      </c>
      <c r="AK266">
        <v>80</v>
      </c>
      <c r="AL266">
        <v>0</v>
      </c>
      <c r="AM266">
        <v>29</v>
      </c>
      <c r="AN266">
        <v>3</v>
      </c>
      <c r="AO266">
        <v>22</v>
      </c>
      <c r="AP266">
        <v>10</v>
      </c>
      <c r="AQ266">
        <v>12</v>
      </c>
      <c r="AR266">
        <v>9</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45</v>
      </c>
      <c r="C269" t="s">
        <v>58</v>
      </c>
      <c r="D269" t="s">
        <v>59</v>
      </c>
      <c r="E269" t="s">
        <v>60</v>
      </c>
      <c r="F269" t="s">
        <v>72</v>
      </c>
      <c r="G269" t="s">
        <v>1253</v>
      </c>
      <c r="H269">
        <v>1689</v>
      </c>
      <c r="I269" t="s">
        <v>62</v>
      </c>
      <c r="J269" t="s">
        <v>83</v>
      </c>
      <c r="K269" t="s">
        <v>64</v>
      </c>
      <c r="L269" t="s">
        <v>56</v>
      </c>
      <c r="M269" t="s">
        <v>54</v>
      </c>
      <c r="N269">
        <v>2</v>
      </c>
      <c r="O269">
        <v>-2</v>
      </c>
      <c r="P269">
        <v>0</v>
      </c>
      <c r="Q269">
        <v>53</v>
      </c>
      <c r="R269">
        <v>0</v>
      </c>
      <c r="T269">
        <v>0</v>
      </c>
      <c r="U269">
        <v>1</v>
      </c>
      <c r="V269">
        <v>1395</v>
      </c>
      <c r="W269">
        <v>24</v>
      </c>
      <c r="X269" t="s">
        <v>71</v>
      </c>
      <c r="Y269">
        <v>1</v>
      </c>
      <c r="Z269">
        <v>2</v>
      </c>
      <c r="AA269">
        <v>48</v>
      </c>
      <c r="AB269">
        <v>4</v>
      </c>
      <c r="AC269">
        <v>3</v>
      </c>
      <c r="AD269">
        <v>4</v>
      </c>
      <c r="AE269">
        <v>7005</v>
      </c>
      <c r="AF269">
        <v>3458</v>
      </c>
      <c r="AG269">
        <v>3</v>
      </c>
      <c r="AH269">
        <v>15</v>
      </c>
      <c r="AI269">
        <v>3</v>
      </c>
      <c r="AJ269">
        <v>3</v>
      </c>
      <c r="AK269">
        <v>80</v>
      </c>
      <c r="AL269">
        <v>0</v>
      </c>
      <c r="AM269">
        <v>11</v>
      </c>
      <c r="AN269">
        <v>3</v>
      </c>
      <c r="AO269">
        <v>4</v>
      </c>
      <c r="AP269">
        <v>3</v>
      </c>
      <c r="AQ269">
        <v>1</v>
      </c>
      <c r="AR269">
        <v>2</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69</v>
      </c>
      <c r="D272" t="s">
        <v>59</v>
      </c>
      <c r="E272" t="s">
        <v>60</v>
      </c>
      <c r="F272" t="s">
        <v>72</v>
      </c>
      <c r="G272" t="s">
        <v>1252</v>
      </c>
      <c r="H272">
        <v>2068</v>
      </c>
      <c r="I272" t="s">
        <v>62</v>
      </c>
      <c r="J272" t="s">
        <v>68</v>
      </c>
      <c r="K272" t="s">
        <v>64</v>
      </c>
      <c r="L272" t="s">
        <v>56</v>
      </c>
      <c r="M272" t="s">
        <v>54</v>
      </c>
      <c r="N272">
        <v>3</v>
      </c>
      <c r="O272">
        <v>-2</v>
      </c>
      <c r="P272">
        <v>0</v>
      </c>
      <c r="Q272">
        <v>34</v>
      </c>
      <c r="R272">
        <v>0</v>
      </c>
      <c r="T272">
        <v>0</v>
      </c>
      <c r="U272">
        <v>1</v>
      </c>
      <c r="V272">
        <v>628</v>
      </c>
      <c r="W272">
        <v>8</v>
      </c>
      <c r="X272" t="s">
        <v>77</v>
      </c>
      <c r="Y272">
        <v>1</v>
      </c>
      <c r="Z272">
        <v>2</v>
      </c>
      <c r="AA272">
        <v>82</v>
      </c>
      <c r="AB272">
        <v>4</v>
      </c>
      <c r="AC272">
        <v>2</v>
      </c>
      <c r="AD272">
        <v>3</v>
      </c>
      <c r="AE272">
        <v>4404</v>
      </c>
      <c r="AF272">
        <v>10228</v>
      </c>
      <c r="AG272">
        <v>2</v>
      </c>
      <c r="AH272">
        <v>12</v>
      </c>
      <c r="AI272">
        <v>3</v>
      </c>
      <c r="AJ272">
        <v>1</v>
      </c>
      <c r="AK272">
        <v>80</v>
      </c>
      <c r="AL272">
        <v>0</v>
      </c>
      <c r="AM272">
        <v>6</v>
      </c>
      <c r="AN272">
        <v>4</v>
      </c>
      <c r="AO272">
        <v>4</v>
      </c>
      <c r="AP272">
        <v>3</v>
      </c>
      <c r="AQ272">
        <v>1</v>
      </c>
      <c r="AR272">
        <v>2</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46</v>
      </c>
      <c r="D276" t="s">
        <v>59</v>
      </c>
      <c r="E276" t="s">
        <v>60</v>
      </c>
      <c r="F276" t="s">
        <v>49</v>
      </c>
      <c r="G276" t="s">
        <v>1251</v>
      </c>
      <c r="H276">
        <v>1621</v>
      </c>
      <c r="I276" t="s">
        <v>62</v>
      </c>
      <c r="J276" t="s">
        <v>63</v>
      </c>
      <c r="K276" t="s">
        <v>64</v>
      </c>
      <c r="L276" t="s">
        <v>56</v>
      </c>
      <c r="M276" t="s">
        <v>54</v>
      </c>
      <c r="N276">
        <v>2</v>
      </c>
      <c r="O276">
        <v>-2</v>
      </c>
      <c r="P276">
        <v>0</v>
      </c>
      <c r="Q276">
        <v>35</v>
      </c>
      <c r="R276">
        <v>0</v>
      </c>
      <c r="T276">
        <v>0</v>
      </c>
      <c r="U276">
        <v>1</v>
      </c>
      <c r="V276">
        <v>819</v>
      </c>
      <c r="W276">
        <v>18</v>
      </c>
      <c r="X276" t="s">
        <v>134</v>
      </c>
      <c r="Y276">
        <v>1</v>
      </c>
      <c r="Z276">
        <v>2</v>
      </c>
      <c r="AA276">
        <v>48</v>
      </c>
      <c r="AB276">
        <v>4</v>
      </c>
      <c r="AC276">
        <v>2</v>
      </c>
      <c r="AD276">
        <v>3</v>
      </c>
      <c r="AE276">
        <v>5208</v>
      </c>
      <c r="AF276">
        <v>26312</v>
      </c>
      <c r="AG276">
        <v>1</v>
      </c>
      <c r="AH276">
        <v>11</v>
      </c>
      <c r="AI276">
        <v>3</v>
      </c>
      <c r="AJ276">
        <v>4</v>
      </c>
      <c r="AK276">
        <v>80</v>
      </c>
      <c r="AL276">
        <v>0</v>
      </c>
      <c r="AM276">
        <v>16</v>
      </c>
      <c r="AN276">
        <v>3</v>
      </c>
      <c r="AO276">
        <v>16</v>
      </c>
      <c r="AP276">
        <v>15</v>
      </c>
      <c r="AQ276">
        <v>1</v>
      </c>
      <c r="AR276">
        <v>10</v>
      </c>
    </row>
    <row r="277" spans="1:44" x14ac:dyDescent="0.25">
      <c r="A277" t="s">
        <v>56</v>
      </c>
      <c r="B277" t="s">
        <v>45</v>
      </c>
      <c r="C277" t="s">
        <v>69</v>
      </c>
      <c r="D277" t="s">
        <v>59</v>
      </c>
      <c r="E277" t="s">
        <v>60</v>
      </c>
      <c r="F277" t="s">
        <v>49</v>
      </c>
      <c r="G277" t="s">
        <v>1250</v>
      </c>
      <c r="H277">
        <v>1434</v>
      </c>
      <c r="I277" t="s">
        <v>62</v>
      </c>
      <c r="J277" t="s">
        <v>68</v>
      </c>
      <c r="K277" t="s">
        <v>64</v>
      </c>
      <c r="L277" t="s">
        <v>56</v>
      </c>
      <c r="M277" t="s">
        <v>54</v>
      </c>
      <c r="N277">
        <v>3</v>
      </c>
      <c r="O277">
        <v>-2</v>
      </c>
      <c r="P277">
        <v>0</v>
      </c>
      <c r="Q277">
        <v>27</v>
      </c>
      <c r="R277">
        <v>0</v>
      </c>
      <c r="T277">
        <v>0</v>
      </c>
      <c r="U277">
        <v>1</v>
      </c>
      <c r="V277">
        <v>1377</v>
      </c>
      <c r="W277">
        <v>11</v>
      </c>
      <c r="X277" t="s">
        <v>65</v>
      </c>
      <c r="Y277">
        <v>1</v>
      </c>
      <c r="Z277">
        <v>2</v>
      </c>
      <c r="AA277">
        <v>91</v>
      </c>
      <c r="AB277">
        <v>3</v>
      </c>
      <c r="AC277">
        <v>1</v>
      </c>
      <c r="AD277">
        <v>3</v>
      </c>
      <c r="AE277">
        <v>2099</v>
      </c>
      <c r="AF277">
        <v>7679</v>
      </c>
      <c r="AG277">
        <v>0</v>
      </c>
      <c r="AH277">
        <v>14</v>
      </c>
      <c r="AI277">
        <v>3</v>
      </c>
      <c r="AJ277">
        <v>2</v>
      </c>
      <c r="AK277">
        <v>80</v>
      </c>
      <c r="AL277">
        <v>0</v>
      </c>
      <c r="AM277">
        <v>6</v>
      </c>
      <c r="AN277">
        <v>4</v>
      </c>
      <c r="AO277">
        <v>5</v>
      </c>
      <c r="AP277">
        <v>0</v>
      </c>
      <c r="AQ277">
        <v>1</v>
      </c>
      <c r="AR277">
        <v>4</v>
      </c>
    </row>
    <row r="278" spans="1:44" x14ac:dyDescent="0.25">
      <c r="A278" t="s">
        <v>56</v>
      </c>
      <c r="B278" t="s">
        <v>45</v>
      </c>
      <c r="C278" t="s">
        <v>46</v>
      </c>
      <c r="D278" t="s">
        <v>59</v>
      </c>
      <c r="E278" t="s">
        <v>60</v>
      </c>
      <c r="F278" t="s">
        <v>72</v>
      </c>
      <c r="G278" t="s">
        <v>1249</v>
      </c>
      <c r="H278">
        <v>1543</v>
      </c>
      <c r="I278" t="s">
        <v>62</v>
      </c>
      <c r="J278" t="s">
        <v>63</v>
      </c>
      <c r="K278" t="s">
        <v>64</v>
      </c>
      <c r="L278" t="s">
        <v>56</v>
      </c>
      <c r="M278" t="s">
        <v>54</v>
      </c>
      <c r="N278">
        <v>2</v>
      </c>
      <c r="O278">
        <v>-2</v>
      </c>
      <c r="P278">
        <v>0</v>
      </c>
      <c r="Q278">
        <v>37</v>
      </c>
      <c r="R278">
        <v>0</v>
      </c>
      <c r="T278">
        <v>0</v>
      </c>
      <c r="U278">
        <v>1</v>
      </c>
      <c r="V278">
        <v>674</v>
      </c>
      <c r="W278">
        <v>13</v>
      </c>
      <c r="X278" t="s">
        <v>77</v>
      </c>
      <c r="Y278">
        <v>1</v>
      </c>
      <c r="Z278">
        <v>1</v>
      </c>
      <c r="AA278">
        <v>47</v>
      </c>
      <c r="AB278">
        <v>3</v>
      </c>
      <c r="AC278">
        <v>2</v>
      </c>
      <c r="AD278">
        <v>4</v>
      </c>
      <c r="AE278">
        <v>4285</v>
      </c>
      <c r="AF278">
        <v>3031</v>
      </c>
      <c r="AG278">
        <v>1</v>
      </c>
      <c r="AH278">
        <v>17</v>
      </c>
      <c r="AI278">
        <v>3</v>
      </c>
      <c r="AJ278">
        <v>1</v>
      </c>
      <c r="AK278">
        <v>80</v>
      </c>
      <c r="AL278">
        <v>0</v>
      </c>
      <c r="AM278">
        <v>10</v>
      </c>
      <c r="AN278">
        <v>3</v>
      </c>
      <c r="AO278">
        <v>10</v>
      </c>
      <c r="AP278">
        <v>8</v>
      </c>
      <c r="AQ278">
        <v>3</v>
      </c>
      <c r="AR278">
        <v>7</v>
      </c>
    </row>
    <row r="279" spans="1:44" x14ac:dyDescent="0.25">
      <c r="A279" t="s">
        <v>56</v>
      </c>
      <c r="B279" t="s">
        <v>45</v>
      </c>
      <c r="C279" t="s">
        <v>46</v>
      </c>
      <c r="D279" t="s">
        <v>59</v>
      </c>
      <c r="E279" t="s">
        <v>60</v>
      </c>
      <c r="F279" t="s">
        <v>49</v>
      </c>
      <c r="G279" t="s">
        <v>1248</v>
      </c>
      <c r="H279">
        <v>2031</v>
      </c>
      <c r="I279" t="s">
        <v>62</v>
      </c>
      <c r="J279" t="s">
        <v>95</v>
      </c>
      <c r="K279" t="s">
        <v>64</v>
      </c>
      <c r="L279" t="s">
        <v>56</v>
      </c>
      <c r="M279" t="s">
        <v>54</v>
      </c>
      <c r="N279">
        <v>2</v>
      </c>
      <c r="O279">
        <v>-2</v>
      </c>
      <c r="P279">
        <v>0</v>
      </c>
      <c r="Q279">
        <v>42</v>
      </c>
      <c r="R279">
        <v>0</v>
      </c>
      <c r="T279">
        <v>0</v>
      </c>
      <c r="U279">
        <v>1</v>
      </c>
      <c r="V279">
        <v>300</v>
      </c>
      <c r="W279">
        <v>2</v>
      </c>
      <c r="X279" t="s">
        <v>77</v>
      </c>
      <c r="Y279">
        <v>1</v>
      </c>
      <c r="Z279">
        <v>1</v>
      </c>
      <c r="AA279">
        <v>56</v>
      </c>
      <c r="AB279">
        <v>3</v>
      </c>
      <c r="AC279">
        <v>5</v>
      </c>
      <c r="AD279">
        <v>3</v>
      </c>
      <c r="AE279">
        <v>18880</v>
      </c>
      <c r="AF279">
        <v>17312</v>
      </c>
      <c r="AG279">
        <v>5</v>
      </c>
      <c r="AH279">
        <v>11</v>
      </c>
      <c r="AI279">
        <v>3</v>
      </c>
      <c r="AJ279">
        <v>1</v>
      </c>
      <c r="AK279">
        <v>80</v>
      </c>
      <c r="AL279">
        <v>0</v>
      </c>
      <c r="AM279">
        <v>24</v>
      </c>
      <c r="AN279">
        <v>2</v>
      </c>
      <c r="AO279">
        <v>22</v>
      </c>
      <c r="AP279">
        <v>6</v>
      </c>
      <c r="AQ279">
        <v>4</v>
      </c>
      <c r="AR279">
        <v>14</v>
      </c>
    </row>
    <row r="280" spans="1:44" x14ac:dyDescent="0.25">
      <c r="A280" t="s">
        <v>56</v>
      </c>
      <c r="B280" t="s">
        <v>45</v>
      </c>
      <c r="C280" t="s">
        <v>69</v>
      </c>
      <c r="D280" t="s">
        <v>59</v>
      </c>
      <c r="E280" t="s">
        <v>161</v>
      </c>
      <c r="F280" t="s">
        <v>72</v>
      </c>
      <c r="G280" t="s">
        <v>1227</v>
      </c>
      <c r="H280">
        <v>1865</v>
      </c>
      <c r="I280" t="s">
        <v>62</v>
      </c>
      <c r="J280" t="s">
        <v>163</v>
      </c>
      <c r="K280" t="s">
        <v>64</v>
      </c>
      <c r="L280" t="s">
        <v>56</v>
      </c>
      <c r="M280" t="s">
        <v>54</v>
      </c>
      <c r="N280">
        <v>3</v>
      </c>
      <c r="O280">
        <v>-2</v>
      </c>
      <c r="P280">
        <v>0</v>
      </c>
      <c r="Q280">
        <v>29</v>
      </c>
      <c r="R280">
        <v>0</v>
      </c>
      <c r="T280">
        <v>0</v>
      </c>
      <c r="U280">
        <v>1</v>
      </c>
      <c r="V280">
        <v>352</v>
      </c>
      <c r="W280">
        <v>6</v>
      </c>
      <c r="X280" t="s">
        <v>65</v>
      </c>
      <c r="Y280">
        <v>1</v>
      </c>
      <c r="Z280">
        <v>4</v>
      </c>
      <c r="AA280">
        <v>87</v>
      </c>
      <c r="AB280">
        <v>2</v>
      </c>
      <c r="AC280">
        <v>1</v>
      </c>
      <c r="AD280">
        <v>2</v>
      </c>
      <c r="AE280">
        <v>2804</v>
      </c>
      <c r="AF280">
        <v>15434</v>
      </c>
      <c r="AG280">
        <v>1</v>
      </c>
      <c r="AH280">
        <v>11</v>
      </c>
      <c r="AI280">
        <v>3</v>
      </c>
      <c r="AJ280">
        <v>4</v>
      </c>
      <c r="AK280">
        <v>80</v>
      </c>
      <c r="AL280">
        <v>0</v>
      </c>
      <c r="AM280">
        <v>1</v>
      </c>
      <c r="AN280">
        <v>3</v>
      </c>
      <c r="AO280">
        <v>1</v>
      </c>
      <c r="AP280">
        <v>0</v>
      </c>
      <c r="AQ280">
        <v>0</v>
      </c>
      <c r="AR280">
        <v>0</v>
      </c>
    </row>
    <row r="281" spans="1:44" x14ac:dyDescent="0.25">
      <c r="A281" t="s">
        <v>56</v>
      </c>
      <c r="B281" t="s">
        <v>57</v>
      </c>
      <c r="C281" t="s">
        <v>69</v>
      </c>
      <c r="D281" t="s">
        <v>59</v>
      </c>
      <c r="E281" t="s">
        <v>48</v>
      </c>
      <c r="F281" t="s">
        <v>72</v>
      </c>
      <c r="G281" t="s">
        <v>1222</v>
      </c>
      <c r="H281">
        <v>1477</v>
      </c>
      <c r="I281" t="s">
        <v>62</v>
      </c>
      <c r="J281" t="s">
        <v>52</v>
      </c>
      <c r="K281" t="s">
        <v>64</v>
      </c>
      <c r="L281" t="s">
        <v>56</v>
      </c>
      <c r="M281" t="s">
        <v>54</v>
      </c>
      <c r="N281">
        <v>2</v>
      </c>
      <c r="O281">
        <v>-2</v>
      </c>
      <c r="P281">
        <v>0</v>
      </c>
      <c r="Q281">
        <v>33</v>
      </c>
      <c r="R281">
        <v>0</v>
      </c>
      <c r="T281">
        <v>0</v>
      </c>
      <c r="U281">
        <v>1</v>
      </c>
      <c r="V281">
        <v>430</v>
      </c>
      <c r="W281">
        <v>7</v>
      </c>
      <c r="X281" t="s">
        <v>77</v>
      </c>
      <c r="Y281">
        <v>1</v>
      </c>
      <c r="Z281">
        <v>4</v>
      </c>
      <c r="AA281">
        <v>54</v>
      </c>
      <c r="AB281">
        <v>3</v>
      </c>
      <c r="AC281">
        <v>2</v>
      </c>
      <c r="AD281">
        <v>3</v>
      </c>
      <c r="AE281">
        <v>4373</v>
      </c>
      <c r="AF281">
        <v>17456</v>
      </c>
      <c r="AG281">
        <v>0</v>
      </c>
      <c r="AH281">
        <v>14</v>
      </c>
      <c r="AI281">
        <v>3</v>
      </c>
      <c r="AJ281">
        <v>1</v>
      </c>
      <c r="AK281">
        <v>80</v>
      </c>
      <c r="AL281">
        <v>2</v>
      </c>
      <c r="AM281">
        <v>5</v>
      </c>
      <c r="AN281">
        <v>3</v>
      </c>
      <c r="AO281">
        <v>4</v>
      </c>
      <c r="AP281">
        <v>3</v>
      </c>
      <c r="AQ281">
        <v>0</v>
      </c>
      <c r="AR281">
        <v>3</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58</v>
      </c>
      <c r="D284" t="s">
        <v>59</v>
      </c>
      <c r="E284" t="s">
        <v>48</v>
      </c>
      <c r="F284" t="s">
        <v>72</v>
      </c>
      <c r="G284" t="s">
        <v>1221</v>
      </c>
      <c r="H284">
        <v>2065</v>
      </c>
      <c r="I284" t="s">
        <v>62</v>
      </c>
      <c r="J284" t="s">
        <v>52</v>
      </c>
      <c r="K284" t="s">
        <v>64</v>
      </c>
      <c r="L284" t="s">
        <v>56</v>
      </c>
      <c r="M284" t="s">
        <v>54</v>
      </c>
      <c r="N284">
        <v>3</v>
      </c>
      <c r="O284">
        <v>-2</v>
      </c>
      <c r="P284">
        <v>0</v>
      </c>
      <c r="Q284">
        <v>49</v>
      </c>
      <c r="R284">
        <v>0</v>
      </c>
      <c r="T284">
        <v>0</v>
      </c>
      <c r="U284">
        <v>1</v>
      </c>
      <c r="V284">
        <v>1023</v>
      </c>
      <c r="W284">
        <v>2</v>
      </c>
      <c r="X284" t="s">
        <v>77</v>
      </c>
      <c r="Y284">
        <v>1</v>
      </c>
      <c r="Z284">
        <v>4</v>
      </c>
      <c r="AA284">
        <v>63</v>
      </c>
      <c r="AB284">
        <v>2</v>
      </c>
      <c r="AC284">
        <v>2</v>
      </c>
      <c r="AD284">
        <v>2</v>
      </c>
      <c r="AE284">
        <v>5390</v>
      </c>
      <c r="AF284">
        <v>13243</v>
      </c>
      <c r="AG284">
        <v>2</v>
      </c>
      <c r="AH284">
        <v>14</v>
      </c>
      <c r="AI284">
        <v>3</v>
      </c>
      <c r="AJ284">
        <v>4</v>
      </c>
      <c r="AK284">
        <v>80</v>
      </c>
      <c r="AL284">
        <v>0</v>
      </c>
      <c r="AM284">
        <v>17</v>
      </c>
      <c r="AN284">
        <v>2</v>
      </c>
      <c r="AO284">
        <v>9</v>
      </c>
      <c r="AP284">
        <v>6</v>
      </c>
      <c r="AQ284">
        <v>0</v>
      </c>
      <c r="AR284">
        <v>8</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57</v>
      </c>
      <c r="C287" t="s">
        <v>46</v>
      </c>
      <c r="D287" t="s">
        <v>59</v>
      </c>
      <c r="E287" t="s">
        <v>60</v>
      </c>
      <c r="F287" t="s">
        <v>49</v>
      </c>
      <c r="G287" t="s">
        <v>1215</v>
      </c>
      <c r="H287">
        <v>1668</v>
      </c>
      <c r="I287" t="s">
        <v>62</v>
      </c>
      <c r="J287" t="s">
        <v>63</v>
      </c>
      <c r="K287" t="s">
        <v>64</v>
      </c>
      <c r="L287" t="s">
        <v>56</v>
      </c>
      <c r="M287" t="s">
        <v>54</v>
      </c>
      <c r="N287">
        <v>4</v>
      </c>
      <c r="O287">
        <v>-2</v>
      </c>
      <c r="P287">
        <v>0</v>
      </c>
      <c r="Q287">
        <v>38</v>
      </c>
      <c r="R287">
        <v>0</v>
      </c>
      <c r="T287">
        <v>0</v>
      </c>
      <c r="U287">
        <v>1</v>
      </c>
      <c r="V287">
        <v>1189</v>
      </c>
      <c r="W287">
        <v>1</v>
      </c>
      <c r="X287" t="s">
        <v>77</v>
      </c>
      <c r="Y287">
        <v>1</v>
      </c>
      <c r="Z287">
        <v>4</v>
      </c>
      <c r="AA287">
        <v>90</v>
      </c>
      <c r="AB287">
        <v>3</v>
      </c>
      <c r="AC287">
        <v>2</v>
      </c>
      <c r="AD287">
        <v>4</v>
      </c>
      <c r="AE287">
        <v>4735</v>
      </c>
      <c r="AF287">
        <v>9867</v>
      </c>
      <c r="AG287">
        <v>7</v>
      </c>
      <c r="AH287">
        <v>15</v>
      </c>
      <c r="AI287">
        <v>3</v>
      </c>
      <c r="AJ287">
        <v>4</v>
      </c>
      <c r="AK287">
        <v>80</v>
      </c>
      <c r="AL287">
        <v>2</v>
      </c>
      <c r="AM287">
        <v>19</v>
      </c>
      <c r="AN287">
        <v>4</v>
      </c>
      <c r="AO287">
        <v>13</v>
      </c>
      <c r="AP287">
        <v>11</v>
      </c>
      <c r="AQ287">
        <v>2</v>
      </c>
      <c r="AR287">
        <v>9</v>
      </c>
    </row>
    <row r="288" spans="1:44" x14ac:dyDescent="0.25">
      <c r="A288" t="s">
        <v>56</v>
      </c>
      <c r="B288" t="s">
        <v>57</v>
      </c>
      <c r="C288" t="s">
        <v>69</v>
      </c>
      <c r="D288" t="s">
        <v>59</v>
      </c>
      <c r="E288" t="s">
        <v>60</v>
      </c>
      <c r="F288" t="s">
        <v>113</v>
      </c>
      <c r="G288" t="s">
        <v>1214</v>
      </c>
      <c r="H288">
        <v>1597</v>
      </c>
      <c r="I288" t="s">
        <v>62</v>
      </c>
      <c r="J288" t="s">
        <v>83</v>
      </c>
      <c r="K288" t="s">
        <v>64</v>
      </c>
      <c r="L288" t="s">
        <v>56</v>
      </c>
      <c r="M288" t="s">
        <v>54</v>
      </c>
      <c r="N288">
        <v>3</v>
      </c>
      <c r="O288">
        <v>-2</v>
      </c>
      <c r="P288">
        <v>0</v>
      </c>
      <c r="Q288">
        <v>34</v>
      </c>
      <c r="R288">
        <v>0</v>
      </c>
      <c r="T288">
        <v>0</v>
      </c>
      <c r="U288">
        <v>1</v>
      </c>
      <c r="V288">
        <v>653</v>
      </c>
      <c r="W288">
        <v>10</v>
      </c>
      <c r="X288" t="s">
        <v>71</v>
      </c>
      <c r="Y288">
        <v>1</v>
      </c>
      <c r="Z288">
        <v>4</v>
      </c>
      <c r="AA288">
        <v>92</v>
      </c>
      <c r="AB288">
        <v>2</v>
      </c>
      <c r="AC288">
        <v>2</v>
      </c>
      <c r="AD288">
        <v>4</v>
      </c>
      <c r="AE288">
        <v>5063</v>
      </c>
      <c r="AF288">
        <v>15332</v>
      </c>
      <c r="AG288">
        <v>1</v>
      </c>
      <c r="AH288">
        <v>14</v>
      </c>
      <c r="AI288">
        <v>3</v>
      </c>
      <c r="AJ288">
        <v>2</v>
      </c>
      <c r="AK288">
        <v>80</v>
      </c>
      <c r="AL288">
        <v>1</v>
      </c>
      <c r="AM288">
        <v>8</v>
      </c>
      <c r="AN288">
        <v>2</v>
      </c>
      <c r="AO288">
        <v>8</v>
      </c>
      <c r="AP288">
        <v>2</v>
      </c>
      <c r="AQ288">
        <v>7</v>
      </c>
      <c r="AR288">
        <v>7</v>
      </c>
    </row>
    <row r="289" spans="1:44" x14ac:dyDescent="0.25">
      <c r="A289" t="s">
        <v>56</v>
      </c>
      <c r="B289" t="s">
        <v>57</v>
      </c>
      <c r="C289" t="s">
        <v>46</v>
      </c>
      <c r="D289" t="s">
        <v>59</v>
      </c>
      <c r="E289" t="s">
        <v>60</v>
      </c>
      <c r="F289" t="s">
        <v>72</v>
      </c>
      <c r="G289" t="s">
        <v>1213</v>
      </c>
      <c r="H289">
        <v>2061</v>
      </c>
      <c r="I289" t="s">
        <v>62</v>
      </c>
      <c r="J289" t="s">
        <v>68</v>
      </c>
      <c r="K289" t="s">
        <v>64</v>
      </c>
      <c r="L289" t="s">
        <v>56</v>
      </c>
      <c r="M289" t="s">
        <v>54</v>
      </c>
      <c r="N289">
        <v>3</v>
      </c>
      <c r="O289">
        <v>-2</v>
      </c>
      <c r="P289">
        <v>0</v>
      </c>
      <c r="Q289">
        <v>36</v>
      </c>
      <c r="R289">
        <v>0</v>
      </c>
      <c r="T289">
        <v>0</v>
      </c>
      <c r="U289">
        <v>1</v>
      </c>
      <c r="V289">
        <v>884</v>
      </c>
      <c r="W289">
        <v>23</v>
      </c>
      <c r="X289" t="s">
        <v>55</v>
      </c>
      <c r="Y289">
        <v>1</v>
      </c>
      <c r="Z289">
        <v>3</v>
      </c>
      <c r="AA289">
        <v>41</v>
      </c>
      <c r="AB289">
        <v>4</v>
      </c>
      <c r="AC289">
        <v>2</v>
      </c>
      <c r="AD289">
        <v>4</v>
      </c>
      <c r="AE289">
        <v>2571</v>
      </c>
      <c r="AF289">
        <v>12290</v>
      </c>
      <c r="AG289">
        <v>4</v>
      </c>
      <c r="AH289">
        <v>17</v>
      </c>
      <c r="AI289">
        <v>3</v>
      </c>
      <c r="AJ289">
        <v>3</v>
      </c>
      <c r="AK289">
        <v>80</v>
      </c>
      <c r="AL289">
        <v>1</v>
      </c>
      <c r="AM289">
        <v>17</v>
      </c>
      <c r="AN289">
        <v>3</v>
      </c>
      <c r="AO289">
        <v>5</v>
      </c>
      <c r="AP289">
        <v>2</v>
      </c>
      <c r="AQ289">
        <v>0</v>
      </c>
      <c r="AR289">
        <v>3</v>
      </c>
    </row>
    <row r="290" spans="1:44" x14ac:dyDescent="0.25">
      <c r="A290" t="s">
        <v>56</v>
      </c>
      <c r="B290" t="s">
        <v>57</v>
      </c>
      <c r="C290" t="s">
        <v>69</v>
      </c>
      <c r="D290" t="s">
        <v>59</v>
      </c>
      <c r="E290" t="s">
        <v>60</v>
      </c>
      <c r="F290" t="s">
        <v>66</v>
      </c>
      <c r="G290" t="s">
        <v>1212</v>
      </c>
      <c r="H290">
        <v>1918</v>
      </c>
      <c r="I290" t="s">
        <v>62</v>
      </c>
      <c r="J290" t="s">
        <v>68</v>
      </c>
      <c r="K290" t="s">
        <v>64</v>
      </c>
      <c r="L290" t="s">
        <v>56</v>
      </c>
      <c r="M290" t="s">
        <v>54</v>
      </c>
      <c r="N290">
        <v>3</v>
      </c>
      <c r="O290">
        <v>-2</v>
      </c>
      <c r="P290">
        <v>0</v>
      </c>
      <c r="Q290">
        <v>26</v>
      </c>
      <c r="R290">
        <v>0</v>
      </c>
      <c r="T290">
        <v>0</v>
      </c>
      <c r="U290">
        <v>1</v>
      </c>
      <c r="V290">
        <v>1096</v>
      </c>
      <c r="W290">
        <v>6</v>
      </c>
      <c r="X290" t="s">
        <v>77</v>
      </c>
      <c r="Y290">
        <v>1</v>
      </c>
      <c r="Z290">
        <v>3</v>
      </c>
      <c r="AA290">
        <v>61</v>
      </c>
      <c r="AB290">
        <v>4</v>
      </c>
      <c r="AC290">
        <v>1</v>
      </c>
      <c r="AD290">
        <v>4</v>
      </c>
      <c r="AE290">
        <v>2544</v>
      </c>
      <c r="AF290">
        <v>7102</v>
      </c>
      <c r="AG290">
        <v>0</v>
      </c>
      <c r="AH290">
        <v>18</v>
      </c>
      <c r="AI290">
        <v>3</v>
      </c>
      <c r="AJ290">
        <v>1</v>
      </c>
      <c r="AK290">
        <v>80</v>
      </c>
      <c r="AL290">
        <v>1</v>
      </c>
      <c r="AM290">
        <v>8</v>
      </c>
      <c r="AN290">
        <v>3</v>
      </c>
      <c r="AO290">
        <v>7</v>
      </c>
      <c r="AP290">
        <v>7</v>
      </c>
      <c r="AQ290">
        <v>7</v>
      </c>
      <c r="AR290">
        <v>7</v>
      </c>
    </row>
    <row r="291" spans="1:44" x14ac:dyDescent="0.25">
      <c r="A291" t="s">
        <v>56</v>
      </c>
      <c r="B291" t="s">
        <v>57</v>
      </c>
      <c r="C291" t="s">
        <v>69</v>
      </c>
      <c r="D291" t="s">
        <v>59</v>
      </c>
      <c r="E291" t="s">
        <v>60</v>
      </c>
      <c r="F291" t="s">
        <v>49</v>
      </c>
      <c r="G291" t="s">
        <v>1211</v>
      </c>
      <c r="H291">
        <v>1720</v>
      </c>
      <c r="I291" t="s">
        <v>62</v>
      </c>
      <c r="J291" t="s">
        <v>63</v>
      </c>
      <c r="K291" t="s">
        <v>64</v>
      </c>
      <c r="L291" t="s">
        <v>56</v>
      </c>
      <c r="M291" t="s">
        <v>54</v>
      </c>
      <c r="N291">
        <v>3</v>
      </c>
      <c r="O291">
        <v>-2</v>
      </c>
      <c r="P291">
        <v>0</v>
      </c>
      <c r="Q291">
        <v>32</v>
      </c>
      <c r="R291">
        <v>0</v>
      </c>
      <c r="T291">
        <v>0</v>
      </c>
      <c r="U291">
        <v>1</v>
      </c>
      <c r="V291">
        <v>585</v>
      </c>
      <c r="W291">
        <v>10</v>
      </c>
      <c r="X291" t="s">
        <v>77</v>
      </c>
      <c r="Y291">
        <v>1</v>
      </c>
      <c r="Z291">
        <v>1</v>
      </c>
      <c r="AA291">
        <v>56</v>
      </c>
      <c r="AB291">
        <v>3</v>
      </c>
      <c r="AC291">
        <v>1</v>
      </c>
      <c r="AD291">
        <v>3</v>
      </c>
      <c r="AE291">
        <v>3433</v>
      </c>
      <c r="AF291">
        <v>17360</v>
      </c>
      <c r="AG291">
        <v>6</v>
      </c>
      <c r="AH291">
        <v>13</v>
      </c>
      <c r="AI291">
        <v>3</v>
      </c>
      <c r="AJ291">
        <v>1</v>
      </c>
      <c r="AK291">
        <v>80</v>
      </c>
      <c r="AL291">
        <v>1</v>
      </c>
      <c r="AM291">
        <v>10</v>
      </c>
      <c r="AN291">
        <v>2</v>
      </c>
      <c r="AO291">
        <v>5</v>
      </c>
      <c r="AP291">
        <v>2</v>
      </c>
      <c r="AQ291">
        <v>1</v>
      </c>
      <c r="AR291">
        <v>3</v>
      </c>
    </row>
    <row r="292" spans="1:44" x14ac:dyDescent="0.25">
      <c r="A292" t="s">
        <v>56</v>
      </c>
      <c r="B292" t="s">
        <v>57</v>
      </c>
      <c r="C292" t="s">
        <v>46</v>
      </c>
      <c r="D292" t="s">
        <v>59</v>
      </c>
      <c r="E292" t="s">
        <v>60</v>
      </c>
      <c r="F292" t="s">
        <v>49</v>
      </c>
      <c r="G292" t="s">
        <v>1210</v>
      </c>
      <c r="H292">
        <v>1997</v>
      </c>
      <c r="I292" t="s">
        <v>62</v>
      </c>
      <c r="J292" t="s">
        <v>81</v>
      </c>
      <c r="K292" t="s">
        <v>64</v>
      </c>
      <c r="L292" t="s">
        <v>56</v>
      </c>
      <c r="M292" t="s">
        <v>54</v>
      </c>
      <c r="N292">
        <v>1</v>
      </c>
      <c r="O292">
        <v>-2</v>
      </c>
      <c r="P292">
        <v>0</v>
      </c>
      <c r="Q292">
        <v>38</v>
      </c>
      <c r="R292">
        <v>0</v>
      </c>
      <c r="T292">
        <v>0</v>
      </c>
      <c r="U292">
        <v>1</v>
      </c>
      <c r="V292">
        <v>508</v>
      </c>
      <c r="W292">
        <v>6</v>
      </c>
      <c r="X292" t="s">
        <v>71</v>
      </c>
      <c r="Y292">
        <v>1</v>
      </c>
      <c r="Z292">
        <v>1</v>
      </c>
      <c r="AA292">
        <v>72</v>
      </c>
      <c r="AB292">
        <v>2</v>
      </c>
      <c r="AC292">
        <v>2</v>
      </c>
      <c r="AD292">
        <v>3</v>
      </c>
      <c r="AE292">
        <v>5321</v>
      </c>
      <c r="AF292">
        <v>14284</v>
      </c>
      <c r="AG292">
        <v>2</v>
      </c>
      <c r="AH292">
        <v>11</v>
      </c>
      <c r="AI292">
        <v>3</v>
      </c>
      <c r="AJ292">
        <v>4</v>
      </c>
      <c r="AK292">
        <v>80</v>
      </c>
      <c r="AL292">
        <v>1</v>
      </c>
      <c r="AM292">
        <v>10</v>
      </c>
      <c r="AN292">
        <v>3</v>
      </c>
      <c r="AO292">
        <v>8</v>
      </c>
      <c r="AP292">
        <v>3</v>
      </c>
      <c r="AQ292">
        <v>7</v>
      </c>
      <c r="AR292">
        <v>7</v>
      </c>
    </row>
    <row r="293" spans="1:44" x14ac:dyDescent="0.25">
      <c r="A293" t="s">
        <v>56</v>
      </c>
      <c r="B293" t="s">
        <v>57</v>
      </c>
      <c r="C293" t="s">
        <v>69</v>
      </c>
      <c r="D293" t="s">
        <v>59</v>
      </c>
      <c r="E293" t="s">
        <v>60</v>
      </c>
      <c r="F293" t="s">
        <v>72</v>
      </c>
      <c r="G293" t="s">
        <v>1209</v>
      </c>
      <c r="H293">
        <v>1852</v>
      </c>
      <c r="I293" t="s">
        <v>62</v>
      </c>
      <c r="J293" t="s">
        <v>68</v>
      </c>
      <c r="K293" t="s">
        <v>64</v>
      </c>
      <c r="L293" t="s">
        <v>56</v>
      </c>
      <c r="M293" t="s">
        <v>54</v>
      </c>
      <c r="N293">
        <v>3</v>
      </c>
      <c r="O293">
        <v>-2</v>
      </c>
      <c r="P293">
        <v>0</v>
      </c>
      <c r="Q293">
        <v>29</v>
      </c>
      <c r="R293">
        <v>0</v>
      </c>
      <c r="T293">
        <v>0</v>
      </c>
      <c r="U293">
        <v>1</v>
      </c>
      <c r="V293">
        <v>574</v>
      </c>
      <c r="W293">
        <v>20</v>
      </c>
      <c r="X293" t="s">
        <v>65</v>
      </c>
      <c r="Y293">
        <v>1</v>
      </c>
      <c r="Z293">
        <v>4</v>
      </c>
      <c r="AA293">
        <v>40</v>
      </c>
      <c r="AB293">
        <v>3</v>
      </c>
      <c r="AC293">
        <v>1</v>
      </c>
      <c r="AD293">
        <v>4</v>
      </c>
      <c r="AE293">
        <v>3812</v>
      </c>
      <c r="AF293">
        <v>7003</v>
      </c>
      <c r="AG293">
        <v>1</v>
      </c>
      <c r="AH293">
        <v>13</v>
      </c>
      <c r="AI293">
        <v>3</v>
      </c>
      <c r="AJ293">
        <v>2</v>
      </c>
      <c r="AK293">
        <v>80</v>
      </c>
      <c r="AL293">
        <v>0</v>
      </c>
      <c r="AM293">
        <v>11</v>
      </c>
      <c r="AN293">
        <v>4</v>
      </c>
      <c r="AO293">
        <v>11</v>
      </c>
      <c r="AP293">
        <v>8</v>
      </c>
      <c r="AQ293">
        <v>3</v>
      </c>
      <c r="AR293">
        <v>10</v>
      </c>
    </row>
    <row r="294" spans="1:44" x14ac:dyDescent="0.25">
      <c r="A294" t="s">
        <v>56</v>
      </c>
      <c r="B294" t="s">
        <v>57</v>
      </c>
      <c r="C294" t="s">
        <v>58</v>
      </c>
      <c r="D294" t="s">
        <v>59</v>
      </c>
      <c r="E294" t="s">
        <v>60</v>
      </c>
      <c r="F294" t="s">
        <v>49</v>
      </c>
      <c r="G294" t="s">
        <v>1208</v>
      </c>
      <c r="H294">
        <v>1941</v>
      </c>
      <c r="I294" t="s">
        <v>62</v>
      </c>
      <c r="J294" t="s">
        <v>101</v>
      </c>
      <c r="K294" t="s">
        <v>64</v>
      </c>
      <c r="L294" t="s">
        <v>56</v>
      </c>
      <c r="M294" t="s">
        <v>54</v>
      </c>
      <c r="N294">
        <v>3</v>
      </c>
      <c r="O294">
        <v>-2</v>
      </c>
      <c r="P294">
        <v>0</v>
      </c>
      <c r="Q294">
        <v>49</v>
      </c>
      <c r="R294">
        <v>0</v>
      </c>
      <c r="T294">
        <v>0</v>
      </c>
      <c r="U294">
        <v>1</v>
      </c>
      <c r="V294">
        <v>1064</v>
      </c>
      <c r="W294">
        <v>2</v>
      </c>
      <c r="X294" t="s">
        <v>65</v>
      </c>
      <c r="Y294">
        <v>1</v>
      </c>
      <c r="Z294">
        <v>2</v>
      </c>
      <c r="AA294">
        <v>42</v>
      </c>
      <c r="AB294">
        <v>3</v>
      </c>
      <c r="AC294">
        <v>5</v>
      </c>
      <c r="AD294">
        <v>4</v>
      </c>
      <c r="AE294">
        <v>19161</v>
      </c>
      <c r="AF294">
        <v>13738</v>
      </c>
      <c r="AG294">
        <v>3</v>
      </c>
      <c r="AH294">
        <v>15</v>
      </c>
      <c r="AI294">
        <v>3</v>
      </c>
      <c r="AJ294">
        <v>4</v>
      </c>
      <c r="AK294">
        <v>80</v>
      </c>
      <c r="AL294">
        <v>0</v>
      </c>
      <c r="AM294">
        <v>28</v>
      </c>
      <c r="AN294">
        <v>3</v>
      </c>
      <c r="AO294">
        <v>5</v>
      </c>
      <c r="AP294">
        <v>4</v>
      </c>
      <c r="AQ294">
        <v>4</v>
      </c>
      <c r="AR294">
        <v>3</v>
      </c>
    </row>
    <row r="295" spans="1:44" x14ac:dyDescent="0.25">
      <c r="A295" t="s">
        <v>56</v>
      </c>
      <c r="B295" t="s">
        <v>57</v>
      </c>
      <c r="C295" t="s">
        <v>92</v>
      </c>
      <c r="D295" t="s">
        <v>59</v>
      </c>
      <c r="E295" t="s">
        <v>161</v>
      </c>
      <c r="F295" t="s">
        <v>72</v>
      </c>
      <c r="G295" t="s">
        <v>1202</v>
      </c>
      <c r="H295">
        <v>1746</v>
      </c>
      <c r="I295" t="s">
        <v>62</v>
      </c>
      <c r="J295" t="s">
        <v>163</v>
      </c>
      <c r="K295" t="s">
        <v>64</v>
      </c>
      <c r="L295" t="s">
        <v>56</v>
      </c>
      <c r="M295" t="s">
        <v>54</v>
      </c>
      <c r="N295">
        <v>2</v>
      </c>
      <c r="O295">
        <v>-2</v>
      </c>
      <c r="P295">
        <v>0</v>
      </c>
      <c r="Q295">
        <v>24</v>
      </c>
      <c r="R295">
        <v>0</v>
      </c>
      <c r="T295">
        <v>0</v>
      </c>
      <c r="U295">
        <v>1</v>
      </c>
      <c r="V295">
        <v>897</v>
      </c>
      <c r="W295">
        <v>10</v>
      </c>
      <c r="X295" t="s">
        <v>77</v>
      </c>
      <c r="Y295">
        <v>1</v>
      </c>
      <c r="Z295">
        <v>1</v>
      </c>
      <c r="AA295">
        <v>59</v>
      </c>
      <c r="AB295">
        <v>3</v>
      </c>
      <c r="AC295">
        <v>1</v>
      </c>
      <c r="AD295">
        <v>4</v>
      </c>
      <c r="AE295">
        <v>2145</v>
      </c>
      <c r="AF295">
        <v>2097</v>
      </c>
      <c r="AG295">
        <v>0</v>
      </c>
      <c r="AH295">
        <v>14</v>
      </c>
      <c r="AI295">
        <v>3</v>
      </c>
      <c r="AJ295">
        <v>4</v>
      </c>
      <c r="AK295">
        <v>80</v>
      </c>
      <c r="AL295">
        <v>1</v>
      </c>
      <c r="AM295">
        <v>3</v>
      </c>
      <c r="AN295">
        <v>3</v>
      </c>
      <c r="AO295">
        <v>2</v>
      </c>
      <c r="AP295">
        <v>2</v>
      </c>
      <c r="AQ295">
        <v>2</v>
      </c>
      <c r="AR295">
        <v>1</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56</v>
      </c>
      <c r="B298" t="s">
        <v>57</v>
      </c>
      <c r="C298" t="s">
        <v>46</v>
      </c>
      <c r="D298" t="s">
        <v>59</v>
      </c>
      <c r="E298" t="s">
        <v>161</v>
      </c>
      <c r="F298" t="s">
        <v>163</v>
      </c>
      <c r="G298" t="s">
        <v>1201</v>
      </c>
      <c r="H298">
        <v>1563</v>
      </c>
      <c r="I298" t="s">
        <v>62</v>
      </c>
      <c r="J298" t="s">
        <v>163</v>
      </c>
      <c r="K298" t="s">
        <v>64</v>
      </c>
      <c r="L298" t="s">
        <v>56</v>
      </c>
      <c r="M298" t="s">
        <v>54</v>
      </c>
      <c r="N298">
        <v>2</v>
      </c>
      <c r="O298">
        <v>-2</v>
      </c>
      <c r="P298">
        <v>0</v>
      </c>
      <c r="Q298">
        <v>38</v>
      </c>
      <c r="R298">
        <v>0</v>
      </c>
      <c r="T298">
        <v>0</v>
      </c>
      <c r="U298">
        <v>1</v>
      </c>
      <c r="V298">
        <v>888</v>
      </c>
      <c r="W298">
        <v>10</v>
      </c>
      <c r="X298" t="s">
        <v>71</v>
      </c>
      <c r="Y298">
        <v>1</v>
      </c>
      <c r="Z298">
        <v>3</v>
      </c>
      <c r="AA298">
        <v>71</v>
      </c>
      <c r="AB298">
        <v>3</v>
      </c>
      <c r="AC298">
        <v>2</v>
      </c>
      <c r="AD298">
        <v>3</v>
      </c>
      <c r="AE298">
        <v>6077</v>
      </c>
      <c r="AF298">
        <v>14814</v>
      </c>
      <c r="AG298">
        <v>3</v>
      </c>
      <c r="AH298">
        <v>11</v>
      </c>
      <c r="AI298">
        <v>3</v>
      </c>
      <c r="AJ298">
        <v>3</v>
      </c>
      <c r="AK298">
        <v>80</v>
      </c>
      <c r="AL298">
        <v>0</v>
      </c>
      <c r="AM298">
        <v>10</v>
      </c>
      <c r="AN298">
        <v>3</v>
      </c>
      <c r="AO298">
        <v>6</v>
      </c>
      <c r="AP298">
        <v>3</v>
      </c>
      <c r="AQ298">
        <v>1</v>
      </c>
      <c r="AR298">
        <v>2</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91</v>
      </c>
      <c r="C301" t="s">
        <v>58</v>
      </c>
      <c r="D301" t="s">
        <v>59</v>
      </c>
      <c r="E301" t="s">
        <v>48</v>
      </c>
      <c r="F301" t="s">
        <v>106</v>
      </c>
      <c r="G301" t="s">
        <v>1199</v>
      </c>
      <c r="H301">
        <v>1731</v>
      </c>
      <c r="I301" t="s">
        <v>62</v>
      </c>
      <c r="J301" t="s">
        <v>52</v>
      </c>
      <c r="K301" t="s">
        <v>64</v>
      </c>
      <c r="L301" t="s">
        <v>56</v>
      </c>
      <c r="M301" t="s">
        <v>54</v>
      </c>
      <c r="N301">
        <v>3</v>
      </c>
      <c r="O301">
        <v>-2</v>
      </c>
      <c r="P301">
        <v>0</v>
      </c>
      <c r="Q301">
        <v>47</v>
      </c>
      <c r="R301">
        <v>0</v>
      </c>
      <c r="T301">
        <v>0</v>
      </c>
      <c r="U301">
        <v>1</v>
      </c>
      <c r="V301">
        <v>543</v>
      </c>
      <c r="W301">
        <v>2</v>
      </c>
      <c r="X301" t="s">
        <v>71</v>
      </c>
      <c r="Y301">
        <v>1</v>
      </c>
      <c r="Z301">
        <v>3</v>
      </c>
      <c r="AA301">
        <v>87</v>
      </c>
      <c r="AB301">
        <v>3</v>
      </c>
      <c r="AC301">
        <v>2</v>
      </c>
      <c r="AD301">
        <v>2</v>
      </c>
      <c r="AE301">
        <v>4978</v>
      </c>
      <c r="AF301">
        <v>3536</v>
      </c>
      <c r="AG301">
        <v>7</v>
      </c>
      <c r="AH301">
        <v>11</v>
      </c>
      <c r="AI301">
        <v>3</v>
      </c>
      <c r="AJ301">
        <v>4</v>
      </c>
      <c r="AK301">
        <v>80</v>
      </c>
      <c r="AL301">
        <v>1</v>
      </c>
      <c r="AM301">
        <v>4</v>
      </c>
      <c r="AN301">
        <v>1</v>
      </c>
      <c r="AO301">
        <v>1</v>
      </c>
      <c r="AP301">
        <v>0</v>
      </c>
      <c r="AQ301">
        <v>0</v>
      </c>
      <c r="AR301">
        <v>0</v>
      </c>
    </row>
    <row r="302" spans="1:44" x14ac:dyDescent="0.25">
      <c r="A302" t="s">
        <v>56</v>
      </c>
      <c r="B302" t="s">
        <v>91</v>
      </c>
      <c r="C302" t="s">
        <v>58</v>
      </c>
      <c r="D302" t="s">
        <v>59</v>
      </c>
      <c r="E302" t="s">
        <v>48</v>
      </c>
      <c r="F302" t="s">
        <v>106</v>
      </c>
      <c r="G302" t="s">
        <v>1198</v>
      </c>
      <c r="H302">
        <v>1612</v>
      </c>
      <c r="I302" t="s">
        <v>62</v>
      </c>
      <c r="J302" t="s">
        <v>52</v>
      </c>
      <c r="K302" t="s">
        <v>64</v>
      </c>
      <c r="L302" t="s">
        <v>56</v>
      </c>
      <c r="M302" t="s">
        <v>54</v>
      </c>
      <c r="N302">
        <v>2</v>
      </c>
      <c r="O302">
        <v>-2</v>
      </c>
      <c r="P302">
        <v>0</v>
      </c>
      <c r="Q302">
        <v>45</v>
      </c>
      <c r="R302">
        <v>0</v>
      </c>
      <c r="T302">
        <v>0</v>
      </c>
      <c r="U302">
        <v>1</v>
      </c>
      <c r="V302">
        <v>336</v>
      </c>
      <c r="W302">
        <v>26</v>
      </c>
      <c r="X302" t="s">
        <v>77</v>
      </c>
      <c r="Y302">
        <v>1</v>
      </c>
      <c r="Z302">
        <v>1</v>
      </c>
      <c r="AA302">
        <v>52</v>
      </c>
      <c r="AB302">
        <v>2</v>
      </c>
      <c r="AC302">
        <v>2</v>
      </c>
      <c r="AD302">
        <v>2</v>
      </c>
      <c r="AE302">
        <v>4385</v>
      </c>
      <c r="AF302">
        <v>24162</v>
      </c>
      <c r="AG302">
        <v>1</v>
      </c>
      <c r="AH302">
        <v>15</v>
      </c>
      <c r="AI302">
        <v>3</v>
      </c>
      <c r="AJ302">
        <v>1</v>
      </c>
      <c r="AK302">
        <v>80</v>
      </c>
      <c r="AL302">
        <v>1</v>
      </c>
      <c r="AM302">
        <v>10</v>
      </c>
      <c r="AN302">
        <v>3</v>
      </c>
      <c r="AO302">
        <v>10</v>
      </c>
      <c r="AP302">
        <v>7</v>
      </c>
      <c r="AQ302">
        <v>4</v>
      </c>
      <c r="AR302">
        <v>5</v>
      </c>
    </row>
    <row r="303" spans="1:44" x14ac:dyDescent="0.25">
      <c r="A303" t="s">
        <v>56</v>
      </c>
      <c r="B303" t="s">
        <v>91</v>
      </c>
      <c r="C303" t="s">
        <v>69</v>
      </c>
      <c r="D303" t="s">
        <v>59</v>
      </c>
      <c r="E303" t="s">
        <v>60</v>
      </c>
      <c r="F303" t="s">
        <v>113</v>
      </c>
      <c r="G303" t="s">
        <v>1188</v>
      </c>
      <c r="H303">
        <v>1574</v>
      </c>
      <c r="I303" t="s">
        <v>62</v>
      </c>
      <c r="J303" t="s">
        <v>63</v>
      </c>
      <c r="K303" t="s">
        <v>64</v>
      </c>
      <c r="L303" t="s">
        <v>56</v>
      </c>
      <c r="M303" t="s">
        <v>54</v>
      </c>
      <c r="N303">
        <v>3</v>
      </c>
      <c r="O303">
        <v>-2</v>
      </c>
      <c r="P303">
        <v>0</v>
      </c>
      <c r="Q303">
        <v>32</v>
      </c>
      <c r="R303">
        <v>0</v>
      </c>
      <c r="T303">
        <v>0</v>
      </c>
      <c r="U303">
        <v>1</v>
      </c>
      <c r="V303">
        <v>1200</v>
      </c>
      <c r="W303">
        <v>1</v>
      </c>
      <c r="X303" t="s">
        <v>71</v>
      </c>
      <c r="Y303">
        <v>1</v>
      </c>
      <c r="Z303">
        <v>4</v>
      </c>
      <c r="AA303">
        <v>62</v>
      </c>
      <c r="AB303">
        <v>3</v>
      </c>
      <c r="AC303">
        <v>2</v>
      </c>
      <c r="AD303">
        <v>4</v>
      </c>
      <c r="AE303">
        <v>4087</v>
      </c>
      <c r="AF303">
        <v>25174</v>
      </c>
      <c r="AG303">
        <v>4</v>
      </c>
      <c r="AH303">
        <v>14</v>
      </c>
      <c r="AI303">
        <v>3</v>
      </c>
      <c r="AJ303">
        <v>2</v>
      </c>
      <c r="AK303">
        <v>80</v>
      </c>
      <c r="AL303">
        <v>1</v>
      </c>
      <c r="AM303">
        <v>9</v>
      </c>
      <c r="AN303">
        <v>2</v>
      </c>
      <c r="AO303">
        <v>6</v>
      </c>
      <c r="AP303">
        <v>5</v>
      </c>
      <c r="AQ303">
        <v>1</v>
      </c>
      <c r="AR303">
        <v>2</v>
      </c>
    </row>
    <row r="304" spans="1:44" x14ac:dyDescent="0.25">
      <c r="A304" t="s">
        <v>56</v>
      </c>
      <c r="B304" t="s">
        <v>91</v>
      </c>
      <c r="C304" t="s">
        <v>58</v>
      </c>
      <c r="D304" t="s">
        <v>59</v>
      </c>
      <c r="E304" t="s">
        <v>60</v>
      </c>
      <c r="F304" t="s">
        <v>113</v>
      </c>
      <c r="G304" t="s">
        <v>1187</v>
      </c>
      <c r="H304">
        <v>1934</v>
      </c>
      <c r="I304" t="s">
        <v>62</v>
      </c>
      <c r="J304" t="s">
        <v>63</v>
      </c>
      <c r="K304" t="s">
        <v>64</v>
      </c>
      <c r="L304" t="s">
        <v>56</v>
      </c>
      <c r="M304" t="s">
        <v>54</v>
      </c>
      <c r="N304">
        <v>4</v>
      </c>
      <c r="O304">
        <v>-2</v>
      </c>
      <c r="P304">
        <v>0</v>
      </c>
      <c r="Q304">
        <v>47</v>
      </c>
      <c r="R304">
        <v>0</v>
      </c>
      <c r="T304">
        <v>0</v>
      </c>
      <c r="U304">
        <v>1</v>
      </c>
      <c r="V304">
        <v>1169</v>
      </c>
      <c r="W304">
        <v>14</v>
      </c>
      <c r="X304" t="s">
        <v>71</v>
      </c>
      <c r="Y304">
        <v>1</v>
      </c>
      <c r="Z304">
        <v>4</v>
      </c>
      <c r="AA304">
        <v>64</v>
      </c>
      <c r="AB304">
        <v>3</v>
      </c>
      <c r="AC304">
        <v>2</v>
      </c>
      <c r="AD304">
        <v>4</v>
      </c>
      <c r="AE304">
        <v>5467</v>
      </c>
      <c r="AF304">
        <v>2125</v>
      </c>
      <c r="AG304">
        <v>8</v>
      </c>
      <c r="AH304">
        <v>18</v>
      </c>
      <c r="AI304">
        <v>3</v>
      </c>
      <c r="AJ304">
        <v>3</v>
      </c>
      <c r="AK304">
        <v>80</v>
      </c>
      <c r="AL304">
        <v>1</v>
      </c>
      <c r="AM304">
        <v>16</v>
      </c>
      <c r="AN304">
        <v>4</v>
      </c>
      <c r="AO304">
        <v>8</v>
      </c>
      <c r="AP304">
        <v>7</v>
      </c>
      <c r="AQ304">
        <v>1</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91</v>
      </c>
      <c r="C306" t="s">
        <v>46</v>
      </c>
      <c r="D306" t="s">
        <v>59</v>
      </c>
      <c r="E306" t="s">
        <v>161</v>
      </c>
      <c r="F306" t="s">
        <v>163</v>
      </c>
      <c r="G306" t="s">
        <v>1180</v>
      </c>
      <c r="H306">
        <v>1722</v>
      </c>
      <c r="I306" t="s">
        <v>62</v>
      </c>
      <c r="J306" t="s">
        <v>163</v>
      </c>
      <c r="K306" t="s">
        <v>64</v>
      </c>
      <c r="L306" t="s">
        <v>56</v>
      </c>
      <c r="M306" t="s">
        <v>54</v>
      </c>
      <c r="N306">
        <v>4</v>
      </c>
      <c r="O306">
        <v>-2</v>
      </c>
      <c r="P306">
        <v>0</v>
      </c>
      <c r="Q306">
        <v>41</v>
      </c>
      <c r="R306">
        <v>0</v>
      </c>
      <c r="T306">
        <v>0</v>
      </c>
      <c r="U306">
        <v>1</v>
      </c>
      <c r="V306">
        <v>552</v>
      </c>
      <c r="W306">
        <v>4</v>
      </c>
      <c r="X306" t="s">
        <v>77</v>
      </c>
      <c r="Y306">
        <v>1</v>
      </c>
      <c r="Z306">
        <v>3</v>
      </c>
      <c r="AA306">
        <v>60</v>
      </c>
      <c r="AB306">
        <v>1</v>
      </c>
      <c r="AC306">
        <v>2</v>
      </c>
      <c r="AD306">
        <v>2</v>
      </c>
      <c r="AE306">
        <v>6430</v>
      </c>
      <c r="AF306">
        <v>20794</v>
      </c>
      <c r="AG306">
        <v>6</v>
      </c>
      <c r="AH306">
        <v>19</v>
      </c>
      <c r="AI306">
        <v>3</v>
      </c>
      <c r="AJ306">
        <v>2</v>
      </c>
      <c r="AK306">
        <v>80</v>
      </c>
      <c r="AL306">
        <v>1</v>
      </c>
      <c r="AM306">
        <v>10</v>
      </c>
      <c r="AN306">
        <v>3</v>
      </c>
      <c r="AO306">
        <v>3</v>
      </c>
      <c r="AP306">
        <v>2</v>
      </c>
      <c r="AQ306">
        <v>1</v>
      </c>
      <c r="AR306">
        <v>2</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45</v>
      </c>
      <c r="C310" t="s">
        <v>69</v>
      </c>
      <c r="D310" t="s">
        <v>59</v>
      </c>
      <c r="E310" t="s">
        <v>48</v>
      </c>
      <c r="F310" t="s">
        <v>106</v>
      </c>
      <c r="G310" t="s">
        <v>1168</v>
      </c>
      <c r="H310">
        <v>2016</v>
      </c>
      <c r="I310" t="s">
        <v>51</v>
      </c>
      <c r="J310" t="s">
        <v>52</v>
      </c>
      <c r="K310" t="s">
        <v>64</v>
      </c>
      <c r="L310" t="s">
        <v>56</v>
      </c>
      <c r="M310" t="s">
        <v>54</v>
      </c>
      <c r="N310">
        <v>3</v>
      </c>
      <c r="O310">
        <v>-2</v>
      </c>
      <c r="P310">
        <v>0</v>
      </c>
      <c r="Q310">
        <v>32</v>
      </c>
      <c r="R310">
        <v>0</v>
      </c>
      <c r="T310">
        <v>0</v>
      </c>
      <c r="U310">
        <v>1</v>
      </c>
      <c r="V310">
        <v>801</v>
      </c>
      <c r="W310">
        <v>1</v>
      </c>
      <c r="X310" t="s">
        <v>71</v>
      </c>
      <c r="Y310">
        <v>1</v>
      </c>
      <c r="Z310">
        <v>3</v>
      </c>
      <c r="AA310">
        <v>48</v>
      </c>
      <c r="AB310">
        <v>3</v>
      </c>
      <c r="AC310">
        <v>3</v>
      </c>
      <c r="AD310">
        <v>2</v>
      </c>
      <c r="AE310">
        <v>10422</v>
      </c>
      <c r="AF310">
        <v>24032</v>
      </c>
      <c r="AG310">
        <v>1</v>
      </c>
      <c r="AH310">
        <v>19</v>
      </c>
      <c r="AI310">
        <v>3</v>
      </c>
      <c r="AJ310">
        <v>3</v>
      </c>
      <c r="AK310">
        <v>80</v>
      </c>
      <c r="AL310">
        <v>2</v>
      </c>
      <c r="AM310">
        <v>14</v>
      </c>
      <c r="AN310">
        <v>3</v>
      </c>
      <c r="AO310">
        <v>14</v>
      </c>
      <c r="AP310">
        <v>10</v>
      </c>
      <c r="AQ310">
        <v>5</v>
      </c>
      <c r="AR310">
        <v>7</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45</v>
      </c>
      <c r="C313" t="s">
        <v>46</v>
      </c>
      <c r="D313" t="s">
        <v>59</v>
      </c>
      <c r="E313" t="s">
        <v>48</v>
      </c>
      <c r="F313" t="s">
        <v>106</v>
      </c>
      <c r="G313" t="s">
        <v>1167</v>
      </c>
      <c r="H313">
        <v>1436</v>
      </c>
      <c r="I313" t="s">
        <v>51</v>
      </c>
      <c r="J313" t="s">
        <v>52</v>
      </c>
      <c r="K313" t="s">
        <v>64</v>
      </c>
      <c r="L313" t="s">
        <v>56</v>
      </c>
      <c r="M313" t="s">
        <v>54</v>
      </c>
      <c r="N313">
        <v>3</v>
      </c>
      <c r="O313">
        <v>-2</v>
      </c>
      <c r="P313">
        <v>0</v>
      </c>
      <c r="Q313">
        <v>36</v>
      </c>
      <c r="R313">
        <v>0</v>
      </c>
      <c r="T313">
        <v>0</v>
      </c>
      <c r="U313">
        <v>1</v>
      </c>
      <c r="V313">
        <v>329</v>
      </c>
      <c r="W313">
        <v>16</v>
      </c>
      <c r="X313" t="s">
        <v>71</v>
      </c>
      <c r="Y313">
        <v>1</v>
      </c>
      <c r="Z313">
        <v>3</v>
      </c>
      <c r="AA313">
        <v>98</v>
      </c>
      <c r="AB313">
        <v>2</v>
      </c>
      <c r="AC313">
        <v>2</v>
      </c>
      <c r="AD313">
        <v>2</v>
      </c>
      <c r="AE313">
        <v>5647</v>
      </c>
      <c r="AF313">
        <v>13494</v>
      </c>
      <c r="AG313">
        <v>4</v>
      </c>
      <c r="AH313">
        <v>13</v>
      </c>
      <c r="AI313">
        <v>3</v>
      </c>
      <c r="AJ313">
        <v>1</v>
      </c>
      <c r="AK313">
        <v>80</v>
      </c>
      <c r="AL313">
        <v>2</v>
      </c>
      <c r="AM313">
        <v>11</v>
      </c>
      <c r="AN313">
        <v>2</v>
      </c>
      <c r="AO313">
        <v>3</v>
      </c>
      <c r="AP313">
        <v>2</v>
      </c>
      <c r="AQ313">
        <v>0</v>
      </c>
      <c r="AR313">
        <v>2</v>
      </c>
    </row>
    <row r="314" spans="1:44" x14ac:dyDescent="0.25">
      <c r="A314" t="s">
        <v>56</v>
      </c>
      <c r="B314" t="s">
        <v>45</v>
      </c>
      <c r="C314" t="s">
        <v>69</v>
      </c>
      <c r="D314" t="s">
        <v>59</v>
      </c>
      <c r="E314" t="s">
        <v>48</v>
      </c>
      <c r="F314" t="s">
        <v>49</v>
      </c>
      <c r="G314" t="s">
        <v>1166</v>
      </c>
      <c r="H314">
        <v>1673</v>
      </c>
      <c r="I314" t="s">
        <v>51</v>
      </c>
      <c r="J314" t="s">
        <v>52</v>
      </c>
      <c r="K314" t="s">
        <v>64</v>
      </c>
      <c r="L314" t="s">
        <v>56</v>
      </c>
      <c r="M314" t="s">
        <v>54</v>
      </c>
      <c r="N314">
        <v>2</v>
      </c>
      <c r="O314">
        <v>-2</v>
      </c>
      <c r="P314">
        <v>0</v>
      </c>
      <c r="Q314">
        <v>31</v>
      </c>
      <c r="R314">
        <v>0</v>
      </c>
      <c r="T314">
        <v>0</v>
      </c>
      <c r="U314">
        <v>1</v>
      </c>
      <c r="V314">
        <v>1112</v>
      </c>
      <c r="W314">
        <v>5</v>
      </c>
      <c r="X314" t="s">
        <v>71</v>
      </c>
      <c r="Y314">
        <v>1</v>
      </c>
      <c r="Z314">
        <v>1</v>
      </c>
      <c r="AA314">
        <v>67</v>
      </c>
      <c r="AB314">
        <v>3</v>
      </c>
      <c r="AC314">
        <v>2</v>
      </c>
      <c r="AD314">
        <v>4</v>
      </c>
      <c r="AE314">
        <v>5476</v>
      </c>
      <c r="AF314">
        <v>22589</v>
      </c>
      <c r="AG314">
        <v>1</v>
      </c>
      <c r="AH314">
        <v>11</v>
      </c>
      <c r="AI314">
        <v>3</v>
      </c>
      <c r="AJ314">
        <v>1</v>
      </c>
      <c r="AK314">
        <v>80</v>
      </c>
      <c r="AL314">
        <v>2</v>
      </c>
      <c r="AM314">
        <v>10</v>
      </c>
      <c r="AN314">
        <v>3</v>
      </c>
      <c r="AO314">
        <v>10</v>
      </c>
      <c r="AP314">
        <v>0</v>
      </c>
      <c r="AQ314">
        <v>0</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45</v>
      </c>
      <c r="C317" t="s">
        <v>46</v>
      </c>
      <c r="D317" t="s">
        <v>59</v>
      </c>
      <c r="E317" t="s">
        <v>48</v>
      </c>
      <c r="F317" t="s">
        <v>72</v>
      </c>
      <c r="G317" t="s">
        <v>1165</v>
      </c>
      <c r="H317">
        <v>2024</v>
      </c>
      <c r="I317" t="s">
        <v>51</v>
      </c>
      <c r="J317" t="s">
        <v>52</v>
      </c>
      <c r="K317" t="s">
        <v>64</v>
      </c>
      <c r="L317" t="s">
        <v>56</v>
      </c>
      <c r="M317" t="s">
        <v>54</v>
      </c>
      <c r="N317">
        <v>2</v>
      </c>
      <c r="O317">
        <v>-2</v>
      </c>
      <c r="P317">
        <v>0</v>
      </c>
      <c r="Q317">
        <v>36</v>
      </c>
      <c r="R317">
        <v>0</v>
      </c>
      <c r="T317">
        <v>0</v>
      </c>
      <c r="U317">
        <v>1</v>
      </c>
      <c r="V317">
        <v>557</v>
      </c>
      <c r="W317">
        <v>3</v>
      </c>
      <c r="X317" t="s">
        <v>77</v>
      </c>
      <c r="Y317">
        <v>1</v>
      </c>
      <c r="Z317">
        <v>1</v>
      </c>
      <c r="AA317">
        <v>94</v>
      </c>
      <c r="AB317">
        <v>2</v>
      </c>
      <c r="AC317">
        <v>3</v>
      </c>
      <c r="AD317">
        <v>4</v>
      </c>
      <c r="AE317">
        <v>7644</v>
      </c>
      <c r="AF317">
        <v>12695</v>
      </c>
      <c r="AG317">
        <v>0</v>
      </c>
      <c r="AH317">
        <v>19</v>
      </c>
      <c r="AI317">
        <v>3</v>
      </c>
      <c r="AJ317">
        <v>3</v>
      </c>
      <c r="AK317">
        <v>80</v>
      </c>
      <c r="AL317">
        <v>2</v>
      </c>
      <c r="AM317">
        <v>10</v>
      </c>
      <c r="AN317">
        <v>3</v>
      </c>
      <c r="AO317">
        <v>9</v>
      </c>
      <c r="AP317">
        <v>7</v>
      </c>
      <c r="AQ317">
        <v>3</v>
      </c>
      <c r="AR317">
        <v>4</v>
      </c>
    </row>
    <row r="318" spans="1:44" x14ac:dyDescent="0.25">
      <c r="A318" t="s">
        <v>56</v>
      </c>
      <c r="B318" t="s">
        <v>45</v>
      </c>
      <c r="C318" t="s">
        <v>69</v>
      </c>
      <c r="D318" t="s">
        <v>59</v>
      </c>
      <c r="E318" t="s">
        <v>48</v>
      </c>
      <c r="F318" t="s">
        <v>106</v>
      </c>
      <c r="G318" t="s">
        <v>1164</v>
      </c>
      <c r="H318">
        <v>1784</v>
      </c>
      <c r="I318" t="s">
        <v>51</v>
      </c>
      <c r="J318" t="s">
        <v>52</v>
      </c>
      <c r="K318" t="s">
        <v>64</v>
      </c>
      <c r="L318" t="s">
        <v>56</v>
      </c>
      <c r="M318" t="s">
        <v>54</v>
      </c>
      <c r="N318">
        <v>3</v>
      </c>
      <c r="O318">
        <v>-2</v>
      </c>
      <c r="P318">
        <v>0</v>
      </c>
      <c r="Q318">
        <v>31</v>
      </c>
      <c r="R318">
        <v>0</v>
      </c>
      <c r="T318">
        <v>0</v>
      </c>
      <c r="U318">
        <v>1</v>
      </c>
      <c r="V318">
        <v>196</v>
      </c>
      <c r="W318">
        <v>29</v>
      </c>
      <c r="X318" t="s">
        <v>71</v>
      </c>
      <c r="Y318">
        <v>1</v>
      </c>
      <c r="Z318">
        <v>1</v>
      </c>
      <c r="AA318">
        <v>91</v>
      </c>
      <c r="AB318">
        <v>2</v>
      </c>
      <c r="AC318">
        <v>2</v>
      </c>
      <c r="AD318">
        <v>2</v>
      </c>
      <c r="AE318">
        <v>5468</v>
      </c>
      <c r="AF318">
        <v>13402</v>
      </c>
      <c r="AG318">
        <v>1</v>
      </c>
      <c r="AH318">
        <v>14</v>
      </c>
      <c r="AI318">
        <v>3</v>
      </c>
      <c r="AJ318">
        <v>1</v>
      </c>
      <c r="AK318">
        <v>80</v>
      </c>
      <c r="AL318">
        <v>2</v>
      </c>
      <c r="AM318">
        <v>13</v>
      </c>
      <c r="AN318">
        <v>3</v>
      </c>
      <c r="AO318">
        <v>12</v>
      </c>
      <c r="AP318">
        <v>7</v>
      </c>
      <c r="AQ318">
        <v>5</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46</v>
      </c>
      <c r="D320" t="s">
        <v>59</v>
      </c>
      <c r="E320" t="s">
        <v>48</v>
      </c>
      <c r="F320" t="s">
        <v>49</v>
      </c>
      <c r="G320" t="s">
        <v>1163</v>
      </c>
      <c r="H320">
        <v>1598</v>
      </c>
      <c r="I320" t="s">
        <v>51</v>
      </c>
      <c r="J320" t="s">
        <v>52</v>
      </c>
      <c r="K320" t="s">
        <v>64</v>
      </c>
      <c r="L320" t="s">
        <v>56</v>
      </c>
      <c r="M320" t="s">
        <v>54</v>
      </c>
      <c r="N320">
        <v>2</v>
      </c>
      <c r="O320">
        <v>-2</v>
      </c>
      <c r="P320">
        <v>0</v>
      </c>
      <c r="Q320">
        <v>40</v>
      </c>
      <c r="R320">
        <v>0</v>
      </c>
      <c r="T320">
        <v>0</v>
      </c>
      <c r="U320">
        <v>1</v>
      </c>
      <c r="V320">
        <v>118</v>
      </c>
      <c r="W320">
        <v>14</v>
      </c>
      <c r="X320" t="s">
        <v>55</v>
      </c>
      <c r="Y320">
        <v>1</v>
      </c>
      <c r="Z320">
        <v>4</v>
      </c>
      <c r="AA320">
        <v>84</v>
      </c>
      <c r="AB320">
        <v>3</v>
      </c>
      <c r="AC320">
        <v>2</v>
      </c>
      <c r="AD320">
        <v>3</v>
      </c>
      <c r="AE320">
        <v>4639</v>
      </c>
      <c r="AF320">
        <v>11262</v>
      </c>
      <c r="AG320">
        <v>1</v>
      </c>
      <c r="AH320">
        <v>15</v>
      </c>
      <c r="AI320">
        <v>3</v>
      </c>
      <c r="AJ320">
        <v>3</v>
      </c>
      <c r="AK320">
        <v>80</v>
      </c>
      <c r="AL320">
        <v>1</v>
      </c>
      <c r="AM320">
        <v>5</v>
      </c>
      <c r="AN320">
        <v>3</v>
      </c>
      <c r="AO320">
        <v>5</v>
      </c>
      <c r="AP320">
        <v>4</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75</v>
      </c>
      <c r="D322" t="s">
        <v>59</v>
      </c>
      <c r="E322" t="s">
        <v>48</v>
      </c>
      <c r="F322" t="s">
        <v>106</v>
      </c>
      <c r="G322" t="s">
        <v>1162</v>
      </c>
      <c r="H322">
        <v>1935</v>
      </c>
      <c r="I322" t="s">
        <v>51</v>
      </c>
      <c r="J322" t="s">
        <v>52</v>
      </c>
      <c r="K322" t="s">
        <v>64</v>
      </c>
      <c r="L322" t="s">
        <v>56</v>
      </c>
      <c r="M322" t="s">
        <v>54</v>
      </c>
      <c r="N322">
        <v>3</v>
      </c>
      <c r="O322">
        <v>-2</v>
      </c>
      <c r="P322">
        <v>0</v>
      </c>
      <c r="Q322">
        <v>56</v>
      </c>
      <c r="R322">
        <v>0</v>
      </c>
      <c r="T322">
        <v>0</v>
      </c>
      <c r="U322">
        <v>1</v>
      </c>
      <c r="V322">
        <v>1443</v>
      </c>
      <c r="W322">
        <v>11</v>
      </c>
      <c r="X322" t="s">
        <v>134</v>
      </c>
      <c r="Y322">
        <v>1</v>
      </c>
      <c r="Z322">
        <v>4</v>
      </c>
      <c r="AA322">
        <v>89</v>
      </c>
      <c r="AB322">
        <v>2</v>
      </c>
      <c r="AC322">
        <v>2</v>
      </c>
      <c r="AD322">
        <v>2</v>
      </c>
      <c r="AE322">
        <v>5380</v>
      </c>
      <c r="AF322">
        <v>20328</v>
      </c>
      <c r="AG322">
        <v>4</v>
      </c>
      <c r="AH322">
        <v>16</v>
      </c>
      <c r="AI322">
        <v>3</v>
      </c>
      <c r="AJ322">
        <v>3</v>
      </c>
      <c r="AK322">
        <v>80</v>
      </c>
      <c r="AL322">
        <v>1</v>
      </c>
      <c r="AM322">
        <v>6</v>
      </c>
      <c r="AN322">
        <v>3</v>
      </c>
      <c r="AO322">
        <v>0</v>
      </c>
      <c r="AP322">
        <v>0</v>
      </c>
      <c r="AQ322">
        <v>0</v>
      </c>
      <c r="AR322">
        <v>0</v>
      </c>
    </row>
    <row r="323" spans="1:44" x14ac:dyDescent="0.25">
      <c r="A323" t="s">
        <v>56</v>
      </c>
      <c r="B323" t="s">
        <v>45</v>
      </c>
      <c r="C323" t="s">
        <v>58</v>
      </c>
      <c r="D323" t="s">
        <v>59</v>
      </c>
      <c r="E323" t="s">
        <v>48</v>
      </c>
      <c r="F323" t="s">
        <v>49</v>
      </c>
      <c r="G323" t="s">
        <v>1161</v>
      </c>
      <c r="H323">
        <v>1527</v>
      </c>
      <c r="I323" t="s">
        <v>51</v>
      </c>
      <c r="J323" t="s">
        <v>95</v>
      </c>
      <c r="K323" t="s">
        <v>64</v>
      </c>
      <c r="L323" t="s">
        <v>56</v>
      </c>
      <c r="M323" t="s">
        <v>54</v>
      </c>
      <c r="N323">
        <v>2</v>
      </c>
      <c r="O323">
        <v>-2</v>
      </c>
      <c r="P323">
        <v>0</v>
      </c>
      <c r="Q323">
        <v>46</v>
      </c>
      <c r="R323">
        <v>0</v>
      </c>
      <c r="T323">
        <v>0</v>
      </c>
      <c r="U323">
        <v>1</v>
      </c>
      <c r="V323">
        <v>228</v>
      </c>
      <c r="W323">
        <v>3</v>
      </c>
      <c r="X323" t="s">
        <v>77</v>
      </c>
      <c r="Y323">
        <v>1</v>
      </c>
      <c r="Z323">
        <v>3</v>
      </c>
      <c r="AA323">
        <v>51</v>
      </c>
      <c r="AB323">
        <v>3</v>
      </c>
      <c r="AC323">
        <v>4</v>
      </c>
      <c r="AD323">
        <v>2</v>
      </c>
      <c r="AE323">
        <v>16606</v>
      </c>
      <c r="AF323">
        <v>11380</v>
      </c>
      <c r="AG323">
        <v>8</v>
      </c>
      <c r="AH323">
        <v>12</v>
      </c>
      <c r="AI323">
        <v>3</v>
      </c>
      <c r="AJ323">
        <v>4</v>
      </c>
      <c r="AK323">
        <v>80</v>
      </c>
      <c r="AL323">
        <v>1</v>
      </c>
      <c r="AM323">
        <v>23</v>
      </c>
      <c r="AN323">
        <v>4</v>
      </c>
      <c r="AO323">
        <v>13</v>
      </c>
      <c r="AP323">
        <v>12</v>
      </c>
      <c r="AQ323">
        <v>5</v>
      </c>
      <c r="AR323">
        <v>1</v>
      </c>
    </row>
    <row r="324" spans="1:44" x14ac:dyDescent="0.25">
      <c r="A324" t="s">
        <v>56</v>
      </c>
      <c r="B324" t="s">
        <v>45</v>
      </c>
      <c r="C324" t="s">
        <v>69</v>
      </c>
      <c r="D324" t="s">
        <v>59</v>
      </c>
      <c r="E324" t="s">
        <v>48</v>
      </c>
      <c r="F324" t="s">
        <v>72</v>
      </c>
      <c r="G324" t="s">
        <v>1160</v>
      </c>
      <c r="H324">
        <v>1875</v>
      </c>
      <c r="I324" t="s">
        <v>51</v>
      </c>
      <c r="J324" t="s">
        <v>99</v>
      </c>
      <c r="K324" t="s">
        <v>64</v>
      </c>
      <c r="L324" t="s">
        <v>56</v>
      </c>
      <c r="M324" t="s">
        <v>54</v>
      </c>
      <c r="N324">
        <v>3</v>
      </c>
      <c r="O324">
        <v>-2</v>
      </c>
      <c r="P324">
        <v>0</v>
      </c>
      <c r="Q324">
        <v>28</v>
      </c>
      <c r="R324">
        <v>0</v>
      </c>
      <c r="T324">
        <v>0</v>
      </c>
      <c r="U324">
        <v>1</v>
      </c>
      <c r="V324">
        <v>1172</v>
      </c>
      <c r="W324">
        <v>3</v>
      </c>
      <c r="X324" t="s">
        <v>77</v>
      </c>
      <c r="Y324">
        <v>1</v>
      </c>
      <c r="Z324">
        <v>2</v>
      </c>
      <c r="AA324">
        <v>78</v>
      </c>
      <c r="AB324">
        <v>3</v>
      </c>
      <c r="AC324">
        <v>1</v>
      </c>
      <c r="AD324">
        <v>2</v>
      </c>
      <c r="AE324">
        <v>2856</v>
      </c>
      <c r="AF324">
        <v>3692</v>
      </c>
      <c r="AG324">
        <v>1</v>
      </c>
      <c r="AH324">
        <v>19</v>
      </c>
      <c r="AI324">
        <v>3</v>
      </c>
      <c r="AJ324">
        <v>4</v>
      </c>
      <c r="AK324">
        <v>80</v>
      </c>
      <c r="AL324">
        <v>1</v>
      </c>
      <c r="AM324">
        <v>1</v>
      </c>
      <c r="AN324">
        <v>3</v>
      </c>
      <c r="AO324">
        <v>1</v>
      </c>
      <c r="AP324">
        <v>0</v>
      </c>
      <c r="AQ324">
        <v>0</v>
      </c>
      <c r="AR324">
        <v>0</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45</v>
      </c>
      <c r="C330" t="s">
        <v>46</v>
      </c>
      <c r="D330" t="s">
        <v>59</v>
      </c>
      <c r="E330" t="s">
        <v>48</v>
      </c>
      <c r="F330" t="s">
        <v>106</v>
      </c>
      <c r="G330" t="s">
        <v>1159</v>
      </c>
      <c r="H330">
        <v>1986</v>
      </c>
      <c r="I330" t="s">
        <v>51</v>
      </c>
      <c r="J330" t="s">
        <v>52</v>
      </c>
      <c r="K330" t="s">
        <v>64</v>
      </c>
      <c r="L330" t="s">
        <v>56</v>
      </c>
      <c r="M330" t="s">
        <v>54</v>
      </c>
      <c r="N330">
        <v>4</v>
      </c>
      <c r="O330">
        <v>-2</v>
      </c>
      <c r="P330">
        <v>0</v>
      </c>
      <c r="Q330">
        <v>40</v>
      </c>
      <c r="R330">
        <v>0</v>
      </c>
      <c r="T330">
        <v>0</v>
      </c>
      <c r="U330">
        <v>1</v>
      </c>
      <c r="V330">
        <v>444</v>
      </c>
      <c r="W330">
        <v>2</v>
      </c>
      <c r="X330" t="s">
        <v>55</v>
      </c>
      <c r="Y330">
        <v>1</v>
      </c>
      <c r="Z330">
        <v>2</v>
      </c>
      <c r="AA330">
        <v>92</v>
      </c>
      <c r="AB330">
        <v>3</v>
      </c>
      <c r="AC330">
        <v>2</v>
      </c>
      <c r="AD330">
        <v>2</v>
      </c>
      <c r="AE330">
        <v>5677</v>
      </c>
      <c r="AF330">
        <v>4258</v>
      </c>
      <c r="AG330">
        <v>3</v>
      </c>
      <c r="AH330">
        <v>14</v>
      </c>
      <c r="AI330">
        <v>3</v>
      </c>
      <c r="AJ330">
        <v>3</v>
      </c>
      <c r="AK330">
        <v>80</v>
      </c>
      <c r="AL330">
        <v>1</v>
      </c>
      <c r="AM330">
        <v>15</v>
      </c>
      <c r="AN330">
        <v>3</v>
      </c>
      <c r="AO330">
        <v>11</v>
      </c>
      <c r="AP330">
        <v>8</v>
      </c>
      <c r="AQ330">
        <v>5</v>
      </c>
      <c r="AR330">
        <v>10</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45</v>
      </c>
      <c r="C332" t="s">
        <v>46</v>
      </c>
      <c r="D332" t="s">
        <v>59</v>
      </c>
      <c r="E332" t="s">
        <v>48</v>
      </c>
      <c r="F332" t="s">
        <v>106</v>
      </c>
      <c r="G332" t="s">
        <v>1158</v>
      </c>
      <c r="H332">
        <v>2056</v>
      </c>
      <c r="I332" t="s">
        <v>51</v>
      </c>
      <c r="J332" t="s">
        <v>52</v>
      </c>
      <c r="K332" t="s">
        <v>64</v>
      </c>
      <c r="L332" t="s">
        <v>56</v>
      </c>
      <c r="M332" t="s">
        <v>54</v>
      </c>
      <c r="N332">
        <v>2</v>
      </c>
      <c r="O332">
        <v>-2</v>
      </c>
      <c r="P332">
        <v>0</v>
      </c>
      <c r="Q332">
        <v>39</v>
      </c>
      <c r="R332">
        <v>0</v>
      </c>
      <c r="T332">
        <v>0</v>
      </c>
      <c r="U332">
        <v>1</v>
      </c>
      <c r="V332">
        <v>722</v>
      </c>
      <c r="W332">
        <v>24</v>
      </c>
      <c r="X332" t="s">
        <v>65</v>
      </c>
      <c r="Y332">
        <v>1</v>
      </c>
      <c r="Z332">
        <v>2</v>
      </c>
      <c r="AA332">
        <v>60</v>
      </c>
      <c r="AB332">
        <v>2</v>
      </c>
      <c r="AC332">
        <v>4</v>
      </c>
      <c r="AD332">
        <v>2</v>
      </c>
      <c r="AE332">
        <v>12031</v>
      </c>
      <c r="AF332">
        <v>8828</v>
      </c>
      <c r="AG332">
        <v>0</v>
      </c>
      <c r="AH332">
        <v>11</v>
      </c>
      <c r="AI332">
        <v>3</v>
      </c>
      <c r="AJ332">
        <v>1</v>
      </c>
      <c r="AK332">
        <v>80</v>
      </c>
      <c r="AL332">
        <v>1</v>
      </c>
      <c r="AM332">
        <v>21</v>
      </c>
      <c r="AN332">
        <v>2</v>
      </c>
      <c r="AO332">
        <v>20</v>
      </c>
      <c r="AP332">
        <v>9</v>
      </c>
      <c r="AQ332">
        <v>9</v>
      </c>
      <c r="AR332">
        <v>6</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45</v>
      </c>
      <c r="C334" t="s">
        <v>46</v>
      </c>
      <c r="D334" t="s">
        <v>59</v>
      </c>
      <c r="E334" t="s">
        <v>48</v>
      </c>
      <c r="F334" t="s">
        <v>106</v>
      </c>
      <c r="G334" t="s">
        <v>1157</v>
      </c>
      <c r="H334">
        <v>2045</v>
      </c>
      <c r="I334" t="s">
        <v>51</v>
      </c>
      <c r="J334" t="s">
        <v>52</v>
      </c>
      <c r="K334" t="s">
        <v>64</v>
      </c>
      <c r="L334" t="s">
        <v>56</v>
      </c>
      <c r="M334" t="s">
        <v>54</v>
      </c>
      <c r="N334">
        <v>2</v>
      </c>
      <c r="O334">
        <v>-2</v>
      </c>
      <c r="P334">
        <v>0</v>
      </c>
      <c r="Q334">
        <v>36</v>
      </c>
      <c r="R334">
        <v>0</v>
      </c>
      <c r="T334">
        <v>0</v>
      </c>
      <c r="U334">
        <v>1</v>
      </c>
      <c r="V334">
        <v>1120</v>
      </c>
      <c r="W334">
        <v>11</v>
      </c>
      <c r="X334" t="s">
        <v>71</v>
      </c>
      <c r="Y334">
        <v>1</v>
      </c>
      <c r="Z334">
        <v>2</v>
      </c>
      <c r="AA334">
        <v>100</v>
      </c>
      <c r="AB334">
        <v>2</v>
      </c>
      <c r="AC334">
        <v>2</v>
      </c>
      <c r="AD334">
        <v>2</v>
      </c>
      <c r="AE334">
        <v>6652</v>
      </c>
      <c r="AF334">
        <v>14369</v>
      </c>
      <c r="AG334">
        <v>4</v>
      </c>
      <c r="AH334">
        <v>13</v>
      </c>
      <c r="AI334">
        <v>3</v>
      </c>
      <c r="AJ334">
        <v>1</v>
      </c>
      <c r="AK334">
        <v>80</v>
      </c>
      <c r="AL334">
        <v>1</v>
      </c>
      <c r="AM334">
        <v>8</v>
      </c>
      <c r="AN334">
        <v>2</v>
      </c>
      <c r="AO334">
        <v>6</v>
      </c>
      <c r="AP334">
        <v>3</v>
      </c>
      <c r="AQ334">
        <v>0</v>
      </c>
      <c r="AR334">
        <v>0</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46</v>
      </c>
      <c r="D339" t="s">
        <v>59</v>
      </c>
      <c r="E339" t="s">
        <v>48</v>
      </c>
      <c r="F339" t="s">
        <v>49</v>
      </c>
      <c r="G339" t="s">
        <v>1156</v>
      </c>
      <c r="H339">
        <v>2041</v>
      </c>
      <c r="I339" t="s">
        <v>51</v>
      </c>
      <c r="J339" t="s">
        <v>52</v>
      </c>
      <c r="K339" t="s">
        <v>64</v>
      </c>
      <c r="L339" t="s">
        <v>56</v>
      </c>
      <c r="M339" t="s">
        <v>54</v>
      </c>
      <c r="N339">
        <v>1</v>
      </c>
      <c r="O339">
        <v>-2</v>
      </c>
      <c r="P339">
        <v>0</v>
      </c>
      <c r="Q339">
        <v>38</v>
      </c>
      <c r="R339">
        <v>0</v>
      </c>
      <c r="T339">
        <v>0</v>
      </c>
      <c r="U339">
        <v>1</v>
      </c>
      <c r="V339">
        <v>345</v>
      </c>
      <c r="W339">
        <v>10</v>
      </c>
      <c r="X339" t="s">
        <v>55</v>
      </c>
      <c r="Y339">
        <v>1</v>
      </c>
      <c r="Z339">
        <v>1</v>
      </c>
      <c r="AA339">
        <v>100</v>
      </c>
      <c r="AB339">
        <v>3</v>
      </c>
      <c r="AC339">
        <v>2</v>
      </c>
      <c r="AD339">
        <v>4</v>
      </c>
      <c r="AE339">
        <v>5343</v>
      </c>
      <c r="AF339">
        <v>5982</v>
      </c>
      <c r="AG339">
        <v>1</v>
      </c>
      <c r="AH339">
        <v>11</v>
      </c>
      <c r="AI339">
        <v>3</v>
      </c>
      <c r="AJ339">
        <v>3</v>
      </c>
      <c r="AK339">
        <v>80</v>
      </c>
      <c r="AL339">
        <v>1</v>
      </c>
      <c r="AM339">
        <v>10</v>
      </c>
      <c r="AN339">
        <v>3</v>
      </c>
      <c r="AO339">
        <v>10</v>
      </c>
      <c r="AP339">
        <v>7</v>
      </c>
      <c r="AQ339">
        <v>1</v>
      </c>
      <c r="AR339">
        <v>9</v>
      </c>
    </row>
    <row r="340" spans="1:44" x14ac:dyDescent="0.25">
      <c r="A340" t="s">
        <v>56</v>
      </c>
      <c r="B340" t="s">
        <v>45</v>
      </c>
      <c r="C340" t="s">
        <v>46</v>
      </c>
      <c r="D340" t="s">
        <v>59</v>
      </c>
      <c r="E340" t="s">
        <v>60</v>
      </c>
      <c r="F340" t="s">
        <v>72</v>
      </c>
      <c r="G340" t="s">
        <v>1139</v>
      </c>
      <c r="H340">
        <v>2051</v>
      </c>
      <c r="I340" t="s">
        <v>51</v>
      </c>
      <c r="J340" t="s">
        <v>63</v>
      </c>
      <c r="K340" t="s">
        <v>64</v>
      </c>
      <c r="L340" t="s">
        <v>56</v>
      </c>
      <c r="M340" t="s">
        <v>54</v>
      </c>
      <c r="N340">
        <v>2</v>
      </c>
      <c r="O340">
        <v>-2</v>
      </c>
      <c r="P340">
        <v>0</v>
      </c>
      <c r="Q340">
        <v>40</v>
      </c>
      <c r="R340">
        <v>0</v>
      </c>
      <c r="T340">
        <v>0</v>
      </c>
      <c r="U340">
        <v>1</v>
      </c>
      <c r="V340">
        <v>1194</v>
      </c>
      <c r="W340">
        <v>2</v>
      </c>
      <c r="X340" t="s">
        <v>71</v>
      </c>
      <c r="Y340">
        <v>1</v>
      </c>
      <c r="Z340">
        <v>3</v>
      </c>
      <c r="AA340">
        <v>98</v>
      </c>
      <c r="AB340">
        <v>3</v>
      </c>
      <c r="AC340">
        <v>1</v>
      </c>
      <c r="AD340">
        <v>3</v>
      </c>
      <c r="AE340">
        <v>2001</v>
      </c>
      <c r="AF340">
        <v>12549</v>
      </c>
      <c r="AG340">
        <v>2</v>
      </c>
      <c r="AH340">
        <v>14</v>
      </c>
      <c r="AI340">
        <v>3</v>
      </c>
      <c r="AJ340">
        <v>2</v>
      </c>
      <c r="AK340">
        <v>80</v>
      </c>
      <c r="AL340">
        <v>3</v>
      </c>
      <c r="AM340">
        <v>20</v>
      </c>
      <c r="AN340">
        <v>3</v>
      </c>
      <c r="AO340">
        <v>5</v>
      </c>
      <c r="AP340">
        <v>3</v>
      </c>
      <c r="AQ340">
        <v>0</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69</v>
      </c>
      <c r="D342" t="s">
        <v>59</v>
      </c>
      <c r="E342" t="s">
        <v>60</v>
      </c>
      <c r="F342" t="s">
        <v>66</v>
      </c>
      <c r="G342" t="s">
        <v>1138</v>
      </c>
      <c r="H342">
        <v>1607</v>
      </c>
      <c r="I342" t="s">
        <v>51</v>
      </c>
      <c r="J342" t="s">
        <v>63</v>
      </c>
      <c r="K342" t="s">
        <v>64</v>
      </c>
      <c r="L342" t="s">
        <v>56</v>
      </c>
      <c r="M342" t="s">
        <v>54</v>
      </c>
      <c r="N342">
        <v>3</v>
      </c>
      <c r="O342">
        <v>-2</v>
      </c>
      <c r="P342">
        <v>0</v>
      </c>
      <c r="Q342">
        <v>32</v>
      </c>
      <c r="R342">
        <v>0</v>
      </c>
      <c r="T342">
        <v>0</v>
      </c>
      <c r="U342">
        <v>1</v>
      </c>
      <c r="V342">
        <v>634</v>
      </c>
      <c r="W342">
        <v>5</v>
      </c>
      <c r="X342" t="s">
        <v>71</v>
      </c>
      <c r="Y342">
        <v>1</v>
      </c>
      <c r="Z342">
        <v>2</v>
      </c>
      <c r="AA342">
        <v>35</v>
      </c>
      <c r="AB342">
        <v>4</v>
      </c>
      <c r="AC342">
        <v>1</v>
      </c>
      <c r="AD342">
        <v>4</v>
      </c>
      <c r="AE342">
        <v>3312</v>
      </c>
      <c r="AF342">
        <v>18783</v>
      </c>
      <c r="AG342">
        <v>3</v>
      </c>
      <c r="AH342">
        <v>17</v>
      </c>
      <c r="AI342">
        <v>3</v>
      </c>
      <c r="AJ342">
        <v>4</v>
      </c>
      <c r="AK342">
        <v>80</v>
      </c>
      <c r="AL342">
        <v>2</v>
      </c>
      <c r="AM342">
        <v>6</v>
      </c>
      <c r="AN342">
        <v>3</v>
      </c>
      <c r="AO342">
        <v>3</v>
      </c>
      <c r="AP342">
        <v>2</v>
      </c>
      <c r="AQ342">
        <v>0</v>
      </c>
      <c r="AR342">
        <v>2</v>
      </c>
    </row>
    <row r="343" spans="1:44" x14ac:dyDescent="0.25">
      <c r="A343" t="s">
        <v>56</v>
      </c>
      <c r="B343" t="s">
        <v>45</v>
      </c>
      <c r="C343" t="s">
        <v>46</v>
      </c>
      <c r="D343" t="s">
        <v>59</v>
      </c>
      <c r="E343" t="s">
        <v>60</v>
      </c>
      <c r="F343" t="s">
        <v>49</v>
      </c>
      <c r="G343" t="s">
        <v>1137</v>
      </c>
      <c r="H343">
        <v>1651</v>
      </c>
      <c r="I343" t="s">
        <v>51</v>
      </c>
      <c r="J343" t="s">
        <v>83</v>
      </c>
      <c r="K343" t="s">
        <v>64</v>
      </c>
      <c r="L343" t="s">
        <v>56</v>
      </c>
      <c r="M343" t="s">
        <v>54</v>
      </c>
      <c r="N343">
        <v>6</v>
      </c>
      <c r="O343">
        <v>-2</v>
      </c>
      <c r="P343">
        <v>0</v>
      </c>
      <c r="Q343">
        <v>36</v>
      </c>
      <c r="R343">
        <v>0</v>
      </c>
      <c r="T343">
        <v>0</v>
      </c>
      <c r="U343">
        <v>1</v>
      </c>
      <c r="V343">
        <v>711</v>
      </c>
      <c r="W343">
        <v>5</v>
      </c>
      <c r="X343" t="s">
        <v>71</v>
      </c>
      <c r="Y343">
        <v>1</v>
      </c>
      <c r="Z343">
        <v>2</v>
      </c>
      <c r="AA343">
        <v>42</v>
      </c>
      <c r="AB343">
        <v>3</v>
      </c>
      <c r="AC343">
        <v>3</v>
      </c>
      <c r="AD343">
        <v>3</v>
      </c>
      <c r="AE343">
        <v>8008</v>
      </c>
      <c r="AF343">
        <v>22792</v>
      </c>
      <c r="AG343">
        <v>4</v>
      </c>
      <c r="AH343">
        <v>12</v>
      </c>
      <c r="AI343">
        <v>3</v>
      </c>
      <c r="AJ343">
        <v>3</v>
      </c>
      <c r="AK343">
        <v>80</v>
      </c>
      <c r="AL343">
        <v>2</v>
      </c>
      <c r="AM343">
        <v>9</v>
      </c>
      <c r="AN343">
        <v>3</v>
      </c>
      <c r="AO343">
        <v>3</v>
      </c>
      <c r="AP343">
        <v>2</v>
      </c>
      <c r="AQ343">
        <v>0</v>
      </c>
      <c r="AR343">
        <v>2</v>
      </c>
    </row>
    <row r="344" spans="1:44" x14ac:dyDescent="0.25">
      <c r="A344" t="s">
        <v>56</v>
      </c>
      <c r="B344" t="s">
        <v>45</v>
      </c>
      <c r="C344" t="s">
        <v>58</v>
      </c>
      <c r="D344" t="s">
        <v>59</v>
      </c>
      <c r="E344" t="s">
        <v>60</v>
      </c>
      <c r="F344" t="s">
        <v>49</v>
      </c>
      <c r="G344" t="s">
        <v>1136</v>
      </c>
      <c r="H344">
        <v>1888</v>
      </c>
      <c r="I344" t="s">
        <v>51</v>
      </c>
      <c r="J344" t="s">
        <v>81</v>
      </c>
      <c r="K344" t="s">
        <v>64</v>
      </c>
      <c r="L344" t="s">
        <v>56</v>
      </c>
      <c r="M344" t="s">
        <v>54</v>
      </c>
      <c r="N344">
        <v>2</v>
      </c>
      <c r="O344">
        <v>-2</v>
      </c>
      <c r="P344">
        <v>0</v>
      </c>
      <c r="Q344">
        <v>45</v>
      </c>
      <c r="R344">
        <v>0</v>
      </c>
      <c r="T344">
        <v>0</v>
      </c>
      <c r="U344">
        <v>1</v>
      </c>
      <c r="V344">
        <v>556</v>
      </c>
      <c r="W344">
        <v>25</v>
      </c>
      <c r="X344" t="s">
        <v>55</v>
      </c>
      <c r="Y344">
        <v>1</v>
      </c>
      <c r="Z344">
        <v>2</v>
      </c>
      <c r="AA344">
        <v>93</v>
      </c>
      <c r="AB344">
        <v>2</v>
      </c>
      <c r="AC344">
        <v>2</v>
      </c>
      <c r="AD344">
        <v>4</v>
      </c>
      <c r="AE344">
        <v>5906</v>
      </c>
      <c r="AF344">
        <v>23888</v>
      </c>
      <c r="AG344">
        <v>0</v>
      </c>
      <c r="AH344">
        <v>13</v>
      </c>
      <c r="AI344">
        <v>3</v>
      </c>
      <c r="AJ344">
        <v>4</v>
      </c>
      <c r="AK344">
        <v>80</v>
      </c>
      <c r="AL344">
        <v>2</v>
      </c>
      <c r="AM344">
        <v>10</v>
      </c>
      <c r="AN344">
        <v>2</v>
      </c>
      <c r="AO344">
        <v>9</v>
      </c>
      <c r="AP344">
        <v>8</v>
      </c>
      <c r="AQ344">
        <v>3</v>
      </c>
      <c r="AR344">
        <v>8</v>
      </c>
    </row>
    <row r="345" spans="1:44" x14ac:dyDescent="0.25">
      <c r="A345" t="s">
        <v>56</v>
      </c>
      <c r="B345" t="s">
        <v>45</v>
      </c>
      <c r="C345" t="s">
        <v>58</v>
      </c>
      <c r="D345" t="s">
        <v>59</v>
      </c>
      <c r="E345" t="s">
        <v>60</v>
      </c>
      <c r="F345" t="s">
        <v>72</v>
      </c>
      <c r="G345" t="s">
        <v>1135</v>
      </c>
      <c r="H345">
        <v>1443</v>
      </c>
      <c r="I345" t="s">
        <v>51</v>
      </c>
      <c r="J345" t="s">
        <v>101</v>
      </c>
      <c r="K345" t="s">
        <v>64</v>
      </c>
      <c r="L345" t="s">
        <v>56</v>
      </c>
      <c r="M345" t="s">
        <v>54</v>
      </c>
      <c r="N345">
        <v>2</v>
      </c>
      <c r="O345">
        <v>-2</v>
      </c>
      <c r="P345">
        <v>0</v>
      </c>
      <c r="Q345">
        <v>47</v>
      </c>
      <c r="R345">
        <v>0</v>
      </c>
      <c r="T345">
        <v>0</v>
      </c>
      <c r="U345">
        <v>1</v>
      </c>
      <c r="V345">
        <v>359</v>
      </c>
      <c r="W345">
        <v>2</v>
      </c>
      <c r="X345" t="s">
        <v>71</v>
      </c>
      <c r="Y345">
        <v>1</v>
      </c>
      <c r="Z345">
        <v>1</v>
      </c>
      <c r="AA345">
        <v>82</v>
      </c>
      <c r="AB345">
        <v>3</v>
      </c>
      <c r="AC345">
        <v>4</v>
      </c>
      <c r="AD345">
        <v>3</v>
      </c>
      <c r="AE345">
        <v>17169</v>
      </c>
      <c r="AF345">
        <v>26703</v>
      </c>
      <c r="AG345">
        <v>3</v>
      </c>
      <c r="AH345">
        <v>19</v>
      </c>
      <c r="AI345">
        <v>3</v>
      </c>
      <c r="AJ345">
        <v>2</v>
      </c>
      <c r="AK345">
        <v>80</v>
      </c>
      <c r="AL345">
        <v>2</v>
      </c>
      <c r="AM345">
        <v>26</v>
      </c>
      <c r="AN345">
        <v>4</v>
      </c>
      <c r="AO345">
        <v>20</v>
      </c>
      <c r="AP345">
        <v>17</v>
      </c>
      <c r="AQ345">
        <v>5</v>
      </c>
      <c r="AR345">
        <v>6</v>
      </c>
    </row>
    <row r="346" spans="1:44" x14ac:dyDescent="0.25">
      <c r="A346" t="s">
        <v>56</v>
      </c>
      <c r="B346" t="s">
        <v>45</v>
      </c>
      <c r="C346" t="s">
        <v>58</v>
      </c>
      <c r="D346" t="s">
        <v>59</v>
      </c>
      <c r="E346" t="s">
        <v>60</v>
      </c>
      <c r="F346" t="s">
        <v>49</v>
      </c>
      <c r="G346" t="s">
        <v>1134</v>
      </c>
      <c r="H346">
        <v>1969</v>
      </c>
      <c r="I346" t="s">
        <v>51</v>
      </c>
      <c r="J346" t="s">
        <v>63</v>
      </c>
      <c r="K346" t="s">
        <v>64</v>
      </c>
      <c r="L346" t="s">
        <v>56</v>
      </c>
      <c r="M346" t="s">
        <v>54</v>
      </c>
      <c r="N346">
        <v>6</v>
      </c>
      <c r="O346">
        <v>-2</v>
      </c>
      <c r="P346">
        <v>0</v>
      </c>
      <c r="Q346">
        <v>54</v>
      </c>
      <c r="R346">
        <v>0</v>
      </c>
      <c r="T346">
        <v>0</v>
      </c>
      <c r="U346">
        <v>1</v>
      </c>
      <c r="V346">
        <v>155</v>
      </c>
      <c r="W346">
        <v>9</v>
      </c>
      <c r="X346" t="s">
        <v>55</v>
      </c>
      <c r="Y346">
        <v>1</v>
      </c>
      <c r="Z346">
        <v>1</v>
      </c>
      <c r="AA346">
        <v>67</v>
      </c>
      <c r="AB346">
        <v>3</v>
      </c>
      <c r="AC346">
        <v>2</v>
      </c>
      <c r="AD346">
        <v>3</v>
      </c>
      <c r="AE346">
        <v>2897</v>
      </c>
      <c r="AF346">
        <v>22474</v>
      </c>
      <c r="AG346">
        <v>3</v>
      </c>
      <c r="AH346">
        <v>11</v>
      </c>
      <c r="AI346">
        <v>3</v>
      </c>
      <c r="AJ346">
        <v>3</v>
      </c>
      <c r="AK346">
        <v>80</v>
      </c>
      <c r="AL346">
        <v>2</v>
      </c>
      <c r="AM346">
        <v>9</v>
      </c>
      <c r="AN346">
        <v>2</v>
      </c>
      <c r="AO346">
        <v>4</v>
      </c>
      <c r="AP346">
        <v>3</v>
      </c>
      <c r="AQ346">
        <v>2</v>
      </c>
      <c r="AR346">
        <v>3</v>
      </c>
    </row>
    <row r="347" spans="1:44" x14ac:dyDescent="0.25">
      <c r="A347" t="s">
        <v>56</v>
      </c>
      <c r="B347" t="s">
        <v>45</v>
      </c>
      <c r="C347" t="s">
        <v>58</v>
      </c>
      <c r="D347" t="s">
        <v>59</v>
      </c>
      <c r="E347" t="s">
        <v>60</v>
      </c>
      <c r="F347" t="s">
        <v>66</v>
      </c>
      <c r="G347" t="s">
        <v>1133</v>
      </c>
      <c r="H347">
        <v>1655</v>
      </c>
      <c r="I347" t="s">
        <v>51</v>
      </c>
      <c r="J347" t="s">
        <v>101</v>
      </c>
      <c r="K347" t="s">
        <v>64</v>
      </c>
      <c r="L347" t="s">
        <v>56</v>
      </c>
      <c r="M347" t="s">
        <v>54</v>
      </c>
      <c r="N347">
        <v>2</v>
      </c>
      <c r="O347">
        <v>-2</v>
      </c>
      <c r="P347">
        <v>0</v>
      </c>
      <c r="Q347">
        <v>49</v>
      </c>
      <c r="R347">
        <v>0</v>
      </c>
      <c r="T347">
        <v>0</v>
      </c>
      <c r="U347">
        <v>1</v>
      </c>
      <c r="V347">
        <v>301</v>
      </c>
      <c r="W347">
        <v>22</v>
      </c>
      <c r="X347" t="s">
        <v>71</v>
      </c>
      <c r="Y347">
        <v>1</v>
      </c>
      <c r="Z347">
        <v>1</v>
      </c>
      <c r="AA347">
        <v>72</v>
      </c>
      <c r="AB347">
        <v>3</v>
      </c>
      <c r="AC347">
        <v>4</v>
      </c>
      <c r="AD347">
        <v>2</v>
      </c>
      <c r="AE347">
        <v>16413</v>
      </c>
      <c r="AF347">
        <v>3498</v>
      </c>
      <c r="AG347">
        <v>3</v>
      </c>
      <c r="AH347">
        <v>16</v>
      </c>
      <c r="AI347">
        <v>3</v>
      </c>
      <c r="AJ347">
        <v>2</v>
      </c>
      <c r="AK347">
        <v>80</v>
      </c>
      <c r="AL347">
        <v>2</v>
      </c>
      <c r="AM347">
        <v>27</v>
      </c>
      <c r="AN347">
        <v>3</v>
      </c>
      <c r="AO347">
        <v>4</v>
      </c>
      <c r="AP347">
        <v>2</v>
      </c>
      <c r="AQ347">
        <v>1</v>
      </c>
      <c r="AR347">
        <v>2</v>
      </c>
    </row>
    <row r="348" spans="1:44" x14ac:dyDescent="0.25">
      <c r="A348" t="s">
        <v>56</v>
      </c>
      <c r="B348" t="s">
        <v>45</v>
      </c>
      <c r="C348" t="s">
        <v>46</v>
      </c>
      <c r="D348" t="s">
        <v>59</v>
      </c>
      <c r="E348" t="s">
        <v>60</v>
      </c>
      <c r="F348" t="s">
        <v>49</v>
      </c>
      <c r="G348" t="s">
        <v>1132</v>
      </c>
      <c r="H348">
        <v>1628</v>
      </c>
      <c r="I348" t="s">
        <v>51</v>
      </c>
      <c r="J348" t="s">
        <v>81</v>
      </c>
      <c r="K348" t="s">
        <v>64</v>
      </c>
      <c r="L348" t="s">
        <v>56</v>
      </c>
      <c r="M348" t="s">
        <v>54</v>
      </c>
      <c r="N348">
        <v>2</v>
      </c>
      <c r="O348">
        <v>-2</v>
      </c>
      <c r="P348">
        <v>0</v>
      </c>
      <c r="Q348">
        <v>40</v>
      </c>
      <c r="R348">
        <v>0</v>
      </c>
      <c r="T348">
        <v>0</v>
      </c>
      <c r="U348">
        <v>1</v>
      </c>
      <c r="V348">
        <v>884</v>
      </c>
      <c r="W348">
        <v>15</v>
      </c>
      <c r="X348" t="s">
        <v>77</v>
      </c>
      <c r="Y348">
        <v>1</v>
      </c>
      <c r="Z348">
        <v>1</v>
      </c>
      <c r="AA348">
        <v>80</v>
      </c>
      <c r="AB348">
        <v>2</v>
      </c>
      <c r="AC348">
        <v>3</v>
      </c>
      <c r="AD348">
        <v>3</v>
      </c>
      <c r="AE348">
        <v>10435</v>
      </c>
      <c r="AF348">
        <v>25800</v>
      </c>
      <c r="AG348">
        <v>1</v>
      </c>
      <c r="AH348">
        <v>13</v>
      </c>
      <c r="AI348">
        <v>3</v>
      </c>
      <c r="AJ348">
        <v>4</v>
      </c>
      <c r="AK348">
        <v>80</v>
      </c>
      <c r="AL348">
        <v>2</v>
      </c>
      <c r="AM348">
        <v>18</v>
      </c>
      <c r="AN348">
        <v>3</v>
      </c>
      <c r="AO348">
        <v>18</v>
      </c>
      <c r="AP348">
        <v>15</v>
      </c>
      <c r="AQ348">
        <v>14</v>
      </c>
      <c r="AR348">
        <v>12</v>
      </c>
    </row>
    <row r="349" spans="1:44" x14ac:dyDescent="0.25">
      <c r="A349" t="s">
        <v>56</v>
      </c>
      <c r="B349" t="s">
        <v>45</v>
      </c>
      <c r="C349" t="s">
        <v>58</v>
      </c>
      <c r="D349" t="s">
        <v>59</v>
      </c>
      <c r="E349" t="s">
        <v>60</v>
      </c>
      <c r="F349" t="s">
        <v>72</v>
      </c>
      <c r="G349" t="s">
        <v>1131</v>
      </c>
      <c r="H349">
        <v>1830</v>
      </c>
      <c r="I349" t="s">
        <v>51</v>
      </c>
      <c r="J349" t="s">
        <v>63</v>
      </c>
      <c r="K349" t="s">
        <v>64</v>
      </c>
      <c r="L349" t="s">
        <v>56</v>
      </c>
      <c r="M349" t="s">
        <v>54</v>
      </c>
      <c r="N349">
        <v>2</v>
      </c>
      <c r="O349">
        <v>-2</v>
      </c>
      <c r="P349">
        <v>0</v>
      </c>
      <c r="Q349">
        <v>54</v>
      </c>
      <c r="R349">
        <v>0</v>
      </c>
      <c r="T349">
        <v>0</v>
      </c>
      <c r="U349">
        <v>1</v>
      </c>
      <c r="V349">
        <v>431</v>
      </c>
      <c r="W349">
        <v>7</v>
      </c>
      <c r="X349" t="s">
        <v>71</v>
      </c>
      <c r="Y349">
        <v>1</v>
      </c>
      <c r="Z349">
        <v>4</v>
      </c>
      <c r="AA349">
        <v>68</v>
      </c>
      <c r="AB349">
        <v>3</v>
      </c>
      <c r="AC349">
        <v>2</v>
      </c>
      <c r="AD349">
        <v>4</v>
      </c>
      <c r="AE349">
        <v>6854</v>
      </c>
      <c r="AF349">
        <v>15696</v>
      </c>
      <c r="AG349">
        <v>4</v>
      </c>
      <c r="AH349">
        <v>15</v>
      </c>
      <c r="AI349">
        <v>3</v>
      </c>
      <c r="AJ349">
        <v>2</v>
      </c>
      <c r="AK349">
        <v>80</v>
      </c>
      <c r="AL349">
        <v>1</v>
      </c>
      <c r="AM349">
        <v>14</v>
      </c>
      <c r="AN349">
        <v>2</v>
      </c>
      <c r="AO349">
        <v>7</v>
      </c>
      <c r="AP349">
        <v>1</v>
      </c>
      <c r="AQ349">
        <v>1</v>
      </c>
      <c r="AR349">
        <v>7</v>
      </c>
    </row>
    <row r="350" spans="1:44" x14ac:dyDescent="0.25">
      <c r="A350" t="s">
        <v>56</v>
      </c>
      <c r="B350" t="s">
        <v>45</v>
      </c>
      <c r="C350" t="s">
        <v>69</v>
      </c>
      <c r="D350" t="s">
        <v>59</v>
      </c>
      <c r="E350" t="s">
        <v>60</v>
      </c>
      <c r="F350" t="s">
        <v>72</v>
      </c>
      <c r="G350" t="s">
        <v>1130</v>
      </c>
      <c r="H350">
        <v>1709</v>
      </c>
      <c r="I350" t="s">
        <v>51</v>
      </c>
      <c r="J350" t="s">
        <v>68</v>
      </c>
      <c r="K350" t="s">
        <v>64</v>
      </c>
      <c r="L350" t="s">
        <v>56</v>
      </c>
      <c r="M350" t="s">
        <v>54</v>
      </c>
      <c r="N350">
        <v>2</v>
      </c>
      <c r="O350">
        <v>-2</v>
      </c>
      <c r="P350">
        <v>0</v>
      </c>
      <c r="Q350">
        <v>29</v>
      </c>
      <c r="R350">
        <v>0</v>
      </c>
      <c r="T350">
        <v>0</v>
      </c>
      <c r="U350">
        <v>1</v>
      </c>
      <c r="V350">
        <v>1082</v>
      </c>
      <c r="W350">
        <v>9</v>
      </c>
      <c r="X350" t="s">
        <v>71</v>
      </c>
      <c r="Y350">
        <v>1</v>
      </c>
      <c r="Z350">
        <v>4</v>
      </c>
      <c r="AA350">
        <v>43</v>
      </c>
      <c r="AB350">
        <v>3</v>
      </c>
      <c r="AC350">
        <v>1</v>
      </c>
      <c r="AD350">
        <v>3</v>
      </c>
      <c r="AE350">
        <v>2974</v>
      </c>
      <c r="AF350">
        <v>25412</v>
      </c>
      <c r="AG350">
        <v>9</v>
      </c>
      <c r="AH350">
        <v>17</v>
      </c>
      <c r="AI350">
        <v>3</v>
      </c>
      <c r="AJ350">
        <v>3</v>
      </c>
      <c r="AK350">
        <v>80</v>
      </c>
      <c r="AL350">
        <v>1</v>
      </c>
      <c r="AM350">
        <v>9</v>
      </c>
      <c r="AN350">
        <v>3</v>
      </c>
      <c r="AO350">
        <v>5</v>
      </c>
      <c r="AP350">
        <v>3</v>
      </c>
      <c r="AQ350">
        <v>1</v>
      </c>
      <c r="AR350">
        <v>2</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60</v>
      </c>
      <c r="F352" t="s">
        <v>72</v>
      </c>
      <c r="G352" t="s">
        <v>1129</v>
      </c>
      <c r="H352">
        <v>1687</v>
      </c>
      <c r="I352" t="s">
        <v>51</v>
      </c>
      <c r="J352" t="s">
        <v>68</v>
      </c>
      <c r="K352" t="s">
        <v>64</v>
      </c>
      <c r="L352" t="s">
        <v>56</v>
      </c>
      <c r="M352" t="s">
        <v>54</v>
      </c>
      <c r="N352">
        <v>5</v>
      </c>
      <c r="O352">
        <v>-2</v>
      </c>
      <c r="P352">
        <v>0</v>
      </c>
      <c r="Q352">
        <v>38</v>
      </c>
      <c r="R352">
        <v>0</v>
      </c>
      <c r="T352">
        <v>0</v>
      </c>
      <c r="U352">
        <v>1</v>
      </c>
      <c r="V352">
        <v>1495</v>
      </c>
      <c r="W352">
        <v>4</v>
      </c>
      <c r="X352" t="s">
        <v>55</v>
      </c>
      <c r="Y352">
        <v>1</v>
      </c>
      <c r="Z352">
        <v>4</v>
      </c>
      <c r="AA352">
        <v>87</v>
      </c>
      <c r="AB352">
        <v>3</v>
      </c>
      <c r="AC352">
        <v>1</v>
      </c>
      <c r="AD352">
        <v>3</v>
      </c>
      <c r="AE352">
        <v>3306</v>
      </c>
      <c r="AF352">
        <v>26176</v>
      </c>
      <c r="AG352">
        <v>7</v>
      </c>
      <c r="AH352">
        <v>19</v>
      </c>
      <c r="AI352">
        <v>3</v>
      </c>
      <c r="AJ352">
        <v>4</v>
      </c>
      <c r="AK352">
        <v>80</v>
      </c>
      <c r="AL352">
        <v>1</v>
      </c>
      <c r="AM352">
        <v>7</v>
      </c>
      <c r="AN352">
        <v>2</v>
      </c>
      <c r="AO352">
        <v>0</v>
      </c>
      <c r="AP352">
        <v>0</v>
      </c>
      <c r="AQ352">
        <v>0</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66</v>
      </c>
      <c r="G355" t="s">
        <v>1128</v>
      </c>
      <c r="H355">
        <v>1782</v>
      </c>
      <c r="I355" t="s">
        <v>51</v>
      </c>
      <c r="J355" t="s">
        <v>68</v>
      </c>
      <c r="K355" t="s">
        <v>64</v>
      </c>
      <c r="L355" t="s">
        <v>56</v>
      </c>
      <c r="M355" t="s">
        <v>54</v>
      </c>
      <c r="N355">
        <v>3</v>
      </c>
      <c r="O355">
        <v>-2</v>
      </c>
      <c r="P355">
        <v>0</v>
      </c>
      <c r="Q355">
        <v>38</v>
      </c>
      <c r="R355">
        <v>0</v>
      </c>
      <c r="T355">
        <v>0</v>
      </c>
      <c r="U355">
        <v>1</v>
      </c>
      <c r="V355">
        <v>1153</v>
      </c>
      <c r="W355">
        <v>6</v>
      </c>
      <c r="X355" t="s">
        <v>55</v>
      </c>
      <c r="Y355">
        <v>1</v>
      </c>
      <c r="Z355">
        <v>4</v>
      </c>
      <c r="AA355">
        <v>40</v>
      </c>
      <c r="AB355">
        <v>2</v>
      </c>
      <c r="AC355">
        <v>1</v>
      </c>
      <c r="AD355">
        <v>3</v>
      </c>
      <c r="AE355">
        <v>3702</v>
      </c>
      <c r="AF355">
        <v>16376</v>
      </c>
      <c r="AG355">
        <v>1</v>
      </c>
      <c r="AH355">
        <v>11</v>
      </c>
      <c r="AI355">
        <v>3</v>
      </c>
      <c r="AJ355">
        <v>2</v>
      </c>
      <c r="AK355">
        <v>80</v>
      </c>
      <c r="AL355">
        <v>1</v>
      </c>
      <c r="AM355">
        <v>5</v>
      </c>
      <c r="AN355">
        <v>3</v>
      </c>
      <c r="AO355">
        <v>5</v>
      </c>
      <c r="AP355">
        <v>4</v>
      </c>
      <c r="AQ355">
        <v>0</v>
      </c>
      <c r="AR355">
        <v>4</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69</v>
      </c>
      <c r="D358" t="s">
        <v>59</v>
      </c>
      <c r="E358" t="s">
        <v>60</v>
      </c>
      <c r="F358" t="s">
        <v>49</v>
      </c>
      <c r="G358" t="s">
        <v>1127</v>
      </c>
      <c r="H358">
        <v>1555</v>
      </c>
      <c r="I358" t="s">
        <v>51</v>
      </c>
      <c r="J358" t="s">
        <v>63</v>
      </c>
      <c r="K358" t="s">
        <v>64</v>
      </c>
      <c r="L358" t="s">
        <v>56</v>
      </c>
      <c r="M358" t="s">
        <v>54</v>
      </c>
      <c r="N358">
        <v>2</v>
      </c>
      <c r="O358">
        <v>-2</v>
      </c>
      <c r="P358">
        <v>0</v>
      </c>
      <c r="Q358">
        <v>32</v>
      </c>
      <c r="R358">
        <v>0</v>
      </c>
      <c r="T358">
        <v>0</v>
      </c>
      <c r="U358">
        <v>1</v>
      </c>
      <c r="V358">
        <v>824</v>
      </c>
      <c r="W358">
        <v>5</v>
      </c>
      <c r="X358" t="s">
        <v>55</v>
      </c>
      <c r="Y358">
        <v>1</v>
      </c>
      <c r="Z358">
        <v>4</v>
      </c>
      <c r="AA358">
        <v>67</v>
      </c>
      <c r="AB358">
        <v>2</v>
      </c>
      <c r="AC358">
        <v>2</v>
      </c>
      <c r="AD358">
        <v>2</v>
      </c>
      <c r="AE358">
        <v>5878</v>
      </c>
      <c r="AF358">
        <v>15624</v>
      </c>
      <c r="AG358">
        <v>3</v>
      </c>
      <c r="AH358">
        <v>12</v>
      </c>
      <c r="AI358">
        <v>3</v>
      </c>
      <c r="AJ358">
        <v>1</v>
      </c>
      <c r="AK358">
        <v>80</v>
      </c>
      <c r="AL358">
        <v>1</v>
      </c>
      <c r="AM358">
        <v>12</v>
      </c>
      <c r="AN358">
        <v>3</v>
      </c>
      <c r="AO358">
        <v>7</v>
      </c>
      <c r="AP358">
        <v>1</v>
      </c>
      <c r="AQ358">
        <v>2</v>
      </c>
      <c r="AR358">
        <v>5</v>
      </c>
    </row>
    <row r="359" spans="1:44" x14ac:dyDescent="0.25">
      <c r="A359" t="s">
        <v>56</v>
      </c>
      <c r="B359" t="s">
        <v>45</v>
      </c>
      <c r="C359" t="s">
        <v>69</v>
      </c>
      <c r="D359" t="s">
        <v>59</v>
      </c>
      <c r="E359" t="s">
        <v>60</v>
      </c>
      <c r="F359" t="s">
        <v>49</v>
      </c>
      <c r="G359" t="s">
        <v>1126</v>
      </c>
      <c r="H359">
        <v>1447</v>
      </c>
      <c r="I359" t="s">
        <v>51</v>
      </c>
      <c r="J359" t="s">
        <v>68</v>
      </c>
      <c r="K359" t="s">
        <v>64</v>
      </c>
      <c r="L359" t="s">
        <v>56</v>
      </c>
      <c r="M359" t="s">
        <v>54</v>
      </c>
      <c r="N359">
        <v>2</v>
      </c>
      <c r="O359">
        <v>-2</v>
      </c>
      <c r="P359">
        <v>0</v>
      </c>
      <c r="Q359">
        <v>34</v>
      </c>
      <c r="R359">
        <v>0</v>
      </c>
      <c r="T359">
        <v>0</v>
      </c>
      <c r="U359">
        <v>1</v>
      </c>
      <c r="V359">
        <v>401</v>
      </c>
      <c r="W359">
        <v>1</v>
      </c>
      <c r="X359" t="s">
        <v>77</v>
      </c>
      <c r="Y359">
        <v>1</v>
      </c>
      <c r="Z359">
        <v>4</v>
      </c>
      <c r="AA359">
        <v>86</v>
      </c>
      <c r="AB359">
        <v>2</v>
      </c>
      <c r="AC359">
        <v>1</v>
      </c>
      <c r="AD359">
        <v>2</v>
      </c>
      <c r="AE359">
        <v>3294</v>
      </c>
      <c r="AF359">
        <v>3708</v>
      </c>
      <c r="AG359">
        <v>5</v>
      </c>
      <c r="AH359">
        <v>17</v>
      </c>
      <c r="AI359">
        <v>3</v>
      </c>
      <c r="AJ359">
        <v>1</v>
      </c>
      <c r="AK359">
        <v>80</v>
      </c>
      <c r="AL359">
        <v>1</v>
      </c>
      <c r="AM359">
        <v>7</v>
      </c>
      <c r="AN359">
        <v>2</v>
      </c>
      <c r="AO359">
        <v>5</v>
      </c>
      <c r="AP359">
        <v>4</v>
      </c>
      <c r="AQ359">
        <v>0</v>
      </c>
      <c r="AR359">
        <v>2</v>
      </c>
    </row>
    <row r="360" spans="1:44" x14ac:dyDescent="0.25">
      <c r="A360" t="s">
        <v>56</v>
      </c>
      <c r="B360" t="s">
        <v>45</v>
      </c>
      <c r="C360" t="s">
        <v>58</v>
      </c>
      <c r="D360" t="s">
        <v>59</v>
      </c>
      <c r="E360" t="s">
        <v>60</v>
      </c>
      <c r="F360" t="s">
        <v>66</v>
      </c>
      <c r="G360" t="s">
        <v>1125</v>
      </c>
      <c r="H360">
        <v>1576</v>
      </c>
      <c r="I360" t="s">
        <v>51</v>
      </c>
      <c r="J360" t="s">
        <v>63</v>
      </c>
      <c r="K360" t="s">
        <v>64</v>
      </c>
      <c r="L360" t="s">
        <v>56</v>
      </c>
      <c r="M360" t="s">
        <v>54</v>
      </c>
      <c r="N360">
        <v>3</v>
      </c>
      <c r="O360">
        <v>-2</v>
      </c>
      <c r="P360">
        <v>0</v>
      </c>
      <c r="Q360">
        <v>48</v>
      </c>
      <c r="R360">
        <v>0</v>
      </c>
      <c r="T360">
        <v>0</v>
      </c>
      <c r="U360">
        <v>1</v>
      </c>
      <c r="V360">
        <v>1108</v>
      </c>
      <c r="W360">
        <v>15</v>
      </c>
      <c r="X360" t="s">
        <v>71</v>
      </c>
      <c r="Y360">
        <v>1</v>
      </c>
      <c r="Z360">
        <v>3</v>
      </c>
      <c r="AA360">
        <v>65</v>
      </c>
      <c r="AB360">
        <v>3</v>
      </c>
      <c r="AC360">
        <v>1</v>
      </c>
      <c r="AD360">
        <v>3</v>
      </c>
      <c r="AE360">
        <v>2367</v>
      </c>
      <c r="AF360">
        <v>16530</v>
      </c>
      <c r="AG360">
        <v>8</v>
      </c>
      <c r="AH360">
        <v>12</v>
      </c>
      <c r="AI360">
        <v>3</v>
      </c>
      <c r="AJ360">
        <v>4</v>
      </c>
      <c r="AK360">
        <v>80</v>
      </c>
      <c r="AL360">
        <v>1</v>
      </c>
      <c r="AM360">
        <v>10</v>
      </c>
      <c r="AN360">
        <v>2</v>
      </c>
      <c r="AO360">
        <v>8</v>
      </c>
      <c r="AP360">
        <v>2</v>
      </c>
      <c r="AQ360">
        <v>7</v>
      </c>
      <c r="AR360">
        <v>6</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45</v>
      </c>
      <c r="C364" t="s">
        <v>58</v>
      </c>
      <c r="D364" t="s">
        <v>59</v>
      </c>
      <c r="E364" t="s">
        <v>60</v>
      </c>
      <c r="F364" t="s">
        <v>49</v>
      </c>
      <c r="G364" t="s">
        <v>1124</v>
      </c>
      <c r="H364">
        <v>1617</v>
      </c>
      <c r="I364" t="s">
        <v>51</v>
      </c>
      <c r="J364" t="s">
        <v>68</v>
      </c>
      <c r="K364" t="s">
        <v>64</v>
      </c>
      <c r="L364" t="s">
        <v>56</v>
      </c>
      <c r="M364" t="s">
        <v>54</v>
      </c>
      <c r="N364">
        <v>3</v>
      </c>
      <c r="O364">
        <v>-2</v>
      </c>
      <c r="P364">
        <v>0</v>
      </c>
      <c r="Q364">
        <v>49</v>
      </c>
      <c r="R364">
        <v>0</v>
      </c>
      <c r="T364">
        <v>0</v>
      </c>
      <c r="U364">
        <v>1</v>
      </c>
      <c r="V364">
        <v>722</v>
      </c>
      <c r="W364">
        <v>25</v>
      </c>
      <c r="X364" t="s">
        <v>71</v>
      </c>
      <c r="Y364">
        <v>1</v>
      </c>
      <c r="Z364">
        <v>3</v>
      </c>
      <c r="AA364">
        <v>84</v>
      </c>
      <c r="AB364">
        <v>3</v>
      </c>
      <c r="AC364">
        <v>1</v>
      </c>
      <c r="AD364">
        <v>3</v>
      </c>
      <c r="AE364">
        <v>3211</v>
      </c>
      <c r="AF364">
        <v>22102</v>
      </c>
      <c r="AG364">
        <v>1</v>
      </c>
      <c r="AH364">
        <v>14</v>
      </c>
      <c r="AI364">
        <v>3</v>
      </c>
      <c r="AJ364">
        <v>4</v>
      </c>
      <c r="AK364">
        <v>80</v>
      </c>
      <c r="AL364">
        <v>1</v>
      </c>
      <c r="AM364">
        <v>10</v>
      </c>
      <c r="AN364">
        <v>2</v>
      </c>
      <c r="AO364">
        <v>9</v>
      </c>
      <c r="AP364">
        <v>6</v>
      </c>
      <c r="AQ364">
        <v>1</v>
      </c>
      <c r="AR364">
        <v>4</v>
      </c>
    </row>
    <row r="365" spans="1:44" x14ac:dyDescent="0.25">
      <c r="A365" t="s">
        <v>56</v>
      </c>
      <c r="B365" t="s">
        <v>45</v>
      </c>
      <c r="C365" t="s">
        <v>46</v>
      </c>
      <c r="D365" t="s">
        <v>59</v>
      </c>
      <c r="E365" t="s">
        <v>60</v>
      </c>
      <c r="F365" t="s">
        <v>49</v>
      </c>
      <c r="G365" t="s">
        <v>1123</v>
      </c>
      <c r="H365">
        <v>1802</v>
      </c>
      <c r="I365" t="s">
        <v>51</v>
      </c>
      <c r="J365" t="s">
        <v>68</v>
      </c>
      <c r="K365" t="s">
        <v>64</v>
      </c>
      <c r="L365" t="s">
        <v>56</v>
      </c>
      <c r="M365" t="s">
        <v>54</v>
      </c>
      <c r="N365">
        <v>5</v>
      </c>
      <c r="O365">
        <v>-2</v>
      </c>
      <c r="P365">
        <v>0</v>
      </c>
      <c r="Q365">
        <v>40</v>
      </c>
      <c r="R365">
        <v>0</v>
      </c>
      <c r="T365">
        <v>0</v>
      </c>
      <c r="U365">
        <v>1</v>
      </c>
      <c r="V365">
        <v>616</v>
      </c>
      <c r="W365">
        <v>2</v>
      </c>
      <c r="X365" t="s">
        <v>55</v>
      </c>
      <c r="Y365">
        <v>1</v>
      </c>
      <c r="Z365">
        <v>3</v>
      </c>
      <c r="AA365">
        <v>99</v>
      </c>
      <c r="AB365">
        <v>3</v>
      </c>
      <c r="AC365">
        <v>1</v>
      </c>
      <c r="AD365">
        <v>3</v>
      </c>
      <c r="AE365">
        <v>3377</v>
      </c>
      <c r="AF365">
        <v>25605</v>
      </c>
      <c r="AG365">
        <v>4</v>
      </c>
      <c r="AH365">
        <v>17</v>
      </c>
      <c r="AI365">
        <v>3</v>
      </c>
      <c r="AJ365">
        <v>4</v>
      </c>
      <c r="AK365">
        <v>80</v>
      </c>
      <c r="AL365">
        <v>1</v>
      </c>
      <c r="AM365">
        <v>7</v>
      </c>
      <c r="AN365">
        <v>2</v>
      </c>
      <c r="AO365">
        <v>4</v>
      </c>
      <c r="AP365">
        <v>3</v>
      </c>
      <c r="AQ365">
        <v>0</v>
      </c>
      <c r="AR365">
        <v>2</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56</v>
      </c>
      <c r="B368" t="s">
        <v>45</v>
      </c>
      <c r="C368" t="s">
        <v>46</v>
      </c>
      <c r="D368" t="s">
        <v>59</v>
      </c>
      <c r="E368" t="s">
        <v>60</v>
      </c>
      <c r="F368" t="s">
        <v>49</v>
      </c>
      <c r="G368" t="s">
        <v>1122</v>
      </c>
      <c r="H368">
        <v>2052</v>
      </c>
      <c r="I368" t="s">
        <v>51</v>
      </c>
      <c r="J368" t="s">
        <v>63</v>
      </c>
      <c r="K368" t="s">
        <v>64</v>
      </c>
      <c r="L368" t="s">
        <v>56</v>
      </c>
      <c r="M368" t="s">
        <v>54</v>
      </c>
      <c r="N368">
        <v>5</v>
      </c>
      <c r="O368">
        <v>-2</v>
      </c>
      <c r="P368">
        <v>0</v>
      </c>
      <c r="Q368">
        <v>35</v>
      </c>
      <c r="R368">
        <v>0</v>
      </c>
      <c r="T368">
        <v>0</v>
      </c>
      <c r="U368">
        <v>1</v>
      </c>
      <c r="V368">
        <v>287</v>
      </c>
      <c r="W368">
        <v>1</v>
      </c>
      <c r="X368" t="s">
        <v>71</v>
      </c>
      <c r="Y368">
        <v>1</v>
      </c>
      <c r="Z368">
        <v>3</v>
      </c>
      <c r="AA368">
        <v>62</v>
      </c>
      <c r="AB368">
        <v>1</v>
      </c>
      <c r="AC368">
        <v>1</v>
      </c>
      <c r="AD368">
        <v>4</v>
      </c>
      <c r="AE368">
        <v>2977</v>
      </c>
      <c r="AF368">
        <v>8952</v>
      </c>
      <c r="AG368">
        <v>1</v>
      </c>
      <c r="AH368">
        <v>12</v>
      </c>
      <c r="AI368">
        <v>3</v>
      </c>
      <c r="AJ368">
        <v>4</v>
      </c>
      <c r="AK368">
        <v>80</v>
      </c>
      <c r="AL368">
        <v>1</v>
      </c>
      <c r="AM368">
        <v>4</v>
      </c>
      <c r="AN368">
        <v>3</v>
      </c>
      <c r="AO368">
        <v>4</v>
      </c>
      <c r="AP368">
        <v>3</v>
      </c>
      <c r="AQ368">
        <v>1</v>
      </c>
      <c r="AR368">
        <v>1</v>
      </c>
    </row>
    <row r="369" spans="1:44" x14ac:dyDescent="0.25">
      <c r="A369" t="s">
        <v>56</v>
      </c>
      <c r="B369" t="s">
        <v>45</v>
      </c>
      <c r="C369" t="s">
        <v>69</v>
      </c>
      <c r="D369" t="s">
        <v>59</v>
      </c>
      <c r="E369" t="s">
        <v>60</v>
      </c>
      <c r="F369" t="s">
        <v>66</v>
      </c>
      <c r="G369" t="s">
        <v>1121</v>
      </c>
      <c r="H369">
        <v>1544</v>
      </c>
      <c r="I369" t="s">
        <v>51</v>
      </c>
      <c r="J369" t="s">
        <v>83</v>
      </c>
      <c r="K369" t="s">
        <v>64</v>
      </c>
      <c r="L369" t="s">
        <v>56</v>
      </c>
      <c r="M369" t="s">
        <v>54</v>
      </c>
      <c r="N369">
        <v>3</v>
      </c>
      <c r="O369">
        <v>-2</v>
      </c>
      <c r="P369">
        <v>0</v>
      </c>
      <c r="Q369">
        <v>29</v>
      </c>
      <c r="R369">
        <v>0</v>
      </c>
      <c r="T369">
        <v>0</v>
      </c>
      <c r="U369">
        <v>1</v>
      </c>
      <c r="V369">
        <v>441</v>
      </c>
      <c r="W369">
        <v>8</v>
      </c>
      <c r="X369" t="s">
        <v>65</v>
      </c>
      <c r="Y369">
        <v>1</v>
      </c>
      <c r="Z369">
        <v>3</v>
      </c>
      <c r="AA369">
        <v>39</v>
      </c>
      <c r="AB369">
        <v>1</v>
      </c>
      <c r="AC369">
        <v>2</v>
      </c>
      <c r="AD369">
        <v>3</v>
      </c>
      <c r="AE369">
        <v>9715</v>
      </c>
      <c r="AF369">
        <v>7288</v>
      </c>
      <c r="AG369">
        <v>3</v>
      </c>
      <c r="AH369">
        <v>13</v>
      </c>
      <c r="AI369">
        <v>3</v>
      </c>
      <c r="AJ369">
        <v>3</v>
      </c>
      <c r="AK369">
        <v>80</v>
      </c>
      <c r="AL369">
        <v>1</v>
      </c>
      <c r="AM369">
        <v>9</v>
      </c>
      <c r="AN369">
        <v>3</v>
      </c>
      <c r="AO369">
        <v>7</v>
      </c>
      <c r="AP369">
        <v>7</v>
      </c>
      <c r="AQ369">
        <v>0</v>
      </c>
      <c r="AR369">
        <v>7</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46</v>
      </c>
      <c r="D371" t="s">
        <v>59</v>
      </c>
      <c r="E371" t="s">
        <v>60</v>
      </c>
      <c r="F371" t="s">
        <v>72</v>
      </c>
      <c r="G371" t="s">
        <v>1120</v>
      </c>
      <c r="H371">
        <v>1640</v>
      </c>
      <c r="I371" t="s">
        <v>51</v>
      </c>
      <c r="J371" t="s">
        <v>63</v>
      </c>
      <c r="K371" t="s">
        <v>64</v>
      </c>
      <c r="L371" t="s">
        <v>56</v>
      </c>
      <c r="M371" t="s">
        <v>54</v>
      </c>
      <c r="N371">
        <v>2</v>
      </c>
      <c r="O371">
        <v>-2</v>
      </c>
      <c r="P371">
        <v>0</v>
      </c>
      <c r="Q371">
        <v>37</v>
      </c>
      <c r="R371">
        <v>0</v>
      </c>
      <c r="T371">
        <v>0</v>
      </c>
      <c r="U371">
        <v>1</v>
      </c>
      <c r="V371">
        <v>1470</v>
      </c>
      <c r="W371">
        <v>10</v>
      </c>
      <c r="X371" t="s">
        <v>77</v>
      </c>
      <c r="Y371">
        <v>1</v>
      </c>
      <c r="Z371">
        <v>2</v>
      </c>
      <c r="AA371">
        <v>71</v>
      </c>
      <c r="AB371">
        <v>3</v>
      </c>
      <c r="AC371">
        <v>1</v>
      </c>
      <c r="AD371">
        <v>2</v>
      </c>
      <c r="AE371">
        <v>3936</v>
      </c>
      <c r="AF371">
        <v>9953</v>
      </c>
      <c r="AG371">
        <v>1</v>
      </c>
      <c r="AH371">
        <v>11</v>
      </c>
      <c r="AI371">
        <v>3</v>
      </c>
      <c r="AJ371">
        <v>1</v>
      </c>
      <c r="AK371">
        <v>80</v>
      </c>
      <c r="AL371">
        <v>1</v>
      </c>
      <c r="AM371">
        <v>8</v>
      </c>
      <c r="AN371">
        <v>1</v>
      </c>
      <c r="AO371">
        <v>8</v>
      </c>
      <c r="AP371">
        <v>4</v>
      </c>
      <c r="AQ371">
        <v>7</v>
      </c>
      <c r="AR371">
        <v>7</v>
      </c>
    </row>
    <row r="372" spans="1:44" x14ac:dyDescent="0.25">
      <c r="A372" t="s">
        <v>56</v>
      </c>
      <c r="B372" t="s">
        <v>45</v>
      </c>
      <c r="C372" t="s">
        <v>46</v>
      </c>
      <c r="D372" t="s">
        <v>59</v>
      </c>
      <c r="E372" t="s">
        <v>60</v>
      </c>
      <c r="F372" t="s">
        <v>72</v>
      </c>
      <c r="G372" t="s">
        <v>1119</v>
      </c>
      <c r="H372">
        <v>2015</v>
      </c>
      <c r="I372" t="s">
        <v>51</v>
      </c>
      <c r="J372" t="s">
        <v>101</v>
      </c>
      <c r="K372" t="s">
        <v>64</v>
      </c>
      <c r="L372" t="s">
        <v>56</v>
      </c>
      <c r="M372" t="s">
        <v>54</v>
      </c>
      <c r="N372">
        <v>3</v>
      </c>
      <c r="O372">
        <v>-2</v>
      </c>
      <c r="P372">
        <v>0</v>
      </c>
      <c r="Q372">
        <v>38</v>
      </c>
      <c r="R372">
        <v>0</v>
      </c>
      <c r="T372">
        <v>0</v>
      </c>
      <c r="U372">
        <v>1</v>
      </c>
      <c r="V372">
        <v>201</v>
      </c>
      <c r="W372">
        <v>10</v>
      </c>
      <c r="X372" t="s">
        <v>77</v>
      </c>
      <c r="Y372">
        <v>1</v>
      </c>
      <c r="Z372">
        <v>2</v>
      </c>
      <c r="AA372">
        <v>99</v>
      </c>
      <c r="AB372">
        <v>1</v>
      </c>
      <c r="AC372">
        <v>3</v>
      </c>
      <c r="AD372">
        <v>3</v>
      </c>
      <c r="AE372">
        <v>13206</v>
      </c>
      <c r="AF372">
        <v>3376</v>
      </c>
      <c r="AG372">
        <v>3</v>
      </c>
      <c r="AH372">
        <v>12</v>
      </c>
      <c r="AI372">
        <v>3</v>
      </c>
      <c r="AJ372">
        <v>1</v>
      </c>
      <c r="AK372">
        <v>80</v>
      </c>
      <c r="AL372">
        <v>1</v>
      </c>
      <c r="AM372">
        <v>20</v>
      </c>
      <c r="AN372">
        <v>3</v>
      </c>
      <c r="AO372">
        <v>18</v>
      </c>
      <c r="AP372">
        <v>16</v>
      </c>
      <c r="AQ372">
        <v>1</v>
      </c>
      <c r="AR372">
        <v>11</v>
      </c>
    </row>
    <row r="373" spans="1:44" x14ac:dyDescent="0.25">
      <c r="A373" t="s">
        <v>56</v>
      </c>
      <c r="B373" t="s">
        <v>45</v>
      </c>
      <c r="C373" t="s">
        <v>58</v>
      </c>
      <c r="D373" t="s">
        <v>59</v>
      </c>
      <c r="E373" t="s">
        <v>60</v>
      </c>
      <c r="F373" t="s">
        <v>66</v>
      </c>
      <c r="G373" t="s">
        <v>1118</v>
      </c>
      <c r="H373">
        <v>1409</v>
      </c>
      <c r="I373" t="s">
        <v>51</v>
      </c>
      <c r="J373" t="s">
        <v>68</v>
      </c>
      <c r="K373" t="s">
        <v>64</v>
      </c>
      <c r="L373" t="s">
        <v>56</v>
      </c>
      <c r="M373" t="s">
        <v>54</v>
      </c>
      <c r="N373">
        <v>2</v>
      </c>
      <c r="O373">
        <v>-2</v>
      </c>
      <c r="P373">
        <v>0</v>
      </c>
      <c r="Q373">
        <v>52</v>
      </c>
      <c r="R373">
        <v>0</v>
      </c>
      <c r="T373">
        <v>0</v>
      </c>
      <c r="U373">
        <v>1</v>
      </c>
      <c r="V373">
        <v>258</v>
      </c>
      <c r="W373">
        <v>8</v>
      </c>
      <c r="X373" t="s">
        <v>71</v>
      </c>
      <c r="Y373">
        <v>1</v>
      </c>
      <c r="Z373">
        <v>3</v>
      </c>
      <c r="AA373">
        <v>54</v>
      </c>
      <c r="AB373">
        <v>3</v>
      </c>
      <c r="AC373">
        <v>1</v>
      </c>
      <c r="AD373">
        <v>3</v>
      </c>
      <c r="AE373">
        <v>2950</v>
      </c>
      <c r="AF373">
        <v>17363</v>
      </c>
      <c r="AG373">
        <v>9</v>
      </c>
      <c r="AH373">
        <v>13</v>
      </c>
      <c r="AI373">
        <v>3</v>
      </c>
      <c r="AJ373">
        <v>3</v>
      </c>
      <c r="AK373">
        <v>80</v>
      </c>
      <c r="AL373">
        <v>0</v>
      </c>
      <c r="AM373">
        <v>12</v>
      </c>
      <c r="AN373">
        <v>1</v>
      </c>
      <c r="AO373">
        <v>5</v>
      </c>
      <c r="AP373">
        <v>4</v>
      </c>
      <c r="AQ373">
        <v>0</v>
      </c>
      <c r="AR373">
        <v>4</v>
      </c>
    </row>
    <row r="374" spans="1:44" x14ac:dyDescent="0.25">
      <c r="A374" t="s">
        <v>56</v>
      </c>
      <c r="B374" t="s">
        <v>45</v>
      </c>
      <c r="C374" t="s">
        <v>69</v>
      </c>
      <c r="D374" t="s">
        <v>59</v>
      </c>
      <c r="E374" t="s">
        <v>60</v>
      </c>
      <c r="F374" t="s">
        <v>72</v>
      </c>
      <c r="G374" t="s">
        <v>1117</v>
      </c>
      <c r="H374">
        <v>1647</v>
      </c>
      <c r="I374" t="s">
        <v>51</v>
      </c>
      <c r="J374" t="s">
        <v>63</v>
      </c>
      <c r="K374" t="s">
        <v>64</v>
      </c>
      <c r="L374" t="s">
        <v>56</v>
      </c>
      <c r="M374" t="s">
        <v>54</v>
      </c>
      <c r="N374">
        <v>0</v>
      </c>
      <c r="O374">
        <v>-2</v>
      </c>
      <c r="P374">
        <v>0</v>
      </c>
      <c r="Q374">
        <v>27</v>
      </c>
      <c r="R374">
        <v>0</v>
      </c>
      <c r="T374">
        <v>0</v>
      </c>
      <c r="U374">
        <v>1</v>
      </c>
      <c r="V374">
        <v>486</v>
      </c>
      <c r="W374">
        <v>8</v>
      </c>
      <c r="X374" t="s">
        <v>77</v>
      </c>
      <c r="Y374">
        <v>1</v>
      </c>
      <c r="Z374">
        <v>2</v>
      </c>
      <c r="AA374">
        <v>86</v>
      </c>
      <c r="AB374">
        <v>4</v>
      </c>
      <c r="AC374">
        <v>1</v>
      </c>
      <c r="AD374">
        <v>3</v>
      </c>
      <c r="AE374">
        <v>3517</v>
      </c>
      <c r="AF374">
        <v>22490</v>
      </c>
      <c r="AG374">
        <v>7</v>
      </c>
      <c r="AH374">
        <v>17</v>
      </c>
      <c r="AI374">
        <v>3</v>
      </c>
      <c r="AJ374">
        <v>1</v>
      </c>
      <c r="AK374">
        <v>80</v>
      </c>
      <c r="AL374">
        <v>0</v>
      </c>
      <c r="AM374">
        <v>5</v>
      </c>
      <c r="AN374">
        <v>3</v>
      </c>
      <c r="AO374">
        <v>3</v>
      </c>
      <c r="AP374">
        <v>2</v>
      </c>
      <c r="AQ374">
        <v>0</v>
      </c>
      <c r="AR374">
        <v>2</v>
      </c>
    </row>
    <row r="375" spans="1:44" x14ac:dyDescent="0.25">
      <c r="A375" t="s">
        <v>56</v>
      </c>
      <c r="B375" t="s">
        <v>45</v>
      </c>
      <c r="C375" t="s">
        <v>69</v>
      </c>
      <c r="D375" t="s">
        <v>59</v>
      </c>
      <c r="E375" t="s">
        <v>60</v>
      </c>
      <c r="F375" t="s">
        <v>49</v>
      </c>
      <c r="G375" t="s">
        <v>1116</v>
      </c>
      <c r="H375">
        <v>1701</v>
      </c>
      <c r="I375" t="s">
        <v>51</v>
      </c>
      <c r="J375" t="s">
        <v>63</v>
      </c>
      <c r="K375" t="s">
        <v>64</v>
      </c>
      <c r="L375" t="s">
        <v>56</v>
      </c>
      <c r="M375" t="s">
        <v>54</v>
      </c>
      <c r="N375">
        <v>3</v>
      </c>
      <c r="O375">
        <v>-2</v>
      </c>
      <c r="P375">
        <v>0</v>
      </c>
      <c r="Q375">
        <v>34</v>
      </c>
      <c r="R375">
        <v>0</v>
      </c>
      <c r="T375">
        <v>0</v>
      </c>
      <c r="U375">
        <v>1</v>
      </c>
      <c r="V375">
        <v>678</v>
      </c>
      <c r="W375">
        <v>19</v>
      </c>
      <c r="X375" t="s">
        <v>77</v>
      </c>
      <c r="Y375">
        <v>1</v>
      </c>
      <c r="Z375">
        <v>2</v>
      </c>
      <c r="AA375">
        <v>35</v>
      </c>
      <c r="AB375">
        <v>2</v>
      </c>
      <c r="AC375">
        <v>1</v>
      </c>
      <c r="AD375">
        <v>4</v>
      </c>
      <c r="AE375">
        <v>2929</v>
      </c>
      <c r="AF375">
        <v>20338</v>
      </c>
      <c r="AG375">
        <v>1</v>
      </c>
      <c r="AH375">
        <v>12</v>
      </c>
      <c r="AI375">
        <v>3</v>
      </c>
      <c r="AJ375">
        <v>2</v>
      </c>
      <c r="AK375">
        <v>80</v>
      </c>
      <c r="AL375">
        <v>0</v>
      </c>
      <c r="AM375">
        <v>10</v>
      </c>
      <c r="AN375">
        <v>3</v>
      </c>
      <c r="AO375">
        <v>10</v>
      </c>
      <c r="AP375">
        <v>9</v>
      </c>
      <c r="AQ375">
        <v>8</v>
      </c>
      <c r="AR375">
        <v>7</v>
      </c>
    </row>
    <row r="376" spans="1:44" x14ac:dyDescent="0.25">
      <c r="A376" t="s">
        <v>56</v>
      </c>
      <c r="B376" t="s">
        <v>45</v>
      </c>
      <c r="C376" t="s">
        <v>58</v>
      </c>
      <c r="D376" t="s">
        <v>59</v>
      </c>
      <c r="E376" t="s">
        <v>60</v>
      </c>
      <c r="F376" t="s">
        <v>113</v>
      </c>
      <c r="G376" t="s">
        <v>1115</v>
      </c>
      <c r="H376">
        <v>1786</v>
      </c>
      <c r="I376" t="s">
        <v>51</v>
      </c>
      <c r="J376" t="s">
        <v>95</v>
      </c>
      <c r="K376" t="s">
        <v>64</v>
      </c>
      <c r="L376" t="s">
        <v>56</v>
      </c>
      <c r="M376" t="s">
        <v>54</v>
      </c>
      <c r="N376">
        <v>2</v>
      </c>
      <c r="O376">
        <v>-2</v>
      </c>
      <c r="P376">
        <v>0</v>
      </c>
      <c r="Q376">
        <v>51</v>
      </c>
      <c r="R376">
        <v>0</v>
      </c>
      <c r="T376">
        <v>0</v>
      </c>
      <c r="U376">
        <v>1</v>
      </c>
      <c r="V376">
        <v>942</v>
      </c>
      <c r="W376">
        <v>3</v>
      </c>
      <c r="X376" t="s">
        <v>77</v>
      </c>
      <c r="Y376">
        <v>1</v>
      </c>
      <c r="Z376">
        <v>4</v>
      </c>
      <c r="AA376">
        <v>53</v>
      </c>
      <c r="AB376">
        <v>3</v>
      </c>
      <c r="AC376">
        <v>3</v>
      </c>
      <c r="AD376">
        <v>4</v>
      </c>
      <c r="AE376">
        <v>13116</v>
      </c>
      <c r="AF376">
        <v>22984</v>
      </c>
      <c r="AG376">
        <v>2</v>
      </c>
      <c r="AH376">
        <v>11</v>
      </c>
      <c r="AI376">
        <v>3</v>
      </c>
      <c r="AJ376">
        <v>4</v>
      </c>
      <c r="AK376">
        <v>80</v>
      </c>
      <c r="AL376">
        <v>0</v>
      </c>
      <c r="AM376">
        <v>15</v>
      </c>
      <c r="AN376">
        <v>3</v>
      </c>
      <c r="AO376">
        <v>2</v>
      </c>
      <c r="AP376">
        <v>2</v>
      </c>
      <c r="AQ376">
        <v>2</v>
      </c>
      <c r="AR376">
        <v>2</v>
      </c>
    </row>
    <row r="377" spans="1:44" x14ac:dyDescent="0.25">
      <c r="A377" t="s">
        <v>56</v>
      </c>
      <c r="B377" t="s">
        <v>45</v>
      </c>
      <c r="C377" t="s">
        <v>46</v>
      </c>
      <c r="D377" t="s">
        <v>59</v>
      </c>
      <c r="E377" t="s">
        <v>60</v>
      </c>
      <c r="F377" t="s">
        <v>72</v>
      </c>
      <c r="G377" t="s">
        <v>1114</v>
      </c>
      <c r="H377">
        <v>1866</v>
      </c>
      <c r="I377" t="s">
        <v>51</v>
      </c>
      <c r="J377" t="s">
        <v>95</v>
      </c>
      <c r="K377" t="s">
        <v>64</v>
      </c>
      <c r="L377" t="s">
        <v>56</v>
      </c>
      <c r="M377" t="s">
        <v>54</v>
      </c>
      <c r="N377">
        <v>2</v>
      </c>
      <c r="O377">
        <v>-2</v>
      </c>
      <c r="P377">
        <v>0</v>
      </c>
      <c r="Q377">
        <v>43</v>
      </c>
      <c r="R377">
        <v>0</v>
      </c>
      <c r="T377">
        <v>0</v>
      </c>
      <c r="U377">
        <v>1</v>
      </c>
      <c r="V377">
        <v>823</v>
      </c>
      <c r="W377">
        <v>6</v>
      </c>
      <c r="X377" t="s">
        <v>77</v>
      </c>
      <c r="Y377">
        <v>1</v>
      </c>
      <c r="Z377">
        <v>1</v>
      </c>
      <c r="AA377">
        <v>81</v>
      </c>
      <c r="AB377">
        <v>2</v>
      </c>
      <c r="AC377">
        <v>5</v>
      </c>
      <c r="AD377">
        <v>3</v>
      </c>
      <c r="AE377">
        <v>19392</v>
      </c>
      <c r="AF377">
        <v>22539</v>
      </c>
      <c r="AG377">
        <v>7</v>
      </c>
      <c r="AH377">
        <v>13</v>
      </c>
      <c r="AI377">
        <v>3</v>
      </c>
      <c r="AJ377">
        <v>4</v>
      </c>
      <c r="AK377">
        <v>80</v>
      </c>
      <c r="AL377">
        <v>0</v>
      </c>
      <c r="AM377">
        <v>21</v>
      </c>
      <c r="AN377">
        <v>3</v>
      </c>
      <c r="AO377">
        <v>16</v>
      </c>
      <c r="AP377">
        <v>12</v>
      </c>
      <c r="AQ377">
        <v>6</v>
      </c>
      <c r="AR377">
        <v>14</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56</v>
      </c>
      <c r="B380" t="s">
        <v>45</v>
      </c>
      <c r="C380" t="s">
        <v>69</v>
      </c>
      <c r="D380" t="s">
        <v>59</v>
      </c>
      <c r="E380" t="s">
        <v>60</v>
      </c>
      <c r="F380" t="s">
        <v>72</v>
      </c>
      <c r="G380" t="s">
        <v>1113</v>
      </c>
      <c r="H380">
        <v>1502</v>
      </c>
      <c r="I380" t="s">
        <v>51</v>
      </c>
      <c r="J380" t="s">
        <v>68</v>
      </c>
      <c r="K380" t="s">
        <v>64</v>
      </c>
      <c r="L380" t="s">
        <v>56</v>
      </c>
      <c r="M380" t="s">
        <v>54</v>
      </c>
      <c r="N380">
        <v>5</v>
      </c>
      <c r="O380">
        <v>-2</v>
      </c>
      <c r="P380">
        <v>0</v>
      </c>
      <c r="Q380">
        <v>33</v>
      </c>
      <c r="R380">
        <v>0</v>
      </c>
      <c r="T380">
        <v>0</v>
      </c>
      <c r="U380">
        <v>1</v>
      </c>
      <c r="V380">
        <v>1099</v>
      </c>
      <c r="W380">
        <v>4</v>
      </c>
      <c r="X380" t="s">
        <v>71</v>
      </c>
      <c r="Y380">
        <v>1</v>
      </c>
      <c r="Z380">
        <v>1</v>
      </c>
      <c r="AA380">
        <v>82</v>
      </c>
      <c r="AB380">
        <v>2</v>
      </c>
      <c r="AC380">
        <v>1</v>
      </c>
      <c r="AD380">
        <v>2</v>
      </c>
      <c r="AE380">
        <v>3838</v>
      </c>
      <c r="AF380">
        <v>8192</v>
      </c>
      <c r="AG380">
        <v>8</v>
      </c>
      <c r="AH380">
        <v>11</v>
      </c>
      <c r="AI380">
        <v>3</v>
      </c>
      <c r="AJ380">
        <v>4</v>
      </c>
      <c r="AK380">
        <v>80</v>
      </c>
      <c r="AL380">
        <v>0</v>
      </c>
      <c r="AM380">
        <v>8</v>
      </c>
      <c r="AN380">
        <v>3</v>
      </c>
      <c r="AO380">
        <v>5</v>
      </c>
      <c r="AP380">
        <v>4</v>
      </c>
      <c r="AQ380">
        <v>0</v>
      </c>
      <c r="AR380">
        <v>2</v>
      </c>
    </row>
    <row r="381" spans="1:44" x14ac:dyDescent="0.25">
      <c r="A381" t="s">
        <v>56</v>
      </c>
      <c r="B381" t="s">
        <v>45</v>
      </c>
      <c r="C381" t="s">
        <v>58</v>
      </c>
      <c r="D381" t="s">
        <v>59</v>
      </c>
      <c r="E381" t="s">
        <v>161</v>
      </c>
      <c r="F381" t="s">
        <v>49</v>
      </c>
      <c r="G381" t="s">
        <v>1104</v>
      </c>
      <c r="H381">
        <v>1625</v>
      </c>
      <c r="I381" t="s">
        <v>51</v>
      </c>
      <c r="J381" t="s">
        <v>95</v>
      </c>
      <c r="K381" t="s">
        <v>64</v>
      </c>
      <c r="L381" t="s">
        <v>56</v>
      </c>
      <c r="M381" t="s">
        <v>54</v>
      </c>
      <c r="N381">
        <v>2</v>
      </c>
      <c r="O381">
        <v>-2</v>
      </c>
      <c r="P381">
        <v>0</v>
      </c>
      <c r="Q381">
        <v>47</v>
      </c>
      <c r="R381">
        <v>0</v>
      </c>
      <c r="T381">
        <v>0</v>
      </c>
      <c r="U381">
        <v>1</v>
      </c>
      <c r="V381">
        <v>1176</v>
      </c>
      <c r="W381">
        <v>26</v>
      </c>
      <c r="X381" t="s">
        <v>71</v>
      </c>
      <c r="Y381">
        <v>1</v>
      </c>
      <c r="Z381">
        <v>4</v>
      </c>
      <c r="AA381">
        <v>98</v>
      </c>
      <c r="AB381">
        <v>3</v>
      </c>
      <c r="AC381">
        <v>5</v>
      </c>
      <c r="AD381">
        <v>3</v>
      </c>
      <c r="AE381">
        <v>19658</v>
      </c>
      <c r="AF381">
        <v>5220</v>
      </c>
      <c r="AG381">
        <v>3</v>
      </c>
      <c r="AH381">
        <v>11</v>
      </c>
      <c r="AI381">
        <v>3</v>
      </c>
      <c r="AJ381">
        <v>3</v>
      </c>
      <c r="AK381">
        <v>80</v>
      </c>
      <c r="AL381">
        <v>1</v>
      </c>
      <c r="AM381">
        <v>27</v>
      </c>
      <c r="AN381">
        <v>3</v>
      </c>
      <c r="AO381">
        <v>5</v>
      </c>
      <c r="AP381">
        <v>2</v>
      </c>
      <c r="AQ381">
        <v>1</v>
      </c>
      <c r="AR381">
        <v>0</v>
      </c>
    </row>
    <row r="382" spans="1:44" x14ac:dyDescent="0.25">
      <c r="A382" t="s">
        <v>56</v>
      </c>
      <c r="B382" t="s">
        <v>45</v>
      </c>
      <c r="C382" t="s">
        <v>69</v>
      </c>
      <c r="D382" t="s">
        <v>59</v>
      </c>
      <c r="E382" t="s">
        <v>161</v>
      </c>
      <c r="F382" t="s">
        <v>163</v>
      </c>
      <c r="G382" t="s">
        <v>1103</v>
      </c>
      <c r="H382">
        <v>1987</v>
      </c>
      <c r="I382" t="s">
        <v>51</v>
      </c>
      <c r="J382" t="s">
        <v>163</v>
      </c>
      <c r="K382" t="s">
        <v>64</v>
      </c>
      <c r="L382" t="s">
        <v>56</v>
      </c>
      <c r="M382" t="s">
        <v>54</v>
      </c>
      <c r="N382">
        <v>3</v>
      </c>
      <c r="O382">
        <v>-2</v>
      </c>
      <c r="P382">
        <v>0</v>
      </c>
      <c r="Q382">
        <v>25</v>
      </c>
      <c r="R382">
        <v>0</v>
      </c>
      <c r="T382">
        <v>0</v>
      </c>
      <c r="U382">
        <v>1</v>
      </c>
      <c r="V382">
        <v>309</v>
      </c>
      <c r="W382">
        <v>2</v>
      </c>
      <c r="X382" t="s">
        <v>77</v>
      </c>
      <c r="Y382">
        <v>1</v>
      </c>
      <c r="Z382">
        <v>3</v>
      </c>
      <c r="AA382">
        <v>82</v>
      </c>
      <c r="AB382">
        <v>3</v>
      </c>
      <c r="AC382">
        <v>1</v>
      </c>
      <c r="AD382">
        <v>2</v>
      </c>
      <c r="AE382">
        <v>2187</v>
      </c>
      <c r="AF382">
        <v>19655</v>
      </c>
      <c r="AG382">
        <v>4</v>
      </c>
      <c r="AH382">
        <v>14</v>
      </c>
      <c r="AI382">
        <v>3</v>
      </c>
      <c r="AJ382">
        <v>3</v>
      </c>
      <c r="AK382">
        <v>80</v>
      </c>
      <c r="AL382">
        <v>0</v>
      </c>
      <c r="AM382">
        <v>6</v>
      </c>
      <c r="AN382">
        <v>3</v>
      </c>
      <c r="AO382">
        <v>2</v>
      </c>
      <c r="AP382">
        <v>0</v>
      </c>
      <c r="AQ382">
        <v>1</v>
      </c>
      <c r="AR382">
        <v>2</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56</v>
      </c>
      <c r="B384" t="s">
        <v>57</v>
      </c>
      <c r="C384" t="s">
        <v>69</v>
      </c>
      <c r="D384" t="s">
        <v>59</v>
      </c>
      <c r="E384" t="s">
        <v>48</v>
      </c>
      <c r="F384" t="s">
        <v>106</v>
      </c>
      <c r="G384" t="s">
        <v>1102</v>
      </c>
      <c r="H384">
        <v>1833</v>
      </c>
      <c r="I384" t="s">
        <v>51</v>
      </c>
      <c r="J384" t="s">
        <v>52</v>
      </c>
      <c r="K384" t="s">
        <v>64</v>
      </c>
      <c r="L384" t="s">
        <v>56</v>
      </c>
      <c r="M384" t="s">
        <v>54</v>
      </c>
      <c r="N384">
        <v>3</v>
      </c>
      <c r="O384">
        <v>-2</v>
      </c>
      <c r="P384">
        <v>0</v>
      </c>
      <c r="Q384">
        <v>31</v>
      </c>
      <c r="R384">
        <v>0</v>
      </c>
      <c r="T384">
        <v>0</v>
      </c>
      <c r="U384">
        <v>1</v>
      </c>
      <c r="V384">
        <v>1125</v>
      </c>
      <c r="W384">
        <v>7</v>
      </c>
      <c r="X384" t="s">
        <v>71</v>
      </c>
      <c r="Y384">
        <v>1</v>
      </c>
      <c r="Z384">
        <v>1</v>
      </c>
      <c r="AA384">
        <v>68</v>
      </c>
      <c r="AB384">
        <v>3</v>
      </c>
      <c r="AC384">
        <v>3</v>
      </c>
      <c r="AD384">
        <v>2</v>
      </c>
      <c r="AE384">
        <v>9637</v>
      </c>
      <c r="AF384">
        <v>8277</v>
      </c>
      <c r="AG384">
        <v>2</v>
      </c>
      <c r="AH384">
        <v>14</v>
      </c>
      <c r="AI384">
        <v>3</v>
      </c>
      <c r="AJ384">
        <v>4</v>
      </c>
      <c r="AK384">
        <v>80</v>
      </c>
      <c r="AL384">
        <v>2</v>
      </c>
      <c r="AM384">
        <v>9</v>
      </c>
      <c r="AN384">
        <v>3</v>
      </c>
      <c r="AO384">
        <v>3</v>
      </c>
      <c r="AP384">
        <v>2</v>
      </c>
      <c r="AQ384">
        <v>2</v>
      </c>
      <c r="AR384">
        <v>2</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56</v>
      </c>
      <c r="B387" t="s">
        <v>57</v>
      </c>
      <c r="C387" t="s">
        <v>46</v>
      </c>
      <c r="D387" t="s">
        <v>59</v>
      </c>
      <c r="E387" t="s">
        <v>48</v>
      </c>
      <c r="F387" t="s">
        <v>106</v>
      </c>
      <c r="G387" t="s">
        <v>1101</v>
      </c>
      <c r="H387">
        <v>1481</v>
      </c>
      <c r="I387" t="s">
        <v>51</v>
      </c>
      <c r="J387" t="s">
        <v>52</v>
      </c>
      <c r="K387" t="s">
        <v>64</v>
      </c>
      <c r="L387" t="s">
        <v>56</v>
      </c>
      <c r="M387" t="s">
        <v>54</v>
      </c>
      <c r="N387">
        <v>4</v>
      </c>
      <c r="O387">
        <v>-2</v>
      </c>
      <c r="P387">
        <v>0</v>
      </c>
      <c r="Q387">
        <v>44</v>
      </c>
      <c r="R387">
        <v>0</v>
      </c>
      <c r="T387">
        <v>0</v>
      </c>
      <c r="U387">
        <v>1</v>
      </c>
      <c r="V387">
        <v>383</v>
      </c>
      <c r="W387">
        <v>1</v>
      </c>
      <c r="X387" t="s">
        <v>134</v>
      </c>
      <c r="Y387">
        <v>1</v>
      </c>
      <c r="Z387">
        <v>1</v>
      </c>
      <c r="AA387">
        <v>79</v>
      </c>
      <c r="AB387">
        <v>3</v>
      </c>
      <c r="AC387">
        <v>2</v>
      </c>
      <c r="AD387">
        <v>2</v>
      </c>
      <c r="AE387">
        <v>4768</v>
      </c>
      <c r="AF387">
        <v>9282</v>
      </c>
      <c r="AG387">
        <v>7</v>
      </c>
      <c r="AH387">
        <v>12</v>
      </c>
      <c r="AI387">
        <v>3</v>
      </c>
      <c r="AJ387">
        <v>3</v>
      </c>
      <c r="AK387">
        <v>80</v>
      </c>
      <c r="AL387">
        <v>1</v>
      </c>
      <c r="AM387">
        <v>11</v>
      </c>
      <c r="AN387">
        <v>2</v>
      </c>
      <c r="AO387">
        <v>1</v>
      </c>
      <c r="AP387">
        <v>0</v>
      </c>
      <c r="AQ387">
        <v>0</v>
      </c>
      <c r="AR387">
        <v>0</v>
      </c>
    </row>
    <row r="388" spans="1:44" x14ac:dyDescent="0.25">
      <c r="A388" t="s">
        <v>56</v>
      </c>
      <c r="B388" t="s">
        <v>57</v>
      </c>
      <c r="C388" t="s">
        <v>69</v>
      </c>
      <c r="D388" t="s">
        <v>59</v>
      </c>
      <c r="E388" t="s">
        <v>60</v>
      </c>
      <c r="F388" t="s">
        <v>49</v>
      </c>
      <c r="G388" t="s">
        <v>1097</v>
      </c>
      <c r="H388">
        <v>1513</v>
      </c>
      <c r="I388" t="s">
        <v>51</v>
      </c>
      <c r="J388" t="s">
        <v>68</v>
      </c>
      <c r="K388" t="s">
        <v>64</v>
      </c>
      <c r="L388" t="s">
        <v>56</v>
      </c>
      <c r="M388" t="s">
        <v>54</v>
      </c>
      <c r="N388">
        <v>3</v>
      </c>
      <c r="O388">
        <v>-2</v>
      </c>
      <c r="P388">
        <v>0</v>
      </c>
      <c r="Q388">
        <v>29</v>
      </c>
      <c r="R388">
        <v>0</v>
      </c>
      <c r="T388">
        <v>0</v>
      </c>
      <c r="U388">
        <v>1</v>
      </c>
      <c r="V388">
        <v>410</v>
      </c>
      <c r="W388">
        <v>2</v>
      </c>
      <c r="X388" t="s">
        <v>65</v>
      </c>
      <c r="Y388">
        <v>1</v>
      </c>
      <c r="Z388">
        <v>4</v>
      </c>
      <c r="AA388">
        <v>97</v>
      </c>
      <c r="AB388">
        <v>3</v>
      </c>
      <c r="AC388">
        <v>1</v>
      </c>
      <c r="AD388">
        <v>2</v>
      </c>
      <c r="AE388">
        <v>3180</v>
      </c>
      <c r="AF388">
        <v>4668</v>
      </c>
      <c r="AG388">
        <v>0</v>
      </c>
      <c r="AH388">
        <v>13</v>
      </c>
      <c r="AI388">
        <v>3</v>
      </c>
      <c r="AJ388">
        <v>3</v>
      </c>
      <c r="AK388">
        <v>80</v>
      </c>
      <c r="AL388">
        <v>3</v>
      </c>
      <c r="AM388">
        <v>4</v>
      </c>
      <c r="AN388">
        <v>3</v>
      </c>
      <c r="AO388">
        <v>3</v>
      </c>
      <c r="AP388">
        <v>2</v>
      </c>
      <c r="AQ388">
        <v>0</v>
      </c>
      <c r="AR388">
        <v>2</v>
      </c>
    </row>
    <row r="389" spans="1:44" x14ac:dyDescent="0.25">
      <c r="A389" t="s">
        <v>56</v>
      </c>
      <c r="B389" t="s">
        <v>57</v>
      </c>
      <c r="C389" t="s">
        <v>46</v>
      </c>
      <c r="D389" t="s">
        <v>59</v>
      </c>
      <c r="E389" t="s">
        <v>60</v>
      </c>
      <c r="F389" t="s">
        <v>113</v>
      </c>
      <c r="G389" t="s">
        <v>1096</v>
      </c>
      <c r="H389">
        <v>1985</v>
      </c>
      <c r="I389" t="s">
        <v>51</v>
      </c>
      <c r="J389" t="s">
        <v>68</v>
      </c>
      <c r="K389" t="s">
        <v>64</v>
      </c>
      <c r="L389" t="s">
        <v>56</v>
      </c>
      <c r="M389" t="s">
        <v>54</v>
      </c>
      <c r="N389">
        <v>2</v>
      </c>
      <c r="O389">
        <v>-2</v>
      </c>
      <c r="P389">
        <v>0</v>
      </c>
      <c r="Q389">
        <v>40</v>
      </c>
      <c r="R389">
        <v>0</v>
      </c>
      <c r="T389">
        <v>0</v>
      </c>
      <c r="U389">
        <v>1</v>
      </c>
      <c r="V389">
        <v>692</v>
      </c>
      <c r="W389">
        <v>11</v>
      </c>
      <c r="X389" t="s">
        <v>77</v>
      </c>
      <c r="Y389">
        <v>1</v>
      </c>
      <c r="Z389">
        <v>4</v>
      </c>
      <c r="AA389">
        <v>73</v>
      </c>
      <c r="AB389">
        <v>3</v>
      </c>
      <c r="AC389">
        <v>2</v>
      </c>
      <c r="AD389">
        <v>4</v>
      </c>
      <c r="AE389">
        <v>6323</v>
      </c>
      <c r="AF389">
        <v>26849</v>
      </c>
      <c r="AG389">
        <v>1</v>
      </c>
      <c r="AH389">
        <v>11</v>
      </c>
      <c r="AI389">
        <v>3</v>
      </c>
      <c r="AJ389">
        <v>1</v>
      </c>
      <c r="AK389">
        <v>80</v>
      </c>
      <c r="AL389">
        <v>1</v>
      </c>
      <c r="AM389">
        <v>10</v>
      </c>
      <c r="AN389">
        <v>4</v>
      </c>
      <c r="AO389">
        <v>10</v>
      </c>
      <c r="AP389">
        <v>9</v>
      </c>
      <c r="AQ389">
        <v>9</v>
      </c>
      <c r="AR389">
        <v>4</v>
      </c>
    </row>
    <row r="390" spans="1:44" x14ac:dyDescent="0.25">
      <c r="A390" t="s">
        <v>56</v>
      </c>
      <c r="B390" t="s">
        <v>57</v>
      </c>
      <c r="C390" t="s">
        <v>69</v>
      </c>
      <c r="D390" t="s">
        <v>59</v>
      </c>
      <c r="E390" t="s">
        <v>60</v>
      </c>
      <c r="F390" t="s">
        <v>49</v>
      </c>
      <c r="G390" t="s">
        <v>1095</v>
      </c>
      <c r="H390">
        <v>1870</v>
      </c>
      <c r="I390" t="s">
        <v>51</v>
      </c>
      <c r="J390" t="s">
        <v>63</v>
      </c>
      <c r="K390" t="s">
        <v>64</v>
      </c>
      <c r="L390" t="s">
        <v>56</v>
      </c>
      <c r="M390" t="s">
        <v>54</v>
      </c>
      <c r="N390">
        <v>2</v>
      </c>
      <c r="O390">
        <v>-2</v>
      </c>
      <c r="P390">
        <v>0</v>
      </c>
      <c r="Q390">
        <v>27</v>
      </c>
      <c r="R390">
        <v>0</v>
      </c>
      <c r="T390">
        <v>0</v>
      </c>
      <c r="U390">
        <v>1</v>
      </c>
      <c r="V390">
        <v>1131</v>
      </c>
      <c r="W390">
        <v>15</v>
      </c>
      <c r="X390" t="s">
        <v>77</v>
      </c>
      <c r="Y390">
        <v>1</v>
      </c>
      <c r="Z390">
        <v>4</v>
      </c>
      <c r="AA390">
        <v>77</v>
      </c>
      <c r="AB390">
        <v>2</v>
      </c>
      <c r="AC390">
        <v>1</v>
      </c>
      <c r="AD390">
        <v>3</v>
      </c>
      <c r="AE390">
        <v>4774</v>
      </c>
      <c r="AF390">
        <v>23844</v>
      </c>
      <c r="AG390">
        <v>0</v>
      </c>
      <c r="AH390">
        <v>19</v>
      </c>
      <c r="AI390">
        <v>3</v>
      </c>
      <c r="AJ390">
        <v>4</v>
      </c>
      <c r="AK390">
        <v>80</v>
      </c>
      <c r="AL390">
        <v>1</v>
      </c>
      <c r="AM390">
        <v>8</v>
      </c>
      <c r="AN390">
        <v>2</v>
      </c>
      <c r="AO390">
        <v>7</v>
      </c>
      <c r="AP390">
        <v>6</v>
      </c>
      <c r="AQ390">
        <v>7</v>
      </c>
      <c r="AR390">
        <v>3</v>
      </c>
    </row>
    <row r="391" spans="1:44" x14ac:dyDescent="0.25">
      <c r="A391" t="s">
        <v>56</v>
      </c>
      <c r="B391" t="s">
        <v>57</v>
      </c>
      <c r="C391" t="s">
        <v>46</v>
      </c>
      <c r="D391" t="s">
        <v>59</v>
      </c>
      <c r="E391" t="s">
        <v>60</v>
      </c>
      <c r="F391" t="s">
        <v>72</v>
      </c>
      <c r="G391" t="s">
        <v>1094</v>
      </c>
      <c r="H391">
        <v>1760</v>
      </c>
      <c r="I391" t="s">
        <v>51</v>
      </c>
      <c r="J391" t="s">
        <v>68</v>
      </c>
      <c r="K391" t="s">
        <v>64</v>
      </c>
      <c r="L391" t="s">
        <v>56</v>
      </c>
      <c r="M391" t="s">
        <v>54</v>
      </c>
      <c r="N391">
        <v>4</v>
      </c>
      <c r="O391">
        <v>-2</v>
      </c>
      <c r="P391">
        <v>0</v>
      </c>
      <c r="Q391">
        <v>38</v>
      </c>
      <c r="R391">
        <v>0</v>
      </c>
      <c r="T391">
        <v>0</v>
      </c>
      <c r="U391">
        <v>1</v>
      </c>
      <c r="V391">
        <v>594</v>
      </c>
      <c r="W391">
        <v>2</v>
      </c>
      <c r="X391" t="s">
        <v>55</v>
      </c>
      <c r="Y391">
        <v>1</v>
      </c>
      <c r="Z391">
        <v>3</v>
      </c>
      <c r="AA391">
        <v>75</v>
      </c>
      <c r="AB391">
        <v>2</v>
      </c>
      <c r="AC391">
        <v>1</v>
      </c>
      <c r="AD391">
        <v>2</v>
      </c>
      <c r="AE391">
        <v>2468</v>
      </c>
      <c r="AF391">
        <v>15963</v>
      </c>
      <c r="AG391">
        <v>4</v>
      </c>
      <c r="AH391">
        <v>14</v>
      </c>
      <c r="AI391">
        <v>3</v>
      </c>
      <c r="AJ391">
        <v>2</v>
      </c>
      <c r="AK391">
        <v>80</v>
      </c>
      <c r="AL391">
        <v>1</v>
      </c>
      <c r="AM391">
        <v>9</v>
      </c>
      <c r="AN391">
        <v>2</v>
      </c>
      <c r="AO391">
        <v>6</v>
      </c>
      <c r="AP391">
        <v>1</v>
      </c>
      <c r="AQ391">
        <v>0</v>
      </c>
      <c r="AR391">
        <v>5</v>
      </c>
    </row>
    <row r="392" spans="1:44" x14ac:dyDescent="0.25">
      <c r="A392" t="s">
        <v>56</v>
      </c>
      <c r="B392" t="s">
        <v>91</v>
      </c>
      <c r="C392" t="s">
        <v>92</v>
      </c>
      <c r="D392" t="s">
        <v>59</v>
      </c>
      <c r="E392" t="s">
        <v>48</v>
      </c>
      <c r="F392" t="s">
        <v>49</v>
      </c>
      <c r="G392" t="s">
        <v>1090</v>
      </c>
      <c r="H392">
        <v>1495</v>
      </c>
      <c r="I392" t="s">
        <v>51</v>
      </c>
      <c r="J392" t="s">
        <v>99</v>
      </c>
      <c r="K392" t="s">
        <v>64</v>
      </c>
      <c r="L392" t="s">
        <v>56</v>
      </c>
      <c r="M392" t="s">
        <v>54</v>
      </c>
      <c r="N392">
        <v>2</v>
      </c>
      <c r="O392">
        <v>-2</v>
      </c>
      <c r="P392">
        <v>0</v>
      </c>
      <c r="Q392">
        <v>24</v>
      </c>
      <c r="R392">
        <v>0</v>
      </c>
      <c r="T392">
        <v>0</v>
      </c>
      <c r="U392">
        <v>1</v>
      </c>
      <c r="V392">
        <v>830</v>
      </c>
      <c r="W392">
        <v>13</v>
      </c>
      <c r="X392" t="s">
        <v>55</v>
      </c>
      <c r="Y392">
        <v>1</v>
      </c>
      <c r="Z392">
        <v>4</v>
      </c>
      <c r="AA392">
        <v>78</v>
      </c>
      <c r="AB392">
        <v>3</v>
      </c>
      <c r="AC392">
        <v>1</v>
      </c>
      <c r="AD392">
        <v>2</v>
      </c>
      <c r="AE392">
        <v>2033</v>
      </c>
      <c r="AF392">
        <v>7103</v>
      </c>
      <c r="AG392">
        <v>1</v>
      </c>
      <c r="AH392">
        <v>13</v>
      </c>
      <c r="AI392">
        <v>3</v>
      </c>
      <c r="AJ392">
        <v>3</v>
      </c>
      <c r="AK392">
        <v>80</v>
      </c>
      <c r="AL392">
        <v>1</v>
      </c>
      <c r="AM392">
        <v>1</v>
      </c>
      <c r="AN392">
        <v>3</v>
      </c>
      <c r="AO392">
        <v>1</v>
      </c>
      <c r="AP392">
        <v>0</v>
      </c>
      <c r="AQ392">
        <v>0</v>
      </c>
      <c r="AR392">
        <v>0</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91</v>
      </c>
      <c r="C398" t="s">
        <v>46</v>
      </c>
      <c r="D398" t="s">
        <v>59</v>
      </c>
      <c r="E398" t="s">
        <v>48</v>
      </c>
      <c r="F398" t="s">
        <v>49</v>
      </c>
      <c r="G398" t="s">
        <v>1089</v>
      </c>
      <c r="H398">
        <v>1929</v>
      </c>
      <c r="I398" t="s">
        <v>51</v>
      </c>
      <c r="J398" t="s">
        <v>52</v>
      </c>
      <c r="K398" t="s">
        <v>64</v>
      </c>
      <c r="L398" t="s">
        <v>56</v>
      </c>
      <c r="M398" t="s">
        <v>54</v>
      </c>
      <c r="N398">
        <v>1</v>
      </c>
      <c r="O398">
        <v>-2</v>
      </c>
      <c r="P398">
        <v>0</v>
      </c>
      <c r="Q398">
        <v>39</v>
      </c>
      <c r="R398">
        <v>0</v>
      </c>
      <c r="T398">
        <v>0</v>
      </c>
      <c r="U398">
        <v>1</v>
      </c>
      <c r="V398">
        <v>1251</v>
      </c>
      <c r="W398">
        <v>21</v>
      </c>
      <c r="X398" t="s">
        <v>71</v>
      </c>
      <c r="Y398">
        <v>1</v>
      </c>
      <c r="Z398">
        <v>1</v>
      </c>
      <c r="AA398">
        <v>32</v>
      </c>
      <c r="AB398">
        <v>1</v>
      </c>
      <c r="AC398">
        <v>2</v>
      </c>
      <c r="AD398">
        <v>3</v>
      </c>
      <c r="AE398">
        <v>5736</v>
      </c>
      <c r="AF398">
        <v>3987</v>
      </c>
      <c r="AG398">
        <v>6</v>
      </c>
      <c r="AH398">
        <v>19</v>
      </c>
      <c r="AI398">
        <v>3</v>
      </c>
      <c r="AJ398">
        <v>3</v>
      </c>
      <c r="AK398">
        <v>80</v>
      </c>
      <c r="AL398">
        <v>1</v>
      </c>
      <c r="AM398">
        <v>10</v>
      </c>
      <c r="AN398">
        <v>3</v>
      </c>
      <c r="AO398">
        <v>3</v>
      </c>
      <c r="AP398">
        <v>2</v>
      </c>
      <c r="AQ398">
        <v>1</v>
      </c>
      <c r="AR398">
        <v>2</v>
      </c>
    </row>
    <row r="399" spans="1:44" x14ac:dyDescent="0.25">
      <c r="A399" t="s">
        <v>56</v>
      </c>
      <c r="B399" t="s">
        <v>91</v>
      </c>
      <c r="C399" t="s">
        <v>58</v>
      </c>
      <c r="D399" t="s">
        <v>59</v>
      </c>
      <c r="E399" t="s">
        <v>60</v>
      </c>
      <c r="F399" t="s">
        <v>72</v>
      </c>
      <c r="G399" t="s">
        <v>1087</v>
      </c>
      <c r="H399">
        <v>2000</v>
      </c>
      <c r="I399" t="s">
        <v>51</v>
      </c>
      <c r="J399" t="s">
        <v>101</v>
      </c>
      <c r="K399" t="s">
        <v>64</v>
      </c>
      <c r="L399" t="s">
        <v>56</v>
      </c>
      <c r="M399" t="s">
        <v>54</v>
      </c>
      <c r="N399">
        <v>3</v>
      </c>
      <c r="O399">
        <v>-2</v>
      </c>
      <c r="P399">
        <v>0</v>
      </c>
      <c r="Q399">
        <v>47</v>
      </c>
      <c r="R399">
        <v>0</v>
      </c>
      <c r="T399">
        <v>0</v>
      </c>
      <c r="U399">
        <v>1</v>
      </c>
      <c r="V399">
        <v>1162</v>
      </c>
      <c r="W399">
        <v>1</v>
      </c>
      <c r="X399" t="s">
        <v>65</v>
      </c>
      <c r="Y399">
        <v>1</v>
      </c>
      <c r="Z399">
        <v>3</v>
      </c>
      <c r="AA399">
        <v>98</v>
      </c>
      <c r="AB399">
        <v>3</v>
      </c>
      <c r="AC399">
        <v>3</v>
      </c>
      <c r="AD399">
        <v>2</v>
      </c>
      <c r="AE399">
        <v>11957</v>
      </c>
      <c r="AF399">
        <v>17231</v>
      </c>
      <c r="AG399">
        <v>0</v>
      </c>
      <c r="AH399">
        <v>18</v>
      </c>
      <c r="AI399">
        <v>3</v>
      </c>
      <c r="AJ399">
        <v>1</v>
      </c>
      <c r="AK399">
        <v>80</v>
      </c>
      <c r="AL399">
        <v>2</v>
      </c>
      <c r="AM399">
        <v>14</v>
      </c>
      <c r="AN399">
        <v>1</v>
      </c>
      <c r="AO399">
        <v>13</v>
      </c>
      <c r="AP399">
        <v>8</v>
      </c>
      <c r="AQ399">
        <v>5</v>
      </c>
      <c r="AR399">
        <v>12</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91</v>
      </c>
      <c r="C402" t="s">
        <v>46</v>
      </c>
      <c r="D402" t="s">
        <v>59</v>
      </c>
      <c r="E402" t="s">
        <v>60</v>
      </c>
      <c r="F402" t="s">
        <v>49</v>
      </c>
      <c r="G402" t="s">
        <v>1086</v>
      </c>
      <c r="H402">
        <v>1630</v>
      </c>
      <c r="I402" t="s">
        <v>51</v>
      </c>
      <c r="J402" t="s">
        <v>83</v>
      </c>
      <c r="K402" t="s">
        <v>64</v>
      </c>
      <c r="L402" t="s">
        <v>56</v>
      </c>
      <c r="M402" t="s">
        <v>54</v>
      </c>
      <c r="N402">
        <v>5</v>
      </c>
      <c r="O402">
        <v>-2</v>
      </c>
      <c r="P402">
        <v>0</v>
      </c>
      <c r="Q402">
        <v>35</v>
      </c>
      <c r="R402">
        <v>0</v>
      </c>
      <c r="T402">
        <v>0</v>
      </c>
      <c r="U402">
        <v>1</v>
      </c>
      <c r="V402">
        <v>208</v>
      </c>
      <c r="W402">
        <v>8</v>
      </c>
      <c r="X402" t="s">
        <v>71</v>
      </c>
      <c r="Y402">
        <v>1</v>
      </c>
      <c r="Z402">
        <v>3</v>
      </c>
      <c r="AA402">
        <v>52</v>
      </c>
      <c r="AB402">
        <v>3</v>
      </c>
      <c r="AC402">
        <v>2</v>
      </c>
      <c r="AD402">
        <v>3</v>
      </c>
      <c r="AE402">
        <v>4148</v>
      </c>
      <c r="AF402">
        <v>12250</v>
      </c>
      <c r="AG402">
        <v>1</v>
      </c>
      <c r="AH402">
        <v>12</v>
      </c>
      <c r="AI402">
        <v>3</v>
      </c>
      <c r="AJ402">
        <v>4</v>
      </c>
      <c r="AK402">
        <v>80</v>
      </c>
      <c r="AL402">
        <v>1</v>
      </c>
      <c r="AM402">
        <v>15</v>
      </c>
      <c r="AN402">
        <v>3</v>
      </c>
      <c r="AO402">
        <v>14</v>
      </c>
      <c r="AP402">
        <v>11</v>
      </c>
      <c r="AQ402">
        <v>2</v>
      </c>
      <c r="AR402">
        <v>9</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91</v>
      </c>
      <c r="C404" t="s">
        <v>46</v>
      </c>
      <c r="D404" t="s">
        <v>59</v>
      </c>
      <c r="E404" t="s">
        <v>60</v>
      </c>
      <c r="F404" t="s">
        <v>72</v>
      </c>
      <c r="G404" t="s">
        <v>1085</v>
      </c>
      <c r="H404">
        <v>1662</v>
      </c>
      <c r="I404" t="s">
        <v>51</v>
      </c>
      <c r="J404" t="s">
        <v>81</v>
      </c>
      <c r="K404" t="s">
        <v>64</v>
      </c>
      <c r="L404" t="s">
        <v>56</v>
      </c>
      <c r="M404" t="s">
        <v>54</v>
      </c>
      <c r="N404">
        <v>6</v>
      </c>
      <c r="O404">
        <v>-2</v>
      </c>
      <c r="P404">
        <v>0</v>
      </c>
      <c r="Q404">
        <v>36</v>
      </c>
      <c r="R404">
        <v>0</v>
      </c>
      <c r="T404">
        <v>0</v>
      </c>
      <c r="U404">
        <v>1</v>
      </c>
      <c r="V404">
        <v>894</v>
      </c>
      <c r="W404">
        <v>1</v>
      </c>
      <c r="X404" t="s">
        <v>71</v>
      </c>
      <c r="Y404">
        <v>1</v>
      </c>
      <c r="Z404">
        <v>4</v>
      </c>
      <c r="AA404">
        <v>33</v>
      </c>
      <c r="AB404">
        <v>2</v>
      </c>
      <c r="AC404">
        <v>2</v>
      </c>
      <c r="AD404">
        <v>3</v>
      </c>
      <c r="AE404">
        <v>4374</v>
      </c>
      <c r="AF404">
        <v>15411</v>
      </c>
      <c r="AG404">
        <v>0</v>
      </c>
      <c r="AH404">
        <v>15</v>
      </c>
      <c r="AI404">
        <v>3</v>
      </c>
      <c r="AJ404">
        <v>3</v>
      </c>
      <c r="AK404">
        <v>80</v>
      </c>
      <c r="AL404">
        <v>0</v>
      </c>
      <c r="AM404">
        <v>4</v>
      </c>
      <c r="AN404">
        <v>3</v>
      </c>
      <c r="AO404">
        <v>3</v>
      </c>
      <c r="AP404">
        <v>2</v>
      </c>
      <c r="AQ404">
        <v>1</v>
      </c>
      <c r="AR404">
        <v>2</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46</v>
      </c>
      <c r="D406" t="s">
        <v>59</v>
      </c>
      <c r="E406" t="s">
        <v>161</v>
      </c>
      <c r="F406" t="s">
        <v>163</v>
      </c>
      <c r="G406" t="s">
        <v>1083</v>
      </c>
      <c r="H406">
        <v>1408</v>
      </c>
      <c r="I406" t="s">
        <v>51</v>
      </c>
      <c r="J406" t="s">
        <v>95</v>
      </c>
      <c r="K406" t="s">
        <v>64</v>
      </c>
      <c r="L406" t="s">
        <v>56</v>
      </c>
      <c r="M406" t="s">
        <v>54</v>
      </c>
      <c r="N406">
        <v>5</v>
      </c>
      <c r="O406">
        <v>-2</v>
      </c>
      <c r="P406">
        <v>0</v>
      </c>
      <c r="Q406">
        <v>42</v>
      </c>
      <c r="R406">
        <v>0</v>
      </c>
      <c r="T406">
        <v>0</v>
      </c>
      <c r="U406">
        <v>1</v>
      </c>
      <c r="V406">
        <v>1147</v>
      </c>
      <c r="W406">
        <v>10</v>
      </c>
      <c r="X406" t="s">
        <v>77</v>
      </c>
      <c r="Y406">
        <v>1</v>
      </c>
      <c r="Z406">
        <v>3</v>
      </c>
      <c r="AA406">
        <v>31</v>
      </c>
      <c r="AB406">
        <v>3</v>
      </c>
      <c r="AC406">
        <v>4</v>
      </c>
      <c r="AD406">
        <v>3</v>
      </c>
      <c r="AE406">
        <v>16799</v>
      </c>
      <c r="AF406">
        <v>16616</v>
      </c>
      <c r="AG406">
        <v>0</v>
      </c>
      <c r="AH406">
        <v>14</v>
      </c>
      <c r="AI406">
        <v>3</v>
      </c>
      <c r="AJ406">
        <v>3</v>
      </c>
      <c r="AK406">
        <v>80</v>
      </c>
      <c r="AL406">
        <v>1</v>
      </c>
      <c r="AM406">
        <v>21</v>
      </c>
      <c r="AN406">
        <v>3</v>
      </c>
      <c r="AO406">
        <v>20</v>
      </c>
      <c r="AP406">
        <v>7</v>
      </c>
      <c r="AQ406">
        <v>0</v>
      </c>
      <c r="AR406">
        <v>9</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45</v>
      </c>
      <c r="C411" t="s">
        <v>69</v>
      </c>
      <c r="D411" t="s">
        <v>59</v>
      </c>
      <c r="E411" t="s">
        <v>48</v>
      </c>
      <c r="F411" t="s">
        <v>106</v>
      </c>
      <c r="G411" t="s">
        <v>1080</v>
      </c>
      <c r="H411">
        <v>1403</v>
      </c>
      <c r="I411" t="s">
        <v>51</v>
      </c>
      <c r="J411" t="s">
        <v>52</v>
      </c>
      <c r="K411" t="s">
        <v>64</v>
      </c>
      <c r="L411" t="s">
        <v>44</v>
      </c>
      <c r="M411" t="s">
        <v>54</v>
      </c>
      <c r="N411">
        <v>3</v>
      </c>
      <c r="O411">
        <v>-2</v>
      </c>
      <c r="P411">
        <v>0</v>
      </c>
      <c r="Q411">
        <v>27</v>
      </c>
      <c r="R411">
        <v>0</v>
      </c>
      <c r="T411">
        <v>0</v>
      </c>
      <c r="U411">
        <v>1</v>
      </c>
      <c r="V411">
        <v>205</v>
      </c>
      <c r="W411">
        <v>10</v>
      </c>
      <c r="X411" t="s">
        <v>77</v>
      </c>
      <c r="Y411">
        <v>1</v>
      </c>
      <c r="Z411">
        <v>4</v>
      </c>
      <c r="AA411">
        <v>98</v>
      </c>
      <c r="AB411">
        <v>2</v>
      </c>
      <c r="AC411">
        <v>2</v>
      </c>
      <c r="AD411">
        <v>2</v>
      </c>
      <c r="AE411">
        <v>5769</v>
      </c>
      <c r="AF411">
        <v>7100</v>
      </c>
      <c r="AG411">
        <v>1</v>
      </c>
      <c r="AH411">
        <v>11</v>
      </c>
      <c r="AI411">
        <v>3</v>
      </c>
      <c r="AJ411">
        <v>4</v>
      </c>
      <c r="AK411">
        <v>80</v>
      </c>
      <c r="AL411">
        <v>0</v>
      </c>
      <c r="AM411">
        <v>6</v>
      </c>
      <c r="AN411">
        <v>3</v>
      </c>
      <c r="AO411">
        <v>6</v>
      </c>
      <c r="AP411">
        <v>2</v>
      </c>
      <c r="AQ411">
        <v>4</v>
      </c>
      <c r="AR411">
        <v>4</v>
      </c>
    </row>
    <row r="412" spans="1:44" x14ac:dyDescent="0.25">
      <c r="A412" t="s">
        <v>56</v>
      </c>
      <c r="B412" t="s">
        <v>57</v>
      </c>
      <c r="C412" t="s">
        <v>58</v>
      </c>
      <c r="D412" t="s">
        <v>59</v>
      </c>
      <c r="E412" t="s">
        <v>60</v>
      </c>
      <c r="F412" t="s">
        <v>72</v>
      </c>
      <c r="G412" t="s">
        <v>1078</v>
      </c>
      <c r="H412">
        <v>1401</v>
      </c>
      <c r="I412" t="s">
        <v>51</v>
      </c>
      <c r="J412" t="s">
        <v>81</v>
      </c>
      <c r="K412" t="s">
        <v>64</v>
      </c>
      <c r="L412" t="s">
        <v>44</v>
      </c>
      <c r="M412" t="s">
        <v>54</v>
      </c>
      <c r="N412">
        <v>3</v>
      </c>
      <c r="O412">
        <v>-2</v>
      </c>
      <c r="P412">
        <v>0</v>
      </c>
      <c r="Q412">
        <v>52</v>
      </c>
      <c r="R412">
        <v>0</v>
      </c>
      <c r="T412">
        <v>0</v>
      </c>
      <c r="U412">
        <v>1</v>
      </c>
      <c r="V412">
        <v>322</v>
      </c>
      <c r="W412">
        <v>28</v>
      </c>
      <c r="X412" t="s">
        <v>55</v>
      </c>
      <c r="Y412">
        <v>1</v>
      </c>
      <c r="Z412">
        <v>4</v>
      </c>
      <c r="AA412">
        <v>59</v>
      </c>
      <c r="AB412">
        <v>4</v>
      </c>
      <c r="AC412">
        <v>4</v>
      </c>
      <c r="AD412">
        <v>3</v>
      </c>
      <c r="AE412">
        <v>13247</v>
      </c>
      <c r="AF412">
        <v>9731</v>
      </c>
      <c r="AG412">
        <v>2</v>
      </c>
      <c r="AH412">
        <v>11</v>
      </c>
      <c r="AI412">
        <v>3</v>
      </c>
      <c r="AJ412">
        <v>2</v>
      </c>
      <c r="AK412">
        <v>80</v>
      </c>
      <c r="AL412">
        <v>1</v>
      </c>
      <c r="AM412">
        <v>24</v>
      </c>
      <c r="AN412">
        <v>2</v>
      </c>
      <c r="AO412">
        <v>5</v>
      </c>
      <c r="AP412">
        <v>3</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69</v>
      </c>
      <c r="D414" t="s">
        <v>59</v>
      </c>
      <c r="E414" t="s">
        <v>48</v>
      </c>
      <c r="F414" t="s">
        <v>49</v>
      </c>
      <c r="G414" t="s">
        <v>1077</v>
      </c>
      <c r="H414">
        <v>1399</v>
      </c>
      <c r="I414" t="s">
        <v>62</v>
      </c>
      <c r="J414" t="s">
        <v>52</v>
      </c>
      <c r="K414" t="s">
        <v>64</v>
      </c>
      <c r="L414" t="s">
        <v>56</v>
      </c>
      <c r="M414" t="s">
        <v>54</v>
      </c>
      <c r="N414">
        <v>3</v>
      </c>
      <c r="O414">
        <v>-2</v>
      </c>
      <c r="P414">
        <v>0</v>
      </c>
      <c r="Q414">
        <v>25</v>
      </c>
      <c r="R414">
        <v>0</v>
      </c>
      <c r="T414">
        <v>0</v>
      </c>
      <c r="U414">
        <v>1</v>
      </c>
      <c r="V414">
        <v>1372</v>
      </c>
      <c r="W414">
        <v>18</v>
      </c>
      <c r="X414" t="s">
        <v>65</v>
      </c>
      <c r="Y414">
        <v>1</v>
      </c>
      <c r="Z414">
        <v>1</v>
      </c>
      <c r="AA414">
        <v>93</v>
      </c>
      <c r="AB414">
        <v>4</v>
      </c>
      <c r="AC414">
        <v>2</v>
      </c>
      <c r="AD414">
        <v>3</v>
      </c>
      <c r="AE414">
        <v>6232</v>
      </c>
      <c r="AF414">
        <v>12477</v>
      </c>
      <c r="AG414">
        <v>2</v>
      </c>
      <c r="AH414">
        <v>11</v>
      </c>
      <c r="AI414">
        <v>3</v>
      </c>
      <c r="AJ414">
        <v>2</v>
      </c>
      <c r="AK414">
        <v>80</v>
      </c>
      <c r="AL414">
        <v>0</v>
      </c>
      <c r="AM414">
        <v>6</v>
      </c>
      <c r="AN414">
        <v>2</v>
      </c>
      <c r="AO414">
        <v>3</v>
      </c>
      <c r="AP414">
        <v>2</v>
      </c>
      <c r="AQ414">
        <v>1</v>
      </c>
      <c r="AR414">
        <v>2</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56</v>
      </c>
      <c r="B416" t="s">
        <v>91</v>
      </c>
      <c r="C416" t="s">
        <v>46</v>
      </c>
      <c r="D416" t="s">
        <v>59</v>
      </c>
      <c r="E416" t="s">
        <v>60</v>
      </c>
      <c r="F416" t="s">
        <v>49</v>
      </c>
      <c r="G416" t="s">
        <v>1076</v>
      </c>
      <c r="H416">
        <v>1397</v>
      </c>
      <c r="I416" t="s">
        <v>62</v>
      </c>
      <c r="J416" t="s">
        <v>83</v>
      </c>
      <c r="K416" t="s">
        <v>64</v>
      </c>
      <c r="L416" t="s">
        <v>56</v>
      </c>
      <c r="M416" t="s">
        <v>54</v>
      </c>
      <c r="N416">
        <v>2</v>
      </c>
      <c r="O416">
        <v>-2</v>
      </c>
      <c r="P416">
        <v>0</v>
      </c>
      <c r="Q416">
        <v>39</v>
      </c>
      <c r="R416">
        <v>0</v>
      </c>
      <c r="T416">
        <v>0</v>
      </c>
      <c r="U416">
        <v>1</v>
      </c>
      <c r="V416">
        <v>1485</v>
      </c>
      <c r="W416">
        <v>25</v>
      </c>
      <c r="X416" t="s">
        <v>55</v>
      </c>
      <c r="Y416">
        <v>1</v>
      </c>
      <c r="Z416">
        <v>3</v>
      </c>
      <c r="AA416">
        <v>71</v>
      </c>
      <c r="AB416">
        <v>3</v>
      </c>
      <c r="AC416">
        <v>3</v>
      </c>
      <c r="AD416">
        <v>3</v>
      </c>
      <c r="AE416">
        <v>10920</v>
      </c>
      <c r="AF416">
        <v>3449</v>
      </c>
      <c r="AG416">
        <v>3</v>
      </c>
      <c r="AH416">
        <v>21</v>
      </c>
      <c r="AI416">
        <v>4</v>
      </c>
      <c r="AJ416">
        <v>2</v>
      </c>
      <c r="AK416">
        <v>80</v>
      </c>
      <c r="AL416">
        <v>1</v>
      </c>
      <c r="AM416">
        <v>13</v>
      </c>
      <c r="AN416">
        <v>3</v>
      </c>
      <c r="AO416">
        <v>6</v>
      </c>
      <c r="AP416">
        <v>4</v>
      </c>
      <c r="AQ416">
        <v>0</v>
      </c>
      <c r="AR416">
        <v>5</v>
      </c>
    </row>
    <row r="417" spans="1:44" x14ac:dyDescent="0.25">
      <c r="A417" t="s">
        <v>56</v>
      </c>
      <c r="B417" t="s">
        <v>45</v>
      </c>
      <c r="C417" t="s">
        <v>69</v>
      </c>
      <c r="D417" t="s">
        <v>59</v>
      </c>
      <c r="E417" t="s">
        <v>48</v>
      </c>
      <c r="F417" t="s">
        <v>106</v>
      </c>
      <c r="G417" t="s">
        <v>1075</v>
      </c>
      <c r="H417">
        <v>1396</v>
      </c>
      <c r="I417" t="s">
        <v>62</v>
      </c>
      <c r="J417" t="s">
        <v>52</v>
      </c>
      <c r="K417" t="s">
        <v>64</v>
      </c>
      <c r="L417" t="s">
        <v>44</v>
      </c>
      <c r="M417" t="s">
        <v>54</v>
      </c>
      <c r="N417">
        <v>3</v>
      </c>
      <c r="O417">
        <v>-2</v>
      </c>
      <c r="P417">
        <v>0</v>
      </c>
      <c r="Q417">
        <v>32</v>
      </c>
      <c r="R417">
        <v>0</v>
      </c>
      <c r="T417">
        <v>0</v>
      </c>
      <c r="U417">
        <v>1</v>
      </c>
      <c r="V417">
        <v>499</v>
      </c>
      <c r="W417">
        <v>2</v>
      </c>
      <c r="X417" t="s">
        <v>65</v>
      </c>
      <c r="Y417">
        <v>1</v>
      </c>
      <c r="Z417">
        <v>3</v>
      </c>
      <c r="AA417">
        <v>36</v>
      </c>
      <c r="AB417">
        <v>3</v>
      </c>
      <c r="AC417">
        <v>2</v>
      </c>
      <c r="AD417">
        <v>2</v>
      </c>
      <c r="AE417">
        <v>4078</v>
      </c>
      <c r="AF417">
        <v>20497</v>
      </c>
      <c r="AG417">
        <v>0</v>
      </c>
      <c r="AH417">
        <v>13</v>
      </c>
      <c r="AI417">
        <v>3</v>
      </c>
      <c r="AJ417">
        <v>1</v>
      </c>
      <c r="AK417">
        <v>80</v>
      </c>
      <c r="AL417">
        <v>3</v>
      </c>
      <c r="AM417">
        <v>4</v>
      </c>
      <c r="AN417">
        <v>2</v>
      </c>
      <c r="AO417">
        <v>3</v>
      </c>
      <c r="AP417">
        <v>2</v>
      </c>
      <c r="AQ417">
        <v>1</v>
      </c>
      <c r="AR417">
        <v>2</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57</v>
      </c>
      <c r="C420" t="s">
        <v>69</v>
      </c>
      <c r="D420" t="s">
        <v>59</v>
      </c>
      <c r="E420" t="s">
        <v>48</v>
      </c>
      <c r="F420" t="s">
        <v>49</v>
      </c>
      <c r="G420" t="s">
        <v>1074</v>
      </c>
      <c r="H420">
        <v>1395</v>
      </c>
      <c r="I420" t="s">
        <v>62</v>
      </c>
      <c r="J420" t="s">
        <v>52</v>
      </c>
      <c r="K420" t="s">
        <v>64</v>
      </c>
      <c r="L420" t="s">
        <v>56</v>
      </c>
      <c r="M420" t="s">
        <v>54</v>
      </c>
      <c r="N420">
        <v>2</v>
      </c>
      <c r="O420">
        <v>-2</v>
      </c>
      <c r="P420">
        <v>0</v>
      </c>
      <c r="Q420">
        <v>33</v>
      </c>
      <c r="R420">
        <v>0</v>
      </c>
      <c r="T420">
        <v>0</v>
      </c>
      <c r="U420">
        <v>1</v>
      </c>
      <c r="V420">
        <v>1111</v>
      </c>
      <c r="W420">
        <v>5</v>
      </c>
      <c r="X420" t="s">
        <v>65</v>
      </c>
      <c r="Y420">
        <v>1</v>
      </c>
      <c r="Z420">
        <v>2</v>
      </c>
      <c r="AA420">
        <v>61</v>
      </c>
      <c r="AB420">
        <v>3</v>
      </c>
      <c r="AC420">
        <v>2</v>
      </c>
      <c r="AD420">
        <v>4</v>
      </c>
      <c r="AE420">
        <v>9998</v>
      </c>
      <c r="AF420">
        <v>19293</v>
      </c>
      <c r="AG420">
        <v>6</v>
      </c>
      <c r="AH420">
        <v>13</v>
      </c>
      <c r="AI420">
        <v>3</v>
      </c>
      <c r="AJ420">
        <v>1</v>
      </c>
      <c r="AK420">
        <v>80</v>
      </c>
      <c r="AL420">
        <v>0</v>
      </c>
      <c r="AM420">
        <v>8</v>
      </c>
      <c r="AN420">
        <v>4</v>
      </c>
      <c r="AO420">
        <v>5</v>
      </c>
      <c r="AP420">
        <v>4</v>
      </c>
      <c r="AQ420">
        <v>1</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56</v>
      </c>
      <c r="B424" t="s">
        <v>45</v>
      </c>
      <c r="C424" t="s">
        <v>46</v>
      </c>
      <c r="D424" t="s">
        <v>59</v>
      </c>
      <c r="E424" t="s">
        <v>60</v>
      </c>
      <c r="F424" t="s">
        <v>49</v>
      </c>
      <c r="G424" t="s">
        <v>1073</v>
      </c>
      <c r="H424">
        <v>1394</v>
      </c>
      <c r="I424" t="s">
        <v>62</v>
      </c>
      <c r="J424" t="s">
        <v>63</v>
      </c>
      <c r="K424" t="s">
        <v>64</v>
      </c>
      <c r="L424" t="s">
        <v>44</v>
      </c>
      <c r="M424" t="s">
        <v>54</v>
      </c>
      <c r="N424">
        <v>2</v>
      </c>
      <c r="O424">
        <v>-2</v>
      </c>
      <c r="P424">
        <v>0</v>
      </c>
      <c r="Q424">
        <v>37</v>
      </c>
      <c r="R424">
        <v>0</v>
      </c>
      <c r="T424">
        <v>0</v>
      </c>
      <c r="U424">
        <v>1</v>
      </c>
      <c r="V424">
        <v>1439</v>
      </c>
      <c r="W424">
        <v>4</v>
      </c>
      <c r="X424" t="s">
        <v>65</v>
      </c>
      <c r="Y424">
        <v>1</v>
      </c>
      <c r="Z424">
        <v>3</v>
      </c>
      <c r="AA424">
        <v>54</v>
      </c>
      <c r="AB424">
        <v>3</v>
      </c>
      <c r="AC424">
        <v>1</v>
      </c>
      <c r="AD424">
        <v>3</v>
      </c>
      <c r="AE424">
        <v>2996</v>
      </c>
      <c r="AF424">
        <v>5182</v>
      </c>
      <c r="AG424">
        <v>7</v>
      </c>
      <c r="AH424">
        <v>15</v>
      </c>
      <c r="AI424">
        <v>3</v>
      </c>
      <c r="AJ424">
        <v>4</v>
      </c>
      <c r="AK424">
        <v>80</v>
      </c>
      <c r="AL424">
        <v>0</v>
      </c>
      <c r="AM424">
        <v>8</v>
      </c>
      <c r="AN424">
        <v>3</v>
      </c>
      <c r="AO424">
        <v>6</v>
      </c>
      <c r="AP424">
        <v>4</v>
      </c>
      <c r="AQ424">
        <v>1</v>
      </c>
      <c r="AR424">
        <v>3</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57</v>
      </c>
      <c r="C426" t="s">
        <v>58</v>
      </c>
      <c r="D426" t="s">
        <v>59</v>
      </c>
      <c r="E426" t="s">
        <v>48</v>
      </c>
      <c r="F426" t="s">
        <v>106</v>
      </c>
      <c r="G426" t="s">
        <v>1071</v>
      </c>
      <c r="H426">
        <v>1391</v>
      </c>
      <c r="I426" t="s">
        <v>62</v>
      </c>
      <c r="J426" t="s">
        <v>52</v>
      </c>
      <c r="K426" t="s">
        <v>64</v>
      </c>
      <c r="L426" t="s">
        <v>56</v>
      </c>
      <c r="M426" t="s">
        <v>54</v>
      </c>
      <c r="N426">
        <v>5</v>
      </c>
      <c r="O426">
        <v>-2</v>
      </c>
      <c r="P426">
        <v>0</v>
      </c>
      <c r="Q426">
        <v>51</v>
      </c>
      <c r="R426">
        <v>0</v>
      </c>
      <c r="T426">
        <v>0</v>
      </c>
      <c r="U426">
        <v>1</v>
      </c>
      <c r="V426">
        <v>541</v>
      </c>
      <c r="W426">
        <v>2</v>
      </c>
      <c r="X426" t="s">
        <v>77</v>
      </c>
      <c r="Y426">
        <v>1</v>
      </c>
      <c r="Z426">
        <v>2</v>
      </c>
      <c r="AA426">
        <v>52</v>
      </c>
      <c r="AB426">
        <v>3</v>
      </c>
      <c r="AC426">
        <v>3</v>
      </c>
      <c r="AD426">
        <v>2</v>
      </c>
      <c r="AE426">
        <v>10596</v>
      </c>
      <c r="AF426">
        <v>15395</v>
      </c>
      <c r="AG426">
        <v>2</v>
      </c>
      <c r="AH426">
        <v>11</v>
      </c>
      <c r="AI426">
        <v>3</v>
      </c>
      <c r="AJ426">
        <v>2</v>
      </c>
      <c r="AK426">
        <v>80</v>
      </c>
      <c r="AL426">
        <v>0</v>
      </c>
      <c r="AM426">
        <v>14</v>
      </c>
      <c r="AN426">
        <v>3</v>
      </c>
      <c r="AO426">
        <v>4</v>
      </c>
      <c r="AP426">
        <v>2</v>
      </c>
      <c r="AQ426">
        <v>3</v>
      </c>
      <c r="AR426">
        <v>2</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45</v>
      </c>
      <c r="C428" t="s">
        <v>46</v>
      </c>
      <c r="D428" t="s">
        <v>59</v>
      </c>
      <c r="E428" t="s">
        <v>48</v>
      </c>
      <c r="F428" t="s">
        <v>49</v>
      </c>
      <c r="G428" t="s">
        <v>1070</v>
      </c>
      <c r="H428">
        <v>1390</v>
      </c>
      <c r="I428" t="s">
        <v>62</v>
      </c>
      <c r="J428" t="s">
        <v>52</v>
      </c>
      <c r="K428" t="s">
        <v>64</v>
      </c>
      <c r="L428" t="s">
        <v>44</v>
      </c>
      <c r="M428" t="s">
        <v>54</v>
      </c>
      <c r="N428">
        <v>2</v>
      </c>
      <c r="O428">
        <v>-2</v>
      </c>
      <c r="P428">
        <v>0</v>
      </c>
      <c r="Q428">
        <v>39</v>
      </c>
      <c r="R428">
        <v>0</v>
      </c>
      <c r="T428">
        <v>0</v>
      </c>
      <c r="U428">
        <v>1</v>
      </c>
      <c r="V428">
        <v>1498</v>
      </c>
      <c r="W428">
        <v>21</v>
      </c>
      <c r="X428" t="s">
        <v>71</v>
      </c>
      <c r="Y428">
        <v>1</v>
      </c>
      <c r="Z428">
        <v>1</v>
      </c>
      <c r="AA428">
        <v>44</v>
      </c>
      <c r="AB428">
        <v>2</v>
      </c>
      <c r="AC428">
        <v>2</v>
      </c>
      <c r="AD428">
        <v>4</v>
      </c>
      <c r="AE428">
        <v>6120</v>
      </c>
      <c r="AF428">
        <v>3567</v>
      </c>
      <c r="AG428">
        <v>3</v>
      </c>
      <c r="AH428">
        <v>12</v>
      </c>
      <c r="AI428">
        <v>3</v>
      </c>
      <c r="AJ428">
        <v>4</v>
      </c>
      <c r="AK428">
        <v>80</v>
      </c>
      <c r="AL428">
        <v>2</v>
      </c>
      <c r="AM428">
        <v>8</v>
      </c>
      <c r="AN428">
        <v>4</v>
      </c>
      <c r="AO428">
        <v>5</v>
      </c>
      <c r="AP428">
        <v>4</v>
      </c>
      <c r="AQ428">
        <v>1</v>
      </c>
      <c r="AR428">
        <v>4</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44</v>
      </c>
      <c r="B430" t="s">
        <v>45</v>
      </c>
      <c r="C430" t="s">
        <v>69</v>
      </c>
      <c r="D430" t="s">
        <v>47</v>
      </c>
      <c r="E430" t="s">
        <v>60</v>
      </c>
      <c r="F430" t="s">
        <v>72</v>
      </c>
      <c r="G430" t="s">
        <v>1069</v>
      </c>
      <c r="H430">
        <v>1389</v>
      </c>
      <c r="I430" t="s">
        <v>62</v>
      </c>
      <c r="J430" t="s">
        <v>81</v>
      </c>
      <c r="K430" t="s">
        <v>64</v>
      </c>
      <c r="L430" t="s">
        <v>44</v>
      </c>
      <c r="M430" t="s">
        <v>54</v>
      </c>
      <c r="N430">
        <v>3</v>
      </c>
      <c r="O430">
        <v>-2</v>
      </c>
      <c r="P430">
        <v>0</v>
      </c>
      <c r="Q430">
        <v>31</v>
      </c>
      <c r="R430">
        <v>1</v>
      </c>
      <c r="S430">
        <v>1</v>
      </c>
      <c r="T430">
        <v>1</v>
      </c>
      <c r="U430">
        <v>0</v>
      </c>
      <c r="V430">
        <v>330</v>
      </c>
      <c r="W430">
        <v>22</v>
      </c>
      <c r="X430" t="s">
        <v>71</v>
      </c>
      <c r="Y430">
        <v>1</v>
      </c>
      <c r="Z430">
        <v>4</v>
      </c>
      <c r="AA430">
        <v>98</v>
      </c>
      <c r="AB430">
        <v>3</v>
      </c>
      <c r="AC430">
        <v>2</v>
      </c>
      <c r="AD430">
        <v>3</v>
      </c>
      <c r="AE430">
        <v>6179</v>
      </c>
      <c r="AF430">
        <v>21057</v>
      </c>
      <c r="AG430">
        <v>1</v>
      </c>
      <c r="AH430">
        <v>15</v>
      </c>
      <c r="AI430">
        <v>3</v>
      </c>
      <c r="AJ430">
        <v>4</v>
      </c>
      <c r="AK430">
        <v>80</v>
      </c>
      <c r="AL430">
        <v>2</v>
      </c>
      <c r="AM430">
        <v>10</v>
      </c>
      <c r="AN430">
        <v>2</v>
      </c>
      <c r="AO430">
        <v>10</v>
      </c>
      <c r="AP430">
        <v>2</v>
      </c>
      <c r="AQ430">
        <v>6</v>
      </c>
      <c r="AR430">
        <v>7</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69</v>
      </c>
      <c r="D432" t="s">
        <v>59</v>
      </c>
      <c r="E432" t="s">
        <v>48</v>
      </c>
      <c r="F432" t="s">
        <v>49</v>
      </c>
      <c r="G432" t="s">
        <v>1068</v>
      </c>
      <c r="H432">
        <v>1387</v>
      </c>
      <c r="I432" t="s">
        <v>62</v>
      </c>
      <c r="J432" t="s">
        <v>52</v>
      </c>
      <c r="K432" t="s">
        <v>64</v>
      </c>
      <c r="L432" t="s">
        <v>56</v>
      </c>
      <c r="M432" t="s">
        <v>54</v>
      </c>
      <c r="N432">
        <v>0</v>
      </c>
      <c r="O432">
        <v>-2</v>
      </c>
      <c r="P432">
        <v>0</v>
      </c>
      <c r="Q432">
        <v>28</v>
      </c>
      <c r="R432">
        <v>0</v>
      </c>
      <c r="T432">
        <v>0</v>
      </c>
      <c r="U432">
        <v>1</v>
      </c>
      <c r="V432">
        <v>736</v>
      </c>
      <c r="W432">
        <v>26</v>
      </c>
      <c r="X432" t="s">
        <v>77</v>
      </c>
      <c r="Y432">
        <v>1</v>
      </c>
      <c r="Z432">
        <v>3</v>
      </c>
      <c r="AA432">
        <v>48</v>
      </c>
      <c r="AB432">
        <v>2</v>
      </c>
      <c r="AC432">
        <v>2</v>
      </c>
      <c r="AD432">
        <v>3</v>
      </c>
      <c r="AE432">
        <v>4724</v>
      </c>
      <c r="AF432">
        <v>24232</v>
      </c>
      <c r="AG432">
        <v>1</v>
      </c>
      <c r="AH432">
        <v>11</v>
      </c>
      <c r="AI432">
        <v>3</v>
      </c>
      <c r="AJ432">
        <v>3</v>
      </c>
      <c r="AK432">
        <v>80</v>
      </c>
      <c r="AL432">
        <v>1</v>
      </c>
      <c r="AM432">
        <v>5</v>
      </c>
      <c r="AN432">
        <v>3</v>
      </c>
      <c r="AO432">
        <v>5</v>
      </c>
      <c r="AP432">
        <v>3</v>
      </c>
      <c r="AQ432">
        <v>0</v>
      </c>
      <c r="AR432">
        <v>4</v>
      </c>
    </row>
    <row r="433" spans="1:44" x14ac:dyDescent="0.25">
      <c r="A433" t="s">
        <v>44</v>
      </c>
      <c r="B433" t="s">
        <v>57</v>
      </c>
      <c r="C433" t="s">
        <v>46</v>
      </c>
      <c r="D433" t="s">
        <v>47</v>
      </c>
      <c r="E433" t="s">
        <v>48</v>
      </c>
      <c r="F433" t="s">
        <v>106</v>
      </c>
      <c r="G433" t="s">
        <v>1065</v>
      </c>
      <c r="H433">
        <v>1380</v>
      </c>
      <c r="I433" t="s">
        <v>51</v>
      </c>
      <c r="J433" t="s">
        <v>52</v>
      </c>
      <c r="K433" t="s">
        <v>64</v>
      </c>
      <c r="L433" t="s">
        <v>44</v>
      </c>
      <c r="M433" t="s">
        <v>54</v>
      </c>
      <c r="N433">
        <v>0</v>
      </c>
      <c r="O433">
        <v>-2</v>
      </c>
      <c r="P433">
        <v>0</v>
      </c>
      <c r="Q433">
        <v>35</v>
      </c>
      <c r="R433">
        <v>1</v>
      </c>
      <c r="S433">
        <v>1</v>
      </c>
      <c r="T433">
        <v>1</v>
      </c>
      <c r="U433">
        <v>0</v>
      </c>
      <c r="V433">
        <v>662</v>
      </c>
      <c r="W433">
        <v>18</v>
      </c>
      <c r="X433" t="s">
        <v>71</v>
      </c>
      <c r="Y433">
        <v>1</v>
      </c>
      <c r="Z433">
        <v>4</v>
      </c>
      <c r="AA433">
        <v>67</v>
      </c>
      <c r="AB433">
        <v>3</v>
      </c>
      <c r="AC433">
        <v>2</v>
      </c>
      <c r="AD433">
        <v>2</v>
      </c>
      <c r="AE433">
        <v>4614</v>
      </c>
      <c r="AF433">
        <v>23288</v>
      </c>
      <c r="AG433">
        <v>0</v>
      </c>
      <c r="AH433">
        <v>18</v>
      </c>
      <c r="AI433">
        <v>3</v>
      </c>
      <c r="AJ433">
        <v>3</v>
      </c>
      <c r="AK433">
        <v>80</v>
      </c>
      <c r="AL433">
        <v>1</v>
      </c>
      <c r="AM433">
        <v>5</v>
      </c>
      <c r="AN433">
        <v>2</v>
      </c>
      <c r="AO433">
        <v>4</v>
      </c>
      <c r="AP433">
        <v>2</v>
      </c>
      <c r="AQ433">
        <v>3</v>
      </c>
      <c r="AR433">
        <v>2</v>
      </c>
    </row>
    <row r="434" spans="1:44" x14ac:dyDescent="0.25">
      <c r="A434" t="s">
        <v>56</v>
      </c>
      <c r="B434" t="s">
        <v>45</v>
      </c>
      <c r="C434" t="s">
        <v>69</v>
      </c>
      <c r="D434" t="s">
        <v>59</v>
      </c>
      <c r="E434" t="s">
        <v>60</v>
      </c>
      <c r="F434" t="s">
        <v>72</v>
      </c>
      <c r="G434" t="s">
        <v>1063</v>
      </c>
      <c r="H434">
        <v>1377</v>
      </c>
      <c r="I434" t="s">
        <v>62</v>
      </c>
      <c r="J434" t="s">
        <v>68</v>
      </c>
      <c r="K434" t="s">
        <v>64</v>
      </c>
      <c r="L434" t="s">
        <v>56</v>
      </c>
      <c r="M434" t="s">
        <v>54</v>
      </c>
      <c r="N434">
        <v>1</v>
      </c>
      <c r="O434">
        <v>-2</v>
      </c>
      <c r="P434">
        <v>0</v>
      </c>
      <c r="Q434">
        <v>34</v>
      </c>
      <c r="R434">
        <v>0</v>
      </c>
      <c r="T434">
        <v>0</v>
      </c>
      <c r="U434">
        <v>1</v>
      </c>
      <c r="V434">
        <v>285</v>
      </c>
      <c r="W434">
        <v>29</v>
      </c>
      <c r="X434" t="s">
        <v>77</v>
      </c>
      <c r="Y434">
        <v>1</v>
      </c>
      <c r="Z434">
        <v>2</v>
      </c>
      <c r="AA434">
        <v>86</v>
      </c>
      <c r="AB434">
        <v>3</v>
      </c>
      <c r="AC434">
        <v>2</v>
      </c>
      <c r="AD434">
        <v>3</v>
      </c>
      <c r="AE434">
        <v>5429</v>
      </c>
      <c r="AF434">
        <v>17491</v>
      </c>
      <c r="AG434">
        <v>4</v>
      </c>
      <c r="AH434">
        <v>13</v>
      </c>
      <c r="AI434">
        <v>3</v>
      </c>
      <c r="AJ434">
        <v>1</v>
      </c>
      <c r="AK434">
        <v>80</v>
      </c>
      <c r="AL434">
        <v>2</v>
      </c>
      <c r="AM434">
        <v>10</v>
      </c>
      <c r="AN434">
        <v>3</v>
      </c>
      <c r="AO434">
        <v>8</v>
      </c>
      <c r="AP434">
        <v>7</v>
      </c>
      <c r="AQ434">
        <v>7</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75</v>
      </c>
      <c r="D436" t="s">
        <v>59</v>
      </c>
      <c r="E436" t="s">
        <v>60</v>
      </c>
      <c r="F436" t="s">
        <v>49</v>
      </c>
      <c r="G436" t="s">
        <v>1060</v>
      </c>
      <c r="H436">
        <v>1373</v>
      </c>
      <c r="I436" t="s">
        <v>62</v>
      </c>
      <c r="J436" t="s">
        <v>81</v>
      </c>
      <c r="K436" t="s">
        <v>64</v>
      </c>
      <c r="L436" t="s">
        <v>44</v>
      </c>
      <c r="M436" t="s">
        <v>54</v>
      </c>
      <c r="N436">
        <v>0</v>
      </c>
      <c r="O436">
        <v>-2</v>
      </c>
      <c r="P436">
        <v>0</v>
      </c>
      <c r="Q436">
        <v>56</v>
      </c>
      <c r="R436">
        <v>0</v>
      </c>
      <c r="T436">
        <v>0</v>
      </c>
      <c r="U436">
        <v>1</v>
      </c>
      <c r="V436">
        <v>1369</v>
      </c>
      <c r="W436">
        <v>23</v>
      </c>
      <c r="X436" t="s">
        <v>77</v>
      </c>
      <c r="Y436">
        <v>1</v>
      </c>
      <c r="Z436">
        <v>4</v>
      </c>
      <c r="AA436">
        <v>68</v>
      </c>
      <c r="AB436">
        <v>3</v>
      </c>
      <c r="AC436">
        <v>4</v>
      </c>
      <c r="AD436">
        <v>2</v>
      </c>
      <c r="AE436">
        <v>13402</v>
      </c>
      <c r="AF436">
        <v>18235</v>
      </c>
      <c r="AG436">
        <v>4</v>
      </c>
      <c r="AH436">
        <v>12</v>
      </c>
      <c r="AI436">
        <v>3</v>
      </c>
      <c r="AJ436">
        <v>1</v>
      </c>
      <c r="AK436">
        <v>80</v>
      </c>
      <c r="AL436">
        <v>1</v>
      </c>
      <c r="AM436">
        <v>33</v>
      </c>
      <c r="AN436">
        <v>3</v>
      </c>
      <c r="AO436">
        <v>19</v>
      </c>
      <c r="AP436">
        <v>16</v>
      </c>
      <c r="AQ436">
        <v>15</v>
      </c>
      <c r="AR436">
        <v>9</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56</v>
      </c>
      <c r="B438" t="s">
        <v>45</v>
      </c>
      <c r="C438" t="s">
        <v>46</v>
      </c>
      <c r="D438" t="s">
        <v>59</v>
      </c>
      <c r="E438" t="s">
        <v>60</v>
      </c>
      <c r="F438" t="s">
        <v>72</v>
      </c>
      <c r="G438" t="s">
        <v>1057</v>
      </c>
      <c r="H438">
        <v>1369</v>
      </c>
      <c r="I438" t="s">
        <v>51</v>
      </c>
      <c r="J438" t="s">
        <v>68</v>
      </c>
      <c r="K438" t="s">
        <v>64</v>
      </c>
      <c r="L438" t="s">
        <v>56</v>
      </c>
      <c r="M438" t="s">
        <v>54</v>
      </c>
      <c r="N438">
        <v>0</v>
      </c>
      <c r="O438">
        <v>-2</v>
      </c>
      <c r="P438">
        <v>0</v>
      </c>
      <c r="Q438">
        <v>35</v>
      </c>
      <c r="R438">
        <v>0</v>
      </c>
      <c r="T438">
        <v>0</v>
      </c>
      <c r="U438">
        <v>1</v>
      </c>
      <c r="V438">
        <v>817</v>
      </c>
      <c r="W438">
        <v>1</v>
      </c>
      <c r="X438" t="s">
        <v>77</v>
      </c>
      <c r="Y438">
        <v>1</v>
      </c>
      <c r="Z438">
        <v>4</v>
      </c>
      <c r="AA438">
        <v>60</v>
      </c>
      <c r="AB438">
        <v>2</v>
      </c>
      <c r="AC438">
        <v>2</v>
      </c>
      <c r="AD438">
        <v>4</v>
      </c>
      <c r="AE438">
        <v>5363</v>
      </c>
      <c r="AF438">
        <v>10846</v>
      </c>
      <c r="AG438">
        <v>0</v>
      </c>
      <c r="AH438">
        <v>12</v>
      </c>
      <c r="AI438">
        <v>3</v>
      </c>
      <c r="AJ438">
        <v>2</v>
      </c>
      <c r="AK438">
        <v>80</v>
      </c>
      <c r="AL438">
        <v>1</v>
      </c>
      <c r="AM438">
        <v>10</v>
      </c>
      <c r="AN438">
        <v>3</v>
      </c>
      <c r="AO438">
        <v>9</v>
      </c>
      <c r="AP438">
        <v>7</v>
      </c>
      <c r="AQ438">
        <v>0</v>
      </c>
      <c r="AR438">
        <v>0</v>
      </c>
    </row>
    <row r="439" spans="1:44" x14ac:dyDescent="0.25">
      <c r="A439" t="s">
        <v>56</v>
      </c>
      <c r="B439" t="s">
        <v>45</v>
      </c>
      <c r="C439" t="s">
        <v>69</v>
      </c>
      <c r="D439" t="s">
        <v>59</v>
      </c>
      <c r="E439" t="s">
        <v>48</v>
      </c>
      <c r="F439" t="s">
        <v>72</v>
      </c>
      <c r="G439" t="s">
        <v>1054</v>
      </c>
      <c r="H439">
        <v>1364</v>
      </c>
      <c r="I439" t="s">
        <v>51</v>
      </c>
      <c r="J439" t="s">
        <v>99</v>
      </c>
      <c r="K439" t="s">
        <v>64</v>
      </c>
      <c r="L439" t="s">
        <v>56</v>
      </c>
      <c r="M439" t="s">
        <v>54</v>
      </c>
      <c r="N439">
        <v>4</v>
      </c>
      <c r="O439">
        <v>-2</v>
      </c>
      <c r="P439">
        <v>0</v>
      </c>
      <c r="Q439">
        <v>27</v>
      </c>
      <c r="R439">
        <v>0</v>
      </c>
      <c r="T439">
        <v>0</v>
      </c>
      <c r="U439">
        <v>1</v>
      </c>
      <c r="V439">
        <v>1291</v>
      </c>
      <c r="W439">
        <v>11</v>
      </c>
      <c r="X439" t="s">
        <v>77</v>
      </c>
      <c r="Y439">
        <v>1</v>
      </c>
      <c r="Z439">
        <v>3</v>
      </c>
      <c r="AA439">
        <v>98</v>
      </c>
      <c r="AB439">
        <v>4</v>
      </c>
      <c r="AC439">
        <v>1</v>
      </c>
      <c r="AD439">
        <v>4</v>
      </c>
      <c r="AE439">
        <v>2534</v>
      </c>
      <c r="AF439">
        <v>6527</v>
      </c>
      <c r="AG439">
        <v>8</v>
      </c>
      <c r="AH439">
        <v>14</v>
      </c>
      <c r="AI439">
        <v>3</v>
      </c>
      <c r="AJ439">
        <v>2</v>
      </c>
      <c r="AK439">
        <v>80</v>
      </c>
      <c r="AL439">
        <v>1</v>
      </c>
      <c r="AM439">
        <v>5</v>
      </c>
      <c r="AN439">
        <v>3</v>
      </c>
      <c r="AO439">
        <v>1</v>
      </c>
      <c r="AP439">
        <v>0</v>
      </c>
      <c r="AQ439">
        <v>0</v>
      </c>
      <c r="AR439">
        <v>0</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56</v>
      </c>
      <c r="B442" t="s">
        <v>57</v>
      </c>
      <c r="C442" t="s">
        <v>46</v>
      </c>
      <c r="D442" t="s">
        <v>59</v>
      </c>
      <c r="E442" t="s">
        <v>48</v>
      </c>
      <c r="F442" t="s">
        <v>106</v>
      </c>
      <c r="G442" t="s">
        <v>1052</v>
      </c>
      <c r="H442">
        <v>1362</v>
      </c>
      <c r="I442" t="s">
        <v>51</v>
      </c>
      <c r="J442" t="s">
        <v>52</v>
      </c>
      <c r="K442" t="s">
        <v>64</v>
      </c>
      <c r="L442" t="s">
        <v>56</v>
      </c>
      <c r="M442" t="s">
        <v>54</v>
      </c>
      <c r="N442">
        <v>2</v>
      </c>
      <c r="O442">
        <v>-2</v>
      </c>
      <c r="P442">
        <v>0</v>
      </c>
      <c r="Q442">
        <v>36</v>
      </c>
      <c r="R442">
        <v>0</v>
      </c>
      <c r="T442">
        <v>0</v>
      </c>
      <c r="U442">
        <v>1</v>
      </c>
      <c r="V442">
        <v>607</v>
      </c>
      <c r="W442">
        <v>7</v>
      </c>
      <c r="X442" t="s">
        <v>77</v>
      </c>
      <c r="Y442">
        <v>1</v>
      </c>
      <c r="Z442">
        <v>1</v>
      </c>
      <c r="AA442">
        <v>83</v>
      </c>
      <c r="AB442">
        <v>4</v>
      </c>
      <c r="AC442">
        <v>2</v>
      </c>
      <c r="AD442">
        <v>2</v>
      </c>
      <c r="AE442">
        <v>4639</v>
      </c>
      <c r="AF442">
        <v>2261</v>
      </c>
      <c r="AG442">
        <v>2</v>
      </c>
      <c r="AH442">
        <v>16</v>
      </c>
      <c r="AI442">
        <v>3</v>
      </c>
      <c r="AJ442">
        <v>4</v>
      </c>
      <c r="AK442">
        <v>80</v>
      </c>
      <c r="AL442">
        <v>1</v>
      </c>
      <c r="AM442">
        <v>17</v>
      </c>
      <c r="AN442">
        <v>2</v>
      </c>
      <c r="AO442">
        <v>15</v>
      </c>
      <c r="AP442">
        <v>7</v>
      </c>
      <c r="AQ442">
        <v>6</v>
      </c>
      <c r="AR442">
        <v>13</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45</v>
      </c>
      <c r="C444" t="s">
        <v>46</v>
      </c>
      <c r="D444" t="s">
        <v>59</v>
      </c>
      <c r="E444" t="s">
        <v>60</v>
      </c>
      <c r="F444" t="s">
        <v>49</v>
      </c>
      <c r="G444" t="s">
        <v>1051</v>
      </c>
      <c r="H444">
        <v>1361</v>
      </c>
      <c r="I444" t="s">
        <v>62</v>
      </c>
      <c r="J444" t="s">
        <v>68</v>
      </c>
      <c r="K444" t="s">
        <v>64</v>
      </c>
      <c r="L444" t="s">
        <v>56</v>
      </c>
      <c r="M444" t="s">
        <v>54</v>
      </c>
      <c r="N444">
        <v>3</v>
      </c>
      <c r="O444">
        <v>-2</v>
      </c>
      <c r="P444">
        <v>0</v>
      </c>
      <c r="Q444">
        <v>40</v>
      </c>
      <c r="R444">
        <v>0</v>
      </c>
      <c r="T444">
        <v>0</v>
      </c>
      <c r="U444">
        <v>1</v>
      </c>
      <c r="V444">
        <v>329</v>
      </c>
      <c r="W444">
        <v>1</v>
      </c>
      <c r="X444" t="s">
        <v>71</v>
      </c>
      <c r="Y444">
        <v>1</v>
      </c>
      <c r="Z444">
        <v>2</v>
      </c>
      <c r="AA444">
        <v>88</v>
      </c>
      <c r="AB444">
        <v>3</v>
      </c>
      <c r="AC444">
        <v>1</v>
      </c>
      <c r="AD444">
        <v>2</v>
      </c>
      <c r="AE444">
        <v>2387</v>
      </c>
      <c r="AF444">
        <v>6762</v>
      </c>
      <c r="AG444">
        <v>3</v>
      </c>
      <c r="AH444">
        <v>22</v>
      </c>
      <c r="AI444">
        <v>4</v>
      </c>
      <c r="AJ444">
        <v>3</v>
      </c>
      <c r="AK444">
        <v>80</v>
      </c>
      <c r="AL444">
        <v>1</v>
      </c>
      <c r="AM444">
        <v>7</v>
      </c>
      <c r="AN444">
        <v>3</v>
      </c>
      <c r="AO444">
        <v>4</v>
      </c>
      <c r="AP444">
        <v>2</v>
      </c>
      <c r="AQ444">
        <v>0</v>
      </c>
      <c r="AR444">
        <v>3</v>
      </c>
    </row>
    <row r="445" spans="1:44" x14ac:dyDescent="0.25">
      <c r="A445" t="s">
        <v>44</v>
      </c>
      <c r="B445" t="s">
        <v>45</v>
      </c>
      <c r="C445" t="s">
        <v>75</v>
      </c>
      <c r="D445" t="s">
        <v>47</v>
      </c>
      <c r="E445" t="s">
        <v>60</v>
      </c>
      <c r="F445" t="s">
        <v>72</v>
      </c>
      <c r="G445" t="s">
        <v>1050</v>
      </c>
      <c r="H445">
        <v>1360</v>
      </c>
      <c r="I445" t="s">
        <v>51</v>
      </c>
      <c r="J445" t="s">
        <v>81</v>
      </c>
      <c r="K445" t="s">
        <v>64</v>
      </c>
      <c r="L445" t="s">
        <v>44</v>
      </c>
      <c r="M445" t="s">
        <v>54</v>
      </c>
      <c r="N445">
        <v>0</v>
      </c>
      <c r="O445">
        <v>-2</v>
      </c>
      <c r="P445">
        <v>0</v>
      </c>
      <c r="Q445">
        <v>58</v>
      </c>
      <c r="R445">
        <v>1</v>
      </c>
      <c r="S445">
        <v>1</v>
      </c>
      <c r="T445">
        <v>1</v>
      </c>
      <c r="U445">
        <v>0</v>
      </c>
      <c r="V445">
        <v>601</v>
      </c>
      <c r="W445">
        <v>7</v>
      </c>
      <c r="X445" t="s">
        <v>71</v>
      </c>
      <c r="Y445">
        <v>1</v>
      </c>
      <c r="Z445">
        <v>3</v>
      </c>
      <c r="AA445">
        <v>53</v>
      </c>
      <c r="AB445">
        <v>2</v>
      </c>
      <c r="AC445">
        <v>3</v>
      </c>
      <c r="AD445">
        <v>3</v>
      </c>
      <c r="AE445">
        <v>10008</v>
      </c>
      <c r="AF445">
        <v>12023</v>
      </c>
      <c r="AG445">
        <v>7</v>
      </c>
      <c r="AH445">
        <v>14</v>
      </c>
      <c r="AI445">
        <v>3</v>
      </c>
      <c r="AJ445">
        <v>4</v>
      </c>
      <c r="AK445">
        <v>80</v>
      </c>
      <c r="AL445">
        <v>0</v>
      </c>
      <c r="AM445">
        <v>31</v>
      </c>
      <c r="AN445">
        <v>2</v>
      </c>
      <c r="AO445">
        <v>10</v>
      </c>
      <c r="AP445">
        <v>9</v>
      </c>
      <c r="AQ445">
        <v>5</v>
      </c>
      <c r="AR445">
        <v>9</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69</v>
      </c>
      <c r="D447" t="s">
        <v>59</v>
      </c>
      <c r="E447" t="s">
        <v>60</v>
      </c>
      <c r="F447" t="s">
        <v>72</v>
      </c>
      <c r="G447" t="s">
        <v>1049</v>
      </c>
      <c r="H447">
        <v>1358</v>
      </c>
      <c r="I447" t="s">
        <v>62</v>
      </c>
      <c r="J447" t="s">
        <v>68</v>
      </c>
      <c r="K447" t="s">
        <v>64</v>
      </c>
      <c r="L447" t="s">
        <v>56</v>
      </c>
      <c r="M447" t="s">
        <v>54</v>
      </c>
      <c r="N447">
        <v>6</v>
      </c>
      <c r="O447">
        <v>-2</v>
      </c>
      <c r="P447">
        <v>0</v>
      </c>
      <c r="Q447">
        <v>25</v>
      </c>
      <c r="R447">
        <v>0</v>
      </c>
      <c r="T447">
        <v>0</v>
      </c>
      <c r="U447">
        <v>1</v>
      </c>
      <c r="V447">
        <v>882</v>
      </c>
      <c r="W447">
        <v>19</v>
      </c>
      <c r="X447" t="s">
        <v>65</v>
      </c>
      <c r="Y447">
        <v>1</v>
      </c>
      <c r="Z447">
        <v>4</v>
      </c>
      <c r="AA447">
        <v>67</v>
      </c>
      <c r="AB447">
        <v>3</v>
      </c>
      <c r="AC447">
        <v>1</v>
      </c>
      <c r="AD447">
        <v>4</v>
      </c>
      <c r="AE447">
        <v>3669</v>
      </c>
      <c r="AF447">
        <v>9075</v>
      </c>
      <c r="AG447">
        <v>3</v>
      </c>
      <c r="AH447">
        <v>11</v>
      </c>
      <c r="AI447">
        <v>3</v>
      </c>
      <c r="AJ447">
        <v>3</v>
      </c>
      <c r="AK447">
        <v>80</v>
      </c>
      <c r="AL447">
        <v>3</v>
      </c>
      <c r="AM447">
        <v>7</v>
      </c>
      <c r="AN447">
        <v>2</v>
      </c>
      <c r="AO447">
        <v>3</v>
      </c>
      <c r="AP447">
        <v>2</v>
      </c>
      <c r="AQ447">
        <v>1</v>
      </c>
      <c r="AR447">
        <v>2</v>
      </c>
    </row>
    <row r="448" spans="1:44" x14ac:dyDescent="0.25">
      <c r="A448" t="s">
        <v>56</v>
      </c>
      <c r="B448" t="s">
        <v>45</v>
      </c>
      <c r="C448" t="s">
        <v>75</v>
      </c>
      <c r="D448" t="s">
        <v>59</v>
      </c>
      <c r="E448" t="s">
        <v>60</v>
      </c>
      <c r="F448" t="s">
        <v>72</v>
      </c>
      <c r="G448" t="s">
        <v>1039</v>
      </c>
      <c r="H448">
        <v>1336</v>
      </c>
      <c r="I448" t="s">
        <v>51</v>
      </c>
      <c r="J448" t="s">
        <v>95</v>
      </c>
      <c r="K448" t="s">
        <v>64</v>
      </c>
      <c r="L448" t="s">
        <v>56</v>
      </c>
      <c r="M448" t="s">
        <v>54</v>
      </c>
      <c r="N448">
        <v>5</v>
      </c>
      <c r="O448">
        <v>-2</v>
      </c>
      <c r="P448">
        <v>0</v>
      </c>
      <c r="Q448">
        <v>55</v>
      </c>
      <c r="R448">
        <v>0</v>
      </c>
      <c r="T448">
        <v>0</v>
      </c>
      <c r="U448">
        <v>1</v>
      </c>
      <c r="V448">
        <v>282</v>
      </c>
      <c r="W448">
        <v>2</v>
      </c>
      <c r="X448" t="s">
        <v>55</v>
      </c>
      <c r="Y448">
        <v>1</v>
      </c>
      <c r="Z448">
        <v>4</v>
      </c>
      <c r="AA448">
        <v>58</v>
      </c>
      <c r="AB448">
        <v>1</v>
      </c>
      <c r="AC448">
        <v>5</v>
      </c>
      <c r="AD448">
        <v>3</v>
      </c>
      <c r="AE448">
        <v>19187</v>
      </c>
      <c r="AF448">
        <v>6992</v>
      </c>
      <c r="AG448">
        <v>4</v>
      </c>
      <c r="AH448">
        <v>14</v>
      </c>
      <c r="AI448">
        <v>3</v>
      </c>
      <c r="AJ448">
        <v>4</v>
      </c>
      <c r="AK448">
        <v>80</v>
      </c>
      <c r="AL448">
        <v>1</v>
      </c>
      <c r="AM448">
        <v>23</v>
      </c>
      <c r="AN448">
        <v>3</v>
      </c>
      <c r="AO448">
        <v>19</v>
      </c>
      <c r="AP448">
        <v>9</v>
      </c>
      <c r="AQ448">
        <v>9</v>
      </c>
      <c r="AR448">
        <v>11</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91</v>
      </c>
      <c r="C450" t="s">
        <v>46</v>
      </c>
      <c r="D450" t="s">
        <v>59</v>
      </c>
      <c r="E450" t="s">
        <v>60</v>
      </c>
      <c r="F450" t="s">
        <v>49</v>
      </c>
      <c r="G450" t="s">
        <v>1038</v>
      </c>
      <c r="H450">
        <v>1334</v>
      </c>
      <c r="I450" t="s">
        <v>62</v>
      </c>
      <c r="J450" t="s">
        <v>95</v>
      </c>
      <c r="K450" t="s">
        <v>64</v>
      </c>
      <c r="L450" t="s">
        <v>44</v>
      </c>
      <c r="M450" t="s">
        <v>54</v>
      </c>
      <c r="N450">
        <v>3</v>
      </c>
      <c r="O450">
        <v>-2</v>
      </c>
      <c r="P450">
        <v>0</v>
      </c>
      <c r="Q450">
        <v>42</v>
      </c>
      <c r="R450">
        <v>0</v>
      </c>
      <c r="T450">
        <v>0</v>
      </c>
      <c r="U450">
        <v>1</v>
      </c>
      <c r="V450">
        <v>495</v>
      </c>
      <c r="W450">
        <v>2</v>
      </c>
      <c r="X450" t="s">
        <v>65</v>
      </c>
      <c r="Y450">
        <v>1</v>
      </c>
      <c r="Z450">
        <v>3</v>
      </c>
      <c r="AA450">
        <v>37</v>
      </c>
      <c r="AB450">
        <v>3</v>
      </c>
      <c r="AC450">
        <v>4</v>
      </c>
      <c r="AD450">
        <v>3</v>
      </c>
      <c r="AE450">
        <v>17861</v>
      </c>
      <c r="AF450">
        <v>26582</v>
      </c>
      <c r="AG450">
        <v>0</v>
      </c>
      <c r="AH450">
        <v>13</v>
      </c>
      <c r="AI450">
        <v>3</v>
      </c>
      <c r="AJ450">
        <v>4</v>
      </c>
      <c r="AK450">
        <v>80</v>
      </c>
      <c r="AL450">
        <v>0</v>
      </c>
      <c r="AM450">
        <v>21</v>
      </c>
      <c r="AN450">
        <v>2</v>
      </c>
      <c r="AO450">
        <v>20</v>
      </c>
      <c r="AP450">
        <v>8</v>
      </c>
      <c r="AQ450">
        <v>2</v>
      </c>
      <c r="AR450">
        <v>10</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44</v>
      </c>
      <c r="B452" t="s">
        <v>45</v>
      </c>
      <c r="C452" t="s">
        <v>46</v>
      </c>
      <c r="D452" t="s">
        <v>47</v>
      </c>
      <c r="E452" t="s">
        <v>60</v>
      </c>
      <c r="F452" t="s">
        <v>49</v>
      </c>
      <c r="G452" t="s">
        <v>1037</v>
      </c>
      <c r="H452">
        <v>1333</v>
      </c>
      <c r="I452" t="s">
        <v>62</v>
      </c>
      <c r="J452" t="s">
        <v>68</v>
      </c>
      <c r="K452" t="s">
        <v>64</v>
      </c>
      <c r="L452" t="s">
        <v>56</v>
      </c>
      <c r="M452" t="s">
        <v>54</v>
      </c>
      <c r="N452">
        <v>4</v>
      </c>
      <c r="O452">
        <v>-2</v>
      </c>
      <c r="P452">
        <v>0</v>
      </c>
      <c r="Q452">
        <v>44</v>
      </c>
      <c r="R452">
        <v>1</v>
      </c>
      <c r="S452">
        <v>1</v>
      </c>
      <c r="T452">
        <v>1</v>
      </c>
      <c r="U452">
        <v>0</v>
      </c>
      <c r="V452">
        <v>935</v>
      </c>
      <c r="W452">
        <v>3</v>
      </c>
      <c r="X452" t="s">
        <v>77</v>
      </c>
      <c r="Y452">
        <v>1</v>
      </c>
      <c r="Z452">
        <v>1</v>
      </c>
      <c r="AA452">
        <v>89</v>
      </c>
      <c r="AB452">
        <v>3</v>
      </c>
      <c r="AC452">
        <v>1</v>
      </c>
      <c r="AD452">
        <v>3</v>
      </c>
      <c r="AE452">
        <v>2362</v>
      </c>
      <c r="AF452">
        <v>14669</v>
      </c>
      <c r="AG452">
        <v>4</v>
      </c>
      <c r="AH452">
        <v>12</v>
      </c>
      <c r="AI452">
        <v>3</v>
      </c>
      <c r="AJ452">
        <v>3</v>
      </c>
      <c r="AK452">
        <v>80</v>
      </c>
      <c r="AL452">
        <v>0</v>
      </c>
      <c r="AM452">
        <v>10</v>
      </c>
      <c r="AN452">
        <v>4</v>
      </c>
      <c r="AO452">
        <v>3</v>
      </c>
      <c r="AP452">
        <v>2</v>
      </c>
      <c r="AQ452">
        <v>1</v>
      </c>
      <c r="AR452">
        <v>2</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56</v>
      </c>
      <c r="B455" t="s">
        <v>45</v>
      </c>
      <c r="C455" t="s">
        <v>69</v>
      </c>
      <c r="D455" t="s">
        <v>59</v>
      </c>
      <c r="E455" t="s">
        <v>60</v>
      </c>
      <c r="F455" t="s">
        <v>72</v>
      </c>
      <c r="G455" t="s">
        <v>1032</v>
      </c>
      <c r="H455">
        <v>1321</v>
      </c>
      <c r="I455" t="s">
        <v>51</v>
      </c>
      <c r="J455" t="s">
        <v>95</v>
      </c>
      <c r="K455" t="s">
        <v>64</v>
      </c>
      <c r="L455" t="s">
        <v>44</v>
      </c>
      <c r="M455" t="s">
        <v>54</v>
      </c>
      <c r="N455">
        <v>2</v>
      </c>
      <c r="O455">
        <v>-2</v>
      </c>
      <c r="P455">
        <v>0</v>
      </c>
      <c r="Q455">
        <v>30</v>
      </c>
      <c r="R455">
        <v>0</v>
      </c>
      <c r="T455">
        <v>0</v>
      </c>
      <c r="U455">
        <v>1</v>
      </c>
      <c r="V455">
        <v>634</v>
      </c>
      <c r="W455">
        <v>17</v>
      </c>
      <c r="X455" t="s">
        <v>71</v>
      </c>
      <c r="Y455">
        <v>1</v>
      </c>
      <c r="Z455">
        <v>2</v>
      </c>
      <c r="AA455">
        <v>95</v>
      </c>
      <c r="AB455">
        <v>3</v>
      </c>
      <c r="AC455">
        <v>3</v>
      </c>
      <c r="AD455">
        <v>3</v>
      </c>
      <c r="AE455">
        <v>11916</v>
      </c>
      <c r="AF455">
        <v>25927</v>
      </c>
      <c r="AG455">
        <v>1</v>
      </c>
      <c r="AH455">
        <v>23</v>
      </c>
      <c r="AI455">
        <v>4</v>
      </c>
      <c r="AJ455">
        <v>4</v>
      </c>
      <c r="AK455">
        <v>80</v>
      </c>
      <c r="AL455">
        <v>2</v>
      </c>
      <c r="AM455">
        <v>9</v>
      </c>
      <c r="AN455">
        <v>3</v>
      </c>
      <c r="AO455">
        <v>9</v>
      </c>
      <c r="AP455">
        <v>1</v>
      </c>
      <c r="AQ455">
        <v>0</v>
      </c>
      <c r="AR455">
        <v>8</v>
      </c>
    </row>
    <row r="456" spans="1:44" x14ac:dyDescent="0.25">
      <c r="A456" t="s">
        <v>56</v>
      </c>
      <c r="B456" t="s">
        <v>45</v>
      </c>
      <c r="C456" t="s">
        <v>58</v>
      </c>
      <c r="D456" t="s">
        <v>59</v>
      </c>
      <c r="E456" t="s">
        <v>60</v>
      </c>
      <c r="F456" t="s">
        <v>49</v>
      </c>
      <c r="G456" t="s">
        <v>1029</v>
      </c>
      <c r="H456">
        <v>1317</v>
      </c>
      <c r="I456" t="s">
        <v>51</v>
      </c>
      <c r="J456" t="s">
        <v>101</v>
      </c>
      <c r="K456" t="s">
        <v>64</v>
      </c>
      <c r="L456" t="s">
        <v>44</v>
      </c>
      <c r="M456" t="s">
        <v>54</v>
      </c>
      <c r="N456">
        <v>2</v>
      </c>
      <c r="O456">
        <v>-2</v>
      </c>
      <c r="P456">
        <v>0</v>
      </c>
      <c r="Q456">
        <v>50</v>
      </c>
      <c r="R456">
        <v>0</v>
      </c>
      <c r="T456">
        <v>0</v>
      </c>
      <c r="U456">
        <v>1</v>
      </c>
      <c r="V456">
        <v>1322</v>
      </c>
      <c r="W456">
        <v>28</v>
      </c>
      <c r="X456" t="s">
        <v>77</v>
      </c>
      <c r="Y456">
        <v>1</v>
      </c>
      <c r="Z456">
        <v>4</v>
      </c>
      <c r="AA456">
        <v>43</v>
      </c>
      <c r="AB456">
        <v>3</v>
      </c>
      <c r="AC456">
        <v>4</v>
      </c>
      <c r="AD456">
        <v>3</v>
      </c>
      <c r="AE456">
        <v>16880</v>
      </c>
      <c r="AF456">
        <v>22422</v>
      </c>
      <c r="AG456">
        <v>4</v>
      </c>
      <c r="AH456">
        <v>11</v>
      </c>
      <c r="AI456">
        <v>3</v>
      </c>
      <c r="AJ456">
        <v>2</v>
      </c>
      <c r="AK456">
        <v>80</v>
      </c>
      <c r="AL456">
        <v>0</v>
      </c>
      <c r="AM456">
        <v>25</v>
      </c>
      <c r="AN456">
        <v>3</v>
      </c>
      <c r="AO456">
        <v>3</v>
      </c>
      <c r="AP456">
        <v>2</v>
      </c>
      <c r="AQ456">
        <v>1</v>
      </c>
      <c r="AR456">
        <v>2</v>
      </c>
    </row>
    <row r="457" spans="1:44" x14ac:dyDescent="0.25">
      <c r="A457" t="s">
        <v>56</v>
      </c>
      <c r="B457" t="s">
        <v>91</v>
      </c>
      <c r="C457" t="s">
        <v>69</v>
      </c>
      <c r="D457" t="s">
        <v>59</v>
      </c>
      <c r="E457" t="s">
        <v>60</v>
      </c>
      <c r="F457" t="s">
        <v>49</v>
      </c>
      <c r="G457" t="s">
        <v>1028</v>
      </c>
      <c r="H457">
        <v>1315</v>
      </c>
      <c r="I457" t="s">
        <v>51</v>
      </c>
      <c r="J457" t="s">
        <v>68</v>
      </c>
      <c r="K457" t="s">
        <v>64</v>
      </c>
      <c r="L457" t="s">
        <v>56</v>
      </c>
      <c r="M457" t="s">
        <v>54</v>
      </c>
      <c r="N457">
        <v>6</v>
      </c>
      <c r="O457">
        <v>-2</v>
      </c>
      <c r="P457">
        <v>0</v>
      </c>
      <c r="Q457">
        <v>28</v>
      </c>
      <c r="R457">
        <v>0</v>
      </c>
      <c r="T457">
        <v>0</v>
      </c>
      <c r="U457">
        <v>1</v>
      </c>
      <c r="V457">
        <v>1476</v>
      </c>
      <c r="W457">
        <v>1</v>
      </c>
      <c r="X457" t="s">
        <v>77</v>
      </c>
      <c r="Y457">
        <v>1</v>
      </c>
      <c r="Z457">
        <v>3</v>
      </c>
      <c r="AA457">
        <v>55</v>
      </c>
      <c r="AB457">
        <v>1</v>
      </c>
      <c r="AC457">
        <v>2</v>
      </c>
      <c r="AD457">
        <v>4</v>
      </c>
      <c r="AE457">
        <v>6674</v>
      </c>
      <c r="AF457">
        <v>16392</v>
      </c>
      <c r="AG457">
        <v>0</v>
      </c>
      <c r="AH457">
        <v>11</v>
      </c>
      <c r="AI457">
        <v>3</v>
      </c>
      <c r="AJ457">
        <v>1</v>
      </c>
      <c r="AK457">
        <v>80</v>
      </c>
      <c r="AL457">
        <v>3</v>
      </c>
      <c r="AM457">
        <v>10</v>
      </c>
      <c r="AN457">
        <v>3</v>
      </c>
      <c r="AO457">
        <v>9</v>
      </c>
      <c r="AP457">
        <v>8</v>
      </c>
      <c r="AQ457">
        <v>7</v>
      </c>
      <c r="AR457">
        <v>5</v>
      </c>
    </row>
    <row r="458" spans="1:44" x14ac:dyDescent="0.25">
      <c r="A458" t="s">
        <v>56</v>
      </c>
      <c r="B458" t="s">
        <v>45</v>
      </c>
      <c r="C458" t="s">
        <v>46</v>
      </c>
      <c r="D458" t="s">
        <v>59</v>
      </c>
      <c r="E458" t="s">
        <v>60</v>
      </c>
      <c r="F458" t="s">
        <v>113</v>
      </c>
      <c r="G458" t="s">
        <v>1026</v>
      </c>
      <c r="H458">
        <v>1312</v>
      </c>
      <c r="I458" t="s">
        <v>51</v>
      </c>
      <c r="J458" t="s">
        <v>83</v>
      </c>
      <c r="K458" t="s">
        <v>64</v>
      </c>
      <c r="L458" t="s">
        <v>56</v>
      </c>
      <c r="M458" t="s">
        <v>54</v>
      </c>
      <c r="N458">
        <v>0</v>
      </c>
      <c r="O458">
        <v>-2</v>
      </c>
      <c r="P458">
        <v>0</v>
      </c>
      <c r="Q458">
        <v>36</v>
      </c>
      <c r="R458">
        <v>0</v>
      </c>
      <c r="T458">
        <v>0</v>
      </c>
      <c r="U458">
        <v>1</v>
      </c>
      <c r="V458">
        <v>325</v>
      </c>
      <c r="W458">
        <v>10</v>
      </c>
      <c r="X458" t="s">
        <v>71</v>
      </c>
      <c r="Y458">
        <v>1</v>
      </c>
      <c r="Z458">
        <v>4</v>
      </c>
      <c r="AA458">
        <v>63</v>
      </c>
      <c r="AB458">
        <v>3</v>
      </c>
      <c r="AC458">
        <v>3</v>
      </c>
      <c r="AD458">
        <v>4</v>
      </c>
      <c r="AE458">
        <v>7094</v>
      </c>
      <c r="AF458">
        <v>5747</v>
      </c>
      <c r="AG458">
        <v>3</v>
      </c>
      <c r="AH458">
        <v>12</v>
      </c>
      <c r="AI458">
        <v>3</v>
      </c>
      <c r="AJ458">
        <v>1</v>
      </c>
      <c r="AK458">
        <v>80</v>
      </c>
      <c r="AL458">
        <v>0</v>
      </c>
      <c r="AM458">
        <v>10</v>
      </c>
      <c r="AN458">
        <v>3</v>
      </c>
      <c r="AO458">
        <v>7</v>
      </c>
      <c r="AP458">
        <v>7</v>
      </c>
      <c r="AQ458">
        <v>1</v>
      </c>
      <c r="AR458">
        <v>7</v>
      </c>
    </row>
    <row r="459" spans="1:44" x14ac:dyDescent="0.25">
      <c r="A459" t="s">
        <v>56</v>
      </c>
      <c r="B459" t="s">
        <v>45</v>
      </c>
      <c r="C459" t="s">
        <v>69</v>
      </c>
      <c r="D459" t="s">
        <v>59</v>
      </c>
      <c r="E459" t="s">
        <v>60</v>
      </c>
      <c r="F459" t="s">
        <v>113</v>
      </c>
      <c r="G459" t="s">
        <v>1025</v>
      </c>
      <c r="H459">
        <v>1311</v>
      </c>
      <c r="I459" t="s">
        <v>51</v>
      </c>
      <c r="J459" t="s">
        <v>68</v>
      </c>
      <c r="K459" t="s">
        <v>64</v>
      </c>
      <c r="L459" t="s">
        <v>56</v>
      </c>
      <c r="M459" t="s">
        <v>54</v>
      </c>
      <c r="N459">
        <v>6</v>
      </c>
      <c r="O459">
        <v>-2</v>
      </c>
      <c r="P459">
        <v>0</v>
      </c>
      <c r="Q459">
        <v>30</v>
      </c>
      <c r="R459">
        <v>0</v>
      </c>
      <c r="T459">
        <v>0</v>
      </c>
      <c r="U459">
        <v>1</v>
      </c>
      <c r="V459">
        <v>1138</v>
      </c>
      <c r="W459">
        <v>6</v>
      </c>
      <c r="X459" t="s">
        <v>77</v>
      </c>
      <c r="Y459">
        <v>1</v>
      </c>
      <c r="Z459">
        <v>4</v>
      </c>
      <c r="AA459">
        <v>48</v>
      </c>
      <c r="AB459">
        <v>2</v>
      </c>
      <c r="AC459">
        <v>2</v>
      </c>
      <c r="AD459">
        <v>4</v>
      </c>
      <c r="AE459">
        <v>4627</v>
      </c>
      <c r="AF459">
        <v>23631</v>
      </c>
      <c r="AG459">
        <v>0</v>
      </c>
      <c r="AH459">
        <v>12</v>
      </c>
      <c r="AI459">
        <v>3</v>
      </c>
      <c r="AJ459">
        <v>1</v>
      </c>
      <c r="AK459">
        <v>80</v>
      </c>
      <c r="AL459">
        <v>1</v>
      </c>
      <c r="AM459">
        <v>10</v>
      </c>
      <c r="AN459">
        <v>3</v>
      </c>
      <c r="AO459">
        <v>9</v>
      </c>
      <c r="AP459">
        <v>2</v>
      </c>
      <c r="AQ459">
        <v>6</v>
      </c>
      <c r="AR459">
        <v>7</v>
      </c>
    </row>
    <row r="460" spans="1:44" x14ac:dyDescent="0.25">
      <c r="A460" t="s">
        <v>44</v>
      </c>
      <c r="B460" t="s">
        <v>45</v>
      </c>
      <c r="C460" t="s">
        <v>69</v>
      </c>
      <c r="D460" t="s">
        <v>47</v>
      </c>
      <c r="E460" t="s">
        <v>60</v>
      </c>
      <c r="F460" t="s">
        <v>49</v>
      </c>
      <c r="G460" t="s">
        <v>1023</v>
      </c>
      <c r="H460">
        <v>1309</v>
      </c>
      <c r="I460" t="s">
        <v>62</v>
      </c>
      <c r="J460" t="s">
        <v>68</v>
      </c>
      <c r="K460" t="s">
        <v>64</v>
      </c>
      <c r="L460" t="s">
        <v>56</v>
      </c>
      <c r="M460" t="s">
        <v>54</v>
      </c>
      <c r="N460">
        <v>3</v>
      </c>
      <c r="O460">
        <v>-2</v>
      </c>
      <c r="P460">
        <v>0</v>
      </c>
      <c r="Q460">
        <v>32</v>
      </c>
      <c r="R460">
        <v>1</v>
      </c>
      <c r="S460">
        <v>1</v>
      </c>
      <c r="T460">
        <v>1</v>
      </c>
      <c r="U460">
        <v>0</v>
      </c>
      <c r="V460">
        <v>1089</v>
      </c>
      <c r="W460">
        <v>7</v>
      </c>
      <c r="X460" t="s">
        <v>55</v>
      </c>
      <c r="Y460">
        <v>1</v>
      </c>
      <c r="Z460">
        <v>4</v>
      </c>
      <c r="AA460">
        <v>79</v>
      </c>
      <c r="AB460">
        <v>3</v>
      </c>
      <c r="AC460">
        <v>2</v>
      </c>
      <c r="AD460">
        <v>3</v>
      </c>
      <c r="AE460">
        <v>4883</v>
      </c>
      <c r="AF460">
        <v>22845</v>
      </c>
      <c r="AG460">
        <v>1</v>
      </c>
      <c r="AH460">
        <v>18</v>
      </c>
      <c r="AI460">
        <v>3</v>
      </c>
      <c r="AJ460">
        <v>1</v>
      </c>
      <c r="AK460">
        <v>80</v>
      </c>
      <c r="AL460">
        <v>1</v>
      </c>
      <c r="AM460">
        <v>10</v>
      </c>
      <c r="AN460">
        <v>3</v>
      </c>
      <c r="AO460">
        <v>10</v>
      </c>
      <c r="AP460">
        <v>4</v>
      </c>
      <c r="AQ460">
        <v>1</v>
      </c>
      <c r="AR460">
        <v>1</v>
      </c>
    </row>
    <row r="461" spans="1:44" x14ac:dyDescent="0.25">
      <c r="A461" t="s">
        <v>56</v>
      </c>
      <c r="B461" t="s">
        <v>45</v>
      </c>
      <c r="C461" t="s">
        <v>69</v>
      </c>
      <c r="D461" t="s">
        <v>59</v>
      </c>
      <c r="E461" t="s">
        <v>48</v>
      </c>
      <c r="F461" t="s">
        <v>72</v>
      </c>
      <c r="G461" t="s">
        <v>1019</v>
      </c>
      <c r="H461">
        <v>1304</v>
      </c>
      <c r="I461" t="s">
        <v>62</v>
      </c>
      <c r="J461" t="s">
        <v>52</v>
      </c>
      <c r="K461" t="s">
        <v>64</v>
      </c>
      <c r="L461" t="s">
        <v>56</v>
      </c>
      <c r="M461" t="s">
        <v>54</v>
      </c>
      <c r="N461">
        <v>4</v>
      </c>
      <c r="O461">
        <v>-2</v>
      </c>
      <c r="P461">
        <v>0</v>
      </c>
      <c r="Q461">
        <v>32</v>
      </c>
      <c r="R461">
        <v>0</v>
      </c>
      <c r="T461">
        <v>0</v>
      </c>
      <c r="U461">
        <v>1</v>
      </c>
      <c r="V461">
        <v>604</v>
      </c>
      <c r="W461">
        <v>8</v>
      </c>
      <c r="X461" t="s">
        <v>77</v>
      </c>
      <c r="Y461">
        <v>1</v>
      </c>
      <c r="Z461">
        <v>3</v>
      </c>
      <c r="AA461">
        <v>56</v>
      </c>
      <c r="AB461">
        <v>4</v>
      </c>
      <c r="AC461">
        <v>2</v>
      </c>
      <c r="AD461">
        <v>4</v>
      </c>
      <c r="AE461">
        <v>6209</v>
      </c>
      <c r="AF461">
        <v>11693</v>
      </c>
      <c r="AG461">
        <v>1</v>
      </c>
      <c r="AH461">
        <v>15</v>
      </c>
      <c r="AI461">
        <v>3</v>
      </c>
      <c r="AJ461">
        <v>3</v>
      </c>
      <c r="AK461">
        <v>80</v>
      </c>
      <c r="AL461">
        <v>2</v>
      </c>
      <c r="AM461">
        <v>10</v>
      </c>
      <c r="AN461">
        <v>4</v>
      </c>
      <c r="AO461">
        <v>10</v>
      </c>
      <c r="AP461">
        <v>7</v>
      </c>
      <c r="AQ461">
        <v>0</v>
      </c>
      <c r="AR461">
        <v>8</v>
      </c>
    </row>
    <row r="462" spans="1:44" x14ac:dyDescent="0.25">
      <c r="A462" t="s">
        <v>56</v>
      </c>
      <c r="B462" t="s">
        <v>57</v>
      </c>
      <c r="C462" t="s">
        <v>69</v>
      </c>
      <c r="D462" t="s">
        <v>59</v>
      </c>
      <c r="E462" t="s">
        <v>60</v>
      </c>
      <c r="F462" t="s">
        <v>49</v>
      </c>
      <c r="G462" t="s">
        <v>1013</v>
      </c>
      <c r="H462">
        <v>1296</v>
      </c>
      <c r="I462" t="s">
        <v>62</v>
      </c>
      <c r="J462" t="s">
        <v>68</v>
      </c>
      <c r="K462" t="s">
        <v>64</v>
      </c>
      <c r="L462" t="s">
        <v>44</v>
      </c>
      <c r="M462" t="s">
        <v>54</v>
      </c>
      <c r="N462">
        <v>2</v>
      </c>
      <c r="O462">
        <v>-2</v>
      </c>
      <c r="P462">
        <v>0</v>
      </c>
      <c r="Q462">
        <v>28</v>
      </c>
      <c r="R462">
        <v>0</v>
      </c>
      <c r="T462">
        <v>0</v>
      </c>
      <c r="U462">
        <v>1</v>
      </c>
      <c r="V462">
        <v>193</v>
      </c>
      <c r="W462">
        <v>2</v>
      </c>
      <c r="X462" t="s">
        <v>77</v>
      </c>
      <c r="Y462">
        <v>1</v>
      </c>
      <c r="Z462">
        <v>4</v>
      </c>
      <c r="AA462">
        <v>52</v>
      </c>
      <c r="AB462">
        <v>2</v>
      </c>
      <c r="AC462">
        <v>1</v>
      </c>
      <c r="AD462">
        <v>4</v>
      </c>
      <c r="AE462">
        <v>3867</v>
      </c>
      <c r="AF462">
        <v>14222</v>
      </c>
      <c r="AG462">
        <v>1</v>
      </c>
      <c r="AH462">
        <v>12</v>
      </c>
      <c r="AI462">
        <v>3</v>
      </c>
      <c r="AJ462">
        <v>2</v>
      </c>
      <c r="AK462">
        <v>80</v>
      </c>
      <c r="AL462">
        <v>1</v>
      </c>
      <c r="AM462">
        <v>2</v>
      </c>
      <c r="AN462">
        <v>3</v>
      </c>
      <c r="AO462">
        <v>2</v>
      </c>
      <c r="AP462">
        <v>2</v>
      </c>
      <c r="AQ462">
        <v>2</v>
      </c>
      <c r="AR462">
        <v>2</v>
      </c>
    </row>
    <row r="463" spans="1:44" x14ac:dyDescent="0.25">
      <c r="A463" t="s">
        <v>44</v>
      </c>
      <c r="B463" t="s">
        <v>45</v>
      </c>
      <c r="C463" t="s">
        <v>46</v>
      </c>
      <c r="D463" t="s">
        <v>47</v>
      </c>
      <c r="E463" t="s">
        <v>60</v>
      </c>
      <c r="F463" t="s">
        <v>72</v>
      </c>
      <c r="G463" t="s">
        <v>1012</v>
      </c>
      <c r="H463">
        <v>1295</v>
      </c>
      <c r="I463" t="s">
        <v>51</v>
      </c>
      <c r="J463" t="s">
        <v>83</v>
      </c>
      <c r="K463" t="s">
        <v>64</v>
      </c>
      <c r="L463" t="s">
        <v>56</v>
      </c>
      <c r="M463" t="s">
        <v>54</v>
      </c>
      <c r="N463">
        <v>2</v>
      </c>
      <c r="O463">
        <v>-2</v>
      </c>
      <c r="P463">
        <v>0</v>
      </c>
      <c r="Q463">
        <v>44</v>
      </c>
      <c r="R463">
        <v>1</v>
      </c>
      <c r="S463">
        <v>1</v>
      </c>
      <c r="T463">
        <v>1</v>
      </c>
      <c r="U463">
        <v>0</v>
      </c>
      <c r="V463">
        <v>621</v>
      </c>
      <c r="W463">
        <v>15</v>
      </c>
      <c r="X463" t="s">
        <v>77</v>
      </c>
      <c r="Y463">
        <v>1</v>
      </c>
      <c r="Z463">
        <v>1</v>
      </c>
      <c r="AA463">
        <v>73</v>
      </c>
      <c r="AB463">
        <v>3</v>
      </c>
      <c r="AC463">
        <v>3</v>
      </c>
      <c r="AD463">
        <v>4</v>
      </c>
      <c r="AE463">
        <v>7978</v>
      </c>
      <c r="AF463">
        <v>14075</v>
      </c>
      <c r="AG463">
        <v>1</v>
      </c>
      <c r="AH463">
        <v>11</v>
      </c>
      <c r="AI463">
        <v>3</v>
      </c>
      <c r="AJ463">
        <v>4</v>
      </c>
      <c r="AK463">
        <v>80</v>
      </c>
      <c r="AL463">
        <v>1</v>
      </c>
      <c r="AM463">
        <v>10</v>
      </c>
      <c r="AN463">
        <v>3</v>
      </c>
      <c r="AO463">
        <v>10</v>
      </c>
      <c r="AP463">
        <v>7</v>
      </c>
      <c r="AQ463">
        <v>0</v>
      </c>
      <c r="AR463">
        <v>5</v>
      </c>
    </row>
    <row r="464" spans="1:44" x14ac:dyDescent="0.25">
      <c r="A464" t="s">
        <v>56</v>
      </c>
      <c r="B464" t="s">
        <v>45</v>
      </c>
      <c r="C464" t="s">
        <v>46</v>
      </c>
      <c r="D464" t="s">
        <v>59</v>
      </c>
      <c r="E464" t="s">
        <v>60</v>
      </c>
      <c r="F464" t="s">
        <v>72</v>
      </c>
      <c r="G464" t="s">
        <v>1009</v>
      </c>
      <c r="H464">
        <v>1292</v>
      </c>
      <c r="I464" t="s">
        <v>51</v>
      </c>
      <c r="J464" t="s">
        <v>63</v>
      </c>
      <c r="K464" t="s">
        <v>64</v>
      </c>
      <c r="L464" t="s">
        <v>44</v>
      </c>
      <c r="M464" t="s">
        <v>54</v>
      </c>
      <c r="N464">
        <v>2</v>
      </c>
      <c r="O464">
        <v>-2</v>
      </c>
      <c r="P464">
        <v>0</v>
      </c>
      <c r="Q464">
        <v>42</v>
      </c>
      <c r="R464">
        <v>0</v>
      </c>
      <c r="T464">
        <v>0</v>
      </c>
      <c r="U464">
        <v>1</v>
      </c>
      <c r="V464">
        <v>603</v>
      </c>
      <c r="W464">
        <v>7</v>
      </c>
      <c r="X464" t="s">
        <v>71</v>
      </c>
      <c r="Y464">
        <v>1</v>
      </c>
      <c r="Z464">
        <v>2</v>
      </c>
      <c r="AA464">
        <v>78</v>
      </c>
      <c r="AB464">
        <v>4</v>
      </c>
      <c r="AC464">
        <v>2</v>
      </c>
      <c r="AD464">
        <v>2</v>
      </c>
      <c r="AE464">
        <v>2372</v>
      </c>
      <c r="AF464">
        <v>5628</v>
      </c>
      <c r="AG464">
        <v>6</v>
      </c>
      <c r="AH464">
        <v>16</v>
      </c>
      <c r="AI464">
        <v>3</v>
      </c>
      <c r="AJ464">
        <v>4</v>
      </c>
      <c r="AK464">
        <v>80</v>
      </c>
      <c r="AL464">
        <v>0</v>
      </c>
      <c r="AM464">
        <v>18</v>
      </c>
      <c r="AN464">
        <v>3</v>
      </c>
      <c r="AO464">
        <v>1</v>
      </c>
      <c r="AP464">
        <v>0</v>
      </c>
      <c r="AQ464">
        <v>0</v>
      </c>
      <c r="AR464">
        <v>0</v>
      </c>
    </row>
    <row r="465" spans="1:44" x14ac:dyDescent="0.25">
      <c r="A465" t="s">
        <v>56</v>
      </c>
      <c r="B465" t="s">
        <v>45</v>
      </c>
      <c r="C465" t="s">
        <v>46</v>
      </c>
      <c r="D465" t="s">
        <v>59</v>
      </c>
      <c r="E465" t="s">
        <v>60</v>
      </c>
      <c r="F465" t="s">
        <v>49</v>
      </c>
      <c r="G465" t="s">
        <v>1008</v>
      </c>
      <c r="H465">
        <v>1291</v>
      </c>
      <c r="I465" t="s">
        <v>62</v>
      </c>
      <c r="J465" t="s">
        <v>63</v>
      </c>
      <c r="K465" t="s">
        <v>64</v>
      </c>
      <c r="L465" t="s">
        <v>44</v>
      </c>
      <c r="M465" t="s">
        <v>54</v>
      </c>
      <c r="N465">
        <v>3</v>
      </c>
      <c r="O465">
        <v>-2</v>
      </c>
      <c r="P465">
        <v>0</v>
      </c>
      <c r="Q465">
        <v>35</v>
      </c>
      <c r="R465">
        <v>0</v>
      </c>
      <c r="T465">
        <v>0</v>
      </c>
      <c r="U465">
        <v>1</v>
      </c>
      <c r="V465">
        <v>735</v>
      </c>
      <c r="W465">
        <v>6</v>
      </c>
      <c r="X465" t="s">
        <v>65</v>
      </c>
      <c r="Y465">
        <v>1</v>
      </c>
      <c r="Z465">
        <v>3</v>
      </c>
      <c r="AA465">
        <v>66</v>
      </c>
      <c r="AB465">
        <v>3</v>
      </c>
      <c r="AC465">
        <v>1</v>
      </c>
      <c r="AD465">
        <v>3</v>
      </c>
      <c r="AE465">
        <v>3506</v>
      </c>
      <c r="AF465">
        <v>6020</v>
      </c>
      <c r="AG465">
        <v>0</v>
      </c>
      <c r="AH465">
        <v>14</v>
      </c>
      <c r="AI465">
        <v>3</v>
      </c>
      <c r="AJ465">
        <v>4</v>
      </c>
      <c r="AK465">
        <v>80</v>
      </c>
      <c r="AL465">
        <v>0</v>
      </c>
      <c r="AM465">
        <v>4</v>
      </c>
      <c r="AN465">
        <v>3</v>
      </c>
      <c r="AO465">
        <v>3</v>
      </c>
      <c r="AP465">
        <v>2</v>
      </c>
      <c r="AQ465">
        <v>2</v>
      </c>
      <c r="AR465">
        <v>2</v>
      </c>
    </row>
    <row r="466" spans="1:44" x14ac:dyDescent="0.25">
      <c r="A466" t="s">
        <v>56</v>
      </c>
      <c r="B466" t="s">
        <v>57</v>
      </c>
      <c r="C466" t="s">
        <v>69</v>
      </c>
      <c r="D466" t="s">
        <v>59</v>
      </c>
      <c r="E466" t="s">
        <v>161</v>
      </c>
      <c r="F466" t="s">
        <v>49</v>
      </c>
      <c r="G466" t="s">
        <v>1007</v>
      </c>
      <c r="H466">
        <v>1289</v>
      </c>
      <c r="I466" t="s">
        <v>62</v>
      </c>
      <c r="J466" t="s">
        <v>163</v>
      </c>
      <c r="K466" t="s">
        <v>64</v>
      </c>
      <c r="L466" t="s">
        <v>56</v>
      </c>
      <c r="M466" t="s">
        <v>54</v>
      </c>
      <c r="N466">
        <v>5</v>
      </c>
      <c r="O466">
        <v>-2</v>
      </c>
      <c r="P466">
        <v>0</v>
      </c>
      <c r="Q466">
        <v>34</v>
      </c>
      <c r="R466">
        <v>0</v>
      </c>
      <c r="T466">
        <v>0</v>
      </c>
      <c r="U466">
        <v>1</v>
      </c>
      <c r="V466">
        <v>648</v>
      </c>
      <c r="W466">
        <v>11</v>
      </c>
      <c r="X466" t="s">
        <v>77</v>
      </c>
      <c r="Y466">
        <v>1</v>
      </c>
      <c r="Z466">
        <v>3</v>
      </c>
      <c r="AA466">
        <v>56</v>
      </c>
      <c r="AB466">
        <v>2</v>
      </c>
      <c r="AC466">
        <v>2</v>
      </c>
      <c r="AD466">
        <v>2</v>
      </c>
      <c r="AE466">
        <v>4490</v>
      </c>
      <c r="AF466">
        <v>21833</v>
      </c>
      <c r="AG466">
        <v>4</v>
      </c>
      <c r="AH466">
        <v>11</v>
      </c>
      <c r="AI466">
        <v>3</v>
      </c>
      <c r="AJ466">
        <v>4</v>
      </c>
      <c r="AK466">
        <v>80</v>
      </c>
      <c r="AL466">
        <v>2</v>
      </c>
      <c r="AM466">
        <v>14</v>
      </c>
      <c r="AN466">
        <v>4</v>
      </c>
      <c r="AO466">
        <v>10</v>
      </c>
      <c r="AP466">
        <v>9</v>
      </c>
      <c r="AQ466">
        <v>1</v>
      </c>
      <c r="AR466">
        <v>8</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45</v>
      </c>
      <c r="C469" t="s">
        <v>58</v>
      </c>
      <c r="D469" t="s">
        <v>59</v>
      </c>
      <c r="E469" t="s">
        <v>48</v>
      </c>
      <c r="F469" t="s">
        <v>106</v>
      </c>
      <c r="G469" t="s">
        <v>1000</v>
      </c>
      <c r="H469">
        <v>1280</v>
      </c>
      <c r="I469" t="s">
        <v>51</v>
      </c>
      <c r="J469" t="s">
        <v>95</v>
      </c>
      <c r="K469" t="s">
        <v>64</v>
      </c>
      <c r="L469" t="s">
        <v>56</v>
      </c>
      <c r="M469" t="s">
        <v>54</v>
      </c>
      <c r="N469">
        <v>2</v>
      </c>
      <c r="O469">
        <v>-2</v>
      </c>
      <c r="P469">
        <v>0</v>
      </c>
      <c r="Q469">
        <v>46</v>
      </c>
      <c r="R469">
        <v>0</v>
      </c>
      <c r="T469">
        <v>0</v>
      </c>
      <c r="U469">
        <v>1</v>
      </c>
      <c r="V469">
        <v>168</v>
      </c>
      <c r="W469">
        <v>4</v>
      </c>
      <c r="X469" t="s">
        <v>55</v>
      </c>
      <c r="Y469">
        <v>1</v>
      </c>
      <c r="Z469">
        <v>4</v>
      </c>
      <c r="AA469">
        <v>33</v>
      </c>
      <c r="AB469">
        <v>2</v>
      </c>
      <c r="AC469">
        <v>5</v>
      </c>
      <c r="AD469">
        <v>2</v>
      </c>
      <c r="AE469">
        <v>18789</v>
      </c>
      <c r="AF469">
        <v>9946</v>
      </c>
      <c r="AG469">
        <v>2</v>
      </c>
      <c r="AH469">
        <v>14</v>
      </c>
      <c r="AI469">
        <v>3</v>
      </c>
      <c r="AJ469">
        <v>3</v>
      </c>
      <c r="AK469">
        <v>80</v>
      </c>
      <c r="AL469">
        <v>1</v>
      </c>
      <c r="AM469">
        <v>26</v>
      </c>
      <c r="AN469">
        <v>3</v>
      </c>
      <c r="AO469">
        <v>11</v>
      </c>
      <c r="AP469">
        <v>4</v>
      </c>
      <c r="AQ469">
        <v>0</v>
      </c>
      <c r="AR469">
        <v>8</v>
      </c>
    </row>
    <row r="470" spans="1:44" x14ac:dyDescent="0.25">
      <c r="A470" t="s">
        <v>56</v>
      </c>
      <c r="B470" t="s">
        <v>45</v>
      </c>
      <c r="C470" t="s">
        <v>92</v>
      </c>
      <c r="D470" t="s">
        <v>59</v>
      </c>
      <c r="E470" t="s">
        <v>60</v>
      </c>
      <c r="F470" t="s">
        <v>49</v>
      </c>
      <c r="G470" t="s">
        <v>994</v>
      </c>
      <c r="H470">
        <v>1270</v>
      </c>
      <c r="I470" t="s">
        <v>62</v>
      </c>
      <c r="J470" t="s">
        <v>63</v>
      </c>
      <c r="K470" t="s">
        <v>64</v>
      </c>
      <c r="L470" t="s">
        <v>56</v>
      </c>
      <c r="M470" t="s">
        <v>54</v>
      </c>
      <c r="N470">
        <v>2</v>
      </c>
      <c r="O470">
        <v>-2</v>
      </c>
      <c r="P470">
        <v>0</v>
      </c>
      <c r="Q470">
        <v>23</v>
      </c>
      <c r="R470">
        <v>0</v>
      </c>
      <c r="T470">
        <v>0</v>
      </c>
      <c r="U470">
        <v>1</v>
      </c>
      <c r="V470">
        <v>373</v>
      </c>
      <c r="W470">
        <v>1</v>
      </c>
      <c r="X470" t="s">
        <v>55</v>
      </c>
      <c r="Y470">
        <v>1</v>
      </c>
      <c r="Z470">
        <v>4</v>
      </c>
      <c r="AA470">
        <v>47</v>
      </c>
      <c r="AB470">
        <v>3</v>
      </c>
      <c r="AC470">
        <v>1</v>
      </c>
      <c r="AD470">
        <v>1</v>
      </c>
      <c r="AE470">
        <v>1223</v>
      </c>
      <c r="AF470">
        <v>16901</v>
      </c>
      <c r="AG470">
        <v>1</v>
      </c>
      <c r="AH470">
        <v>22</v>
      </c>
      <c r="AI470">
        <v>4</v>
      </c>
      <c r="AJ470">
        <v>4</v>
      </c>
      <c r="AK470">
        <v>80</v>
      </c>
      <c r="AL470">
        <v>1</v>
      </c>
      <c r="AM470">
        <v>1</v>
      </c>
      <c r="AN470">
        <v>3</v>
      </c>
      <c r="AO470">
        <v>1</v>
      </c>
      <c r="AP470">
        <v>0</v>
      </c>
      <c r="AQ470">
        <v>0</v>
      </c>
      <c r="AR470">
        <v>1</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46</v>
      </c>
      <c r="D475" t="s">
        <v>59</v>
      </c>
      <c r="E475" t="s">
        <v>48</v>
      </c>
      <c r="F475" t="s">
        <v>106</v>
      </c>
      <c r="G475" t="s">
        <v>991</v>
      </c>
      <c r="H475">
        <v>1267</v>
      </c>
      <c r="I475" t="s">
        <v>62</v>
      </c>
      <c r="J475" t="s">
        <v>95</v>
      </c>
      <c r="K475" t="s">
        <v>64</v>
      </c>
      <c r="L475" t="s">
        <v>56</v>
      </c>
      <c r="M475" t="s">
        <v>54</v>
      </c>
      <c r="N475">
        <v>5</v>
      </c>
      <c r="O475">
        <v>-2</v>
      </c>
      <c r="P475">
        <v>0</v>
      </c>
      <c r="Q475">
        <v>44</v>
      </c>
      <c r="R475">
        <v>0</v>
      </c>
      <c r="T475">
        <v>0</v>
      </c>
      <c r="U475">
        <v>1</v>
      </c>
      <c r="V475">
        <v>1099</v>
      </c>
      <c r="W475">
        <v>5</v>
      </c>
      <c r="X475" t="s">
        <v>77</v>
      </c>
      <c r="Y475">
        <v>1</v>
      </c>
      <c r="Z475">
        <v>2</v>
      </c>
      <c r="AA475">
        <v>88</v>
      </c>
      <c r="AB475">
        <v>3</v>
      </c>
      <c r="AC475">
        <v>5</v>
      </c>
      <c r="AD475">
        <v>2</v>
      </c>
      <c r="AE475">
        <v>18213</v>
      </c>
      <c r="AF475">
        <v>8751</v>
      </c>
      <c r="AG475">
        <v>7</v>
      </c>
      <c r="AH475">
        <v>11</v>
      </c>
      <c r="AI475">
        <v>3</v>
      </c>
      <c r="AJ475">
        <v>3</v>
      </c>
      <c r="AK475">
        <v>80</v>
      </c>
      <c r="AL475">
        <v>1</v>
      </c>
      <c r="AM475">
        <v>26</v>
      </c>
      <c r="AN475">
        <v>3</v>
      </c>
      <c r="AO475">
        <v>22</v>
      </c>
      <c r="AP475">
        <v>9</v>
      </c>
      <c r="AQ475">
        <v>3</v>
      </c>
      <c r="AR475">
        <v>10</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56</v>
      </c>
      <c r="B484" t="s">
        <v>45</v>
      </c>
      <c r="C484" t="s">
        <v>69</v>
      </c>
      <c r="D484" t="s">
        <v>59</v>
      </c>
      <c r="E484" t="s">
        <v>60</v>
      </c>
      <c r="F484" t="s">
        <v>113</v>
      </c>
      <c r="G484" t="s">
        <v>990</v>
      </c>
      <c r="H484">
        <v>1265</v>
      </c>
      <c r="I484" t="s">
        <v>51</v>
      </c>
      <c r="J484" t="s">
        <v>63</v>
      </c>
      <c r="K484" t="s">
        <v>64</v>
      </c>
      <c r="L484" t="s">
        <v>56</v>
      </c>
      <c r="M484" t="s">
        <v>54</v>
      </c>
      <c r="N484">
        <v>5</v>
      </c>
      <c r="O484">
        <v>-2</v>
      </c>
      <c r="P484">
        <v>0</v>
      </c>
      <c r="Q484">
        <v>34</v>
      </c>
      <c r="R484">
        <v>0</v>
      </c>
      <c r="T484">
        <v>0</v>
      </c>
      <c r="U484">
        <v>1</v>
      </c>
      <c r="V484">
        <v>1320</v>
      </c>
      <c r="W484">
        <v>20</v>
      </c>
      <c r="X484" t="s">
        <v>77</v>
      </c>
      <c r="Y484">
        <v>1</v>
      </c>
      <c r="Z484">
        <v>4</v>
      </c>
      <c r="AA484">
        <v>89</v>
      </c>
      <c r="AB484">
        <v>4</v>
      </c>
      <c r="AC484">
        <v>1</v>
      </c>
      <c r="AD484">
        <v>4</v>
      </c>
      <c r="AE484">
        <v>2585</v>
      </c>
      <c r="AF484">
        <v>21643</v>
      </c>
      <c r="AG484">
        <v>0</v>
      </c>
      <c r="AH484">
        <v>17</v>
      </c>
      <c r="AI484">
        <v>3</v>
      </c>
      <c r="AJ484">
        <v>4</v>
      </c>
      <c r="AK484">
        <v>80</v>
      </c>
      <c r="AL484">
        <v>0</v>
      </c>
      <c r="AM484">
        <v>2</v>
      </c>
      <c r="AN484">
        <v>2</v>
      </c>
      <c r="AO484">
        <v>1</v>
      </c>
      <c r="AP484">
        <v>0</v>
      </c>
      <c r="AQ484">
        <v>0</v>
      </c>
      <c r="AR484">
        <v>0</v>
      </c>
    </row>
    <row r="485" spans="1:44" x14ac:dyDescent="0.25">
      <c r="A485" t="s">
        <v>56</v>
      </c>
      <c r="B485" t="s">
        <v>57</v>
      </c>
      <c r="C485" t="s">
        <v>46</v>
      </c>
      <c r="D485" t="s">
        <v>59</v>
      </c>
      <c r="E485" t="s">
        <v>60</v>
      </c>
      <c r="F485" t="s">
        <v>113</v>
      </c>
      <c r="G485" t="s">
        <v>984</v>
      </c>
      <c r="H485">
        <v>1257</v>
      </c>
      <c r="I485" t="s">
        <v>62</v>
      </c>
      <c r="J485" t="s">
        <v>63</v>
      </c>
      <c r="K485" t="s">
        <v>64</v>
      </c>
      <c r="L485" t="s">
        <v>56</v>
      </c>
      <c r="M485" t="s">
        <v>54</v>
      </c>
      <c r="N485">
        <v>2</v>
      </c>
      <c r="O485">
        <v>-2</v>
      </c>
      <c r="P485">
        <v>0</v>
      </c>
      <c r="Q485">
        <v>36</v>
      </c>
      <c r="R485">
        <v>0</v>
      </c>
      <c r="T485">
        <v>0</v>
      </c>
      <c r="U485">
        <v>1</v>
      </c>
      <c r="V485">
        <v>469</v>
      </c>
      <c r="W485">
        <v>3</v>
      </c>
      <c r="X485" t="s">
        <v>77</v>
      </c>
      <c r="Y485">
        <v>1</v>
      </c>
      <c r="Z485">
        <v>4</v>
      </c>
      <c r="AA485">
        <v>46</v>
      </c>
      <c r="AB485">
        <v>3</v>
      </c>
      <c r="AC485">
        <v>1</v>
      </c>
      <c r="AD485">
        <v>4</v>
      </c>
      <c r="AE485">
        <v>3692</v>
      </c>
      <c r="AF485">
        <v>9256</v>
      </c>
      <c r="AG485">
        <v>1</v>
      </c>
      <c r="AH485">
        <v>12</v>
      </c>
      <c r="AI485">
        <v>3</v>
      </c>
      <c r="AJ485">
        <v>3</v>
      </c>
      <c r="AK485">
        <v>80</v>
      </c>
      <c r="AL485">
        <v>0</v>
      </c>
      <c r="AM485">
        <v>12</v>
      </c>
      <c r="AN485">
        <v>2</v>
      </c>
      <c r="AO485">
        <v>11</v>
      </c>
      <c r="AP485">
        <v>10</v>
      </c>
      <c r="AQ485">
        <v>0</v>
      </c>
      <c r="AR485">
        <v>7</v>
      </c>
    </row>
    <row r="486" spans="1:44" x14ac:dyDescent="0.25">
      <c r="A486" t="s">
        <v>56</v>
      </c>
      <c r="B486" t="s">
        <v>45</v>
      </c>
      <c r="C486" t="s">
        <v>58</v>
      </c>
      <c r="D486" t="s">
        <v>59</v>
      </c>
      <c r="E486" t="s">
        <v>60</v>
      </c>
      <c r="F486" t="s">
        <v>72</v>
      </c>
      <c r="G486" t="s">
        <v>983</v>
      </c>
      <c r="H486">
        <v>1256</v>
      </c>
      <c r="I486" t="s">
        <v>62</v>
      </c>
      <c r="J486" t="s">
        <v>95</v>
      </c>
      <c r="K486" t="s">
        <v>64</v>
      </c>
      <c r="L486" t="s">
        <v>56</v>
      </c>
      <c r="M486" t="s">
        <v>54</v>
      </c>
      <c r="N486">
        <v>2</v>
      </c>
      <c r="O486">
        <v>-2</v>
      </c>
      <c r="P486">
        <v>0</v>
      </c>
      <c r="Q486">
        <v>49</v>
      </c>
      <c r="R486">
        <v>0</v>
      </c>
      <c r="T486">
        <v>0</v>
      </c>
      <c r="U486">
        <v>1</v>
      </c>
      <c r="V486">
        <v>1098</v>
      </c>
      <c r="W486">
        <v>4</v>
      </c>
      <c r="X486" t="s">
        <v>55</v>
      </c>
      <c r="Y486">
        <v>1</v>
      </c>
      <c r="Z486">
        <v>1</v>
      </c>
      <c r="AA486">
        <v>85</v>
      </c>
      <c r="AB486">
        <v>2</v>
      </c>
      <c r="AC486">
        <v>5</v>
      </c>
      <c r="AD486">
        <v>3</v>
      </c>
      <c r="AE486">
        <v>18711</v>
      </c>
      <c r="AF486">
        <v>12124</v>
      </c>
      <c r="AG486">
        <v>2</v>
      </c>
      <c r="AH486">
        <v>13</v>
      </c>
      <c r="AI486">
        <v>3</v>
      </c>
      <c r="AJ486">
        <v>3</v>
      </c>
      <c r="AK486">
        <v>80</v>
      </c>
      <c r="AL486">
        <v>1</v>
      </c>
      <c r="AM486">
        <v>23</v>
      </c>
      <c r="AN486">
        <v>4</v>
      </c>
      <c r="AO486">
        <v>1</v>
      </c>
      <c r="AP486">
        <v>0</v>
      </c>
      <c r="AQ486">
        <v>0</v>
      </c>
      <c r="AR486">
        <v>0</v>
      </c>
    </row>
    <row r="487" spans="1:44" x14ac:dyDescent="0.25">
      <c r="A487" t="s">
        <v>56</v>
      </c>
      <c r="B487" t="s">
        <v>45</v>
      </c>
      <c r="C487" t="s">
        <v>46</v>
      </c>
      <c r="D487" t="s">
        <v>59</v>
      </c>
      <c r="E487" t="s">
        <v>60</v>
      </c>
      <c r="F487" t="s">
        <v>49</v>
      </c>
      <c r="G487" t="s">
        <v>982</v>
      </c>
      <c r="H487">
        <v>1255</v>
      </c>
      <c r="I487" t="s">
        <v>62</v>
      </c>
      <c r="J487" t="s">
        <v>101</v>
      </c>
      <c r="K487" t="s">
        <v>64</v>
      </c>
      <c r="L487" t="s">
        <v>56</v>
      </c>
      <c r="M487" t="s">
        <v>54</v>
      </c>
      <c r="N487">
        <v>2</v>
      </c>
      <c r="O487">
        <v>-2</v>
      </c>
      <c r="P487">
        <v>0</v>
      </c>
      <c r="Q487">
        <v>43</v>
      </c>
      <c r="R487">
        <v>0</v>
      </c>
      <c r="T487">
        <v>0</v>
      </c>
      <c r="U487">
        <v>1</v>
      </c>
      <c r="V487">
        <v>920</v>
      </c>
      <c r="W487">
        <v>3</v>
      </c>
      <c r="X487" t="s">
        <v>77</v>
      </c>
      <c r="Y487">
        <v>1</v>
      </c>
      <c r="Z487">
        <v>3</v>
      </c>
      <c r="AA487">
        <v>96</v>
      </c>
      <c r="AB487">
        <v>1</v>
      </c>
      <c r="AC487">
        <v>5</v>
      </c>
      <c r="AD487">
        <v>1</v>
      </c>
      <c r="AE487">
        <v>19740</v>
      </c>
      <c r="AF487">
        <v>18625</v>
      </c>
      <c r="AG487">
        <v>3</v>
      </c>
      <c r="AH487">
        <v>14</v>
      </c>
      <c r="AI487">
        <v>3</v>
      </c>
      <c r="AJ487">
        <v>2</v>
      </c>
      <c r="AK487">
        <v>80</v>
      </c>
      <c r="AL487">
        <v>1</v>
      </c>
      <c r="AM487">
        <v>25</v>
      </c>
      <c r="AN487">
        <v>3</v>
      </c>
      <c r="AO487">
        <v>8</v>
      </c>
      <c r="AP487">
        <v>7</v>
      </c>
      <c r="AQ487">
        <v>0</v>
      </c>
      <c r="AR487">
        <v>7</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69</v>
      </c>
      <c r="D489" t="s">
        <v>59</v>
      </c>
      <c r="E489" t="s">
        <v>60</v>
      </c>
      <c r="F489" t="s">
        <v>72</v>
      </c>
      <c r="G489" t="s">
        <v>979</v>
      </c>
      <c r="H489">
        <v>1251</v>
      </c>
      <c r="I489" t="s">
        <v>62</v>
      </c>
      <c r="J489" t="s">
        <v>83</v>
      </c>
      <c r="K489" t="s">
        <v>64</v>
      </c>
      <c r="L489" t="s">
        <v>44</v>
      </c>
      <c r="M489" t="s">
        <v>54</v>
      </c>
      <c r="N489">
        <v>2</v>
      </c>
      <c r="O489">
        <v>-2</v>
      </c>
      <c r="P489">
        <v>0</v>
      </c>
      <c r="Q489">
        <v>31</v>
      </c>
      <c r="R489">
        <v>0</v>
      </c>
      <c r="T489">
        <v>0</v>
      </c>
      <c r="U489">
        <v>1</v>
      </c>
      <c r="V489">
        <v>1332</v>
      </c>
      <c r="W489">
        <v>11</v>
      </c>
      <c r="X489" t="s">
        <v>55</v>
      </c>
      <c r="Y489">
        <v>1</v>
      </c>
      <c r="Z489">
        <v>3</v>
      </c>
      <c r="AA489">
        <v>80</v>
      </c>
      <c r="AB489">
        <v>3</v>
      </c>
      <c r="AC489">
        <v>2</v>
      </c>
      <c r="AD489">
        <v>3</v>
      </c>
      <c r="AE489">
        <v>6833</v>
      </c>
      <c r="AF489">
        <v>17089</v>
      </c>
      <c r="AG489">
        <v>1</v>
      </c>
      <c r="AH489">
        <v>12</v>
      </c>
      <c r="AI489">
        <v>3</v>
      </c>
      <c r="AJ489">
        <v>4</v>
      </c>
      <c r="AK489">
        <v>80</v>
      </c>
      <c r="AL489">
        <v>0</v>
      </c>
      <c r="AM489">
        <v>6</v>
      </c>
      <c r="AN489">
        <v>2</v>
      </c>
      <c r="AO489">
        <v>6</v>
      </c>
      <c r="AP489">
        <v>5</v>
      </c>
      <c r="AQ489">
        <v>0</v>
      </c>
      <c r="AR489">
        <v>1</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58</v>
      </c>
      <c r="D491" t="s">
        <v>59</v>
      </c>
      <c r="E491" t="s">
        <v>60</v>
      </c>
      <c r="F491" t="s">
        <v>49</v>
      </c>
      <c r="G491" t="s">
        <v>978</v>
      </c>
      <c r="H491">
        <v>1250</v>
      </c>
      <c r="I491" t="s">
        <v>62</v>
      </c>
      <c r="J491" t="s">
        <v>101</v>
      </c>
      <c r="K491" t="s">
        <v>64</v>
      </c>
      <c r="L491" t="s">
        <v>56</v>
      </c>
      <c r="M491" t="s">
        <v>54</v>
      </c>
      <c r="N491">
        <v>2</v>
      </c>
      <c r="O491">
        <v>-2</v>
      </c>
      <c r="P491">
        <v>0</v>
      </c>
      <c r="Q491">
        <v>54</v>
      </c>
      <c r="R491">
        <v>0</v>
      </c>
      <c r="T491">
        <v>0</v>
      </c>
      <c r="U491">
        <v>1</v>
      </c>
      <c r="V491">
        <v>685</v>
      </c>
      <c r="W491">
        <v>3</v>
      </c>
      <c r="X491" t="s">
        <v>77</v>
      </c>
      <c r="Y491">
        <v>1</v>
      </c>
      <c r="Z491">
        <v>4</v>
      </c>
      <c r="AA491">
        <v>85</v>
      </c>
      <c r="AB491">
        <v>3</v>
      </c>
      <c r="AC491">
        <v>4</v>
      </c>
      <c r="AD491">
        <v>1</v>
      </c>
      <c r="AE491">
        <v>17779</v>
      </c>
      <c r="AF491">
        <v>23474</v>
      </c>
      <c r="AG491">
        <v>3</v>
      </c>
      <c r="AH491">
        <v>14</v>
      </c>
      <c r="AI491">
        <v>3</v>
      </c>
      <c r="AJ491">
        <v>1</v>
      </c>
      <c r="AK491">
        <v>80</v>
      </c>
      <c r="AL491">
        <v>0</v>
      </c>
      <c r="AM491">
        <v>36</v>
      </c>
      <c r="AN491">
        <v>3</v>
      </c>
      <c r="AO491">
        <v>10</v>
      </c>
      <c r="AP491">
        <v>9</v>
      </c>
      <c r="AQ491">
        <v>0</v>
      </c>
      <c r="AR491">
        <v>9</v>
      </c>
    </row>
    <row r="492" spans="1:44" x14ac:dyDescent="0.25">
      <c r="A492" t="s">
        <v>56</v>
      </c>
      <c r="B492" t="s">
        <v>45</v>
      </c>
      <c r="C492" t="s">
        <v>46</v>
      </c>
      <c r="D492" t="s">
        <v>59</v>
      </c>
      <c r="E492" t="s">
        <v>60</v>
      </c>
      <c r="F492" t="s">
        <v>49</v>
      </c>
      <c r="G492" t="s">
        <v>975</v>
      </c>
      <c r="H492">
        <v>1246</v>
      </c>
      <c r="I492" t="s">
        <v>51</v>
      </c>
      <c r="J492" t="s">
        <v>63</v>
      </c>
      <c r="K492" t="s">
        <v>64</v>
      </c>
      <c r="L492" t="s">
        <v>56</v>
      </c>
      <c r="M492" t="s">
        <v>54</v>
      </c>
      <c r="N492">
        <v>5</v>
      </c>
      <c r="O492">
        <v>-2</v>
      </c>
      <c r="P492">
        <v>0</v>
      </c>
      <c r="Q492">
        <v>44</v>
      </c>
      <c r="R492">
        <v>0</v>
      </c>
      <c r="T492">
        <v>0</v>
      </c>
      <c r="U492">
        <v>1</v>
      </c>
      <c r="V492">
        <v>1117</v>
      </c>
      <c r="W492">
        <v>2</v>
      </c>
      <c r="X492" t="s">
        <v>65</v>
      </c>
      <c r="Y492">
        <v>1</v>
      </c>
      <c r="Z492">
        <v>1</v>
      </c>
      <c r="AA492">
        <v>72</v>
      </c>
      <c r="AB492">
        <v>4</v>
      </c>
      <c r="AC492">
        <v>1</v>
      </c>
      <c r="AD492">
        <v>1</v>
      </c>
      <c r="AE492">
        <v>2011</v>
      </c>
      <c r="AF492">
        <v>19982</v>
      </c>
      <c r="AG492">
        <v>1</v>
      </c>
      <c r="AH492">
        <v>13</v>
      </c>
      <c r="AI492">
        <v>3</v>
      </c>
      <c r="AJ492">
        <v>4</v>
      </c>
      <c r="AK492">
        <v>80</v>
      </c>
      <c r="AL492">
        <v>1</v>
      </c>
      <c r="AM492">
        <v>10</v>
      </c>
      <c r="AN492">
        <v>3</v>
      </c>
      <c r="AO492">
        <v>10</v>
      </c>
      <c r="AP492">
        <v>5</v>
      </c>
      <c r="AQ492">
        <v>7</v>
      </c>
      <c r="AR492">
        <v>7</v>
      </c>
    </row>
    <row r="493" spans="1:44" x14ac:dyDescent="0.25">
      <c r="A493" t="s">
        <v>56</v>
      </c>
      <c r="B493" t="s">
        <v>45</v>
      </c>
      <c r="C493" t="s">
        <v>69</v>
      </c>
      <c r="D493" t="s">
        <v>59</v>
      </c>
      <c r="E493" t="s">
        <v>60</v>
      </c>
      <c r="F493" t="s">
        <v>49</v>
      </c>
      <c r="G493" t="s">
        <v>973</v>
      </c>
      <c r="H493">
        <v>1244</v>
      </c>
      <c r="I493" t="s">
        <v>62</v>
      </c>
      <c r="J493" t="s">
        <v>63</v>
      </c>
      <c r="K493" t="s">
        <v>64</v>
      </c>
      <c r="L493" t="s">
        <v>44</v>
      </c>
      <c r="M493" t="s">
        <v>54</v>
      </c>
      <c r="N493">
        <v>3</v>
      </c>
      <c r="O493">
        <v>-2</v>
      </c>
      <c r="P493">
        <v>0</v>
      </c>
      <c r="Q493">
        <v>27</v>
      </c>
      <c r="R493">
        <v>0</v>
      </c>
      <c r="T493">
        <v>0</v>
      </c>
      <c r="U493">
        <v>1</v>
      </c>
      <c r="V493">
        <v>1103</v>
      </c>
      <c r="W493">
        <v>14</v>
      </c>
      <c r="X493" t="s">
        <v>77</v>
      </c>
      <c r="Y493">
        <v>1</v>
      </c>
      <c r="Z493">
        <v>1</v>
      </c>
      <c r="AA493">
        <v>42</v>
      </c>
      <c r="AB493">
        <v>3</v>
      </c>
      <c r="AC493">
        <v>1</v>
      </c>
      <c r="AD493">
        <v>1</v>
      </c>
      <c r="AE493">
        <v>2235</v>
      </c>
      <c r="AF493">
        <v>14377</v>
      </c>
      <c r="AG493">
        <v>1</v>
      </c>
      <c r="AH493">
        <v>14</v>
      </c>
      <c r="AI493">
        <v>3</v>
      </c>
      <c r="AJ493">
        <v>4</v>
      </c>
      <c r="AK493">
        <v>80</v>
      </c>
      <c r="AL493">
        <v>2</v>
      </c>
      <c r="AM493">
        <v>9</v>
      </c>
      <c r="AN493">
        <v>2</v>
      </c>
      <c r="AO493">
        <v>9</v>
      </c>
      <c r="AP493">
        <v>7</v>
      </c>
      <c r="AQ493">
        <v>6</v>
      </c>
      <c r="AR493">
        <v>8</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91</v>
      </c>
      <c r="C495" t="s">
        <v>46</v>
      </c>
      <c r="D495" t="s">
        <v>59</v>
      </c>
      <c r="E495" t="s">
        <v>48</v>
      </c>
      <c r="F495" t="s">
        <v>106</v>
      </c>
      <c r="G495" t="s">
        <v>972</v>
      </c>
      <c r="H495">
        <v>1243</v>
      </c>
      <c r="I495" t="s">
        <v>51</v>
      </c>
      <c r="J495" t="s">
        <v>52</v>
      </c>
      <c r="K495" t="s">
        <v>64</v>
      </c>
      <c r="L495" t="s">
        <v>44</v>
      </c>
      <c r="M495" t="s">
        <v>54</v>
      </c>
      <c r="N495">
        <v>6</v>
      </c>
      <c r="O495">
        <v>-2</v>
      </c>
      <c r="P495">
        <v>0</v>
      </c>
      <c r="Q495">
        <v>35</v>
      </c>
      <c r="R495">
        <v>0</v>
      </c>
      <c r="T495">
        <v>0</v>
      </c>
      <c r="U495">
        <v>1</v>
      </c>
      <c r="V495">
        <v>1212</v>
      </c>
      <c r="W495">
        <v>8</v>
      </c>
      <c r="X495" t="s">
        <v>55</v>
      </c>
      <c r="Y495">
        <v>1</v>
      </c>
      <c r="Z495">
        <v>3</v>
      </c>
      <c r="AA495">
        <v>78</v>
      </c>
      <c r="AB495">
        <v>2</v>
      </c>
      <c r="AC495">
        <v>3</v>
      </c>
      <c r="AD495">
        <v>2</v>
      </c>
      <c r="AE495">
        <v>10377</v>
      </c>
      <c r="AF495">
        <v>13755</v>
      </c>
      <c r="AG495">
        <v>4</v>
      </c>
      <c r="AH495">
        <v>11</v>
      </c>
      <c r="AI495">
        <v>3</v>
      </c>
      <c r="AJ495">
        <v>2</v>
      </c>
      <c r="AK495">
        <v>80</v>
      </c>
      <c r="AL495">
        <v>1</v>
      </c>
      <c r="AM495">
        <v>16</v>
      </c>
      <c r="AN495">
        <v>2</v>
      </c>
      <c r="AO495">
        <v>13</v>
      </c>
      <c r="AP495">
        <v>2</v>
      </c>
      <c r="AQ495">
        <v>4</v>
      </c>
      <c r="AR495">
        <v>12</v>
      </c>
    </row>
    <row r="496" spans="1:44" x14ac:dyDescent="0.25">
      <c r="A496" t="s">
        <v>56</v>
      </c>
      <c r="B496" t="s">
        <v>57</v>
      </c>
      <c r="C496" t="s">
        <v>46</v>
      </c>
      <c r="D496" t="s">
        <v>59</v>
      </c>
      <c r="E496" t="s">
        <v>60</v>
      </c>
      <c r="F496" t="s">
        <v>72</v>
      </c>
      <c r="G496" t="s">
        <v>971</v>
      </c>
      <c r="H496">
        <v>1242</v>
      </c>
      <c r="I496" t="s">
        <v>51</v>
      </c>
      <c r="J496" t="s">
        <v>101</v>
      </c>
      <c r="K496" t="s">
        <v>64</v>
      </c>
      <c r="L496" t="s">
        <v>44</v>
      </c>
      <c r="M496" t="s">
        <v>54</v>
      </c>
      <c r="N496">
        <v>6</v>
      </c>
      <c r="O496">
        <v>-2</v>
      </c>
      <c r="P496">
        <v>0</v>
      </c>
      <c r="Q496">
        <v>42</v>
      </c>
      <c r="R496">
        <v>0</v>
      </c>
      <c r="T496">
        <v>0</v>
      </c>
      <c r="U496">
        <v>1</v>
      </c>
      <c r="V496">
        <v>458</v>
      </c>
      <c r="W496">
        <v>26</v>
      </c>
      <c r="X496" t="s">
        <v>134</v>
      </c>
      <c r="Y496">
        <v>1</v>
      </c>
      <c r="Z496">
        <v>1</v>
      </c>
      <c r="AA496">
        <v>60</v>
      </c>
      <c r="AB496">
        <v>3</v>
      </c>
      <c r="AC496">
        <v>3</v>
      </c>
      <c r="AD496">
        <v>3</v>
      </c>
      <c r="AE496">
        <v>13191</v>
      </c>
      <c r="AF496">
        <v>23281</v>
      </c>
      <c r="AG496">
        <v>3</v>
      </c>
      <c r="AH496">
        <v>17</v>
      </c>
      <c r="AI496">
        <v>3</v>
      </c>
      <c r="AJ496">
        <v>3</v>
      </c>
      <c r="AK496">
        <v>80</v>
      </c>
      <c r="AL496">
        <v>0</v>
      </c>
      <c r="AM496">
        <v>20</v>
      </c>
      <c r="AN496">
        <v>3</v>
      </c>
      <c r="AO496">
        <v>1</v>
      </c>
      <c r="AP496">
        <v>0</v>
      </c>
      <c r="AQ496">
        <v>0</v>
      </c>
      <c r="AR496">
        <v>0</v>
      </c>
    </row>
    <row r="497" spans="1:44" x14ac:dyDescent="0.25">
      <c r="A497" t="s">
        <v>56</v>
      </c>
      <c r="B497" t="s">
        <v>45</v>
      </c>
      <c r="C497" t="s">
        <v>69</v>
      </c>
      <c r="D497" t="s">
        <v>59</v>
      </c>
      <c r="E497" t="s">
        <v>60</v>
      </c>
      <c r="F497" t="s">
        <v>72</v>
      </c>
      <c r="G497" t="s">
        <v>970</v>
      </c>
      <c r="H497">
        <v>1241</v>
      </c>
      <c r="I497" t="s">
        <v>62</v>
      </c>
      <c r="J497" t="s">
        <v>63</v>
      </c>
      <c r="K497" t="s">
        <v>64</v>
      </c>
      <c r="L497" t="s">
        <v>44</v>
      </c>
      <c r="M497" t="s">
        <v>54</v>
      </c>
      <c r="N497">
        <v>2</v>
      </c>
      <c r="O497">
        <v>-2</v>
      </c>
      <c r="P497">
        <v>0</v>
      </c>
      <c r="Q497">
        <v>30</v>
      </c>
      <c r="R497">
        <v>0</v>
      </c>
      <c r="T497">
        <v>0</v>
      </c>
      <c r="U497">
        <v>1</v>
      </c>
      <c r="V497">
        <v>1465</v>
      </c>
      <c r="W497">
        <v>1</v>
      </c>
      <c r="X497" t="s">
        <v>77</v>
      </c>
      <c r="Y497">
        <v>1</v>
      </c>
      <c r="Z497">
        <v>4</v>
      </c>
      <c r="AA497">
        <v>63</v>
      </c>
      <c r="AB497">
        <v>3</v>
      </c>
      <c r="AC497">
        <v>1</v>
      </c>
      <c r="AD497">
        <v>2</v>
      </c>
      <c r="AE497">
        <v>3579</v>
      </c>
      <c r="AF497">
        <v>9369</v>
      </c>
      <c r="AG497">
        <v>0</v>
      </c>
      <c r="AH497">
        <v>21</v>
      </c>
      <c r="AI497">
        <v>4</v>
      </c>
      <c r="AJ497">
        <v>1</v>
      </c>
      <c r="AK497">
        <v>80</v>
      </c>
      <c r="AL497">
        <v>1</v>
      </c>
      <c r="AM497">
        <v>12</v>
      </c>
      <c r="AN497">
        <v>3</v>
      </c>
      <c r="AO497">
        <v>11</v>
      </c>
      <c r="AP497">
        <v>9</v>
      </c>
      <c r="AQ497">
        <v>5</v>
      </c>
      <c r="AR497">
        <v>7</v>
      </c>
    </row>
    <row r="498" spans="1:44" x14ac:dyDescent="0.25">
      <c r="A498" t="s">
        <v>56</v>
      </c>
      <c r="B498" t="s">
        <v>45</v>
      </c>
      <c r="C498" t="s">
        <v>69</v>
      </c>
      <c r="D498" t="s">
        <v>59</v>
      </c>
      <c r="E498" t="s">
        <v>60</v>
      </c>
      <c r="F498" t="s">
        <v>72</v>
      </c>
      <c r="G498" t="s">
        <v>967</v>
      </c>
      <c r="H498">
        <v>1238</v>
      </c>
      <c r="I498" t="s">
        <v>62</v>
      </c>
      <c r="J498" t="s">
        <v>63</v>
      </c>
      <c r="K498" t="s">
        <v>64</v>
      </c>
      <c r="L498" t="s">
        <v>56</v>
      </c>
      <c r="M498" t="s">
        <v>54</v>
      </c>
      <c r="N498">
        <v>5</v>
      </c>
      <c r="O498">
        <v>-2</v>
      </c>
      <c r="P498">
        <v>0</v>
      </c>
      <c r="Q498">
        <v>33</v>
      </c>
      <c r="R498">
        <v>0</v>
      </c>
      <c r="T498">
        <v>0</v>
      </c>
      <c r="U498">
        <v>1</v>
      </c>
      <c r="V498">
        <v>117</v>
      </c>
      <c r="W498">
        <v>9</v>
      </c>
      <c r="X498" t="s">
        <v>77</v>
      </c>
      <c r="Y498">
        <v>1</v>
      </c>
      <c r="Z498">
        <v>1</v>
      </c>
      <c r="AA498">
        <v>60</v>
      </c>
      <c r="AB498">
        <v>3</v>
      </c>
      <c r="AC498">
        <v>1</v>
      </c>
      <c r="AD498">
        <v>4</v>
      </c>
      <c r="AE498">
        <v>2781</v>
      </c>
      <c r="AF498">
        <v>6311</v>
      </c>
      <c r="AG498">
        <v>0</v>
      </c>
      <c r="AH498">
        <v>13</v>
      </c>
      <c r="AI498">
        <v>3</v>
      </c>
      <c r="AJ498">
        <v>2</v>
      </c>
      <c r="AK498">
        <v>80</v>
      </c>
      <c r="AL498">
        <v>1</v>
      </c>
      <c r="AM498">
        <v>15</v>
      </c>
      <c r="AN498">
        <v>3</v>
      </c>
      <c r="AO498">
        <v>14</v>
      </c>
      <c r="AP498">
        <v>10</v>
      </c>
      <c r="AQ498">
        <v>4</v>
      </c>
      <c r="AR498">
        <v>10</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57</v>
      </c>
      <c r="C501" t="s">
        <v>69</v>
      </c>
      <c r="D501" t="s">
        <v>59</v>
      </c>
      <c r="E501" t="s">
        <v>60</v>
      </c>
      <c r="F501" t="s">
        <v>66</v>
      </c>
      <c r="G501" t="s">
        <v>964</v>
      </c>
      <c r="H501">
        <v>1234</v>
      </c>
      <c r="I501" t="s">
        <v>51</v>
      </c>
      <c r="J501" t="s">
        <v>68</v>
      </c>
      <c r="K501" t="s">
        <v>64</v>
      </c>
      <c r="L501" t="s">
        <v>56</v>
      </c>
      <c r="M501" t="s">
        <v>54</v>
      </c>
      <c r="N501">
        <v>2</v>
      </c>
      <c r="O501">
        <v>-2</v>
      </c>
      <c r="P501">
        <v>0</v>
      </c>
      <c r="Q501">
        <v>32</v>
      </c>
      <c r="R501">
        <v>0</v>
      </c>
      <c r="T501">
        <v>0</v>
      </c>
      <c r="U501">
        <v>1</v>
      </c>
      <c r="V501">
        <v>116</v>
      </c>
      <c r="W501">
        <v>13</v>
      </c>
      <c r="X501" t="s">
        <v>77</v>
      </c>
      <c r="Y501">
        <v>1</v>
      </c>
      <c r="Z501">
        <v>3</v>
      </c>
      <c r="AA501">
        <v>77</v>
      </c>
      <c r="AB501">
        <v>2</v>
      </c>
      <c r="AC501">
        <v>1</v>
      </c>
      <c r="AD501">
        <v>2</v>
      </c>
      <c r="AE501">
        <v>2743</v>
      </c>
      <c r="AF501">
        <v>7331</v>
      </c>
      <c r="AG501">
        <v>1</v>
      </c>
      <c r="AH501">
        <v>20</v>
      </c>
      <c r="AI501">
        <v>4</v>
      </c>
      <c r="AJ501">
        <v>3</v>
      </c>
      <c r="AK501">
        <v>80</v>
      </c>
      <c r="AL501">
        <v>1</v>
      </c>
      <c r="AM501">
        <v>2</v>
      </c>
      <c r="AN501">
        <v>3</v>
      </c>
      <c r="AO501">
        <v>2</v>
      </c>
      <c r="AP501">
        <v>2</v>
      </c>
      <c r="AQ501">
        <v>2</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91</v>
      </c>
      <c r="C503" t="s">
        <v>46</v>
      </c>
      <c r="D503" t="s">
        <v>59</v>
      </c>
      <c r="E503" t="s">
        <v>161</v>
      </c>
      <c r="F503" t="s">
        <v>72</v>
      </c>
      <c r="G503" t="s">
        <v>962</v>
      </c>
      <c r="H503">
        <v>1231</v>
      </c>
      <c r="I503" t="s">
        <v>62</v>
      </c>
      <c r="J503" t="s">
        <v>163</v>
      </c>
      <c r="K503" t="s">
        <v>64</v>
      </c>
      <c r="L503" t="s">
        <v>56</v>
      </c>
      <c r="M503" t="s">
        <v>54</v>
      </c>
      <c r="N503">
        <v>3</v>
      </c>
      <c r="O503">
        <v>-2</v>
      </c>
      <c r="P503">
        <v>0</v>
      </c>
      <c r="Q503">
        <v>42</v>
      </c>
      <c r="R503">
        <v>0</v>
      </c>
      <c r="T503">
        <v>0</v>
      </c>
      <c r="U503">
        <v>1</v>
      </c>
      <c r="V503">
        <v>179</v>
      </c>
      <c r="W503">
        <v>2</v>
      </c>
      <c r="X503" t="s">
        <v>134</v>
      </c>
      <c r="Y503">
        <v>1</v>
      </c>
      <c r="Z503">
        <v>4</v>
      </c>
      <c r="AA503">
        <v>79</v>
      </c>
      <c r="AB503">
        <v>4</v>
      </c>
      <c r="AC503">
        <v>2</v>
      </c>
      <c r="AD503">
        <v>3</v>
      </c>
      <c r="AE503">
        <v>6272</v>
      </c>
      <c r="AF503">
        <v>12858</v>
      </c>
      <c r="AG503">
        <v>7</v>
      </c>
      <c r="AH503">
        <v>16</v>
      </c>
      <c r="AI503">
        <v>3</v>
      </c>
      <c r="AJ503">
        <v>1</v>
      </c>
      <c r="AK503">
        <v>80</v>
      </c>
      <c r="AL503">
        <v>1</v>
      </c>
      <c r="AM503">
        <v>10</v>
      </c>
      <c r="AN503">
        <v>4</v>
      </c>
      <c r="AO503">
        <v>4</v>
      </c>
      <c r="AP503">
        <v>3</v>
      </c>
      <c r="AQ503">
        <v>0</v>
      </c>
      <c r="AR503">
        <v>3</v>
      </c>
    </row>
    <row r="504" spans="1:44" x14ac:dyDescent="0.25">
      <c r="A504" t="s">
        <v>56</v>
      </c>
      <c r="B504" t="s">
        <v>57</v>
      </c>
      <c r="C504" t="s">
        <v>69</v>
      </c>
      <c r="D504" t="s">
        <v>59</v>
      </c>
      <c r="E504" t="s">
        <v>48</v>
      </c>
      <c r="F504" t="s">
        <v>72</v>
      </c>
      <c r="G504" t="s">
        <v>956</v>
      </c>
      <c r="H504">
        <v>1220</v>
      </c>
      <c r="I504" t="s">
        <v>51</v>
      </c>
      <c r="J504" t="s">
        <v>52</v>
      </c>
      <c r="K504" t="s">
        <v>64</v>
      </c>
      <c r="L504" t="s">
        <v>56</v>
      </c>
      <c r="M504" t="s">
        <v>54</v>
      </c>
      <c r="N504">
        <v>3</v>
      </c>
      <c r="O504">
        <v>-2</v>
      </c>
      <c r="P504">
        <v>0</v>
      </c>
      <c r="Q504">
        <v>33</v>
      </c>
      <c r="R504">
        <v>0</v>
      </c>
      <c r="T504">
        <v>0</v>
      </c>
      <c r="U504">
        <v>1</v>
      </c>
      <c r="V504">
        <v>1146</v>
      </c>
      <c r="W504">
        <v>25</v>
      </c>
      <c r="X504" t="s">
        <v>77</v>
      </c>
      <c r="Y504">
        <v>1</v>
      </c>
      <c r="Z504">
        <v>2</v>
      </c>
      <c r="AA504">
        <v>82</v>
      </c>
      <c r="AB504">
        <v>3</v>
      </c>
      <c r="AC504">
        <v>2</v>
      </c>
      <c r="AD504">
        <v>3</v>
      </c>
      <c r="AE504">
        <v>4539</v>
      </c>
      <c r="AF504">
        <v>4905</v>
      </c>
      <c r="AG504">
        <v>1</v>
      </c>
      <c r="AH504">
        <v>12</v>
      </c>
      <c r="AI504">
        <v>3</v>
      </c>
      <c r="AJ504">
        <v>1</v>
      </c>
      <c r="AK504">
        <v>80</v>
      </c>
      <c r="AL504">
        <v>1</v>
      </c>
      <c r="AM504">
        <v>10</v>
      </c>
      <c r="AN504">
        <v>2</v>
      </c>
      <c r="AO504">
        <v>10</v>
      </c>
      <c r="AP504">
        <v>7</v>
      </c>
      <c r="AQ504">
        <v>0</v>
      </c>
      <c r="AR504">
        <v>1</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44</v>
      </c>
      <c r="B510" t="s">
        <v>45</v>
      </c>
      <c r="C510" t="s">
        <v>92</v>
      </c>
      <c r="D510" t="s">
        <v>47</v>
      </c>
      <c r="E510" t="s">
        <v>60</v>
      </c>
      <c r="F510" t="s">
        <v>49</v>
      </c>
      <c r="G510" t="s">
        <v>955</v>
      </c>
      <c r="H510">
        <v>1219</v>
      </c>
      <c r="I510" t="s">
        <v>51</v>
      </c>
      <c r="J510" t="s">
        <v>68</v>
      </c>
      <c r="K510" t="s">
        <v>64</v>
      </c>
      <c r="L510" t="s">
        <v>56</v>
      </c>
      <c r="M510" t="s">
        <v>54</v>
      </c>
      <c r="N510">
        <v>3</v>
      </c>
      <c r="O510">
        <v>-2</v>
      </c>
      <c r="P510">
        <v>0</v>
      </c>
      <c r="Q510">
        <v>24</v>
      </c>
      <c r="R510">
        <v>1</v>
      </c>
      <c r="S510">
        <v>1</v>
      </c>
      <c r="T510">
        <v>1</v>
      </c>
      <c r="U510">
        <v>0</v>
      </c>
      <c r="V510">
        <v>984</v>
      </c>
      <c r="W510">
        <v>17</v>
      </c>
      <c r="X510" t="s">
        <v>55</v>
      </c>
      <c r="Y510">
        <v>1</v>
      </c>
      <c r="Z510">
        <v>4</v>
      </c>
      <c r="AA510">
        <v>97</v>
      </c>
      <c r="AB510">
        <v>3</v>
      </c>
      <c r="AC510">
        <v>1</v>
      </c>
      <c r="AD510">
        <v>1</v>
      </c>
      <c r="AE510">
        <v>2210</v>
      </c>
      <c r="AF510">
        <v>3372</v>
      </c>
      <c r="AG510">
        <v>1</v>
      </c>
      <c r="AH510">
        <v>13</v>
      </c>
      <c r="AI510">
        <v>3</v>
      </c>
      <c r="AJ510">
        <v>1</v>
      </c>
      <c r="AK510">
        <v>80</v>
      </c>
      <c r="AL510">
        <v>1</v>
      </c>
      <c r="AM510">
        <v>1</v>
      </c>
      <c r="AN510">
        <v>1</v>
      </c>
      <c r="AO510">
        <v>1</v>
      </c>
      <c r="AP510">
        <v>0</v>
      </c>
      <c r="AQ510">
        <v>0</v>
      </c>
      <c r="AR510">
        <v>0</v>
      </c>
    </row>
    <row r="511" spans="1:44" x14ac:dyDescent="0.25">
      <c r="A511" t="s">
        <v>56</v>
      </c>
      <c r="B511" t="s">
        <v>45</v>
      </c>
      <c r="C511" t="s">
        <v>46</v>
      </c>
      <c r="D511" t="s">
        <v>59</v>
      </c>
      <c r="E511" t="s">
        <v>48</v>
      </c>
      <c r="F511" t="s">
        <v>49</v>
      </c>
      <c r="G511" t="s">
        <v>954</v>
      </c>
      <c r="H511">
        <v>1218</v>
      </c>
      <c r="I511" t="s">
        <v>62</v>
      </c>
      <c r="J511" t="s">
        <v>52</v>
      </c>
      <c r="K511" t="s">
        <v>64</v>
      </c>
      <c r="L511" t="s">
        <v>44</v>
      </c>
      <c r="M511" t="s">
        <v>54</v>
      </c>
      <c r="N511">
        <v>2</v>
      </c>
      <c r="O511">
        <v>-2</v>
      </c>
      <c r="P511">
        <v>0</v>
      </c>
      <c r="Q511">
        <v>35</v>
      </c>
      <c r="R511">
        <v>0</v>
      </c>
      <c r="T511">
        <v>0</v>
      </c>
      <c r="U511">
        <v>1</v>
      </c>
      <c r="V511">
        <v>1361</v>
      </c>
      <c r="W511">
        <v>17</v>
      </c>
      <c r="X511" t="s">
        <v>71</v>
      </c>
      <c r="Y511">
        <v>1</v>
      </c>
      <c r="Z511">
        <v>3</v>
      </c>
      <c r="AA511">
        <v>94</v>
      </c>
      <c r="AB511">
        <v>3</v>
      </c>
      <c r="AC511">
        <v>2</v>
      </c>
      <c r="AD511">
        <v>1</v>
      </c>
      <c r="AE511">
        <v>8966</v>
      </c>
      <c r="AF511">
        <v>21026</v>
      </c>
      <c r="AG511">
        <v>3</v>
      </c>
      <c r="AH511">
        <v>15</v>
      </c>
      <c r="AI511">
        <v>3</v>
      </c>
      <c r="AJ511">
        <v>4</v>
      </c>
      <c r="AK511">
        <v>80</v>
      </c>
      <c r="AL511">
        <v>3</v>
      </c>
      <c r="AM511">
        <v>15</v>
      </c>
      <c r="AN511">
        <v>3</v>
      </c>
      <c r="AO511">
        <v>7</v>
      </c>
      <c r="AP511">
        <v>7</v>
      </c>
      <c r="AQ511">
        <v>1</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58</v>
      </c>
      <c r="D513" t="s">
        <v>59</v>
      </c>
      <c r="E513" t="s">
        <v>60</v>
      </c>
      <c r="F513" t="s">
        <v>49</v>
      </c>
      <c r="G513" t="s">
        <v>953</v>
      </c>
      <c r="H513">
        <v>1217</v>
      </c>
      <c r="I513" t="s">
        <v>62</v>
      </c>
      <c r="J513" t="s">
        <v>101</v>
      </c>
      <c r="K513" t="s">
        <v>64</v>
      </c>
      <c r="L513" t="s">
        <v>56</v>
      </c>
      <c r="M513" t="s">
        <v>54</v>
      </c>
      <c r="N513">
        <v>2</v>
      </c>
      <c r="O513">
        <v>-2</v>
      </c>
      <c r="P513">
        <v>0</v>
      </c>
      <c r="Q513">
        <v>46</v>
      </c>
      <c r="R513">
        <v>0</v>
      </c>
      <c r="T513">
        <v>0</v>
      </c>
      <c r="U513">
        <v>1</v>
      </c>
      <c r="V513">
        <v>1450</v>
      </c>
      <c r="W513">
        <v>15</v>
      </c>
      <c r="X513" t="s">
        <v>55</v>
      </c>
      <c r="Y513">
        <v>1</v>
      </c>
      <c r="Z513">
        <v>4</v>
      </c>
      <c r="AA513">
        <v>52</v>
      </c>
      <c r="AB513">
        <v>3</v>
      </c>
      <c r="AC513">
        <v>5</v>
      </c>
      <c r="AD513">
        <v>1</v>
      </c>
      <c r="AE513">
        <v>19081</v>
      </c>
      <c r="AF513">
        <v>10849</v>
      </c>
      <c r="AG513">
        <v>5</v>
      </c>
      <c r="AH513">
        <v>11</v>
      </c>
      <c r="AI513">
        <v>3</v>
      </c>
      <c r="AJ513">
        <v>1</v>
      </c>
      <c r="AK513">
        <v>80</v>
      </c>
      <c r="AL513">
        <v>1</v>
      </c>
      <c r="AM513">
        <v>25</v>
      </c>
      <c r="AN513">
        <v>3</v>
      </c>
      <c r="AO513">
        <v>4</v>
      </c>
      <c r="AP513">
        <v>2</v>
      </c>
      <c r="AQ513">
        <v>0</v>
      </c>
      <c r="AR513">
        <v>3</v>
      </c>
    </row>
    <row r="514" spans="1:44" x14ac:dyDescent="0.25">
      <c r="A514" t="s">
        <v>56</v>
      </c>
      <c r="B514" t="s">
        <v>45</v>
      </c>
      <c r="C514" t="s">
        <v>69</v>
      </c>
      <c r="D514" t="s">
        <v>59</v>
      </c>
      <c r="E514" t="s">
        <v>60</v>
      </c>
      <c r="F514" t="s">
        <v>72</v>
      </c>
      <c r="G514" t="s">
        <v>952</v>
      </c>
      <c r="H514">
        <v>1216</v>
      </c>
      <c r="I514" t="s">
        <v>62</v>
      </c>
      <c r="J514" t="s">
        <v>68</v>
      </c>
      <c r="K514" t="s">
        <v>64</v>
      </c>
      <c r="L514" t="s">
        <v>56</v>
      </c>
      <c r="M514" t="s">
        <v>54</v>
      </c>
      <c r="N514">
        <v>2</v>
      </c>
      <c r="O514">
        <v>-2</v>
      </c>
      <c r="P514">
        <v>0</v>
      </c>
      <c r="Q514">
        <v>28</v>
      </c>
      <c r="R514">
        <v>0</v>
      </c>
      <c r="T514">
        <v>0</v>
      </c>
      <c r="U514">
        <v>1</v>
      </c>
      <c r="V514">
        <v>1179</v>
      </c>
      <c r="W514">
        <v>19</v>
      </c>
      <c r="X514" t="s">
        <v>71</v>
      </c>
      <c r="Y514">
        <v>1</v>
      </c>
      <c r="Z514">
        <v>4</v>
      </c>
      <c r="AA514">
        <v>78</v>
      </c>
      <c r="AB514">
        <v>2</v>
      </c>
      <c r="AC514">
        <v>1</v>
      </c>
      <c r="AD514">
        <v>3</v>
      </c>
      <c r="AE514">
        <v>3196</v>
      </c>
      <c r="AF514">
        <v>12449</v>
      </c>
      <c r="AG514">
        <v>1</v>
      </c>
      <c r="AH514">
        <v>12</v>
      </c>
      <c r="AI514">
        <v>3</v>
      </c>
      <c r="AJ514">
        <v>3</v>
      </c>
      <c r="AK514">
        <v>80</v>
      </c>
      <c r="AL514">
        <v>3</v>
      </c>
      <c r="AM514">
        <v>6</v>
      </c>
      <c r="AN514">
        <v>3</v>
      </c>
      <c r="AO514">
        <v>6</v>
      </c>
      <c r="AP514">
        <v>5</v>
      </c>
      <c r="AQ514">
        <v>3</v>
      </c>
      <c r="AR514">
        <v>3</v>
      </c>
    </row>
    <row r="515" spans="1:44" x14ac:dyDescent="0.25">
      <c r="A515" t="s">
        <v>56</v>
      </c>
      <c r="B515" t="s">
        <v>57</v>
      </c>
      <c r="C515" t="s">
        <v>58</v>
      </c>
      <c r="D515" t="s">
        <v>59</v>
      </c>
      <c r="E515" t="s">
        <v>60</v>
      </c>
      <c r="F515" t="s">
        <v>72</v>
      </c>
      <c r="G515" t="s">
        <v>951</v>
      </c>
      <c r="H515">
        <v>1215</v>
      </c>
      <c r="I515" t="s">
        <v>51</v>
      </c>
      <c r="J515" t="s">
        <v>95</v>
      </c>
      <c r="K515" t="s">
        <v>64</v>
      </c>
      <c r="L515" t="s">
        <v>56</v>
      </c>
      <c r="M515" t="s">
        <v>54</v>
      </c>
      <c r="N515">
        <v>3</v>
      </c>
      <c r="O515">
        <v>-2</v>
      </c>
      <c r="P515">
        <v>0</v>
      </c>
      <c r="Q515">
        <v>50</v>
      </c>
      <c r="R515">
        <v>0</v>
      </c>
      <c r="T515">
        <v>0</v>
      </c>
      <c r="U515">
        <v>1</v>
      </c>
      <c r="V515">
        <v>1421</v>
      </c>
      <c r="W515">
        <v>2</v>
      </c>
      <c r="X515" t="s">
        <v>77</v>
      </c>
      <c r="Y515">
        <v>1</v>
      </c>
      <c r="Z515">
        <v>4</v>
      </c>
      <c r="AA515">
        <v>30</v>
      </c>
      <c r="AB515">
        <v>3</v>
      </c>
      <c r="AC515">
        <v>4</v>
      </c>
      <c r="AD515">
        <v>3</v>
      </c>
      <c r="AE515">
        <v>17856</v>
      </c>
      <c r="AF515">
        <v>9490</v>
      </c>
      <c r="AG515">
        <v>2</v>
      </c>
      <c r="AH515">
        <v>22</v>
      </c>
      <c r="AI515">
        <v>4</v>
      </c>
      <c r="AJ515">
        <v>3</v>
      </c>
      <c r="AK515">
        <v>80</v>
      </c>
      <c r="AL515">
        <v>1</v>
      </c>
      <c r="AM515">
        <v>32</v>
      </c>
      <c r="AN515">
        <v>3</v>
      </c>
      <c r="AO515">
        <v>2</v>
      </c>
      <c r="AP515">
        <v>2</v>
      </c>
      <c r="AQ515">
        <v>2</v>
      </c>
      <c r="AR515">
        <v>2</v>
      </c>
    </row>
    <row r="516" spans="1:44" x14ac:dyDescent="0.25">
      <c r="A516" t="s">
        <v>56</v>
      </c>
      <c r="B516" t="s">
        <v>57</v>
      </c>
      <c r="C516" t="s">
        <v>46</v>
      </c>
      <c r="D516" t="s">
        <v>59</v>
      </c>
      <c r="E516" t="s">
        <v>48</v>
      </c>
      <c r="F516" t="s">
        <v>72</v>
      </c>
      <c r="G516" t="s">
        <v>950</v>
      </c>
      <c r="H516">
        <v>1212</v>
      </c>
      <c r="I516" t="s">
        <v>62</v>
      </c>
      <c r="J516" t="s">
        <v>52</v>
      </c>
      <c r="K516" t="s">
        <v>64</v>
      </c>
      <c r="L516" t="s">
        <v>56</v>
      </c>
      <c r="M516" t="s">
        <v>54</v>
      </c>
      <c r="N516">
        <v>2</v>
      </c>
      <c r="O516">
        <v>-2</v>
      </c>
      <c r="P516">
        <v>0</v>
      </c>
      <c r="Q516">
        <v>40</v>
      </c>
      <c r="R516">
        <v>0</v>
      </c>
      <c r="T516">
        <v>0</v>
      </c>
      <c r="U516">
        <v>1</v>
      </c>
      <c r="V516">
        <v>1184</v>
      </c>
      <c r="W516">
        <v>2</v>
      </c>
      <c r="X516" t="s">
        <v>71</v>
      </c>
      <c r="Y516">
        <v>1</v>
      </c>
      <c r="Z516">
        <v>2</v>
      </c>
      <c r="AA516">
        <v>62</v>
      </c>
      <c r="AB516">
        <v>3</v>
      </c>
      <c r="AC516">
        <v>2</v>
      </c>
      <c r="AD516">
        <v>2</v>
      </c>
      <c r="AE516">
        <v>4327</v>
      </c>
      <c r="AF516">
        <v>25440</v>
      </c>
      <c r="AG516">
        <v>5</v>
      </c>
      <c r="AH516">
        <v>12</v>
      </c>
      <c r="AI516">
        <v>3</v>
      </c>
      <c r="AJ516">
        <v>4</v>
      </c>
      <c r="AK516">
        <v>80</v>
      </c>
      <c r="AL516">
        <v>3</v>
      </c>
      <c r="AM516">
        <v>5</v>
      </c>
      <c r="AN516">
        <v>3</v>
      </c>
      <c r="AO516">
        <v>0</v>
      </c>
      <c r="AP516">
        <v>0</v>
      </c>
      <c r="AQ516">
        <v>0</v>
      </c>
      <c r="AR516">
        <v>0</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69</v>
      </c>
      <c r="D520" t="s">
        <v>59</v>
      </c>
      <c r="E520" t="s">
        <v>161</v>
      </c>
      <c r="F520" t="s">
        <v>163</v>
      </c>
      <c r="G520" t="s">
        <v>947</v>
      </c>
      <c r="H520">
        <v>1207</v>
      </c>
      <c r="I520" t="s">
        <v>62</v>
      </c>
      <c r="J520" t="s">
        <v>163</v>
      </c>
      <c r="K520" t="s">
        <v>64</v>
      </c>
      <c r="L520" t="s">
        <v>56</v>
      </c>
      <c r="M520" t="s">
        <v>54</v>
      </c>
      <c r="N520">
        <v>2</v>
      </c>
      <c r="O520">
        <v>-2</v>
      </c>
      <c r="P520">
        <v>0</v>
      </c>
      <c r="Q520">
        <v>33</v>
      </c>
      <c r="R520">
        <v>0</v>
      </c>
      <c r="T520">
        <v>0</v>
      </c>
      <c r="U520">
        <v>1</v>
      </c>
      <c r="V520">
        <v>147</v>
      </c>
      <c r="W520">
        <v>2</v>
      </c>
      <c r="X520" t="s">
        <v>77</v>
      </c>
      <c r="Y520">
        <v>1</v>
      </c>
      <c r="Z520">
        <v>2</v>
      </c>
      <c r="AA520">
        <v>99</v>
      </c>
      <c r="AB520">
        <v>3</v>
      </c>
      <c r="AC520">
        <v>1</v>
      </c>
      <c r="AD520">
        <v>3</v>
      </c>
      <c r="AE520">
        <v>3600</v>
      </c>
      <c r="AF520">
        <v>8429</v>
      </c>
      <c r="AG520">
        <v>1</v>
      </c>
      <c r="AH520">
        <v>13</v>
      </c>
      <c r="AI520">
        <v>3</v>
      </c>
      <c r="AJ520">
        <v>4</v>
      </c>
      <c r="AK520">
        <v>80</v>
      </c>
      <c r="AL520">
        <v>1</v>
      </c>
      <c r="AM520">
        <v>5</v>
      </c>
      <c r="AN520">
        <v>3</v>
      </c>
      <c r="AO520">
        <v>5</v>
      </c>
      <c r="AP520">
        <v>4</v>
      </c>
      <c r="AQ520">
        <v>1</v>
      </c>
      <c r="AR520">
        <v>4</v>
      </c>
    </row>
    <row r="521" spans="1:44" x14ac:dyDescent="0.25">
      <c r="A521" t="s">
        <v>56</v>
      </c>
      <c r="B521" t="s">
        <v>45</v>
      </c>
      <c r="C521" t="s">
        <v>58</v>
      </c>
      <c r="D521" t="s">
        <v>59</v>
      </c>
      <c r="E521" t="s">
        <v>48</v>
      </c>
      <c r="F521" t="s">
        <v>106</v>
      </c>
      <c r="G521" t="s">
        <v>945</v>
      </c>
      <c r="H521">
        <v>1204</v>
      </c>
      <c r="I521" t="s">
        <v>51</v>
      </c>
      <c r="J521" t="s">
        <v>95</v>
      </c>
      <c r="K521" t="s">
        <v>64</v>
      </c>
      <c r="L521" t="s">
        <v>56</v>
      </c>
      <c r="M521" t="s">
        <v>54</v>
      </c>
      <c r="N521">
        <v>2</v>
      </c>
      <c r="O521">
        <v>-2</v>
      </c>
      <c r="P521">
        <v>0</v>
      </c>
      <c r="Q521">
        <v>46</v>
      </c>
      <c r="R521">
        <v>0</v>
      </c>
      <c r="T521">
        <v>0</v>
      </c>
      <c r="U521">
        <v>1</v>
      </c>
      <c r="V521">
        <v>1402</v>
      </c>
      <c r="W521">
        <v>2</v>
      </c>
      <c r="X521" t="s">
        <v>77</v>
      </c>
      <c r="Y521">
        <v>1</v>
      </c>
      <c r="Z521">
        <v>3</v>
      </c>
      <c r="AA521">
        <v>69</v>
      </c>
      <c r="AB521">
        <v>3</v>
      </c>
      <c r="AC521">
        <v>4</v>
      </c>
      <c r="AD521">
        <v>2</v>
      </c>
      <c r="AE521">
        <v>17048</v>
      </c>
      <c r="AF521">
        <v>24097</v>
      </c>
      <c r="AG521">
        <v>8</v>
      </c>
      <c r="AH521">
        <v>23</v>
      </c>
      <c r="AI521">
        <v>4</v>
      </c>
      <c r="AJ521">
        <v>1</v>
      </c>
      <c r="AK521">
        <v>80</v>
      </c>
      <c r="AL521">
        <v>0</v>
      </c>
      <c r="AM521">
        <v>28</v>
      </c>
      <c r="AN521">
        <v>3</v>
      </c>
      <c r="AO521">
        <v>26</v>
      </c>
      <c r="AP521">
        <v>15</v>
      </c>
      <c r="AQ521">
        <v>15</v>
      </c>
      <c r="AR521">
        <v>9</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44</v>
      </c>
      <c r="B523" t="s">
        <v>57</v>
      </c>
      <c r="C523" t="s">
        <v>92</v>
      </c>
      <c r="D523" t="s">
        <v>47</v>
      </c>
      <c r="E523" t="s">
        <v>60</v>
      </c>
      <c r="F523" t="s">
        <v>49</v>
      </c>
      <c r="G523" t="s">
        <v>944</v>
      </c>
      <c r="H523">
        <v>1203</v>
      </c>
      <c r="I523" t="s">
        <v>62</v>
      </c>
      <c r="J523" t="s">
        <v>63</v>
      </c>
      <c r="K523" t="s">
        <v>64</v>
      </c>
      <c r="L523" t="s">
        <v>44</v>
      </c>
      <c r="M523" t="s">
        <v>54</v>
      </c>
      <c r="N523">
        <v>5</v>
      </c>
      <c r="O523">
        <v>-2</v>
      </c>
      <c r="P523">
        <v>0</v>
      </c>
      <c r="Q523">
        <v>22</v>
      </c>
      <c r="R523">
        <v>1</v>
      </c>
      <c r="S523">
        <v>1</v>
      </c>
      <c r="T523">
        <v>1</v>
      </c>
      <c r="U523">
        <v>0</v>
      </c>
      <c r="V523">
        <v>1256</v>
      </c>
      <c r="W523">
        <v>3</v>
      </c>
      <c r="X523" t="s">
        <v>71</v>
      </c>
      <c r="Y523">
        <v>1</v>
      </c>
      <c r="Z523">
        <v>3</v>
      </c>
      <c r="AA523">
        <v>48</v>
      </c>
      <c r="AB523">
        <v>2</v>
      </c>
      <c r="AC523">
        <v>1</v>
      </c>
      <c r="AD523">
        <v>1</v>
      </c>
      <c r="AE523">
        <v>2853</v>
      </c>
      <c r="AF523">
        <v>4223</v>
      </c>
      <c r="AG523">
        <v>0</v>
      </c>
      <c r="AH523">
        <v>11</v>
      </c>
      <c r="AI523">
        <v>3</v>
      </c>
      <c r="AJ523">
        <v>2</v>
      </c>
      <c r="AK523">
        <v>80</v>
      </c>
      <c r="AL523">
        <v>1</v>
      </c>
      <c r="AM523">
        <v>1</v>
      </c>
      <c r="AN523">
        <v>3</v>
      </c>
      <c r="AO523">
        <v>0</v>
      </c>
      <c r="AP523">
        <v>0</v>
      </c>
      <c r="AQ523">
        <v>0</v>
      </c>
      <c r="AR523">
        <v>0</v>
      </c>
    </row>
    <row r="524" spans="1:44" x14ac:dyDescent="0.25">
      <c r="A524" t="s">
        <v>56</v>
      </c>
      <c r="B524" t="s">
        <v>45</v>
      </c>
      <c r="C524" t="s">
        <v>69</v>
      </c>
      <c r="D524" t="s">
        <v>59</v>
      </c>
      <c r="E524" t="s">
        <v>60</v>
      </c>
      <c r="F524" t="s">
        <v>49</v>
      </c>
      <c r="G524" t="s">
        <v>943</v>
      </c>
      <c r="H524">
        <v>1202</v>
      </c>
      <c r="I524" t="s">
        <v>51</v>
      </c>
      <c r="J524" t="s">
        <v>63</v>
      </c>
      <c r="K524" t="s">
        <v>64</v>
      </c>
      <c r="L524" t="s">
        <v>44</v>
      </c>
      <c r="M524" t="s">
        <v>54</v>
      </c>
      <c r="N524">
        <v>2</v>
      </c>
      <c r="O524">
        <v>-2</v>
      </c>
      <c r="P524">
        <v>0</v>
      </c>
      <c r="Q524">
        <v>29</v>
      </c>
      <c r="R524">
        <v>0</v>
      </c>
      <c r="T524">
        <v>0</v>
      </c>
      <c r="U524">
        <v>1</v>
      </c>
      <c r="V524">
        <v>942</v>
      </c>
      <c r="W524">
        <v>15</v>
      </c>
      <c r="X524" t="s">
        <v>65</v>
      </c>
      <c r="Y524">
        <v>1</v>
      </c>
      <c r="Z524">
        <v>2</v>
      </c>
      <c r="AA524">
        <v>69</v>
      </c>
      <c r="AB524">
        <v>1</v>
      </c>
      <c r="AC524">
        <v>1</v>
      </c>
      <c r="AD524">
        <v>1</v>
      </c>
      <c r="AE524">
        <v>2168</v>
      </c>
      <c r="AF524">
        <v>26933</v>
      </c>
      <c r="AG524">
        <v>0</v>
      </c>
      <c r="AH524">
        <v>18</v>
      </c>
      <c r="AI524">
        <v>3</v>
      </c>
      <c r="AJ524">
        <v>1</v>
      </c>
      <c r="AK524">
        <v>80</v>
      </c>
      <c r="AL524">
        <v>1</v>
      </c>
      <c r="AM524">
        <v>6</v>
      </c>
      <c r="AN524">
        <v>2</v>
      </c>
      <c r="AO524">
        <v>5</v>
      </c>
      <c r="AP524">
        <v>4</v>
      </c>
      <c r="AQ524">
        <v>1</v>
      </c>
      <c r="AR524">
        <v>3</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46</v>
      </c>
      <c r="D526" t="s">
        <v>59</v>
      </c>
      <c r="E526" t="s">
        <v>60</v>
      </c>
      <c r="F526" t="s">
        <v>49</v>
      </c>
      <c r="G526" t="s">
        <v>939</v>
      </c>
      <c r="H526">
        <v>1196</v>
      </c>
      <c r="I526" t="s">
        <v>51</v>
      </c>
      <c r="J526" t="s">
        <v>81</v>
      </c>
      <c r="K526" t="s">
        <v>64</v>
      </c>
      <c r="L526" t="s">
        <v>56</v>
      </c>
      <c r="M526" t="s">
        <v>54</v>
      </c>
      <c r="N526">
        <v>2</v>
      </c>
      <c r="O526">
        <v>-2</v>
      </c>
      <c r="P526">
        <v>0</v>
      </c>
      <c r="Q526">
        <v>37</v>
      </c>
      <c r="R526">
        <v>0</v>
      </c>
      <c r="T526">
        <v>0</v>
      </c>
      <c r="U526">
        <v>1</v>
      </c>
      <c r="V526">
        <v>977</v>
      </c>
      <c r="W526">
        <v>1</v>
      </c>
      <c r="X526" t="s">
        <v>77</v>
      </c>
      <c r="Y526">
        <v>1</v>
      </c>
      <c r="Z526">
        <v>4</v>
      </c>
      <c r="AA526">
        <v>56</v>
      </c>
      <c r="AB526">
        <v>2</v>
      </c>
      <c r="AC526">
        <v>2</v>
      </c>
      <c r="AD526">
        <v>1</v>
      </c>
      <c r="AE526">
        <v>6474</v>
      </c>
      <c r="AF526">
        <v>9961</v>
      </c>
      <c r="AG526">
        <v>1</v>
      </c>
      <c r="AH526">
        <v>13</v>
      </c>
      <c r="AI526">
        <v>3</v>
      </c>
      <c r="AJ526">
        <v>2</v>
      </c>
      <c r="AK526">
        <v>80</v>
      </c>
      <c r="AL526">
        <v>1</v>
      </c>
      <c r="AM526">
        <v>14</v>
      </c>
      <c r="AN526">
        <v>2</v>
      </c>
      <c r="AO526">
        <v>14</v>
      </c>
      <c r="AP526">
        <v>8</v>
      </c>
      <c r="AQ526">
        <v>3</v>
      </c>
      <c r="AR526">
        <v>11</v>
      </c>
    </row>
    <row r="527" spans="1:44" x14ac:dyDescent="0.25">
      <c r="A527" t="s">
        <v>56</v>
      </c>
      <c r="B527" t="s">
        <v>45</v>
      </c>
      <c r="C527" t="s">
        <v>58</v>
      </c>
      <c r="D527" t="s">
        <v>59</v>
      </c>
      <c r="E527" t="s">
        <v>60</v>
      </c>
      <c r="F527" t="s">
        <v>72</v>
      </c>
      <c r="G527" t="s">
        <v>938</v>
      </c>
      <c r="H527">
        <v>1195</v>
      </c>
      <c r="I527" t="s">
        <v>51</v>
      </c>
      <c r="J527" t="s">
        <v>63</v>
      </c>
      <c r="K527" t="s">
        <v>64</v>
      </c>
      <c r="L527" t="s">
        <v>44</v>
      </c>
      <c r="M527" t="s">
        <v>54</v>
      </c>
      <c r="N527">
        <v>2</v>
      </c>
      <c r="O527">
        <v>-2</v>
      </c>
      <c r="P527">
        <v>0</v>
      </c>
      <c r="Q527">
        <v>45</v>
      </c>
      <c r="R527">
        <v>0</v>
      </c>
      <c r="T527">
        <v>0</v>
      </c>
      <c r="U527">
        <v>1</v>
      </c>
      <c r="V527">
        <v>1457</v>
      </c>
      <c r="W527">
        <v>7</v>
      </c>
      <c r="X527" t="s">
        <v>77</v>
      </c>
      <c r="Y527">
        <v>1</v>
      </c>
      <c r="Z527">
        <v>1</v>
      </c>
      <c r="AA527">
        <v>83</v>
      </c>
      <c r="AB527">
        <v>3</v>
      </c>
      <c r="AC527">
        <v>1</v>
      </c>
      <c r="AD527">
        <v>3</v>
      </c>
      <c r="AE527">
        <v>4477</v>
      </c>
      <c r="AF527">
        <v>20100</v>
      </c>
      <c r="AG527">
        <v>4</v>
      </c>
      <c r="AH527">
        <v>19</v>
      </c>
      <c r="AI527">
        <v>3</v>
      </c>
      <c r="AJ527">
        <v>3</v>
      </c>
      <c r="AK527">
        <v>80</v>
      </c>
      <c r="AL527">
        <v>1</v>
      </c>
      <c r="AM527">
        <v>7</v>
      </c>
      <c r="AN527">
        <v>2</v>
      </c>
      <c r="AO527">
        <v>3</v>
      </c>
      <c r="AP527">
        <v>2</v>
      </c>
      <c r="AQ527">
        <v>0</v>
      </c>
      <c r="AR527">
        <v>2</v>
      </c>
    </row>
    <row r="528" spans="1:44" x14ac:dyDescent="0.25">
      <c r="A528" t="s">
        <v>56</v>
      </c>
      <c r="B528" t="s">
        <v>45</v>
      </c>
      <c r="C528" t="s">
        <v>69</v>
      </c>
      <c r="D528" t="s">
        <v>59</v>
      </c>
      <c r="E528" t="s">
        <v>60</v>
      </c>
      <c r="F528" t="s">
        <v>72</v>
      </c>
      <c r="G528" t="s">
        <v>936</v>
      </c>
      <c r="H528">
        <v>1192</v>
      </c>
      <c r="I528" t="s">
        <v>51</v>
      </c>
      <c r="J528" t="s">
        <v>68</v>
      </c>
      <c r="K528" t="s">
        <v>64</v>
      </c>
      <c r="L528" t="s">
        <v>56</v>
      </c>
      <c r="M528" t="s">
        <v>54</v>
      </c>
      <c r="N528">
        <v>5</v>
      </c>
      <c r="O528">
        <v>-2</v>
      </c>
      <c r="P528">
        <v>0</v>
      </c>
      <c r="Q528">
        <v>29</v>
      </c>
      <c r="R528">
        <v>0</v>
      </c>
      <c r="T528">
        <v>0</v>
      </c>
      <c r="U528">
        <v>1</v>
      </c>
      <c r="V528">
        <v>1401</v>
      </c>
      <c r="W528">
        <v>6</v>
      </c>
      <c r="X528" t="s">
        <v>65</v>
      </c>
      <c r="Y528">
        <v>1</v>
      </c>
      <c r="Z528">
        <v>2</v>
      </c>
      <c r="AA528">
        <v>54</v>
      </c>
      <c r="AB528">
        <v>3</v>
      </c>
      <c r="AC528">
        <v>1</v>
      </c>
      <c r="AD528">
        <v>4</v>
      </c>
      <c r="AE528">
        <v>3131</v>
      </c>
      <c r="AF528">
        <v>26342</v>
      </c>
      <c r="AG528">
        <v>1</v>
      </c>
      <c r="AH528">
        <v>13</v>
      </c>
      <c r="AI528">
        <v>3</v>
      </c>
      <c r="AJ528">
        <v>1</v>
      </c>
      <c r="AK528">
        <v>80</v>
      </c>
      <c r="AL528">
        <v>1</v>
      </c>
      <c r="AM528">
        <v>10</v>
      </c>
      <c r="AN528">
        <v>3</v>
      </c>
      <c r="AO528">
        <v>10</v>
      </c>
      <c r="AP528">
        <v>8</v>
      </c>
      <c r="AQ528">
        <v>0</v>
      </c>
      <c r="AR528">
        <v>8</v>
      </c>
    </row>
    <row r="529" spans="1:44" x14ac:dyDescent="0.25">
      <c r="A529" t="s">
        <v>56</v>
      </c>
      <c r="B529" t="s">
        <v>57</v>
      </c>
      <c r="C529" t="s">
        <v>46</v>
      </c>
      <c r="D529" t="s">
        <v>59</v>
      </c>
      <c r="E529" t="s">
        <v>60</v>
      </c>
      <c r="F529" t="s">
        <v>66</v>
      </c>
      <c r="G529" t="s">
        <v>932</v>
      </c>
      <c r="H529">
        <v>1185</v>
      </c>
      <c r="I529" t="s">
        <v>62</v>
      </c>
      <c r="J529" t="s">
        <v>68</v>
      </c>
      <c r="K529" t="s">
        <v>64</v>
      </c>
      <c r="L529" t="s">
        <v>56</v>
      </c>
      <c r="M529" t="s">
        <v>54</v>
      </c>
      <c r="N529">
        <v>2</v>
      </c>
      <c r="O529">
        <v>-2</v>
      </c>
      <c r="P529">
        <v>0</v>
      </c>
      <c r="Q529">
        <v>35</v>
      </c>
      <c r="R529">
        <v>0</v>
      </c>
      <c r="T529">
        <v>0</v>
      </c>
      <c r="U529">
        <v>1</v>
      </c>
      <c r="V529">
        <v>636</v>
      </c>
      <c r="W529">
        <v>4</v>
      </c>
      <c r="X529" t="s">
        <v>71</v>
      </c>
      <c r="Y529">
        <v>1</v>
      </c>
      <c r="Z529">
        <v>4</v>
      </c>
      <c r="AA529">
        <v>47</v>
      </c>
      <c r="AB529">
        <v>2</v>
      </c>
      <c r="AC529">
        <v>1</v>
      </c>
      <c r="AD529">
        <v>4</v>
      </c>
      <c r="AE529">
        <v>2376</v>
      </c>
      <c r="AF529">
        <v>26537</v>
      </c>
      <c r="AG529">
        <v>1</v>
      </c>
      <c r="AH529">
        <v>13</v>
      </c>
      <c r="AI529">
        <v>3</v>
      </c>
      <c r="AJ529">
        <v>2</v>
      </c>
      <c r="AK529">
        <v>80</v>
      </c>
      <c r="AL529">
        <v>1</v>
      </c>
      <c r="AM529">
        <v>2</v>
      </c>
      <c r="AN529">
        <v>4</v>
      </c>
      <c r="AO529">
        <v>2</v>
      </c>
      <c r="AP529">
        <v>2</v>
      </c>
      <c r="AQ529">
        <v>2</v>
      </c>
      <c r="AR529">
        <v>2</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57</v>
      </c>
      <c r="C531" t="s">
        <v>46</v>
      </c>
      <c r="D531" t="s">
        <v>59</v>
      </c>
      <c r="E531" t="s">
        <v>60</v>
      </c>
      <c r="F531" t="s">
        <v>72</v>
      </c>
      <c r="G531" t="s">
        <v>929</v>
      </c>
      <c r="H531">
        <v>1180</v>
      </c>
      <c r="I531" t="s">
        <v>51</v>
      </c>
      <c r="J531" t="s">
        <v>63</v>
      </c>
      <c r="K531" t="s">
        <v>64</v>
      </c>
      <c r="L531" t="s">
        <v>44</v>
      </c>
      <c r="M531" t="s">
        <v>54</v>
      </c>
      <c r="N531">
        <v>3</v>
      </c>
      <c r="O531">
        <v>-2</v>
      </c>
      <c r="P531">
        <v>0</v>
      </c>
      <c r="Q531">
        <v>40</v>
      </c>
      <c r="R531">
        <v>0</v>
      </c>
      <c r="T531">
        <v>0</v>
      </c>
      <c r="U531">
        <v>1</v>
      </c>
      <c r="V531">
        <v>902</v>
      </c>
      <c r="W531">
        <v>26</v>
      </c>
      <c r="X531" t="s">
        <v>55</v>
      </c>
      <c r="Y531">
        <v>1</v>
      </c>
      <c r="Z531">
        <v>3</v>
      </c>
      <c r="AA531">
        <v>92</v>
      </c>
      <c r="AB531">
        <v>2</v>
      </c>
      <c r="AC531">
        <v>2</v>
      </c>
      <c r="AD531">
        <v>4</v>
      </c>
      <c r="AE531">
        <v>4422</v>
      </c>
      <c r="AF531">
        <v>21203</v>
      </c>
      <c r="AG531">
        <v>3</v>
      </c>
      <c r="AH531">
        <v>13</v>
      </c>
      <c r="AI531">
        <v>3</v>
      </c>
      <c r="AJ531">
        <v>4</v>
      </c>
      <c r="AK531">
        <v>80</v>
      </c>
      <c r="AL531">
        <v>1</v>
      </c>
      <c r="AM531">
        <v>16</v>
      </c>
      <c r="AN531">
        <v>1</v>
      </c>
      <c r="AO531">
        <v>1</v>
      </c>
      <c r="AP531">
        <v>1</v>
      </c>
      <c r="AQ531">
        <v>0</v>
      </c>
      <c r="AR531">
        <v>0</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48</v>
      </c>
      <c r="F533" t="s">
        <v>106</v>
      </c>
      <c r="G533" t="s">
        <v>928</v>
      </c>
      <c r="H533">
        <v>1179</v>
      </c>
      <c r="I533" t="s">
        <v>62</v>
      </c>
      <c r="J533" t="s">
        <v>52</v>
      </c>
      <c r="K533" t="s">
        <v>64</v>
      </c>
      <c r="L533" t="s">
        <v>56</v>
      </c>
      <c r="M533" t="s">
        <v>54</v>
      </c>
      <c r="N533">
        <v>3</v>
      </c>
      <c r="O533">
        <v>-2</v>
      </c>
      <c r="P533">
        <v>0</v>
      </c>
      <c r="Q533">
        <v>30</v>
      </c>
      <c r="R533">
        <v>0</v>
      </c>
      <c r="T533">
        <v>0</v>
      </c>
      <c r="U533">
        <v>1</v>
      </c>
      <c r="V533">
        <v>852</v>
      </c>
      <c r="W533">
        <v>10</v>
      </c>
      <c r="X533" t="s">
        <v>77</v>
      </c>
      <c r="Y533">
        <v>1</v>
      </c>
      <c r="Z533">
        <v>3</v>
      </c>
      <c r="AA533">
        <v>72</v>
      </c>
      <c r="AB533">
        <v>2</v>
      </c>
      <c r="AC533">
        <v>2</v>
      </c>
      <c r="AD533">
        <v>2</v>
      </c>
      <c r="AE533">
        <v>6578</v>
      </c>
      <c r="AF533">
        <v>2706</v>
      </c>
      <c r="AG533">
        <v>1</v>
      </c>
      <c r="AH533">
        <v>18</v>
      </c>
      <c r="AI533">
        <v>3</v>
      </c>
      <c r="AJ533">
        <v>1</v>
      </c>
      <c r="AK533">
        <v>80</v>
      </c>
      <c r="AL533">
        <v>1</v>
      </c>
      <c r="AM533">
        <v>10</v>
      </c>
      <c r="AN533">
        <v>3</v>
      </c>
      <c r="AO533">
        <v>10</v>
      </c>
      <c r="AP533">
        <v>3</v>
      </c>
      <c r="AQ533">
        <v>1</v>
      </c>
      <c r="AR533">
        <v>4</v>
      </c>
    </row>
    <row r="534" spans="1:44" x14ac:dyDescent="0.25">
      <c r="A534" t="s">
        <v>56</v>
      </c>
      <c r="B534" t="s">
        <v>45</v>
      </c>
      <c r="C534" t="s">
        <v>69</v>
      </c>
      <c r="D534" t="s">
        <v>59</v>
      </c>
      <c r="E534" t="s">
        <v>60</v>
      </c>
      <c r="F534" t="s">
        <v>72</v>
      </c>
      <c r="G534" t="s">
        <v>927</v>
      </c>
      <c r="H534">
        <v>1177</v>
      </c>
      <c r="I534" t="s">
        <v>62</v>
      </c>
      <c r="J534" t="s">
        <v>68</v>
      </c>
      <c r="K534" t="s">
        <v>64</v>
      </c>
      <c r="L534" t="s">
        <v>56</v>
      </c>
      <c r="M534" t="s">
        <v>54</v>
      </c>
      <c r="N534">
        <v>2</v>
      </c>
      <c r="O534">
        <v>-2</v>
      </c>
      <c r="P534">
        <v>0</v>
      </c>
      <c r="Q534">
        <v>26</v>
      </c>
      <c r="R534">
        <v>0</v>
      </c>
      <c r="T534">
        <v>0</v>
      </c>
      <c r="U534">
        <v>1</v>
      </c>
      <c r="V534">
        <v>1384</v>
      </c>
      <c r="W534">
        <v>3</v>
      </c>
      <c r="X534" t="s">
        <v>71</v>
      </c>
      <c r="Y534">
        <v>1</v>
      </c>
      <c r="Z534">
        <v>1</v>
      </c>
      <c r="AA534">
        <v>82</v>
      </c>
      <c r="AB534">
        <v>4</v>
      </c>
      <c r="AC534">
        <v>1</v>
      </c>
      <c r="AD534">
        <v>4</v>
      </c>
      <c r="AE534">
        <v>4420</v>
      </c>
      <c r="AF534">
        <v>13421</v>
      </c>
      <c r="AG534">
        <v>1</v>
      </c>
      <c r="AH534">
        <v>22</v>
      </c>
      <c r="AI534">
        <v>4</v>
      </c>
      <c r="AJ534">
        <v>2</v>
      </c>
      <c r="AK534">
        <v>80</v>
      </c>
      <c r="AL534">
        <v>1</v>
      </c>
      <c r="AM534">
        <v>8</v>
      </c>
      <c r="AN534">
        <v>3</v>
      </c>
      <c r="AO534">
        <v>8</v>
      </c>
      <c r="AP534">
        <v>7</v>
      </c>
      <c r="AQ534">
        <v>0</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44</v>
      </c>
      <c r="B537" t="s">
        <v>45</v>
      </c>
      <c r="C537" t="s">
        <v>69</v>
      </c>
      <c r="D537" t="s">
        <v>47</v>
      </c>
      <c r="E537" t="s">
        <v>60</v>
      </c>
      <c r="F537" t="s">
        <v>49</v>
      </c>
      <c r="G537" t="s">
        <v>926</v>
      </c>
      <c r="H537">
        <v>1175</v>
      </c>
      <c r="I537" t="s">
        <v>51</v>
      </c>
      <c r="J537" t="s">
        <v>68</v>
      </c>
      <c r="K537" t="s">
        <v>64</v>
      </c>
      <c r="L537" t="s">
        <v>44</v>
      </c>
      <c r="M537" t="s">
        <v>54</v>
      </c>
      <c r="N537">
        <v>4</v>
      </c>
      <c r="O537">
        <v>-2</v>
      </c>
      <c r="P537">
        <v>0</v>
      </c>
      <c r="Q537">
        <v>28</v>
      </c>
      <c r="R537">
        <v>1</v>
      </c>
      <c r="S537">
        <v>1</v>
      </c>
      <c r="T537">
        <v>1</v>
      </c>
      <c r="U537">
        <v>0</v>
      </c>
      <c r="V537">
        <v>1485</v>
      </c>
      <c r="W537">
        <v>12</v>
      </c>
      <c r="X537" t="s">
        <v>65</v>
      </c>
      <c r="Y537">
        <v>1</v>
      </c>
      <c r="Z537">
        <v>3</v>
      </c>
      <c r="AA537">
        <v>79</v>
      </c>
      <c r="AB537">
        <v>3</v>
      </c>
      <c r="AC537">
        <v>1</v>
      </c>
      <c r="AD537">
        <v>1</v>
      </c>
      <c r="AE537">
        <v>2515</v>
      </c>
      <c r="AF537">
        <v>22955</v>
      </c>
      <c r="AG537">
        <v>1</v>
      </c>
      <c r="AH537">
        <v>11</v>
      </c>
      <c r="AI537">
        <v>3</v>
      </c>
      <c r="AJ537">
        <v>4</v>
      </c>
      <c r="AK537">
        <v>80</v>
      </c>
      <c r="AL537">
        <v>0</v>
      </c>
      <c r="AM537">
        <v>1</v>
      </c>
      <c r="AN537">
        <v>2</v>
      </c>
      <c r="AO537">
        <v>1</v>
      </c>
      <c r="AP537">
        <v>1</v>
      </c>
      <c r="AQ537">
        <v>0</v>
      </c>
      <c r="AR537">
        <v>0</v>
      </c>
    </row>
    <row r="538" spans="1:44" x14ac:dyDescent="0.25">
      <c r="A538" t="s">
        <v>56</v>
      </c>
      <c r="B538" t="s">
        <v>45</v>
      </c>
      <c r="C538" t="s">
        <v>46</v>
      </c>
      <c r="D538" t="s">
        <v>59</v>
      </c>
      <c r="E538" t="s">
        <v>60</v>
      </c>
      <c r="F538" t="s">
        <v>72</v>
      </c>
      <c r="G538" t="s">
        <v>924</v>
      </c>
      <c r="H538">
        <v>1172</v>
      </c>
      <c r="I538" t="s">
        <v>62</v>
      </c>
      <c r="J538" t="s">
        <v>68</v>
      </c>
      <c r="K538" t="s">
        <v>64</v>
      </c>
      <c r="L538" t="s">
        <v>56</v>
      </c>
      <c r="M538" t="s">
        <v>54</v>
      </c>
      <c r="N538">
        <v>2</v>
      </c>
      <c r="O538">
        <v>-2</v>
      </c>
      <c r="P538">
        <v>0</v>
      </c>
      <c r="Q538">
        <v>35</v>
      </c>
      <c r="R538">
        <v>0</v>
      </c>
      <c r="T538">
        <v>0</v>
      </c>
      <c r="U538">
        <v>1</v>
      </c>
      <c r="V538">
        <v>982</v>
      </c>
      <c r="W538">
        <v>1</v>
      </c>
      <c r="X538" t="s">
        <v>71</v>
      </c>
      <c r="Y538">
        <v>1</v>
      </c>
      <c r="Z538">
        <v>4</v>
      </c>
      <c r="AA538">
        <v>58</v>
      </c>
      <c r="AB538">
        <v>2</v>
      </c>
      <c r="AC538">
        <v>1</v>
      </c>
      <c r="AD538">
        <v>3</v>
      </c>
      <c r="AE538">
        <v>2258</v>
      </c>
      <c r="AF538">
        <v>16340</v>
      </c>
      <c r="AG538">
        <v>6</v>
      </c>
      <c r="AH538">
        <v>12</v>
      </c>
      <c r="AI538">
        <v>3</v>
      </c>
      <c r="AJ538">
        <v>2</v>
      </c>
      <c r="AK538">
        <v>80</v>
      </c>
      <c r="AL538">
        <v>1</v>
      </c>
      <c r="AM538">
        <v>10</v>
      </c>
      <c r="AN538">
        <v>3</v>
      </c>
      <c r="AO538">
        <v>8</v>
      </c>
      <c r="AP538">
        <v>0</v>
      </c>
      <c r="AQ538">
        <v>1</v>
      </c>
      <c r="AR538">
        <v>7</v>
      </c>
    </row>
    <row r="539" spans="1:44" x14ac:dyDescent="0.25">
      <c r="A539" t="s">
        <v>44</v>
      </c>
      <c r="B539" t="s">
        <v>45</v>
      </c>
      <c r="C539" t="s">
        <v>69</v>
      </c>
      <c r="D539" t="s">
        <v>47</v>
      </c>
      <c r="E539" t="s">
        <v>48</v>
      </c>
      <c r="F539" t="s">
        <v>49</v>
      </c>
      <c r="G539" t="s">
        <v>920</v>
      </c>
      <c r="H539">
        <v>1165</v>
      </c>
      <c r="I539" t="s">
        <v>51</v>
      </c>
      <c r="J539" t="s">
        <v>52</v>
      </c>
      <c r="K539" t="s">
        <v>64</v>
      </c>
      <c r="L539" t="s">
        <v>56</v>
      </c>
      <c r="M539" t="s">
        <v>54</v>
      </c>
      <c r="N539">
        <v>3</v>
      </c>
      <c r="O539">
        <v>-2</v>
      </c>
      <c r="P539">
        <v>0</v>
      </c>
      <c r="Q539">
        <v>29</v>
      </c>
      <c r="R539">
        <v>1</v>
      </c>
      <c r="S539">
        <v>1</v>
      </c>
      <c r="T539">
        <v>1</v>
      </c>
      <c r="U539">
        <v>0</v>
      </c>
      <c r="V539">
        <v>408</v>
      </c>
      <c r="W539">
        <v>23</v>
      </c>
      <c r="X539" t="s">
        <v>65</v>
      </c>
      <c r="Y539">
        <v>1</v>
      </c>
      <c r="Z539">
        <v>4</v>
      </c>
      <c r="AA539">
        <v>45</v>
      </c>
      <c r="AB539">
        <v>2</v>
      </c>
      <c r="AC539">
        <v>3</v>
      </c>
      <c r="AD539">
        <v>1</v>
      </c>
      <c r="AE539">
        <v>7336</v>
      </c>
      <c r="AF539">
        <v>11162</v>
      </c>
      <c r="AG539">
        <v>1</v>
      </c>
      <c r="AH539">
        <v>13</v>
      </c>
      <c r="AI539">
        <v>3</v>
      </c>
      <c r="AJ539">
        <v>1</v>
      </c>
      <c r="AK539">
        <v>80</v>
      </c>
      <c r="AL539">
        <v>1</v>
      </c>
      <c r="AM539">
        <v>11</v>
      </c>
      <c r="AN539">
        <v>1</v>
      </c>
      <c r="AO539">
        <v>11</v>
      </c>
      <c r="AP539">
        <v>8</v>
      </c>
      <c r="AQ539">
        <v>3</v>
      </c>
      <c r="AR539">
        <v>10</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56</v>
      </c>
      <c r="B542" t="s">
        <v>45</v>
      </c>
      <c r="C542" t="s">
        <v>69</v>
      </c>
      <c r="D542" t="s">
        <v>59</v>
      </c>
      <c r="E542" t="s">
        <v>48</v>
      </c>
      <c r="F542" t="s">
        <v>49</v>
      </c>
      <c r="G542" t="s">
        <v>918</v>
      </c>
      <c r="H542">
        <v>1163</v>
      </c>
      <c r="I542" t="s">
        <v>51</v>
      </c>
      <c r="J542" t="s">
        <v>52</v>
      </c>
      <c r="K542" t="s">
        <v>64</v>
      </c>
      <c r="L542" t="s">
        <v>56</v>
      </c>
      <c r="M542" t="s">
        <v>54</v>
      </c>
      <c r="N542">
        <v>3</v>
      </c>
      <c r="O542">
        <v>-2</v>
      </c>
      <c r="P542">
        <v>0</v>
      </c>
      <c r="Q542">
        <v>34</v>
      </c>
      <c r="R542">
        <v>0</v>
      </c>
      <c r="T542">
        <v>0</v>
      </c>
      <c r="U542">
        <v>1</v>
      </c>
      <c r="V542">
        <v>1400</v>
      </c>
      <c r="W542">
        <v>9</v>
      </c>
      <c r="X542" t="s">
        <v>65</v>
      </c>
      <c r="Y542">
        <v>1</v>
      </c>
      <c r="Z542">
        <v>2</v>
      </c>
      <c r="AA542">
        <v>70</v>
      </c>
      <c r="AB542">
        <v>3</v>
      </c>
      <c r="AC542">
        <v>2</v>
      </c>
      <c r="AD542">
        <v>1</v>
      </c>
      <c r="AE542">
        <v>5714</v>
      </c>
      <c r="AF542">
        <v>5829</v>
      </c>
      <c r="AG542">
        <v>1</v>
      </c>
      <c r="AH542">
        <v>20</v>
      </c>
      <c r="AI542">
        <v>4</v>
      </c>
      <c r="AJ542">
        <v>1</v>
      </c>
      <c r="AK542">
        <v>80</v>
      </c>
      <c r="AL542">
        <v>0</v>
      </c>
      <c r="AM542">
        <v>6</v>
      </c>
      <c r="AN542">
        <v>2</v>
      </c>
      <c r="AO542">
        <v>6</v>
      </c>
      <c r="AP542">
        <v>5</v>
      </c>
      <c r="AQ542">
        <v>1</v>
      </c>
      <c r="AR542">
        <v>3</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69</v>
      </c>
      <c r="D544" t="s">
        <v>59</v>
      </c>
      <c r="E544" t="s">
        <v>60</v>
      </c>
      <c r="F544" t="s">
        <v>49</v>
      </c>
      <c r="G544" t="s">
        <v>917</v>
      </c>
      <c r="H544">
        <v>1162</v>
      </c>
      <c r="I544" t="s">
        <v>62</v>
      </c>
      <c r="J544" t="s">
        <v>63</v>
      </c>
      <c r="K544" t="s">
        <v>64</v>
      </c>
      <c r="L544" t="s">
        <v>56</v>
      </c>
      <c r="M544" t="s">
        <v>54</v>
      </c>
      <c r="N544">
        <v>0</v>
      </c>
      <c r="O544">
        <v>-2</v>
      </c>
      <c r="P544">
        <v>0</v>
      </c>
      <c r="Q544">
        <v>27</v>
      </c>
      <c r="R544">
        <v>0</v>
      </c>
      <c r="T544">
        <v>0</v>
      </c>
      <c r="U544">
        <v>1</v>
      </c>
      <c r="V544">
        <v>199</v>
      </c>
      <c r="W544">
        <v>6</v>
      </c>
      <c r="X544" t="s">
        <v>77</v>
      </c>
      <c r="Y544">
        <v>1</v>
      </c>
      <c r="Z544">
        <v>4</v>
      </c>
      <c r="AA544">
        <v>55</v>
      </c>
      <c r="AB544">
        <v>2</v>
      </c>
      <c r="AC544">
        <v>1</v>
      </c>
      <c r="AD544">
        <v>1</v>
      </c>
      <c r="AE544">
        <v>2539</v>
      </c>
      <c r="AF544">
        <v>7950</v>
      </c>
      <c r="AG544">
        <v>1</v>
      </c>
      <c r="AH544">
        <v>13</v>
      </c>
      <c r="AI544">
        <v>3</v>
      </c>
      <c r="AJ544">
        <v>3</v>
      </c>
      <c r="AK544">
        <v>80</v>
      </c>
      <c r="AL544">
        <v>1</v>
      </c>
      <c r="AM544">
        <v>4</v>
      </c>
      <c r="AN544">
        <v>3</v>
      </c>
      <c r="AO544">
        <v>4</v>
      </c>
      <c r="AP544">
        <v>2</v>
      </c>
      <c r="AQ544">
        <v>2</v>
      </c>
      <c r="AR544">
        <v>2</v>
      </c>
    </row>
    <row r="545" spans="1:44" x14ac:dyDescent="0.25">
      <c r="A545" t="s">
        <v>44</v>
      </c>
      <c r="B545" t="s">
        <v>57</v>
      </c>
      <c r="C545" t="s">
        <v>69</v>
      </c>
      <c r="D545" t="s">
        <v>47</v>
      </c>
      <c r="E545" t="s">
        <v>60</v>
      </c>
      <c r="F545" t="s">
        <v>72</v>
      </c>
      <c r="G545" t="s">
        <v>915</v>
      </c>
      <c r="H545">
        <v>1160</v>
      </c>
      <c r="I545" t="s">
        <v>62</v>
      </c>
      <c r="J545" t="s">
        <v>68</v>
      </c>
      <c r="K545" t="s">
        <v>64</v>
      </c>
      <c r="L545" t="s">
        <v>56</v>
      </c>
      <c r="M545" t="s">
        <v>54</v>
      </c>
      <c r="N545">
        <v>5</v>
      </c>
      <c r="O545">
        <v>-2</v>
      </c>
      <c r="P545">
        <v>0</v>
      </c>
      <c r="Q545">
        <v>31</v>
      </c>
      <c r="R545">
        <v>1</v>
      </c>
      <c r="S545">
        <v>1</v>
      </c>
      <c r="T545">
        <v>1</v>
      </c>
      <c r="U545">
        <v>0</v>
      </c>
      <c r="V545">
        <v>874</v>
      </c>
      <c r="W545">
        <v>15</v>
      </c>
      <c r="X545" t="s">
        <v>77</v>
      </c>
      <c r="Y545">
        <v>1</v>
      </c>
      <c r="Z545">
        <v>3</v>
      </c>
      <c r="AA545">
        <v>72</v>
      </c>
      <c r="AB545">
        <v>3</v>
      </c>
      <c r="AC545">
        <v>1</v>
      </c>
      <c r="AD545">
        <v>3</v>
      </c>
      <c r="AE545">
        <v>2610</v>
      </c>
      <c r="AF545">
        <v>6233</v>
      </c>
      <c r="AG545">
        <v>1</v>
      </c>
      <c r="AH545">
        <v>12</v>
      </c>
      <c r="AI545">
        <v>3</v>
      </c>
      <c r="AJ545">
        <v>3</v>
      </c>
      <c r="AK545">
        <v>80</v>
      </c>
      <c r="AL545">
        <v>1</v>
      </c>
      <c r="AM545">
        <v>2</v>
      </c>
      <c r="AN545">
        <v>2</v>
      </c>
      <c r="AO545">
        <v>2</v>
      </c>
      <c r="AP545">
        <v>2</v>
      </c>
      <c r="AQ545">
        <v>2</v>
      </c>
      <c r="AR545">
        <v>2</v>
      </c>
    </row>
    <row r="546" spans="1:44" x14ac:dyDescent="0.25">
      <c r="A546" t="s">
        <v>56</v>
      </c>
      <c r="B546" t="s">
        <v>45</v>
      </c>
      <c r="C546" t="s">
        <v>46</v>
      </c>
      <c r="D546" t="s">
        <v>59</v>
      </c>
      <c r="E546" t="s">
        <v>60</v>
      </c>
      <c r="F546" t="s">
        <v>49</v>
      </c>
      <c r="G546" t="s">
        <v>914</v>
      </c>
      <c r="H546">
        <v>1158</v>
      </c>
      <c r="I546" t="s">
        <v>62</v>
      </c>
      <c r="J546" t="s">
        <v>68</v>
      </c>
      <c r="K546" t="s">
        <v>64</v>
      </c>
      <c r="L546" t="s">
        <v>44</v>
      </c>
      <c r="M546" t="s">
        <v>54</v>
      </c>
      <c r="N546">
        <v>4</v>
      </c>
      <c r="O546">
        <v>-2</v>
      </c>
      <c r="P546">
        <v>0</v>
      </c>
      <c r="Q546">
        <v>41</v>
      </c>
      <c r="R546">
        <v>0</v>
      </c>
      <c r="T546">
        <v>0</v>
      </c>
      <c r="U546">
        <v>1</v>
      </c>
      <c r="V546">
        <v>167</v>
      </c>
      <c r="W546">
        <v>12</v>
      </c>
      <c r="X546" t="s">
        <v>71</v>
      </c>
      <c r="Y546">
        <v>1</v>
      </c>
      <c r="Z546">
        <v>2</v>
      </c>
      <c r="AA546">
        <v>46</v>
      </c>
      <c r="AB546">
        <v>3</v>
      </c>
      <c r="AC546">
        <v>1</v>
      </c>
      <c r="AD546">
        <v>1</v>
      </c>
      <c r="AE546">
        <v>4766</v>
      </c>
      <c r="AF546">
        <v>9051</v>
      </c>
      <c r="AG546">
        <v>3</v>
      </c>
      <c r="AH546">
        <v>11</v>
      </c>
      <c r="AI546">
        <v>3</v>
      </c>
      <c r="AJ546">
        <v>1</v>
      </c>
      <c r="AK546">
        <v>80</v>
      </c>
      <c r="AL546">
        <v>1</v>
      </c>
      <c r="AM546">
        <v>6</v>
      </c>
      <c r="AN546">
        <v>3</v>
      </c>
      <c r="AO546">
        <v>1</v>
      </c>
      <c r="AP546">
        <v>0</v>
      </c>
      <c r="AQ546">
        <v>0</v>
      </c>
      <c r="AR546">
        <v>0</v>
      </c>
    </row>
    <row r="547" spans="1:44" x14ac:dyDescent="0.25">
      <c r="A547" t="s">
        <v>56</v>
      </c>
      <c r="B547" t="s">
        <v>45</v>
      </c>
      <c r="C547" t="s">
        <v>46</v>
      </c>
      <c r="D547" t="s">
        <v>59</v>
      </c>
      <c r="E547" t="s">
        <v>161</v>
      </c>
      <c r="F547" t="s">
        <v>163</v>
      </c>
      <c r="G547" t="s">
        <v>910</v>
      </c>
      <c r="H547">
        <v>1152</v>
      </c>
      <c r="I547" t="s">
        <v>62</v>
      </c>
      <c r="J547" t="s">
        <v>163</v>
      </c>
      <c r="K547" t="s">
        <v>64</v>
      </c>
      <c r="L547" t="s">
        <v>56</v>
      </c>
      <c r="M547" t="s">
        <v>54</v>
      </c>
      <c r="N547">
        <v>2</v>
      </c>
      <c r="O547">
        <v>-2</v>
      </c>
      <c r="P547">
        <v>0</v>
      </c>
      <c r="Q547">
        <v>38</v>
      </c>
      <c r="R547">
        <v>0</v>
      </c>
      <c r="T547">
        <v>0</v>
      </c>
      <c r="U547">
        <v>1</v>
      </c>
      <c r="V547">
        <v>433</v>
      </c>
      <c r="W547">
        <v>1</v>
      </c>
      <c r="X547" t="s">
        <v>77</v>
      </c>
      <c r="Y547">
        <v>1</v>
      </c>
      <c r="Z547">
        <v>3</v>
      </c>
      <c r="AA547">
        <v>37</v>
      </c>
      <c r="AB547">
        <v>4</v>
      </c>
      <c r="AC547">
        <v>1</v>
      </c>
      <c r="AD547">
        <v>3</v>
      </c>
      <c r="AE547">
        <v>2844</v>
      </c>
      <c r="AF547">
        <v>6004</v>
      </c>
      <c r="AG547">
        <v>1</v>
      </c>
      <c r="AH547">
        <v>13</v>
      </c>
      <c r="AI547">
        <v>3</v>
      </c>
      <c r="AJ547">
        <v>4</v>
      </c>
      <c r="AK547">
        <v>80</v>
      </c>
      <c r="AL547">
        <v>1</v>
      </c>
      <c r="AM547">
        <v>7</v>
      </c>
      <c r="AN547">
        <v>4</v>
      </c>
      <c r="AO547">
        <v>7</v>
      </c>
      <c r="AP547">
        <v>6</v>
      </c>
      <c r="AQ547">
        <v>5</v>
      </c>
      <c r="AR547">
        <v>0</v>
      </c>
    </row>
    <row r="548" spans="1:44" x14ac:dyDescent="0.25">
      <c r="A548" t="s">
        <v>56</v>
      </c>
      <c r="B548" t="s">
        <v>45</v>
      </c>
      <c r="C548" t="s">
        <v>69</v>
      </c>
      <c r="D548" t="s">
        <v>59</v>
      </c>
      <c r="E548" t="s">
        <v>60</v>
      </c>
      <c r="F548" t="s">
        <v>72</v>
      </c>
      <c r="G548" t="s">
        <v>909</v>
      </c>
      <c r="H548">
        <v>1150</v>
      </c>
      <c r="I548" t="s">
        <v>62</v>
      </c>
      <c r="J548" t="s">
        <v>81</v>
      </c>
      <c r="K548" t="s">
        <v>64</v>
      </c>
      <c r="L548" t="s">
        <v>44</v>
      </c>
      <c r="M548" t="s">
        <v>54</v>
      </c>
      <c r="N548">
        <v>2</v>
      </c>
      <c r="O548">
        <v>-2</v>
      </c>
      <c r="P548">
        <v>0</v>
      </c>
      <c r="Q548">
        <v>29</v>
      </c>
      <c r="R548">
        <v>0</v>
      </c>
      <c r="T548">
        <v>0</v>
      </c>
      <c r="U548">
        <v>1</v>
      </c>
      <c r="V548">
        <v>718</v>
      </c>
      <c r="W548">
        <v>8</v>
      </c>
      <c r="X548" t="s">
        <v>65</v>
      </c>
      <c r="Y548">
        <v>1</v>
      </c>
      <c r="Z548">
        <v>2</v>
      </c>
      <c r="AA548">
        <v>79</v>
      </c>
      <c r="AB548">
        <v>2</v>
      </c>
      <c r="AC548">
        <v>2</v>
      </c>
      <c r="AD548">
        <v>4</v>
      </c>
      <c r="AE548">
        <v>5056</v>
      </c>
      <c r="AF548">
        <v>17689</v>
      </c>
      <c r="AG548">
        <v>1</v>
      </c>
      <c r="AH548">
        <v>15</v>
      </c>
      <c r="AI548">
        <v>3</v>
      </c>
      <c r="AJ548">
        <v>3</v>
      </c>
      <c r="AK548">
        <v>80</v>
      </c>
      <c r="AL548">
        <v>1</v>
      </c>
      <c r="AM548">
        <v>10</v>
      </c>
      <c r="AN548">
        <v>2</v>
      </c>
      <c r="AO548">
        <v>10</v>
      </c>
      <c r="AP548">
        <v>7</v>
      </c>
      <c r="AQ548">
        <v>1</v>
      </c>
      <c r="AR548">
        <v>2</v>
      </c>
    </row>
    <row r="549" spans="1:44" x14ac:dyDescent="0.25">
      <c r="A549" t="s">
        <v>56</v>
      </c>
      <c r="B549" t="s">
        <v>45</v>
      </c>
      <c r="C549" t="s">
        <v>58</v>
      </c>
      <c r="D549" t="s">
        <v>59</v>
      </c>
      <c r="E549" t="s">
        <v>48</v>
      </c>
      <c r="F549" t="s">
        <v>113</v>
      </c>
      <c r="G549" t="s">
        <v>905</v>
      </c>
      <c r="H549">
        <v>1138</v>
      </c>
      <c r="I549" t="s">
        <v>62</v>
      </c>
      <c r="J549" t="s">
        <v>52</v>
      </c>
      <c r="K549" t="s">
        <v>64</v>
      </c>
      <c r="L549" t="s">
        <v>56</v>
      </c>
      <c r="M549" t="s">
        <v>54</v>
      </c>
      <c r="N549">
        <v>3</v>
      </c>
      <c r="O549">
        <v>-2</v>
      </c>
      <c r="P549">
        <v>0</v>
      </c>
      <c r="Q549">
        <v>49</v>
      </c>
      <c r="R549">
        <v>0</v>
      </c>
      <c r="T549">
        <v>0</v>
      </c>
      <c r="U549">
        <v>1</v>
      </c>
      <c r="V549">
        <v>174</v>
      </c>
      <c r="W549">
        <v>8</v>
      </c>
      <c r="X549" t="s">
        <v>71</v>
      </c>
      <c r="Y549">
        <v>1</v>
      </c>
      <c r="Z549">
        <v>4</v>
      </c>
      <c r="AA549">
        <v>56</v>
      </c>
      <c r="AB549">
        <v>2</v>
      </c>
      <c r="AC549">
        <v>4</v>
      </c>
      <c r="AD549">
        <v>4</v>
      </c>
      <c r="AE549">
        <v>13120</v>
      </c>
      <c r="AF549">
        <v>11879</v>
      </c>
      <c r="AG549">
        <v>6</v>
      </c>
      <c r="AH549">
        <v>17</v>
      </c>
      <c r="AI549">
        <v>3</v>
      </c>
      <c r="AJ549">
        <v>2</v>
      </c>
      <c r="AK549">
        <v>80</v>
      </c>
      <c r="AL549">
        <v>1</v>
      </c>
      <c r="AM549">
        <v>22</v>
      </c>
      <c r="AN549">
        <v>3</v>
      </c>
      <c r="AO549">
        <v>9</v>
      </c>
      <c r="AP549">
        <v>8</v>
      </c>
      <c r="AQ549">
        <v>2</v>
      </c>
      <c r="AR549">
        <v>3</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49</v>
      </c>
      <c r="G551" t="s">
        <v>903</v>
      </c>
      <c r="H551">
        <v>1136</v>
      </c>
      <c r="I551" t="s">
        <v>62</v>
      </c>
      <c r="J551" t="s">
        <v>63</v>
      </c>
      <c r="K551" t="s">
        <v>64</v>
      </c>
      <c r="L551" t="s">
        <v>56</v>
      </c>
      <c r="M551" t="s">
        <v>54</v>
      </c>
      <c r="N551">
        <v>2</v>
      </c>
      <c r="O551">
        <v>-2</v>
      </c>
      <c r="P551">
        <v>0</v>
      </c>
      <c r="Q551">
        <v>28</v>
      </c>
      <c r="R551">
        <v>0</v>
      </c>
      <c r="T551">
        <v>0</v>
      </c>
      <c r="U551">
        <v>1</v>
      </c>
      <c r="V551">
        <v>1451</v>
      </c>
      <c r="W551">
        <v>2</v>
      </c>
      <c r="X551" t="s">
        <v>65</v>
      </c>
      <c r="Y551">
        <v>1</v>
      </c>
      <c r="Z551">
        <v>1</v>
      </c>
      <c r="AA551">
        <v>67</v>
      </c>
      <c r="AB551">
        <v>2</v>
      </c>
      <c r="AC551">
        <v>1</v>
      </c>
      <c r="AD551">
        <v>1</v>
      </c>
      <c r="AE551">
        <v>3201</v>
      </c>
      <c r="AF551">
        <v>19911</v>
      </c>
      <c r="AG551">
        <v>0</v>
      </c>
      <c r="AH551">
        <v>17</v>
      </c>
      <c r="AI551">
        <v>3</v>
      </c>
      <c r="AJ551">
        <v>1</v>
      </c>
      <c r="AK551">
        <v>80</v>
      </c>
      <c r="AL551">
        <v>0</v>
      </c>
      <c r="AM551">
        <v>6</v>
      </c>
      <c r="AN551">
        <v>1</v>
      </c>
      <c r="AO551">
        <v>5</v>
      </c>
      <c r="AP551">
        <v>3</v>
      </c>
      <c r="AQ551">
        <v>0</v>
      </c>
      <c r="AR551">
        <v>4</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57</v>
      </c>
      <c r="C555" t="s">
        <v>69</v>
      </c>
      <c r="D555" t="s">
        <v>59</v>
      </c>
      <c r="E555" t="s">
        <v>48</v>
      </c>
      <c r="F555" t="s">
        <v>49</v>
      </c>
      <c r="G555" t="s">
        <v>902</v>
      </c>
      <c r="H555">
        <v>1135</v>
      </c>
      <c r="I555" t="s">
        <v>62</v>
      </c>
      <c r="J555" t="s">
        <v>99</v>
      </c>
      <c r="K555" t="s">
        <v>64</v>
      </c>
      <c r="L555" t="s">
        <v>56</v>
      </c>
      <c r="M555" t="s">
        <v>54</v>
      </c>
      <c r="N555">
        <v>4</v>
      </c>
      <c r="O555">
        <v>-2</v>
      </c>
      <c r="P555">
        <v>0</v>
      </c>
      <c r="Q555">
        <v>31</v>
      </c>
      <c r="R555">
        <v>0</v>
      </c>
      <c r="T555">
        <v>0</v>
      </c>
      <c r="U555">
        <v>1</v>
      </c>
      <c r="V555">
        <v>793</v>
      </c>
      <c r="W555">
        <v>20</v>
      </c>
      <c r="X555" t="s">
        <v>77</v>
      </c>
      <c r="Y555">
        <v>1</v>
      </c>
      <c r="Z555">
        <v>3</v>
      </c>
      <c r="AA555">
        <v>67</v>
      </c>
      <c r="AB555">
        <v>4</v>
      </c>
      <c r="AC555">
        <v>1</v>
      </c>
      <c r="AD555">
        <v>1</v>
      </c>
      <c r="AE555">
        <v>2791</v>
      </c>
      <c r="AF555">
        <v>21981</v>
      </c>
      <c r="AG555">
        <v>0</v>
      </c>
      <c r="AH555">
        <v>12</v>
      </c>
      <c r="AI555">
        <v>3</v>
      </c>
      <c r="AJ555">
        <v>1</v>
      </c>
      <c r="AK555">
        <v>80</v>
      </c>
      <c r="AL555">
        <v>1</v>
      </c>
      <c r="AM555">
        <v>3</v>
      </c>
      <c r="AN555">
        <v>3</v>
      </c>
      <c r="AO555">
        <v>2</v>
      </c>
      <c r="AP555">
        <v>2</v>
      </c>
      <c r="AQ555">
        <v>2</v>
      </c>
      <c r="AR555">
        <v>2</v>
      </c>
    </row>
    <row r="556" spans="1:44" x14ac:dyDescent="0.25">
      <c r="A556" t="s">
        <v>56</v>
      </c>
      <c r="B556" t="s">
        <v>57</v>
      </c>
      <c r="C556" t="s">
        <v>46</v>
      </c>
      <c r="D556" t="s">
        <v>59</v>
      </c>
      <c r="E556" t="s">
        <v>60</v>
      </c>
      <c r="F556" t="s">
        <v>49</v>
      </c>
      <c r="G556" t="s">
        <v>896</v>
      </c>
      <c r="H556">
        <v>1126</v>
      </c>
      <c r="I556" t="s">
        <v>51</v>
      </c>
      <c r="J556" t="s">
        <v>81</v>
      </c>
      <c r="K556" t="s">
        <v>64</v>
      </c>
      <c r="L556" t="s">
        <v>56</v>
      </c>
      <c r="M556" t="s">
        <v>54</v>
      </c>
      <c r="N556">
        <v>1</v>
      </c>
      <c r="O556">
        <v>-2</v>
      </c>
      <c r="P556">
        <v>0</v>
      </c>
      <c r="Q556">
        <v>43</v>
      </c>
      <c r="R556">
        <v>0</v>
      </c>
      <c r="T556">
        <v>0</v>
      </c>
      <c r="U556">
        <v>1</v>
      </c>
      <c r="V556">
        <v>1082</v>
      </c>
      <c r="W556">
        <v>27</v>
      </c>
      <c r="X556" t="s">
        <v>77</v>
      </c>
      <c r="Y556">
        <v>1</v>
      </c>
      <c r="Z556">
        <v>3</v>
      </c>
      <c r="AA556">
        <v>83</v>
      </c>
      <c r="AB556">
        <v>3</v>
      </c>
      <c r="AC556">
        <v>3</v>
      </c>
      <c r="AD556">
        <v>1</v>
      </c>
      <c r="AE556">
        <v>10820</v>
      </c>
      <c r="AF556">
        <v>11535</v>
      </c>
      <c r="AG556">
        <v>8</v>
      </c>
      <c r="AH556">
        <v>11</v>
      </c>
      <c r="AI556">
        <v>3</v>
      </c>
      <c r="AJ556">
        <v>3</v>
      </c>
      <c r="AK556">
        <v>80</v>
      </c>
      <c r="AL556">
        <v>1</v>
      </c>
      <c r="AM556">
        <v>18</v>
      </c>
      <c r="AN556">
        <v>3</v>
      </c>
      <c r="AO556">
        <v>8</v>
      </c>
      <c r="AP556">
        <v>7</v>
      </c>
      <c r="AQ556">
        <v>0</v>
      </c>
      <c r="AR556">
        <v>1</v>
      </c>
    </row>
    <row r="557" spans="1:44" x14ac:dyDescent="0.25">
      <c r="A557" t="s">
        <v>56</v>
      </c>
      <c r="B557" t="s">
        <v>45</v>
      </c>
      <c r="C557" t="s">
        <v>58</v>
      </c>
      <c r="D557" t="s">
        <v>59</v>
      </c>
      <c r="E557" t="s">
        <v>48</v>
      </c>
      <c r="F557" t="s">
        <v>106</v>
      </c>
      <c r="G557" t="s">
        <v>894</v>
      </c>
      <c r="H557">
        <v>1124</v>
      </c>
      <c r="I557" t="s">
        <v>62</v>
      </c>
      <c r="J557" t="s">
        <v>95</v>
      </c>
      <c r="K557" t="s">
        <v>64</v>
      </c>
      <c r="L557" t="s">
        <v>56</v>
      </c>
      <c r="M557" t="s">
        <v>54</v>
      </c>
      <c r="N557">
        <v>3</v>
      </c>
      <c r="O557">
        <v>-2</v>
      </c>
      <c r="P557">
        <v>0</v>
      </c>
      <c r="Q557">
        <v>46</v>
      </c>
      <c r="R557">
        <v>0</v>
      </c>
      <c r="T557">
        <v>0</v>
      </c>
      <c r="U557">
        <v>1</v>
      </c>
      <c r="V557">
        <v>406</v>
      </c>
      <c r="W557">
        <v>3</v>
      </c>
      <c r="X557" t="s">
        <v>65</v>
      </c>
      <c r="Y557">
        <v>1</v>
      </c>
      <c r="Z557">
        <v>1</v>
      </c>
      <c r="AA557">
        <v>52</v>
      </c>
      <c r="AB557">
        <v>3</v>
      </c>
      <c r="AC557">
        <v>4</v>
      </c>
      <c r="AD557">
        <v>2</v>
      </c>
      <c r="AE557">
        <v>17465</v>
      </c>
      <c r="AF557">
        <v>15596</v>
      </c>
      <c r="AG557">
        <v>3</v>
      </c>
      <c r="AH557">
        <v>12</v>
      </c>
      <c r="AI557">
        <v>3</v>
      </c>
      <c r="AJ557">
        <v>4</v>
      </c>
      <c r="AK557">
        <v>80</v>
      </c>
      <c r="AL557">
        <v>1</v>
      </c>
      <c r="AM557">
        <v>23</v>
      </c>
      <c r="AN557">
        <v>3</v>
      </c>
      <c r="AO557">
        <v>12</v>
      </c>
      <c r="AP557">
        <v>9</v>
      </c>
      <c r="AQ557">
        <v>4</v>
      </c>
      <c r="AR557">
        <v>9</v>
      </c>
    </row>
    <row r="558" spans="1:44" x14ac:dyDescent="0.25">
      <c r="A558" t="s">
        <v>56</v>
      </c>
      <c r="B558" t="s">
        <v>91</v>
      </c>
      <c r="C558" t="s">
        <v>58</v>
      </c>
      <c r="D558" t="s">
        <v>59</v>
      </c>
      <c r="E558" t="s">
        <v>48</v>
      </c>
      <c r="F558" t="s">
        <v>49</v>
      </c>
      <c r="G558" t="s">
        <v>889</v>
      </c>
      <c r="H558">
        <v>1117</v>
      </c>
      <c r="I558" t="s">
        <v>51</v>
      </c>
      <c r="J558" t="s">
        <v>52</v>
      </c>
      <c r="K558" t="s">
        <v>64</v>
      </c>
      <c r="L558" t="s">
        <v>56</v>
      </c>
      <c r="M558" t="s">
        <v>54</v>
      </c>
      <c r="N558">
        <v>2</v>
      </c>
      <c r="O558">
        <v>-2</v>
      </c>
      <c r="P558">
        <v>0</v>
      </c>
      <c r="Q558">
        <v>45</v>
      </c>
      <c r="R558">
        <v>0</v>
      </c>
      <c r="T558">
        <v>0</v>
      </c>
      <c r="U558">
        <v>1</v>
      </c>
      <c r="V558">
        <v>1050</v>
      </c>
      <c r="W558">
        <v>9</v>
      </c>
      <c r="X558" t="s">
        <v>71</v>
      </c>
      <c r="Y558">
        <v>1</v>
      </c>
      <c r="Z558">
        <v>2</v>
      </c>
      <c r="AA558">
        <v>65</v>
      </c>
      <c r="AB558">
        <v>2</v>
      </c>
      <c r="AC558">
        <v>2</v>
      </c>
      <c r="AD558">
        <v>1</v>
      </c>
      <c r="AE558">
        <v>5593</v>
      </c>
      <c r="AF558">
        <v>17970</v>
      </c>
      <c r="AG558">
        <v>1</v>
      </c>
      <c r="AH558">
        <v>13</v>
      </c>
      <c r="AI558">
        <v>3</v>
      </c>
      <c r="AJ558">
        <v>4</v>
      </c>
      <c r="AK558">
        <v>80</v>
      </c>
      <c r="AL558">
        <v>1</v>
      </c>
      <c r="AM558">
        <v>15</v>
      </c>
      <c r="AN558">
        <v>3</v>
      </c>
      <c r="AO558">
        <v>15</v>
      </c>
      <c r="AP558">
        <v>10</v>
      </c>
      <c r="AQ558">
        <v>4</v>
      </c>
      <c r="AR558">
        <v>12</v>
      </c>
    </row>
    <row r="559" spans="1:44" x14ac:dyDescent="0.25">
      <c r="A559" t="s">
        <v>56</v>
      </c>
      <c r="B559" t="s">
        <v>91</v>
      </c>
      <c r="C559" t="s">
        <v>69</v>
      </c>
      <c r="D559" t="s">
        <v>59</v>
      </c>
      <c r="E559" t="s">
        <v>60</v>
      </c>
      <c r="F559" t="s">
        <v>49</v>
      </c>
      <c r="G559" t="s">
        <v>887</v>
      </c>
      <c r="H559">
        <v>1115</v>
      </c>
      <c r="I559" t="s">
        <v>62</v>
      </c>
      <c r="J559" t="s">
        <v>63</v>
      </c>
      <c r="K559" t="s">
        <v>64</v>
      </c>
      <c r="L559" t="s">
        <v>56</v>
      </c>
      <c r="M559" t="s">
        <v>54</v>
      </c>
      <c r="N559">
        <v>2</v>
      </c>
      <c r="O559">
        <v>-2</v>
      </c>
      <c r="P559">
        <v>0</v>
      </c>
      <c r="Q559">
        <v>34</v>
      </c>
      <c r="R559">
        <v>0</v>
      </c>
      <c r="T559">
        <v>0</v>
      </c>
      <c r="U559">
        <v>1</v>
      </c>
      <c r="V559">
        <v>697</v>
      </c>
      <c r="W559">
        <v>3</v>
      </c>
      <c r="X559" t="s">
        <v>71</v>
      </c>
      <c r="Y559">
        <v>1</v>
      </c>
      <c r="Z559">
        <v>3</v>
      </c>
      <c r="AA559">
        <v>40</v>
      </c>
      <c r="AB559">
        <v>2</v>
      </c>
      <c r="AC559">
        <v>1</v>
      </c>
      <c r="AD559">
        <v>1</v>
      </c>
      <c r="AE559">
        <v>2979</v>
      </c>
      <c r="AF559">
        <v>22478</v>
      </c>
      <c r="AG559">
        <v>3</v>
      </c>
      <c r="AH559">
        <v>17</v>
      </c>
      <c r="AI559">
        <v>3</v>
      </c>
      <c r="AJ559">
        <v>4</v>
      </c>
      <c r="AK559">
        <v>80</v>
      </c>
      <c r="AL559">
        <v>3</v>
      </c>
      <c r="AM559">
        <v>6</v>
      </c>
      <c r="AN559">
        <v>3</v>
      </c>
      <c r="AO559">
        <v>0</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57</v>
      </c>
      <c r="C562" t="s">
        <v>69</v>
      </c>
      <c r="D562" t="s">
        <v>59</v>
      </c>
      <c r="E562" t="s">
        <v>48</v>
      </c>
      <c r="F562" t="s">
        <v>49</v>
      </c>
      <c r="G562" t="s">
        <v>886</v>
      </c>
      <c r="H562">
        <v>1114</v>
      </c>
      <c r="I562" t="s">
        <v>51</v>
      </c>
      <c r="J562" t="s">
        <v>52</v>
      </c>
      <c r="K562" t="s">
        <v>64</v>
      </c>
      <c r="L562" t="s">
        <v>56</v>
      </c>
      <c r="M562" t="s">
        <v>54</v>
      </c>
      <c r="N562">
        <v>3</v>
      </c>
      <c r="O562">
        <v>-2</v>
      </c>
      <c r="P562">
        <v>0</v>
      </c>
      <c r="Q562">
        <v>33</v>
      </c>
      <c r="R562">
        <v>0</v>
      </c>
      <c r="T562">
        <v>0</v>
      </c>
      <c r="U562">
        <v>1</v>
      </c>
      <c r="V562">
        <v>970</v>
      </c>
      <c r="W562">
        <v>7</v>
      </c>
      <c r="X562" t="s">
        <v>77</v>
      </c>
      <c r="Y562">
        <v>1</v>
      </c>
      <c r="Z562">
        <v>4</v>
      </c>
      <c r="AA562">
        <v>30</v>
      </c>
      <c r="AB562">
        <v>3</v>
      </c>
      <c r="AC562">
        <v>2</v>
      </c>
      <c r="AD562">
        <v>1</v>
      </c>
      <c r="AE562">
        <v>4302</v>
      </c>
      <c r="AF562">
        <v>13401</v>
      </c>
      <c r="AG562">
        <v>0</v>
      </c>
      <c r="AH562">
        <v>17</v>
      </c>
      <c r="AI562">
        <v>3</v>
      </c>
      <c r="AJ562">
        <v>3</v>
      </c>
      <c r="AK562">
        <v>80</v>
      </c>
      <c r="AL562">
        <v>1</v>
      </c>
      <c r="AM562">
        <v>4</v>
      </c>
      <c r="AN562">
        <v>3</v>
      </c>
      <c r="AO562">
        <v>3</v>
      </c>
      <c r="AP562">
        <v>2</v>
      </c>
      <c r="AQ562">
        <v>0</v>
      </c>
      <c r="AR562">
        <v>2</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56</v>
      </c>
      <c r="B564" t="s">
        <v>45</v>
      </c>
      <c r="C564" t="s">
        <v>46</v>
      </c>
      <c r="D564" t="s">
        <v>59</v>
      </c>
      <c r="E564" t="s">
        <v>60</v>
      </c>
      <c r="F564" t="s">
        <v>72</v>
      </c>
      <c r="G564" t="s">
        <v>883</v>
      </c>
      <c r="H564">
        <v>1109</v>
      </c>
      <c r="I564" t="s">
        <v>62</v>
      </c>
      <c r="J564" t="s">
        <v>95</v>
      </c>
      <c r="K564" t="s">
        <v>64</v>
      </c>
      <c r="L564" t="s">
        <v>56</v>
      </c>
      <c r="M564" t="s">
        <v>54</v>
      </c>
      <c r="N564">
        <v>3</v>
      </c>
      <c r="O564">
        <v>-2</v>
      </c>
      <c r="P564">
        <v>0</v>
      </c>
      <c r="Q564">
        <v>42</v>
      </c>
      <c r="R564">
        <v>0</v>
      </c>
      <c r="T564">
        <v>0</v>
      </c>
      <c r="U564">
        <v>1</v>
      </c>
      <c r="V564">
        <v>469</v>
      </c>
      <c r="W564">
        <v>2</v>
      </c>
      <c r="X564" t="s">
        <v>55</v>
      </c>
      <c r="Y564">
        <v>1</v>
      </c>
      <c r="Z564">
        <v>4</v>
      </c>
      <c r="AA564">
        <v>35</v>
      </c>
      <c r="AB564">
        <v>3</v>
      </c>
      <c r="AC564">
        <v>4</v>
      </c>
      <c r="AD564">
        <v>3</v>
      </c>
      <c r="AE564">
        <v>17665</v>
      </c>
      <c r="AF564">
        <v>14399</v>
      </c>
      <c r="AG564">
        <v>0</v>
      </c>
      <c r="AH564">
        <v>17</v>
      </c>
      <c r="AI564">
        <v>3</v>
      </c>
      <c r="AJ564">
        <v>4</v>
      </c>
      <c r="AK564">
        <v>80</v>
      </c>
      <c r="AL564">
        <v>1</v>
      </c>
      <c r="AM564">
        <v>23</v>
      </c>
      <c r="AN564">
        <v>3</v>
      </c>
      <c r="AO564">
        <v>22</v>
      </c>
      <c r="AP564">
        <v>6</v>
      </c>
      <c r="AQ564">
        <v>13</v>
      </c>
      <c r="AR564">
        <v>7</v>
      </c>
    </row>
    <row r="565" spans="1:44" x14ac:dyDescent="0.25">
      <c r="A565" t="s">
        <v>44</v>
      </c>
      <c r="B565" t="s">
        <v>45</v>
      </c>
      <c r="C565" t="s">
        <v>69</v>
      </c>
      <c r="D565" t="s">
        <v>47</v>
      </c>
      <c r="E565" t="s">
        <v>60</v>
      </c>
      <c r="F565" t="s">
        <v>113</v>
      </c>
      <c r="G565" t="s">
        <v>880</v>
      </c>
      <c r="H565">
        <v>1106</v>
      </c>
      <c r="I565" t="s">
        <v>62</v>
      </c>
      <c r="J565" t="s">
        <v>68</v>
      </c>
      <c r="K565" t="s">
        <v>64</v>
      </c>
      <c r="L565" t="s">
        <v>44</v>
      </c>
      <c r="M565" t="s">
        <v>54</v>
      </c>
      <c r="N565">
        <v>3</v>
      </c>
      <c r="O565">
        <v>-2</v>
      </c>
      <c r="P565">
        <v>0</v>
      </c>
      <c r="Q565">
        <v>25</v>
      </c>
      <c r="R565">
        <v>1</v>
      </c>
      <c r="S565">
        <v>1</v>
      </c>
      <c r="T565">
        <v>1</v>
      </c>
      <c r="U565">
        <v>0</v>
      </c>
      <c r="V565">
        <v>1219</v>
      </c>
      <c r="W565">
        <v>4</v>
      </c>
      <c r="X565" t="s">
        <v>65</v>
      </c>
      <c r="Y565">
        <v>1</v>
      </c>
      <c r="Z565">
        <v>4</v>
      </c>
      <c r="AA565">
        <v>32</v>
      </c>
      <c r="AB565">
        <v>3</v>
      </c>
      <c r="AC565">
        <v>1</v>
      </c>
      <c r="AD565">
        <v>4</v>
      </c>
      <c r="AE565">
        <v>3691</v>
      </c>
      <c r="AF565">
        <v>4605</v>
      </c>
      <c r="AG565">
        <v>1</v>
      </c>
      <c r="AH565">
        <v>15</v>
      </c>
      <c r="AI565">
        <v>3</v>
      </c>
      <c r="AJ565">
        <v>2</v>
      </c>
      <c r="AK565">
        <v>80</v>
      </c>
      <c r="AL565">
        <v>1</v>
      </c>
      <c r="AM565">
        <v>7</v>
      </c>
      <c r="AN565">
        <v>4</v>
      </c>
      <c r="AO565">
        <v>7</v>
      </c>
      <c r="AP565">
        <v>7</v>
      </c>
      <c r="AQ565">
        <v>5</v>
      </c>
      <c r="AR565">
        <v>6</v>
      </c>
    </row>
    <row r="566" spans="1:44" x14ac:dyDescent="0.25">
      <c r="A566" t="s">
        <v>44</v>
      </c>
      <c r="B566" t="s">
        <v>45</v>
      </c>
      <c r="C566" t="s">
        <v>46</v>
      </c>
      <c r="D566" t="s">
        <v>47</v>
      </c>
      <c r="E566" t="s">
        <v>161</v>
      </c>
      <c r="F566" t="s">
        <v>72</v>
      </c>
      <c r="G566" t="s">
        <v>873</v>
      </c>
      <c r="H566">
        <v>1098</v>
      </c>
      <c r="I566" t="s">
        <v>62</v>
      </c>
      <c r="J566" t="s">
        <v>163</v>
      </c>
      <c r="K566" t="s">
        <v>64</v>
      </c>
      <c r="L566" t="s">
        <v>56</v>
      </c>
      <c r="M566" t="s">
        <v>54</v>
      </c>
      <c r="N566">
        <v>1</v>
      </c>
      <c r="O566">
        <v>-2</v>
      </c>
      <c r="P566">
        <v>0</v>
      </c>
      <c r="Q566">
        <v>44</v>
      </c>
      <c r="R566">
        <v>1</v>
      </c>
      <c r="S566">
        <v>1</v>
      </c>
      <c r="T566">
        <v>1</v>
      </c>
      <c r="U566">
        <v>0</v>
      </c>
      <c r="V566">
        <v>1376</v>
      </c>
      <c r="W566">
        <v>1</v>
      </c>
      <c r="X566" t="s">
        <v>55</v>
      </c>
      <c r="Y566">
        <v>1</v>
      </c>
      <c r="Z566">
        <v>2</v>
      </c>
      <c r="AA566">
        <v>91</v>
      </c>
      <c r="AB566">
        <v>2</v>
      </c>
      <c r="AC566">
        <v>3</v>
      </c>
      <c r="AD566">
        <v>3</v>
      </c>
      <c r="AE566">
        <v>10482</v>
      </c>
      <c r="AF566">
        <v>2326</v>
      </c>
      <c r="AG566">
        <v>9</v>
      </c>
      <c r="AH566">
        <v>14</v>
      </c>
      <c r="AI566">
        <v>3</v>
      </c>
      <c r="AJ566">
        <v>4</v>
      </c>
      <c r="AK566">
        <v>80</v>
      </c>
      <c r="AL566">
        <v>1</v>
      </c>
      <c r="AM566">
        <v>24</v>
      </c>
      <c r="AN566">
        <v>3</v>
      </c>
      <c r="AO566">
        <v>20</v>
      </c>
      <c r="AP566">
        <v>6</v>
      </c>
      <c r="AQ566">
        <v>3</v>
      </c>
      <c r="AR566">
        <v>6</v>
      </c>
    </row>
    <row r="567" spans="1:44" x14ac:dyDescent="0.25">
      <c r="A567" t="s">
        <v>56</v>
      </c>
      <c r="B567" t="s">
        <v>57</v>
      </c>
      <c r="C567" t="s">
        <v>75</v>
      </c>
      <c r="D567" t="s">
        <v>59</v>
      </c>
      <c r="E567" t="s">
        <v>60</v>
      </c>
      <c r="F567" t="s">
        <v>49</v>
      </c>
      <c r="G567" t="s">
        <v>871</v>
      </c>
      <c r="H567">
        <v>1096</v>
      </c>
      <c r="I567" t="s">
        <v>62</v>
      </c>
      <c r="J567" t="s">
        <v>81</v>
      </c>
      <c r="K567" t="s">
        <v>64</v>
      </c>
      <c r="L567" t="s">
        <v>56</v>
      </c>
      <c r="M567" t="s">
        <v>54</v>
      </c>
      <c r="N567">
        <v>4</v>
      </c>
      <c r="O567">
        <v>-2</v>
      </c>
      <c r="P567">
        <v>0</v>
      </c>
      <c r="Q567">
        <v>55</v>
      </c>
      <c r="R567">
        <v>0</v>
      </c>
      <c r="T567">
        <v>0</v>
      </c>
      <c r="U567">
        <v>1</v>
      </c>
      <c r="V567">
        <v>1091</v>
      </c>
      <c r="W567">
        <v>2</v>
      </c>
      <c r="X567" t="s">
        <v>65</v>
      </c>
      <c r="Y567">
        <v>1</v>
      </c>
      <c r="Z567">
        <v>4</v>
      </c>
      <c r="AA567">
        <v>65</v>
      </c>
      <c r="AB567">
        <v>3</v>
      </c>
      <c r="AC567">
        <v>3</v>
      </c>
      <c r="AD567">
        <v>1</v>
      </c>
      <c r="AE567">
        <v>10976</v>
      </c>
      <c r="AF567">
        <v>15813</v>
      </c>
      <c r="AG567">
        <v>3</v>
      </c>
      <c r="AH567">
        <v>18</v>
      </c>
      <c r="AI567">
        <v>3</v>
      </c>
      <c r="AJ567">
        <v>2</v>
      </c>
      <c r="AK567">
        <v>80</v>
      </c>
      <c r="AL567">
        <v>1</v>
      </c>
      <c r="AM567">
        <v>23</v>
      </c>
      <c r="AN567">
        <v>3</v>
      </c>
      <c r="AO567">
        <v>3</v>
      </c>
      <c r="AP567">
        <v>2</v>
      </c>
      <c r="AQ567">
        <v>1</v>
      </c>
      <c r="AR567">
        <v>2</v>
      </c>
    </row>
    <row r="568" spans="1:44" x14ac:dyDescent="0.25">
      <c r="A568" t="s">
        <v>56</v>
      </c>
      <c r="B568" t="s">
        <v>91</v>
      </c>
      <c r="C568" t="s">
        <v>69</v>
      </c>
      <c r="D568" t="s">
        <v>59</v>
      </c>
      <c r="E568" t="s">
        <v>60</v>
      </c>
      <c r="F568" t="s">
        <v>49</v>
      </c>
      <c r="G568" t="s">
        <v>870</v>
      </c>
      <c r="H568">
        <v>1094</v>
      </c>
      <c r="I568" t="s">
        <v>62</v>
      </c>
      <c r="J568" t="s">
        <v>68</v>
      </c>
      <c r="K568" t="s">
        <v>64</v>
      </c>
      <c r="L568" t="s">
        <v>56</v>
      </c>
      <c r="M568" t="s">
        <v>54</v>
      </c>
      <c r="N568">
        <v>4</v>
      </c>
      <c r="O568">
        <v>-2</v>
      </c>
      <c r="P568">
        <v>0</v>
      </c>
      <c r="Q568">
        <v>27</v>
      </c>
      <c r="R568">
        <v>0</v>
      </c>
      <c r="T568">
        <v>0</v>
      </c>
      <c r="U568">
        <v>1</v>
      </c>
      <c r="V568">
        <v>1277</v>
      </c>
      <c r="W568">
        <v>8</v>
      </c>
      <c r="X568" t="s">
        <v>134</v>
      </c>
      <c r="Y568">
        <v>1</v>
      </c>
      <c r="Z568">
        <v>1</v>
      </c>
      <c r="AA568">
        <v>87</v>
      </c>
      <c r="AB568">
        <v>1</v>
      </c>
      <c r="AC568">
        <v>1</v>
      </c>
      <c r="AD568">
        <v>1</v>
      </c>
      <c r="AE568">
        <v>4621</v>
      </c>
      <c r="AF568">
        <v>5869</v>
      </c>
      <c r="AG568">
        <v>1</v>
      </c>
      <c r="AH568">
        <v>19</v>
      </c>
      <c r="AI568">
        <v>3</v>
      </c>
      <c r="AJ568">
        <v>4</v>
      </c>
      <c r="AK568">
        <v>80</v>
      </c>
      <c r="AL568">
        <v>3</v>
      </c>
      <c r="AM568">
        <v>3</v>
      </c>
      <c r="AN568">
        <v>3</v>
      </c>
      <c r="AO568">
        <v>3</v>
      </c>
      <c r="AP568">
        <v>2</v>
      </c>
      <c r="AQ568">
        <v>1</v>
      </c>
      <c r="AR568">
        <v>2</v>
      </c>
    </row>
    <row r="569" spans="1:44" x14ac:dyDescent="0.25">
      <c r="A569" t="s">
        <v>56</v>
      </c>
      <c r="B569" t="s">
        <v>45</v>
      </c>
      <c r="C569" t="s">
        <v>46</v>
      </c>
      <c r="D569" t="s">
        <v>59</v>
      </c>
      <c r="E569" t="s">
        <v>60</v>
      </c>
      <c r="F569" t="s">
        <v>113</v>
      </c>
      <c r="G569" t="s">
        <v>869</v>
      </c>
      <c r="H569">
        <v>1092</v>
      </c>
      <c r="I569" t="s">
        <v>62</v>
      </c>
      <c r="J569" t="s">
        <v>83</v>
      </c>
      <c r="K569" t="s">
        <v>64</v>
      </c>
      <c r="L569" t="s">
        <v>56</v>
      </c>
      <c r="M569" t="s">
        <v>54</v>
      </c>
      <c r="N569">
        <v>6</v>
      </c>
      <c r="O569">
        <v>-2</v>
      </c>
      <c r="P569">
        <v>0</v>
      </c>
      <c r="Q569">
        <v>40</v>
      </c>
      <c r="R569">
        <v>0</v>
      </c>
      <c r="T569">
        <v>0</v>
      </c>
      <c r="U569">
        <v>1</v>
      </c>
      <c r="V569">
        <v>1492</v>
      </c>
      <c r="W569">
        <v>20</v>
      </c>
      <c r="X569" t="s">
        <v>71</v>
      </c>
      <c r="Y569">
        <v>1</v>
      </c>
      <c r="Z569">
        <v>4</v>
      </c>
      <c r="AA569">
        <v>61</v>
      </c>
      <c r="AB569">
        <v>3</v>
      </c>
      <c r="AC569">
        <v>3</v>
      </c>
      <c r="AD569">
        <v>4</v>
      </c>
      <c r="AE569">
        <v>10322</v>
      </c>
      <c r="AF569">
        <v>26542</v>
      </c>
      <c r="AG569">
        <v>4</v>
      </c>
      <c r="AH569">
        <v>20</v>
      </c>
      <c r="AI569">
        <v>4</v>
      </c>
      <c r="AJ569">
        <v>4</v>
      </c>
      <c r="AK569">
        <v>80</v>
      </c>
      <c r="AL569">
        <v>1</v>
      </c>
      <c r="AM569">
        <v>14</v>
      </c>
      <c r="AN569">
        <v>3</v>
      </c>
      <c r="AO569">
        <v>11</v>
      </c>
      <c r="AP569">
        <v>10</v>
      </c>
      <c r="AQ569">
        <v>11</v>
      </c>
      <c r="AR569">
        <v>1</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45</v>
      </c>
      <c r="C571" t="s">
        <v>46</v>
      </c>
      <c r="D571" t="s">
        <v>59</v>
      </c>
      <c r="E571" t="s">
        <v>60</v>
      </c>
      <c r="F571" t="s">
        <v>49</v>
      </c>
      <c r="G571" t="s">
        <v>868</v>
      </c>
      <c r="H571">
        <v>1088</v>
      </c>
      <c r="I571" t="s">
        <v>51</v>
      </c>
      <c r="J571" t="s">
        <v>83</v>
      </c>
      <c r="K571" t="s">
        <v>64</v>
      </c>
      <c r="L571" t="s">
        <v>56</v>
      </c>
      <c r="M571" t="s">
        <v>54</v>
      </c>
      <c r="N571">
        <v>4</v>
      </c>
      <c r="O571">
        <v>-2</v>
      </c>
      <c r="P571">
        <v>0</v>
      </c>
      <c r="Q571">
        <v>38</v>
      </c>
      <c r="R571">
        <v>0</v>
      </c>
      <c r="T571">
        <v>0</v>
      </c>
      <c r="U571">
        <v>1</v>
      </c>
      <c r="V571">
        <v>330</v>
      </c>
      <c r="W571">
        <v>17</v>
      </c>
      <c r="X571" t="s">
        <v>65</v>
      </c>
      <c r="Y571">
        <v>1</v>
      </c>
      <c r="Z571">
        <v>3</v>
      </c>
      <c r="AA571">
        <v>65</v>
      </c>
      <c r="AB571">
        <v>2</v>
      </c>
      <c r="AC571">
        <v>3</v>
      </c>
      <c r="AD571">
        <v>1</v>
      </c>
      <c r="AE571">
        <v>8823</v>
      </c>
      <c r="AF571">
        <v>24608</v>
      </c>
      <c r="AG571">
        <v>0</v>
      </c>
      <c r="AH571">
        <v>18</v>
      </c>
      <c r="AI571">
        <v>3</v>
      </c>
      <c r="AJ571">
        <v>1</v>
      </c>
      <c r="AK571">
        <v>80</v>
      </c>
      <c r="AL571">
        <v>1</v>
      </c>
      <c r="AM571">
        <v>20</v>
      </c>
      <c r="AN571">
        <v>2</v>
      </c>
      <c r="AO571">
        <v>19</v>
      </c>
      <c r="AP571">
        <v>9</v>
      </c>
      <c r="AQ571">
        <v>1</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45</v>
      </c>
      <c r="C573" t="s">
        <v>46</v>
      </c>
      <c r="D573" t="s">
        <v>59</v>
      </c>
      <c r="E573" t="s">
        <v>60</v>
      </c>
      <c r="F573" t="s">
        <v>113</v>
      </c>
      <c r="G573" t="s">
        <v>867</v>
      </c>
      <c r="H573">
        <v>1085</v>
      </c>
      <c r="I573" t="s">
        <v>51</v>
      </c>
      <c r="J573" t="s">
        <v>63</v>
      </c>
      <c r="K573" t="s">
        <v>64</v>
      </c>
      <c r="L573" t="s">
        <v>56</v>
      </c>
      <c r="M573" t="s">
        <v>54</v>
      </c>
      <c r="N573">
        <v>3</v>
      </c>
      <c r="O573">
        <v>-2</v>
      </c>
      <c r="P573">
        <v>0</v>
      </c>
      <c r="Q573">
        <v>41</v>
      </c>
      <c r="R573">
        <v>0</v>
      </c>
      <c r="T573">
        <v>0</v>
      </c>
      <c r="U573">
        <v>1</v>
      </c>
      <c r="V573">
        <v>509</v>
      </c>
      <c r="W573">
        <v>7</v>
      </c>
      <c r="X573" t="s">
        <v>55</v>
      </c>
      <c r="Y573">
        <v>1</v>
      </c>
      <c r="Z573">
        <v>4</v>
      </c>
      <c r="AA573">
        <v>43</v>
      </c>
      <c r="AB573">
        <v>4</v>
      </c>
      <c r="AC573">
        <v>1</v>
      </c>
      <c r="AD573">
        <v>4</v>
      </c>
      <c r="AE573">
        <v>3376</v>
      </c>
      <c r="AF573">
        <v>18863</v>
      </c>
      <c r="AG573">
        <v>1</v>
      </c>
      <c r="AH573">
        <v>13</v>
      </c>
      <c r="AI573">
        <v>3</v>
      </c>
      <c r="AJ573">
        <v>3</v>
      </c>
      <c r="AK573">
        <v>80</v>
      </c>
      <c r="AL573">
        <v>0</v>
      </c>
      <c r="AM573">
        <v>10</v>
      </c>
      <c r="AN573">
        <v>3</v>
      </c>
      <c r="AO573">
        <v>10</v>
      </c>
      <c r="AP573">
        <v>6</v>
      </c>
      <c r="AQ573">
        <v>0</v>
      </c>
      <c r="AR573">
        <v>8</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56</v>
      </c>
      <c r="B575" t="s">
        <v>45</v>
      </c>
      <c r="C575" t="s">
        <v>69</v>
      </c>
      <c r="D575" t="s">
        <v>59</v>
      </c>
      <c r="E575" t="s">
        <v>60</v>
      </c>
      <c r="F575" t="s">
        <v>66</v>
      </c>
      <c r="G575" t="s">
        <v>866</v>
      </c>
      <c r="H575">
        <v>1084</v>
      </c>
      <c r="I575" t="s">
        <v>62</v>
      </c>
      <c r="J575" t="s">
        <v>81</v>
      </c>
      <c r="K575" t="s">
        <v>64</v>
      </c>
      <c r="L575" t="s">
        <v>56</v>
      </c>
      <c r="M575" t="s">
        <v>54</v>
      </c>
      <c r="N575">
        <v>1</v>
      </c>
      <c r="O575">
        <v>-2</v>
      </c>
      <c r="P575">
        <v>0</v>
      </c>
      <c r="Q575">
        <v>30</v>
      </c>
      <c r="R575">
        <v>0</v>
      </c>
      <c r="T575">
        <v>0</v>
      </c>
      <c r="U575">
        <v>1</v>
      </c>
      <c r="V575">
        <v>1176</v>
      </c>
      <c r="W575">
        <v>20</v>
      </c>
      <c r="X575" t="s">
        <v>77</v>
      </c>
      <c r="Y575">
        <v>1</v>
      </c>
      <c r="Z575">
        <v>3</v>
      </c>
      <c r="AA575">
        <v>85</v>
      </c>
      <c r="AB575">
        <v>3</v>
      </c>
      <c r="AC575">
        <v>2</v>
      </c>
      <c r="AD575">
        <v>3</v>
      </c>
      <c r="AE575">
        <v>9957</v>
      </c>
      <c r="AF575">
        <v>9096</v>
      </c>
      <c r="AG575">
        <v>0</v>
      </c>
      <c r="AH575">
        <v>15</v>
      </c>
      <c r="AI575">
        <v>3</v>
      </c>
      <c r="AJ575">
        <v>3</v>
      </c>
      <c r="AK575">
        <v>80</v>
      </c>
      <c r="AL575">
        <v>1</v>
      </c>
      <c r="AM575">
        <v>7</v>
      </c>
      <c r="AN575">
        <v>2</v>
      </c>
      <c r="AO575">
        <v>6</v>
      </c>
      <c r="AP575">
        <v>2</v>
      </c>
      <c r="AQ575">
        <v>0</v>
      </c>
      <c r="AR575">
        <v>2</v>
      </c>
    </row>
    <row r="576" spans="1:44" x14ac:dyDescent="0.25">
      <c r="A576" t="s">
        <v>56</v>
      </c>
      <c r="B576" t="s">
        <v>45</v>
      </c>
      <c r="C576" t="s">
        <v>69</v>
      </c>
      <c r="D576" t="s">
        <v>59</v>
      </c>
      <c r="E576" t="s">
        <v>60</v>
      </c>
      <c r="F576" t="s">
        <v>72</v>
      </c>
      <c r="G576" t="s">
        <v>865</v>
      </c>
      <c r="H576">
        <v>1083</v>
      </c>
      <c r="I576" t="s">
        <v>62</v>
      </c>
      <c r="J576" t="s">
        <v>68</v>
      </c>
      <c r="K576" t="s">
        <v>64</v>
      </c>
      <c r="L576" t="s">
        <v>56</v>
      </c>
      <c r="M576" t="s">
        <v>54</v>
      </c>
      <c r="N576">
        <v>2</v>
      </c>
      <c r="O576">
        <v>-2</v>
      </c>
      <c r="P576">
        <v>0</v>
      </c>
      <c r="Q576">
        <v>26</v>
      </c>
      <c r="R576">
        <v>0</v>
      </c>
      <c r="T576">
        <v>0</v>
      </c>
      <c r="U576">
        <v>1</v>
      </c>
      <c r="V576">
        <v>192</v>
      </c>
      <c r="W576">
        <v>1</v>
      </c>
      <c r="X576" t="s">
        <v>55</v>
      </c>
      <c r="Y576">
        <v>1</v>
      </c>
      <c r="Z576">
        <v>1</v>
      </c>
      <c r="AA576">
        <v>59</v>
      </c>
      <c r="AB576">
        <v>2</v>
      </c>
      <c r="AC576">
        <v>1</v>
      </c>
      <c r="AD576">
        <v>3</v>
      </c>
      <c r="AE576">
        <v>3955</v>
      </c>
      <c r="AF576">
        <v>11141</v>
      </c>
      <c r="AG576">
        <v>1</v>
      </c>
      <c r="AH576">
        <v>16</v>
      </c>
      <c r="AI576">
        <v>3</v>
      </c>
      <c r="AJ576">
        <v>1</v>
      </c>
      <c r="AK576">
        <v>80</v>
      </c>
      <c r="AL576">
        <v>2</v>
      </c>
      <c r="AM576">
        <v>6</v>
      </c>
      <c r="AN576">
        <v>3</v>
      </c>
      <c r="AO576">
        <v>5</v>
      </c>
      <c r="AP576">
        <v>3</v>
      </c>
      <c r="AQ576">
        <v>1</v>
      </c>
      <c r="AR576">
        <v>3</v>
      </c>
    </row>
    <row r="577" spans="1:44" x14ac:dyDescent="0.25">
      <c r="A577" t="s">
        <v>44</v>
      </c>
      <c r="B577" t="s">
        <v>45</v>
      </c>
      <c r="C577" t="s">
        <v>58</v>
      </c>
      <c r="D577" t="s">
        <v>47</v>
      </c>
      <c r="E577" t="s">
        <v>60</v>
      </c>
      <c r="F577" t="s">
        <v>49</v>
      </c>
      <c r="G577" t="s">
        <v>863</v>
      </c>
      <c r="H577">
        <v>1081</v>
      </c>
      <c r="I577" t="s">
        <v>62</v>
      </c>
      <c r="J577" t="s">
        <v>63</v>
      </c>
      <c r="K577" t="s">
        <v>64</v>
      </c>
      <c r="L577" t="s">
        <v>44</v>
      </c>
      <c r="M577" t="s">
        <v>54</v>
      </c>
      <c r="N577">
        <v>2</v>
      </c>
      <c r="O577">
        <v>-2</v>
      </c>
      <c r="P577">
        <v>0</v>
      </c>
      <c r="Q577">
        <v>51</v>
      </c>
      <c r="R577">
        <v>1</v>
      </c>
      <c r="S577">
        <v>1</v>
      </c>
      <c r="T577">
        <v>1</v>
      </c>
      <c r="U577">
        <v>0</v>
      </c>
      <c r="V577">
        <v>1323</v>
      </c>
      <c r="W577">
        <v>4</v>
      </c>
      <c r="X577" t="s">
        <v>71</v>
      </c>
      <c r="Y577">
        <v>1</v>
      </c>
      <c r="Z577">
        <v>1</v>
      </c>
      <c r="AA577">
        <v>34</v>
      </c>
      <c r="AB577">
        <v>3</v>
      </c>
      <c r="AC577">
        <v>1</v>
      </c>
      <c r="AD577">
        <v>1</v>
      </c>
      <c r="AE577">
        <v>2461</v>
      </c>
      <c r="AF577">
        <v>10332</v>
      </c>
      <c r="AG577">
        <v>9</v>
      </c>
      <c r="AH577">
        <v>12</v>
      </c>
      <c r="AI577">
        <v>3</v>
      </c>
      <c r="AJ577">
        <v>3</v>
      </c>
      <c r="AK577">
        <v>80</v>
      </c>
      <c r="AL577">
        <v>3</v>
      </c>
      <c r="AM577">
        <v>18</v>
      </c>
      <c r="AN577">
        <v>4</v>
      </c>
      <c r="AO577">
        <v>10</v>
      </c>
      <c r="AP577">
        <v>0</v>
      </c>
      <c r="AQ577">
        <v>2</v>
      </c>
      <c r="AR577">
        <v>7</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57</v>
      </c>
      <c r="C579" t="s">
        <v>75</v>
      </c>
      <c r="D579" t="s">
        <v>59</v>
      </c>
      <c r="E579" t="s">
        <v>60</v>
      </c>
      <c r="F579" t="s">
        <v>72</v>
      </c>
      <c r="G579" t="s">
        <v>856</v>
      </c>
      <c r="H579">
        <v>1071</v>
      </c>
      <c r="I579" t="s">
        <v>51</v>
      </c>
      <c r="J579" t="s">
        <v>63</v>
      </c>
      <c r="K579" t="s">
        <v>64</v>
      </c>
      <c r="L579" t="s">
        <v>56</v>
      </c>
      <c r="M579" t="s">
        <v>54</v>
      </c>
      <c r="N579">
        <v>4</v>
      </c>
      <c r="O579">
        <v>-2</v>
      </c>
      <c r="P579">
        <v>0</v>
      </c>
      <c r="Q579">
        <v>56</v>
      </c>
      <c r="R579">
        <v>0</v>
      </c>
      <c r="T579">
        <v>0</v>
      </c>
      <c r="U579">
        <v>1</v>
      </c>
      <c r="V579">
        <v>1240</v>
      </c>
      <c r="W579">
        <v>9</v>
      </c>
      <c r="X579" t="s">
        <v>77</v>
      </c>
      <c r="Y579">
        <v>1</v>
      </c>
      <c r="Z579">
        <v>1</v>
      </c>
      <c r="AA579">
        <v>63</v>
      </c>
      <c r="AB579">
        <v>3</v>
      </c>
      <c r="AC579">
        <v>1</v>
      </c>
      <c r="AD579">
        <v>3</v>
      </c>
      <c r="AE579">
        <v>2942</v>
      </c>
      <c r="AF579">
        <v>12154</v>
      </c>
      <c r="AG579">
        <v>2</v>
      </c>
      <c r="AH579">
        <v>19</v>
      </c>
      <c r="AI579">
        <v>3</v>
      </c>
      <c r="AJ579">
        <v>2</v>
      </c>
      <c r="AK579">
        <v>80</v>
      </c>
      <c r="AL579">
        <v>1</v>
      </c>
      <c r="AM579">
        <v>18</v>
      </c>
      <c r="AN579">
        <v>3</v>
      </c>
      <c r="AO579">
        <v>5</v>
      </c>
      <c r="AP579">
        <v>4</v>
      </c>
      <c r="AQ579">
        <v>0</v>
      </c>
      <c r="AR579">
        <v>3</v>
      </c>
    </row>
    <row r="580" spans="1:44" x14ac:dyDescent="0.25">
      <c r="A580" t="s">
        <v>56</v>
      </c>
      <c r="B580" t="s">
        <v>45</v>
      </c>
      <c r="C580" t="s">
        <v>58</v>
      </c>
      <c r="D580" t="s">
        <v>59</v>
      </c>
      <c r="E580" t="s">
        <v>48</v>
      </c>
      <c r="F580" t="s">
        <v>49</v>
      </c>
      <c r="G580" t="s">
        <v>855</v>
      </c>
      <c r="H580">
        <v>1070</v>
      </c>
      <c r="I580" t="s">
        <v>51</v>
      </c>
      <c r="J580" t="s">
        <v>52</v>
      </c>
      <c r="K580" t="s">
        <v>64</v>
      </c>
      <c r="L580" t="s">
        <v>56</v>
      </c>
      <c r="M580" t="s">
        <v>54</v>
      </c>
      <c r="N580">
        <v>4</v>
      </c>
      <c r="O580">
        <v>-2</v>
      </c>
      <c r="P580">
        <v>0</v>
      </c>
      <c r="Q580">
        <v>54</v>
      </c>
      <c r="R580">
        <v>0</v>
      </c>
      <c r="T580">
        <v>0</v>
      </c>
      <c r="U580">
        <v>1</v>
      </c>
      <c r="V580">
        <v>1082</v>
      </c>
      <c r="W580">
        <v>2</v>
      </c>
      <c r="X580" t="s">
        <v>71</v>
      </c>
      <c r="Y580">
        <v>1</v>
      </c>
      <c r="Z580">
        <v>3</v>
      </c>
      <c r="AA580">
        <v>41</v>
      </c>
      <c r="AB580">
        <v>2</v>
      </c>
      <c r="AC580">
        <v>3</v>
      </c>
      <c r="AD580">
        <v>1</v>
      </c>
      <c r="AE580">
        <v>10686</v>
      </c>
      <c r="AF580">
        <v>8392</v>
      </c>
      <c r="AG580">
        <v>6</v>
      </c>
      <c r="AH580">
        <v>11</v>
      </c>
      <c r="AI580">
        <v>3</v>
      </c>
      <c r="AJ580">
        <v>2</v>
      </c>
      <c r="AK580">
        <v>80</v>
      </c>
      <c r="AL580">
        <v>1</v>
      </c>
      <c r="AM580">
        <v>13</v>
      </c>
      <c r="AN580">
        <v>3</v>
      </c>
      <c r="AO580">
        <v>9</v>
      </c>
      <c r="AP580">
        <v>4</v>
      </c>
      <c r="AQ580">
        <v>7</v>
      </c>
      <c r="AR580">
        <v>0</v>
      </c>
    </row>
    <row r="581" spans="1:44" x14ac:dyDescent="0.25">
      <c r="A581" t="s">
        <v>56</v>
      </c>
      <c r="B581" t="s">
        <v>45</v>
      </c>
      <c r="C581" t="s">
        <v>46</v>
      </c>
      <c r="D581" t="s">
        <v>59</v>
      </c>
      <c r="E581" t="s">
        <v>48</v>
      </c>
      <c r="F581" t="s">
        <v>106</v>
      </c>
      <c r="G581" t="s">
        <v>852</v>
      </c>
      <c r="H581">
        <v>1066</v>
      </c>
      <c r="I581" t="s">
        <v>62</v>
      </c>
      <c r="J581" t="s">
        <v>52</v>
      </c>
      <c r="K581" t="s">
        <v>64</v>
      </c>
      <c r="L581" t="s">
        <v>56</v>
      </c>
      <c r="M581" t="s">
        <v>54</v>
      </c>
      <c r="N581">
        <v>3</v>
      </c>
      <c r="O581">
        <v>-2</v>
      </c>
      <c r="P581">
        <v>0</v>
      </c>
      <c r="Q581">
        <v>40</v>
      </c>
      <c r="R581">
        <v>0</v>
      </c>
      <c r="T581">
        <v>0</v>
      </c>
      <c r="U581">
        <v>1</v>
      </c>
      <c r="V581">
        <v>300</v>
      </c>
      <c r="W581">
        <v>26</v>
      </c>
      <c r="X581" t="s">
        <v>77</v>
      </c>
      <c r="Y581">
        <v>1</v>
      </c>
      <c r="Z581">
        <v>3</v>
      </c>
      <c r="AA581">
        <v>74</v>
      </c>
      <c r="AB581">
        <v>3</v>
      </c>
      <c r="AC581">
        <v>2</v>
      </c>
      <c r="AD581">
        <v>2</v>
      </c>
      <c r="AE581">
        <v>8396</v>
      </c>
      <c r="AF581">
        <v>22217</v>
      </c>
      <c r="AG581">
        <v>1</v>
      </c>
      <c r="AH581">
        <v>14</v>
      </c>
      <c r="AI581">
        <v>3</v>
      </c>
      <c r="AJ581">
        <v>2</v>
      </c>
      <c r="AK581">
        <v>80</v>
      </c>
      <c r="AL581">
        <v>1</v>
      </c>
      <c r="AM581">
        <v>8</v>
      </c>
      <c r="AN581">
        <v>2</v>
      </c>
      <c r="AO581">
        <v>7</v>
      </c>
      <c r="AP581">
        <v>7</v>
      </c>
      <c r="AQ581">
        <v>7</v>
      </c>
      <c r="AR581">
        <v>5</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45</v>
      </c>
      <c r="C586" t="s">
        <v>58</v>
      </c>
      <c r="D586" t="s">
        <v>59</v>
      </c>
      <c r="E586" t="s">
        <v>60</v>
      </c>
      <c r="F586" t="s">
        <v>72</v>
      </c>
      <c r="G586" t="s">
        <v>850</v>
      </c>
      <c r="H586">
        <v>1061</v>
      </c>
      <c r="I586" t="s">
        <v>62</v>
      </c>
      <c r="J586" t="s">
        <v>101</v>
      </c>
      <c r="K586" t="s">
        <v>64</v>
      </c>
      <c r="L586" t="s">
        <v>44</v>
      </c>
      <c r="M586" t="s">
        <v>54</v>
      </c>
      <c r="N586">
        <v>2</v>
      </c>
      <c r="O586">
        <v>-2</v>
      </c>
      <c r="P586">
        <v>0</v>
      </c>
      <c r="Q586">
        <v>50</v>
      </c>
      <c r="R586">
        <v>0</v>
      </c>
      <c r="T586">
        <v>0</v>
      </c>
      <c r="U586">
        <v>1</v>
      </c>
      <c r="V586">
        <v>1464</v>
      </c>
      <c r="W586">
        <v>2</v>
      </c>
      <c r="X586" t="s">
        <v>71</v>
      </c>
      <c r="Y586">
        <v>1</v>
      </c>
      <c r="Z586">
        <v>2</v>
      </c>
      <c r="AA586">
        <v>62</v>
      </c>
      <c r="AB586">
        <v>3</v>
      </c>
      <c r="AC586">
        <v>5</v>
      </c>
      <c r="AD586">
        <v>3</v>
      </c>
      <c r="AE586">
        <v>19237</v>
      </c>
      <c r="AF586">
        <v>12853</v>
      </c>
      <c r="AG586">
        <v>2</v>
      </c>
      <c r="AH586">
        <v>11</v>
      </c>
      <c r="AI586">
        <v>3</v>
      </c>
      <c r="AJ586">
        <v>4</v>
      </c>
      <c r="AK586">
        <v>80</v>
      </c>
      <c r="AL586">
        <v>1</v>
      </c>
      <c r="AM586">
        <v>29</v>
      </c>
      <c r="AN586">
        <v>2</v>
      </c>
      <c r="AO586">
        <v>8</v>
      </c>
      <c r="AP586">
        <v>1</v>
      </c>
      <c r="AQ586">
        <v>7</v>
      </c>
      <c r="AR586">
        <v>7</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57</v>
      </c>
      <c r="C588" t="s">
        <v>46</v>
      </c>
      <c r="D588" t="s">
        <v>59</v>
      </c>
      <c r="E588" t="s">
        <v>60</v>
      </c>
      <c r="F588" t="s">
        <v>66</v>
      </c>
      <c r="G588" t="s">
        <v>849</v>
      </c>
      <c r="H588">
        <v>1060</v>
      </c>
      <c r="I588" t="s">
        <v>62</v>
      </c>
      <c r="J588" t="s">
        <v>63</v>
      </c>
      <c r="K588" t="s">
        <v>64</v>
      </c>
      <c r="L588" t="s">
        <v>56</v>
      </c>
      <c r="M588" t="s">
        <v>54</v>
      </c>
      <c r="N588">
        <v>2</v>
      </c>
      <c r="O588">
        <v>-2</v>
      </c>
      <c r="P588">
        <v>0</v>
      </c>
      <c r="Q588">
        <v>38</v>
      </c>
      <c r="R588">
        <v>0</v>
      </c>
      <c r="T588">
        <v>0</v>
      </c>
      <c r="U588">
        <v>1</v>
      </c>
      <c r="V588">
        <v>1186</v>
      </c>
      <c r="W588">
        <v>3</v>
      </c>
      <c r="X588" t="s">
        <v>71</v>
      </c>
      <c r="Y588">
        <v>1</v>
      </c>
      <c r="Z588">
        <v>3</v>
      </c>
      <c r="AA588">
        <v>44</v>
      </c>
      <c r="AB588">
        <v>3</v>
      </c>
      <c r="AC588">
        <v>1</v>
      </c>
      <c r="AD588">
        <v>3</v>
      </c>
      <c r="AE588">
        <v>2821</v>
      </c>
      <c r="AF588">
        <v>2997</v>
      </c>
      <c r="AG588">
        <v>3</v>
      </c>
      <c r="AH588">
        <v>16</v>
      </c>
      <c r="AI588">
        <v>3</v>
      </c>
      <c r="AJ588">
        <v>1</v>
      </c>
      <c r="AK588">
        <v>80</v>
      </c>
      <c r="AL588">
        <v>1</v>
      </c>
      <c r="AM588">
        <v>8</v>
      </c>
      <c r="AN588">
        <v>3</v>
      </c>
      <c r="AO588">
        <v>2</v>
      </c>
      <c r="AP588">
        <v>2</v>
      </c>
      <c r="AQ588">
        <v>2</v>
      </c>
      <c r="AR588">
        <v>2</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56</v>
      </c>
      <c r="B593" t="s">
        <v>45</v>
      </c>
      <c r="C593" t="s">
        <v>69</v>
      </c>
      <c r="D593" t="s">
        <v>59</v>
      </c>
      <c r="E593" t="s">
        <v>48</v>
      </c>
      <c r="F593" t="s">
        <v>72</v>
      </c>
      <c r="G593" t="s">
        <v>848</v>
      </c>
      <c r="H593">
        <v>1056</v>
      </c>
      <c r="I593" t="s">
        <v>62</v>
      </c>
      <c r="J593" t="s">
        <v>99</v>
      </c>
      <c r="K593" t="s">
        <v>64</v>
      </c>
      <c r="L593" t="s">
        <v>56</v>
      </c>
      <c r="M593" t="s">
        <v>54</v>
      </c>
      <c r="N593">
        <v>5</v>
      </c>
      <c r="O593">
        <v>-2</v>
      </c>
      <c r="P593">
        <v>0</v>
      </c>
      <c r="Q593">
        <v>28</v>
      </c>
      <c r="R593">
        <v>0</v>
      </c>
      <c r="T593">
        <v>0</v>
      </c>
      <c r="U593">
        <v>1</v>
      </c>
      <c r="V593">
        <v>1144</v>
      </c>
      <c r="W593">
        <v>10</v>
      </c>
      <c r="X593" t="s">
        <v>65</v>
      </c>
      <c r="Y593">
        <v>1</v>
      </c>
      <c r="Z593">
        <v>4</v>
      </c>
      <c r="AA593">
        <v>74</v>
      </c>
      <c r="AB593">
        <v>3</v>
      </c>
      <c r="AC593">
        <v>1</v>
      </c>
      <c r="AD593">
        <v>3</v>
      </c>
      <c r="AE593">
        <v>1052</v>
      </c>
      <c r="AF593">
        <v>23384</v>
      </c>
      <c r="AG593">
        <v>1</v>
      </c>
      <c r="AH593">
        <v>22</v>
      </c>
      <c r="AI593">
        <v>4</v>
      </c>
      <c r="AJ593">
        <v>2</v>
      </c>
      <c r="AK593">
        <v>80</v>
      </c>
      <c r="AL593">
        <v>0</v>
      </c>
      <c r="AM593">
        <v>1</v>
      </c>
      <c r="AN593">
        <v>3</v>
      </c>
      <c r="AO593">
        <v>1</v>
      </c>
      <c r="AP593">
        <v>0</v>
      </c>
      <c r="AQ593">
        <v>0</v>
      </c>
      <c r="AR593">
        <v>0</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56</v>
      </c>
      <c r="B597" t="s">
        <v>45</v>
      </c>
      <c r="C597" t="s">
        <v>69</v>
      </c>
      <c r="D597" t="s">
        <v>59</v>
      </c>
      <c r="E597" t="s">
        <v>48</v>
      </c>
      <c r="F597" t="s">
        <v>49</v>
      </c>
      <c r="G597" t="s">
        <v>847</v>
      </c>
      <c r="H597">
        <v>1055</v>
      </c>
      <c r="I597" t="s">
        <v>51</v>
      </c>
      <c r="J597" t="s">
        <v>99</v>
      </c>
      <c r="K597" t="s">
        <v>64</v>
      </c>
      <c r="L597" t="s">
        <v>44</v>
      </c>
      <c r="M597" t="s">
        <v>54</v>
      </c>
      <c r="N597">
        <v>2</v>
      </c>
      <c r="O597">
        <v>-2</v>
      </c>
      <c r="P597">
        <v>0</v>
      </c>
      <c r="Q597">
        <v>34</v>
      </c>
      <c r="R597">
        <v>0</v>
      </c>
      <c r="T597">
        <v>0</v>
      </c>
      <c r="U597">
        <v>1</v>
      </c>
      <c r="V597">
        <v>1333</v>
      </c>
      <c r="W597">
        <v>10</v>
      </c>
      <c r="X597" t="s">
        <v>71</v>
      </c>
      <c r="Y597">
        <v>1</v>
      </c>
      <c r="Z597">
        <v>3</v>
      </c>
      <c r="AA597">
        <v>87</v>
      </c>
      <c r="AB597">
        <v>3</v>
      </c>
      <c r="AC597">
        <v>1</v>
      </c>
      <c r="AD597">
        <v>1</v>
      </c>
      <c r="AE597">
        <v>2220</v>
      </c>
      <c r="AF597">
        <v>18410</v>
      </c>
      <c r="AG597">
        <v>1</v>
      </c>
      <c r="AH597">
        <v>19</v>
      </c>
      <c r="AI597">
        <v>3</v>
      </c>
      <c r="AJ597">
        <v>4</v>
      </c>
      <c r="AK597">
        <v>80</v>
      </c>
      <c r="AL597">
        <v>1</v>
      </c>
      <c r="AM597">
        <v>1</v>
      </c>
      <c r="AN597">
        <v>3</v>
      </c>
      <c r="AO597">
        <v>1</v>
      </c>
      <c r="AP597">
        <v>1</v>
      </c>
      <c r="AQ597">
        <v>0</v>
      </c>
      <c r="AR597">
        <v>0</v>
      </c>
    </row>
    <row r="598" spans="1:44" x14ac:dyDescent="0.25">
      <c r="A598" t="s">
        <v>44</v>
      </c>
      <c r="B598" t="s">
        <v>57</v>
      </c>
      <c r="C598" t="s">
        <v>69</v>
      </c>
      <c r="D598" t="s">
        <v>47</v>
      </c>
      <c r="E598" t="s">
        <v>60</v>
      </c>
      <c r="F598" t="s">
        <v>49</v>
      </c>
      <c r="G598" t="s">
        <v>846</v>
      </c>
      <c r="H598">
        <v>1053</v>
      </c>
      <c r="I598" t="s">
        <v>62</v>
      </c>
      <c r="J598" t="s">
        <v>63</v>
      </c>
      <c r="K598" t="s">
        <v>64</v>
      </c>
      <c r="L598" t="s">
        <v>44</v>
      </c>
      <c r="M598" t="s">
        <v>54</v>
      </c>
      <c r="N598">
        <v>2</v>
      </c>
      <c r="O598">
        <v>-2</v>
      </c>
      <c r="P598">
        <v>0</v>
      </c>
      <c r="Q598">
        <v>26</v>
      </c>
      <c r="R598">
        <v>1</v>
      </c>
      <c r="S598">
        <v>1</v>
      </c>
      <c r="T598">
        <v>1</v>
      </c>
      <c r="U598">
        <v>0</v>
      </c>
      <c r="V598">
        <v>342</v>
      </c>
      <c r="W598">
        <v>2</v>
      </c>
      <c r="X598" t="s">
        <v>77</v>
      </c>
      <c r="Y598">
        <v>1</v>
      </c>
      <c r="Z598">
        <v>1</v>
      </c>
      <c r="AA598">
        <v>57</v>
      </c>
      <c r="AB598">
        <v>3</v>
      </c>
      <c r="AC598">
        <v>1</v>
      </c>
      <c r="AD598">
        <v>1</v>
      </c>
      <c r="AE598">
        <v>2042</v>
      </c>
      <c r="AF598">
        <v>15346</v>
      </c>
      <c r="AG598">
        <v>6</v>
      </c>
      <c r="AH598">
        <v>14</v>
      </c>
      <c r="AI598">
        <v>3</v>
      </c>
      <c r="AJ598">
        <v>2</v>
      </c>
      <c r="AK598">
        <v>80</v>
      </c>
      <c r="AL598">
        <v>1</v>
      </c>
      <c r="AM598">
        <v>6</v>
      </c>
      <c r="AN598">
        <v>3</v>
      </c>
      <c r="AO598">
        <v>3</v>
      </c>
      <c r="AP598">
        <v>2</v>
      </c>
      <c r="AQ598">
        <v>1</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56</v>
      </c>
      <c r="B600" t="s">
        <v>57</v>
      </c>
      <c r="C600" t="s">
        <v>58</v>
      </c>
      <c r="D600" t="s">
        <v>59</v>
      </c>
      <c r="E600" t="s">
        <v>48</v>
      </c>
      <c r="F600" t="s">
        <v>106</v>
      </c>
      <c r="G600" t="s">
        <v>844</v>
      </c>
      <c r="H600">
        <v>1050</v>
      </c>
      <c r="I600" t="s">
        <v>51</v>
      </c>
      <c r="J600" t="s">
        <v>52</v>
      </c>
      <c r="K600" t="s">
        <v>64</v>
      </c>
      <c r="L600" t="s">
        <v>56</v>
      </c>
      <c r="M600" t="s">
        <v>54</v>
      </c>
      <c r="N600">
        <v>2</v>
      </c>
      <c r="O600">
        <v>-2</v>
      </c>
      <c r="P600">
        <v>0</v>
      </c>
      <c r="Q600">
        <v>53</v>
      </c>
      <c r="R600">
        <v>0</v>
      </c>
      <c r="T600">
        <v>0</v>
      </c>
      <c r="U600">
        <v>1</v>
      </c>
      <c r="V600">
        <v>124</v>
      </c>
      <c r="W600">
        <v>2</v>
      </c>
      <c r="X600" t="s">
        <v>77</v>
      </c>
      <c r="Y600">
        <v>1</v>
      </c>
      <c r="Z600">
        <v>3</v>
      </c>
      <c r="AA600">
        <v>38</v>
      </c>
      <c r="AB600">
        <v>2</v>
      </c>
      <c r="AC600">
        <v>3</v>
      </c>
      <c r="AD600">
        <v>2</v>
      </c>
      <c r="AE600">
        <v>7525</v>
      </c>
      <c r="AF600">
        <v>23537</v>
      </c>
      <c r="AG600">
        <v>2</v>
      </c>
      <c r="AH600">
        <v>12</v>
      </c>
      <c r="AI600">
        <v>3</v>
      </c>
      <c r="AJ600">
        <v>1</v>
      </c>
      <c r="AK600">
        <v>80</v>
      </c>
      <c r="AL600">
        <v>1</v>
      </c>
      <c r="AM600">
        <v>30</v>
      </c>
      <c r="AN600">
        <v>3</v>
      </c>
      <c r="AO600">
        <v>15</v>
      </c>
      <c r="AP600">
        <v>7</v>
      </c>
      <c r="AQ600">
        <v>6</v>
      </c>
      <c r="AR600">
        <v>12</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45</v>
      </c>
      <c r="C603" t="s">
        <v>75</v>
      </c>
      <c r="D603" t="s">
        <v>59</v>
      </c>
      <c r="E603" t="s">
        <v>48</v>
      </c>
      <c r="F603" t="s">
        <v>113</v>
      </c>
      <c r="G603" t="s">
        <v>842</v>
      </c>
      <c r="H603">
        <v>1048</v>
      </c>
      <c r="I603" t="s">
        <v>62</v>
      </c>
      <c r="J603" t="s">
        <v>95</v>
      </c>
      <c r="K603" t="s">
        <v>64</v>
      </c>
      <c r="L603" t="s">
        <v>44</v>
      </c>
      <c r="M603" t="s">
        <v>54</v>
      </c>
      <c r="N603">
        <v>1</v>
      </c>
      <c r="O603">
        <v>-2</v>
      </c>
      <c r="P603">
        <v>0</v>
      </c>
      <c r="Q603">
        <v>59</v>
      </c>
      <c r="R603">
        <v>0</v>
      </c>
      <c r="T603">
        <v>0</v>
      </c>
      <c r="U603">
        <v>1</v>
      </c>
      <c r="V603">
        <v>1089</v>
      </c>
      <c r="W603">
        <v>1</v>
      </c>
      <c r="X603" t="s">
        <v>55</v>
      </c>
      <c r="Y603">
        <v>1</v>
      </c>
      <c r="Z603">
        <v>4</v>
      </c>
      <c r="AA603">
        <v>66</v>
      </c>
      <c r="AB603">
        <v>3</v>
      </c>
      <c r="AC603">
        <v>3</v>
      </c>
      <c r="AD603">
        <v>4</v>
      </c>
      <c r="AE603">
        <v>11904</v>
      </c>
      <c r="AF603">
        <v>11038</v>
      </c>
      <c r="AG603">
        <v>3</v>
      </c>
      <c r="AH603">
        <v>14</v>
      </c>
      <c r="AI603">
        <v>3</v>
      </c>
      <c r="AJ603">
        <v>3</v>
      </c>
      <c r="AK603">
        <v>80</v>
      </c>
      <c r="AL603">
        <v>1</v>
      </c>
      <c r="AM603">
        <v>14</v>
      </c>
      <c r="AN603">
        <v>1</v>
      </c>
      <c r="AO603">
        <v>6</v>
      </c>
      <c r="AP603">
        <v>4</v>
      </c>
      <c r="AQ603">
        <v>0</v>
      </c>
      <c r="AR603">
        <v>4</v>
      </c>
    </row>
    <row r="604" spans="1:44" x14ac:dyDescent="0.25">
      <c r="A604" t="s">
        <v>56</v>
      </c>
      <c r="B604" t="s">
        <v>45</v>
      </c>
      <c r="C604" t="s">
        <v>58</v>
      </c>
      <c r="D604" t="s">
        <v>59</v>
      </c>
      <c r="E604" t="s">
        <v>48</v>
      </c>
      <c r="F604" t="s">
        <v>49</v>
      </c>
      <c r="G604" t="s">
        <v>839</v>
      </c>
      <c r="H604">
        <v>1045</v>
      </c>
      <c r="I604" t="s">
        <v>51</v>
      </c>
      <c r="J604" t="s">
        <v>95</v>
      </c>
      <c r="K604" t="s">
        <v>64</v>
      </c>
      <c r="L604" t="s">
        <v>56</v>
      </c>
      <c r="M604" t="s">
        <v>54</v>
      </c>
      <c r="N604">
        <v>4</v>
      </c>
      <c r="O604">
        <v>-2</v>
      </c>
      <c r="P604">
        <v>0</v>
      </c>
      <c r="Q604">
        <v>45</v>
      </c>
      <c r="R604">
        <v>0</v>
      </c>
      <c r="T604">
        <v>0</v>
      </c>
      <c r="U604">
        <v>1</v>
      </c>
      <c r="V604">
        <v>1234</v>
      </c>
      <c r="W604">
        <v>11</v>
      </c>
      <c r="X604" t="s">
        <v>55</v>
      </c>
      <c r="Y604">
        <v>1</v>
      </c>
      <c r="Z604">
        <v>4</v>
      </c>
      <c r="AA604">
        <v>90</v>
      </c>
      <c r="AB604">
        <v>3</v>
      </c>
      <c r="AC604">
        <v>4</v>
      </c>
      <c r="AD604">
        <v>1</v>
      </c>
      <c r="AE604">
        <v>17650</v>
      </c>
      <c r="AF604">
        <v>5404</v>
      </c>
      <c r="AG604">
        <v>3</v>
      </c>
      <c r="AH604">
        <v>13</v>
      </c>
      <c r="AI604">
        <v>3</v>
      </c>
      <c r="AJ604">
        <v>2</v>
      </c>
      <c r="AK604">
        <v>80</v>
      </c>
      <c r="AL604">
        <v>1</v>
      </c>
      <c r="AM604">
        <v>26</v>
      </c>
      <c r="AN604">
        <v>4</v>
      </c>
      <c r="AO604">
        <v>9</v>
      </c>
      <c r="AP604">
        <v>3</v>
      </c>
      <c r="AQ604">
        <v>1</v>
      </c>
      <c r="AR604">
        <v>1</v>
      </c>
    </row>
    <row r="605" spans="1:44" x14ac:dyDescent="0.25">
      <c r="A605" t="s">
        <v>56</v>
      </c>
      <c r="B605" t="s">
        <v>91</v>
      </c>
      <c r="C605" t="s">
        <v>58</v>
      </c>
      <c r="D605" t="s">
        <v>59</v>
      </c>
      <c r="E605" t="s">
        <v>48</v>
      </c>
      <c r="F605" t="s">
        <v>49</v>
      </c>
      <c r="G605" t="s">
        <v>835</v>
      </c>
      <c r="H605">
        <v>1040</v>
      </c>
      <c r="I605" t="s">
        <v>51</v>
      </c>
      <c r="J605" t="s">
        <v>52</v>
      </c>
      <c r="K605" t="s">
        <v>64</v>
      </c>
      <c r="L605" t="s">
        <v>56</v>
      </c>
      <c r="M605" t="s">
        <v>54</v>
      </c>
      <c r="N605">
        <v>3</v>
      </c>
      <c r="O605">
        <v>-2</v>
      </c>
      <c r="P605">
        <v>0</v>
      </c>
      <c r="Q605">
        <v>50</v>
      </c>
      <c r="R605">
        <v>0</v>
      </c>
      <c r="T605">
        <v>0</v>
      </c>
      <c r="U605">
        <v>1</v>
      </c>
      <c r="V605">
        <v>145</v>
      </c>
      <c r="W605">
        <v>1</v>
      </c>
      <c r="X605" t="s">
        <v>77</v>
      </c>
      <c r="Y605">
        <v>1</v>
      </c>
      <c r="Z605">
        <v>4</v>
      </c>
      <c r="AA605">
        <v>95</v>
      </c>
      <c r="AB605">
        <v>3</v>
      </c>
      <c r="AC605">
        <v>2</v>
      </c>
      <c r="AD605">
        <v>1</v>
      </c>
      <c r="AE605">
        <v>6347</v>
      </c>
      <c r="AF605">
        <v>24920</v>
      </c>
      <c r="AG605">
        <v>0</v>
      </c>
      <c r="AH605">
        <v>12</v>
      </c>
      <c r="AI605">
        <v>3</v>
      </c>
      <c r="AJ605">
        <v>1</v>
      </c>
      <c r="AK605">
        <v>80</v>
      </c>
      <c r="AL605">
        <v>1</v>
      </c>
      <c r="AM605">
        <v>19</v>
      </c>
      <c r="AN605">
        <v>3</v>
      </c>
      <c r="AO605">
        <v>18</v>
      </c>
      <c r="AP605">
        <v>7</v>
      </c>
      <c r="AQ605">
        <v>0</v>
      </c>
      <c r="AR605">
        <v>13</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45</v>
      </c>
      <c r="C607" t="s">
        <v>46</v>
      </c>
      <c r="D607" t="s">
        <v>59</v>
      </c>
      <c r="E607" t="s">
        <v>48</v>
      </c>
      <c r="F607" t="s">
        <v>72</v>
      </c>
      <c r="G607" t="s">
        <v>834</v>
      </c>
      <c r="H607">
        <v>1039</v>
      </c>
      <c r="I607" t="s">
        <v>51</v>
      </c>
      <c r="J607" t="s">
        <v>52</v>
      </c>
      <c r="K607" t="s">
        <v>64</v>
      </c>
      <c r="L607" t="s">
        <v>44</v>
      </c>
      <c r="M607" t="s">
        <v>54</v>
      </c>
      <c r="N607">
        <v>2</v>
      </c>
      <c r="O607">
        <v>-2</v>
      </c>
      <c r="P607">
        <v>0</v>
      </c>
      <c r="Q607">
        <v>44</v>
      </c>
      <c r="R607">
        <v>0</v>
      </c>
      <c r="T607">
        <v>0</v>
      </c>
      <c r="U607">
        <v>1</v>
      </c>
      <c r="V607">
        <v>1448</v>
      </c>
      <c r="W607">
        <v>28</v>
      </c>
      <c r="X607" t="s">
        <v>77</v>
      </c>
      <c r="Y607">
        <v>1</v>
      </c>
      <c r="Z607">
        <v>4</v>
      </c>
      <c r="AA607">
        <v>53</v>
      </c>
      <c r="AB607">
        <v>4</v>
      </c>
      <c r="AC607">
        <v>4</v>
      </c>
      <c r="AD607">
        <v>4</v>
      </c>
      <c r="AE607">
        <v>13320</v>
      </c>
      <c r="AF607">
        <v>11737</v>
      </c>
      <c r="AG607">
        <v>3</v>
      </c>
      <c r="AH607">
        <v>18</v>
      </c>
      <c r="AI607">
        <v>3</v>
      </c>
      <c r="AJ607">
        <v>3</v>
      </c>
      <c r="AK607">
        <v>80</v>
      </c>
      <c r="AL607">
        <v>1</v>
      </c>
      <c r="AM607">
        <v>23</v>
      </c>
      <c r="AN607">
        <v>3</v>
      </c>
      <c r="AO607">
        <v>12</v>
      </c>
      <c r="AP607">
        <v>11</v>
      </c>
      <c r="AQ607">
        <v>11</v>
      </c>
      <c r="AR607">
        <v>11</v>
      </c>
    </row>
    <row r="608" spans="1:44" x14ac:dyDescent="0.25">
      <c r="A608" t="s">
        <v>44</v>
      </c>
      <c r="B608" t="s">
        <v>45</v>
      </c>
      <c r="C608" t="s">
        <v>58</v>
      </c>
      <c r="D608" t="s">
        <v>47</v>
      </c>
      <c r="E608" t="s">
        <v>48</v>
      </c>
      <c r="F608" t="s">
        <v>106</v>
      </c>
      <c r="G608" t="s">
        <v>833</v>
      </c>
      <c r="H608">
        <v>1038</v>
      </c>
      <c r="I608" t="s">
        <v>51</v>
      </c>
      <c r="J608" t="s">
        <v>95</v>
      </c>
      <c r="K608" t="s">
        <v>64</v>
      </c>
      <c r="L608" t="s">
        <v>56</v>
      </c>
      <c r="M608" t="s">
        <v>54</v>
      </c>
      <c r="N608">
        <v>3</v>
      </c>
      <c r="O608">
        <v>-2</v>
      </c>
      <c r="P608">
        <v>0</v>
      </c>
      <c r="Q608">
        <v>52</v>
      </c>
      <c r="R608">
        <v>1</v>
      </c>
      <c r="S608">
        <v>1</v>
      </c>
      <c r="T608">
        <v>1</v>
      </c>
      <c r="U608">
        <v>0</v>
      </c>
      <c r="V608">
        <v>266</v>
      </c>
      <c r="W608">
        <v>2</v>
      </c>
      <c r="X608" t="s">
        <v>65</v>
      </c>
      <c r="Y608">
        <v>1</v>
      </c>
      <c r="Z608">
        <v>1</v>
      </c>
      <c r="AA608">
        <v>57</v>
      </c>
      <c r="AB608">
        <v>1</v>
      </c>
      <c r="AC608">
        <v>5</v>
      </c>
      <c r="AD608">
        <v>2</v>
      </c>
      <c r="AE608">
        <v>19845</v>
      </c>
      <c r="AF608">
        <v>25846</v>
      </c>
      <c r="AG608">
        <v>1</v>
      </c>
      <c r="AH608">
        <v>15</v>
      </c>
      <c r="AI608">
        <v>3</v>
      </c>
      <c r="AJ608">
        <v>4</v>
      </c>
      <c r="AK608">
        <v>80</v>
      </c>
      <c r="AL608">
        <v>1</v>
      </c>
      <c r="AM608">
        <v>33</v>
      </c>
      <c r="AN608">
        <v>3</v>
      </c>
      <c r="AO608">
        <v>32</v>
      </c>
      <c r="AP608">
        <v>14</v>
      </c>
      <c r="AQ608">
        <v>6</v>
      </c>
      <c r="AR608">
        <v>9</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56</v>
      </c>
      <c r="B610" t="s">
        <v>57</v>
      </c>
      <c r="C610" t="s">
        <v>75</v>
      </c>
      <c r="D610" t="s">
        <v>59</v>
      </c>
      <c r="E610" t="s">
        <v>60</v>
      </c>
      <c r="F610" t="s">
        <v>72</v>
      </c>
      <c r="G610" t="s">
        <v>829</v>
      </c>
      <c r="H610">
        <v>1034</v>
      </c>
      <c r="I610" t="s">
        <v>62</v>
      </c>
      <c r="J610" t="s">
        <v>83</v>
      </c>
      <c r="K610" t="s">
        <v>64</v>
      </c>
      <c r="L610" t="s">
        <v>44</v>
      </c>
      <c r="M610" t="s">
        <v>54</v>
      </c>
      <c r="N610">
        <v>3</v>
      </c>
      <c r="O610">
        <v>-2</v>
      </c>
      <c r="P610">
        <v>0</v>
      </c>
      <c r="Q610">
        <v>55</v>
      </c>
      <c r="R610">
        <v>0</v>
      </c>
      <c r="T610">
        <v>0</v>
      </c>
      <c r="U610">
        <v>1</v>
      </c>
      <c r="V610">
        <v>135</v>
      </c>
      <c r="W610">
        <v>18</v>
      </c>
      <c r="X610" t="s">
        <v>71</v>
      </c>
      <c r="Y610">
        <v>1</v>
      </c>
      <c r="Z610">
        <v>3</v>
      </c>
      <c r="AA610">
        <v>62</v>
      </c>
      <c r="AB610">
        <v>3</v>
      </c>
      <c r="AC610">
        <v>2</v>
      </c>
      <c r="AD610">
        <v>3</v>
      </c>
      <c r="AE610">
        <v>6385</v>
      </c>
      <c r="AF610">
        <v>12992</v>
      </c>
      <c r="AG610">
        <v>3</v>
      </c>
      <c r="AH610">
        <v>14</v>
      </c>
      <c r="AI610">
        <v>3</v>
      </c>
      <c r="AJ610">
        <v>4</v>
      </c>
      <c r="AK610">
        <v>80</v>
      </c>
      <c r="AL610">
        <v>2</v>
      </c>
      <c r="AM610">
        <v>17</v>
      </c>
      <c r="AN610">
        <v>3</v>
      </c>
      <c r="AO610">
        <v>8</v>
      </c>
      <c r="AP610">
        <v>7</v>
      </c>
      <c r="AQ610">
        <v>6</v>
      </c>
      <c r="AR610">
        <v>7</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44</v>
      </c>
      <c r="B612" t="s">
        <v>45</v>
      </c>
      <c r="C612" t="s">
        <v>46</v>
      </c>
      <c r="D612" t="s">
        <v>47</v>
      </c>
      <c r="E612" t="s">
        <v>60</v>
      </c>
      <c r="F612" t="s">
        <v>72</v>
      </c>
      <c r="G612" t="s">
        <v>828</v>
      </c>
      <c r="H612">
        <v>1033</v>
      </c>
      <c r="I612" t="s">
        <v>51</v>
      </c>
      <c r="J612" t="s">
        <v>83</v>
      </c>
      <c r="K612" t="s">
        <v>64</v>
      </c>
      <c r="L612" t="s">
        <v>56</v>
      </c>
      <c r="M612" t="s">
        <v>54</v>
      </c>
      <c r="N612">
        <v>2</v>
      </c>
      <c r="O612">
        <v>-2</v>
      </c>
      <c r="P612">
        <v>0</v>
      </c>
      <c r="Q612">
        <v>37</v>
      </c>
      <c r="R612">
        <v>1</v>
      </c>
      <c r="S612">
        <v>1</v>
      </c>
      <c r="T612">
        <v>1</v>
      </c>
      <c r="U612">
        <v>0</v>
      </c>
      <c r="V612">
        <v>1141</v>
      </c>
      <c r="W612">
        <v>11</v>
      </c>
      <c r="X612" t="s">
        <v>55</v>
      </c>
      <c r="Y612">
        <v>1</v>
      </c>
      <c r="Z612">
        <v>1</v>
      </c>
      <c r="AA612">
        <v>61</v>
      </c>
      <c r="AB612">
        <v>1</v>
      </c>
      <c r="AC612">
        <v>2</v>
      </c>
      <c r="AD612">
        <v>3</v>
      </c>
      <c r="AE612">
        <v>4777</v>
      </c>
      <c r="AF612">
        <v>14382</v>
      </c>
      <c r="AG612">
        <v>5</v>
      </c>
      <c r="AH612">
        <v>15</v>
      </c>
      <c r="AI612">
        <v>3</v>
      </c>
      <c r="AJ612">
        <v>1</v>
      </c>
      <c r="AK612">
        <v>80</v>
      </c>
      <c r="AL612">
        <v>0</v>
      </c>
      <c r="AM612">
        <v>15</v>
      </c>
      <c r="AN612">
        <v>1</v>
      </c>
      <c r="AO612">
        <v>1</v>
      </c>
      <c r="AP612">
        <v>0</v>
      </c>
      <c r="AQ612">
        <v>0</v>
      </c>
      <c r="AR612">
        <v>0</v>
      </c>
    </row>
    <row r="613" spans="1:44" x14ac:dyDescent="0.25">
      <c r="A613" t="s">
        <v>56</v>
      </c>
      <c r="B613" t="s">
        <v>45</v>
      </c>
      <c r="C613" t="s">
        <v>58</v>
      </c>
      <c r="D613" t="s">
        <v>59</v>
      </c>
      <c r="E613" t="s">
        <v>60</v>
      </c>
      <c r="F613" t="s">
        <v>49</v>
      </c>
      <c r="G613" t="s">
        <v>826</v>
      </c>
      <c r="H613">
        <v>1030</v>
      </c>
      <c r="I613" t="s">
        <v>62</v>
      </c>
      <c r="J613" t="s">
        <v>68</v>
      </c>
      <c r="K613" t="s">
        <v>64</v>
      </c>
      <c r="L613" t="s">
        <v>56</v>
      </c>
      <c r="M613" t="s">
        <v>54</v>
      </c>
      <c r="N613">
        <v>5</v>
      </c>
      <c r="O613">
        <v>-2</v>
      </c>
      <c r="P613">
        <v>0</v>
      </c>
      <c r="Q613">
        <v>50</v>
      </c>
      <c r="R613">
        <v>0</v>
      </c>
      <c r="T613">
        <v>0</v>
      </c>
      <c r="U613">
        <v>1</v>
      </c>
      <c r="V613">
        <v>804</v>
      </c>
      <c r="W613">
        <v>9</v>
      </c>
      <c r="X613" t="s">
        <v>77</v>
      </c>
      <c r="Y613">
        <v>1</v>
      </c>
      <c r="Z613">
        <v>1</v>
      </c>
      <c r="AA613">
        <v>64</v>
      </c>
      <c r="AB613">
        <v>3</v>
      </c>
      <c r="AC613">
        <v>1</v>
      </c>
      <c r="AD613">
        <v>1</v>
      </c>
      <c r="AE613">
        <v>2380</v>
      </c>
      <c r="AF613">
        <v>20165</v>
      </c>
      <c r="AG613">
        <v>4</v>
      </c>
      <c r="AH613">
        <v>18</v>
      </c>
      <c r="AI613">
        <v>3</v>
      </c>
      <c r="AJ613">
        <v>2</v>
      </c>
      <c r="AK613">
        <v>80</v>
      </c>
      <c r="AL613">
        <v>0</v>
      </c>
      <c r="AM613">
        <v>8</v>
      </c>
      <c r="AN613">
        <v>3</v>
      </c>
      <c r="AO613">
        <v>1</v>
      </c>
      <c r="AP613">
        <v>0</v>
      </c>
      <c r="AQ613">
        <v>0</v>
      </c>
      <c r="AR613">
        <v>0</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48</v>
      </c>
      <c r="F619" t="s">
        <v>106</v>
      </c>
      <c r="G619" t="s">
        <v>825</v>
      </c>
      <c r="H619">
        <v>1029</v>
      </c>
      <c r="I619" t="s">
        <v>62</v>
      </c>
      <c r="J619" t="s">
        <v>95</v>
      </c>
      <c r="K619" t="s">
        <v>64</v>
      </c>
      <c r="L619" t="s">
        <v>56</v>
      </c>
      <c r="M619" t="s">
        <v>54</v>
      </c>
      <c r="N619">
        <v>3</v>
      </c>
      <c r="O619">
        <v>-2</v>
      </c>
      <c r="P619">
        <v>0</v>
      </c>
      <c r="Q619">
        <v>42</v>
      </c>
      <c r="R619">
        <v>0</v>
      </c>
      <c r="T619">
        <v>0</v>
      </c>
      <c r="U619">
        <v>1</v>
      </c>
      <c r="V619">
        <v>265</v>
      </c>
      <c r="W619">
        <v>5</v>
      </c>
      <c r="X619" t="s">
        <v>55</v>
      </c>
      <c r="Y619">
        <v>1</v>
      </c>
      <c r="Z619">
        <v>4</v>
      </c>
      <c r="AA619">
        <v>90</v>
      </c>
      <c r="AB619">
        <v>3</v>
      </c>
      <c r="AC619">
        <v>5</v>
      </c>
      <c r="AD619">
        <v>2</v>
      </c>
      <c r="AE619">
        <v>18303</v>
      </c>
      <c r="AF619">
        <v>7770</v>
      </c>
      <c r="AG619">
        <v>6</v>
      </c>
      <c r="AH619">
        <v>13</v>
      </c>
      <c r="AI619">
        <v>3</v>
      </c>
      <c r="AJ619">
        <v>2</v>
      </c>
      <c r="AK619">
        <v>80</v>
      </c>
      <c r="AL619">
        <v>0</v>
      </c>
      <c r="AM619">
        <v>21</v>
      </c>
      <c r="AN619">
        <v>4</v>
      </c>
      <c r="AO619">
        <v>1</v>
      </c>
      <c r="AP619">
        <v>0</v>
      </c>
      <c r="AQ619">
        <v>0</v>
      </c>
      <c r="AR619">
        <v>0</v>
      </c>
    </row>
    <row r="620" spans="1:44" x14ac:dyDescent="0.25">
      <c r="A620" t="s">
        <v>56</v>
      </c>
      <c r="B620" t="s">
        <v>45</v>
      </c>
      <c r="C620" t="s">
        <v>69</v>
      </c>
      <c r="D620" t="s">
        <v>59</v>
      </c>
      <c r="E620" t="s">
        <v>60</v>
      </c>
      <c r="F620" t="s">
        <v>49</v>
      </c>
      <c r="G620" t="s">
        <v>823</v>
      </c>
      <c r="H620">
        <v>1027</v>
      </c>
      <c r="I620" t="s">
        <v>51</v>
      </c>
      <c r="J620" t="s">
        <v>81</v>
      </c>
      <c r="K620" t="s">
        <v>64</v>
      </c>
      <c r="L620" t="s">
        <v>56</v>
      </c>
      <c r="M620" t="s">
        <v>54</v>
      </c>
      <c r="N620">
        <v>2</v>
      </c>
      <c r="O620">
        <v>-2</v>
      </c>
      <c r="P620">
        <v>0</v>
      </c>
      <c r="Q620">
        <v>27</v>
      </c>
      <c r="R620">
        <v>0</v>
      </c>
      <c r="T620">
        <v>0</v>
      </c>
      <c r="U620">
        <v>1</v>
      </c>
      <c r="V620">
        <v>1055</v>
      </c>
      <c r="W620">
        <v>2</v>
      </c>
      <c r="X620" t="s">
        <v>71</v>
      </c>
      <c r="Y620">
        <v>1</v>
      </c>
      <c r="Z620">
        <v>1</v>
      </c>
      <c r="AA620">
        <v>47</v>
      </c>
      <c r="AB620">
        <v>3</v>
      </c>
      <c r="AC620">
        <v>2</v>
      </c>
      <c r="AD620">
        <v>1</v>
      </c>
      <c r="AE620">
        <v>4227</v>
      </c>
      <c r="AF620">
        <v>4658</v>
      </c>
      <c r="AG620">
        <v>0</v>
      </c>
      <c r="AH620">
        <v>18</v>
      </c>
      <c r="AI620">
        <v>3</v>
      </c>
      <c r="AJ620">
        <v>2</v>
      </c>
      <c r="AK620">
        <v>80</v>
      </c>
      <c r="AL620">
        <v>1</v>
      </c>
      <c r="AM620">
        <v>4</v>
      </c>
      <c r="AN620">
        <v>3</v>
      </c>
      <c r="AO620">
        <v>3</v>
      </c>
      <c r="AP620">
        <v>2</v>
      </c>
      <c r="AQ620">
        <v>2</v>
      </c>
      <c r="AR620">
        <v>2</v>
      </c>
    </row>
    <row r="621" spans="1:44" x14ac:dyDescent="0.25">
      <c r="A621" t="s">
        <v>56</v>
      </c>
      <c r="B621" t="s">
        <v>45</v>
      </c>
      <c r="C621" t="s">
        <v>46</v>
      </c>
      <c r="D621" t="s">
        <v>59</v>
      </c>
      <c r="E621" t="s">
        <v>60</v>
      </c>
      <c r="F621" t="s">
        <v>49</v>
      </c>
      <c r="G621" t="s">
        <v>822</v>
      </c>
      <c r="H621">
        <v>1026</v>
      </c>
      <c r="I621" t="s">
        <v>51</v>
      </c>
      <c r="J621" t="s">
        <v>81</v>
      </c>
      <c r="K621" t="s">
        <v>64</v>
      </c>
      <c r="L621" t="s">
        <v>56</v>
      </c>
      <c r="M621" t="s">
        <v>54</v>
      </c>
      <c r="N621">
        <v>3</v>
      </c>
      <c r="O621">
        <v>-2</v>
      </c>
      <c r="P621">
        <v>0</v>
      </c>
      <c r="Q621">
        <v>39</v>
      </c>
      <c r="R621">
        <v>0</v>
      </c>
      <c r="T621">
        <v>0</v>
      </c>
      <c r="U621">
        <v>1</v>
      </c>
      <c r="V621">
        <v>466</v>
      </c>
      <c r="W621">
        <v>1</v>
      </c>
      <c r="X621" t="s">
        <v>65</v>
      </c>
      <c r="Y621">
        <v>1</v>
      </c>
      <c r="Z621">
        <v>4</v>
      </c>
      <c r="AA621">
        <v>65</v>
      </c>
      <c r="AB621">
        <v>2</v>
      </c>
      <c r="AC621">
        <v>4</v>
      </c>
      <c r="AD621">
        <v>1</v>
      </c>
      <c r="AE621">
        <v>12742</v>
      </c>
      <c r="AF621">
        <v>7060</v>
      </c>
      <c r="AG621">
        <v>1</v>
      </c>
      <c r="AH621">
        <v>16</v>
      </c>
      <c r="AI621">
        <v>3</v>
      </c>
      <c r="AJ621">
        <v>3</v>
      </c>
      <c r="AK621">
        <v>80</v>
      </c>
      <c r="AL621">
        <v>1</v>
      </c>
      <c r="AM621">
        <v>21</v>
      </c>
      <c r="AN621">
        <v>3</v>
      </c>
      <c r="AO621">
        <v>21</v>
      </c>
      <c r="AP621">
        <v>6</v>
      </c>
      <c r="AQ621">
        <v>11</v>
      </c>
      <c r="AR621">
        <v>8</v>
      </c>
    </row>
    <row r="622" spans="1:44" x14ac:dyDescent="0.25">
      <c r="A622" t="s">
        <v>56</v>
      </c>
      <c r="B622" t="s">
        <v>45</v>
      </c>
      <c r="C622" t="s">
        <v>92</v>
      </c>
      <c r="D622" t="s">
        <v>59</v>
      </c>
      <c r="E622" t="s">
        <v>60</v>
      </c>
      <c r="F622" t="s">
        <v>49</v>
      </c>
      <c r="G622" t="s">
        <v>818</v>
      </c>
      <c r="H622">
        <v>1019</v>
      </c>
      <c r="I622" t="s">
        <v>62</v>
      </c>
      <c r="J622" t="s">
        <v>68</v>
      </c>
      <c r="K622" t="s">
        <v>64</v>
      </c>
      <c r="L622" t="s">
        <v>56</v>
      </c>
      <c r="M622" t="s">
        <v>54</v>
      </c>
      <c r="N622">
        <v>3</v>
      </c>
      <c r="O622">
        <v>-2</v>
      </c>
      <c r="P622">
        <v>0</v>
      </c>
      <c r="Q622">
        <v>22</v>
      </c>
      <c r="R622">
        <v>0</v>
      </c>
      <c r="T622">
        <v>0</v>
      </c>
      <c r="U622">
        <v>1</v>
      </c>
      <c r="V622">
        <v>217</v>
      </c>
      <c r="W622">
        <v>8</v>
      </c>
      <c r="X622" t="s">
        <v>65</v>
      </c>
      <c r="Y622">
        <v>1</v>
      </c>
      <c r="Z622">
        <v>2</v>
      </c>
      <c r="AA622">
        <v>94</v>
      </c>
      <c r="AB622">
        <v>1</v>
      </c>
      <c r="AC622">
        <v>1</v>
      </c>
      <c r="AD622">
        <v>1</v>
      </c>
      <c r="AE622">
        <v>2451</v>
      </c>
      <c r="AF622">
        <v>6881</v>
      </c>
      <c r="AG622">
        <v>1</v>
      </c>
      <c r="AH622">
        <v>15</v>
      </c>
      <c r="AI622">
        <v>3</v>
      </c>
      <c r="AJ622">
        <v>1</v>
      </c>
      <c r="AK622">
        <v>80</v>
      </c>
      <c r="AL622">
        <v>1</v>
      </c>
      <c r="AM622">
        <v>4</v>
      </c>
      <c r="AN622">
        <v>2</v>
      </c>
      <c r="AO622">
        <v>4</v>
      </c>
      <c r="AP622">
        <v>3</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60</v>
      </c>
      <c r="F624" t="s">
        <v>72</v>
      </c>
      <c r="G624" t="s">
        <v>817</v>
      </c>
      <c r="H624">
        <v>1018</v>
      </c>
      <c r="I624" t="s">
        <v>62</v>
      </c>
      <c r="J624" t="s">
        <v>81</v>
      </c>
      <c r="K624" t="s">
        <v>64</v>
      </c>
      <c r="L624" t="s">
        <v>56</v>
      </c>
      <c r="M624" t="s">
        <v>54</v>
      </c>
      <c r="N624">
        <v>2</v>
      </c>
      <c r="O624">
        <v>-2</v>
      </c>
      <c r="P624">
        <v>0</v>
      </c>
      <c r="Q624">
        <v>26</v>
      </c>
      <c r="R624">
        <v>0</v>
      </c>
      <c r="T624">
        <v>0</v>
      </c>
      <c r="U624">
        <v>1</v>
      </c>
      <c r="V624">
        <v>1066</v>
      </c>
      <c r="W624">
        <v>2</v>
      </c>
      <c r="X624" t="s">
        <v>55</v>
      </c>
      <c r="Y624">
        <v>1</v>
      </c>
      <c r="Z624">
        <v>4</v>
      </c>
      <c r="AA624">
        <v>32</v>
      </c>
      <c r="AB624">
        <v>4</v>
      </c>
      <c r="AC624">
        <v>2</v>
      </c>
      <c r="AD624">
        <v>4</v>
      </c>
      <c r="AE624">
        <v>5472</v>
      </c>
      <c r="AF624">
        <v>3334</v>
      </c>
      <c r="AG624">
        <v>1</v>
      </c>
      <c r="AH624">
        <v>12</v>
      </c>
      <c r="AI624">
        <v>3</v>
      </c>
      <c r="AJ624">
        <v>2</v>
      </c>
      <c r="AK624">
        <v>80</v>
      </c>
      <c r="AL624">
        <v>0</v>
      </c>
      <c r="AM624">
        <v>8</v>
      </c>
      <c r="AN624">
        <v>3</v>
      </c>
      <c r="AO624">
        <v>8</v>
      </c>
      <c r="AP624">
        <v>7</v>
      </c>
      <c r="AQ624">
        <v>1</v>
      </c>
      <c r="AR624">
        <v>3</v>
      </c>
    </row>
    <row r="625" spans="1:44" x14ac:dyDescent="0.25">
      <c r="A625" t="s">
        <v>56</v>
      </c>
      <c r="B625" t="s">
        <v>45</v>
      </c>
      <c r="C625" t="s">
        <v>69</v>
      </c>
      <c r="D625" t="s">
        <v>59</v>
      </c>
      <c r="E625" t="s">
        <v>60</v>
      </c>
      <c r="F625" t="s">
        <v>49</v>
      </c>
      <c r="G625" t="s">
        <v>814</v>
      </c>
      <c r="H625">
        <v>1015</v>
      </c>
      <c r="I625" t="s">
        <v>51</v>
      </c>
      <c r="J625" t="s">
        <v>101</v>
      </c>
      <c r="K625" t="s">
        <v>64</v>
      </c>
      <c r="L625" t="s">
        <v>44</v>
      </c>
      <c r="M625" t="s">
        <v>54</v>
      </c>
      <c r="N625">
        <v>4</v>
      </c>
      <c r="O625">
        <v>-2</v>
      </c>
      <c r="P625">
        <v>0</v>
      </c>
      <c r="Q625">
        <v>30</v>
      </c>
      <c r="R625">
        <v>0</v>
      </c>
      <c r="T625">
        <v>0</v>
      </c>
      <c r="U625">
        <v>1</v>
      </c>
      <c r="V625">
        <v>153</v>
      </c>
      <c r="W625">
        <v>8</v>
      </c>
      <c r="X625" t="s">
        <v>55</v>
      </c>
      <c r="Y625">
        <v>1</v>
      </c>
      <c r="Z625">
        <v>2</v>
      </c>
      <c r="AA625">
        <v>73</v>
      </c>
      <c r="AB625">
        <v>4</v>
      </c>
      <c r="AC625">
        <v>3</v>
      </c>
      <c r="AD625">
        <v>1</v>
      </c>
      <c r="AE625">
        <v>11416</v>
      </c>
      <c r="AF625">
        <v>17802</v>
      </c>
      <c r="AG625">
        <v>0</v>
      </c>
      <c r="AH625">
        <v>12</v>
      </c>
      <c r="AI625">
        <v>3</v>
      </c>
      <c r="AJ625">
        <v>3</v>
      </c>
      <c r="AK625">
        <v>80</v>
      </c>
      <c r="AL625">
        <v>3</v>
      </c>
      <c r="AM625">
        <v>9</v>
      </c>
      <c r="AN625">
        <v>2</v>
      </c>
      <c r="AO625">
        <v>8</v>
      </c>
      <c r="AP625">
        <v>7</v>
      </c>
      <c r="AQ625">
        <v>1</v>
      </c>
      <c r="AR625">
        <v>7</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60</v>
      </c>
      <c r="F627" t="s">
        <v>113</v>
      </c>
      <c r="G627" t="s">
        <v>812</v>
      </c>
      <c r="H627">
        <v>1013</v>
      </c>
      <c r="I627" t="s">
        <v>51</v>
      </c>
      <c r="J627" t="s">
        <v>81</v>
      </c>
      <c r="K627" t="s">
        <v>64</v>
      </c>
      <c r="L627" t="s">
        <v>56</v>
      </c>
      <c r="M627" t="s">
        <v>54</v>
      </c>
      <c r="N627">
        <v>2</v>
      </c>
      <c r="O627">
        <v>-2</v>
      </c>
      <c r="P627">
        <v>0</v>
      </c>
      <c r="Q627">
        <v>54</v>
      </c>
      <c r="R627">
        <v>0</v>
      </c>
      <c r="T627">
        <v>0</v>
      </c>
      <c r="U627">
        <v>1</v>
      </c>
      <c r="V627">
        <v>1441</v>
      </c>
      <c r="W627">
        <v>17</v>
      </c>
      <c r="X627" t="s">
        <v>77</v>
      </c>
      <c r="Y627">
        <v>1</v>
      </c>
      <c r="Z627">
        <v>4</v>
      </c>
      <c r="AA627">
        <v>56</v>
      </c>
      <c r="AB627">
        <v>3</v>
      </c>
      <c r="AC627">
        <v>3</v>
      </c>
      <c r="AD627">
        <v>4</v>
      </c>
      <c r="AE627">
        <v>10739</v>
      </c>
      <c r="AF627">
        <v>13943</v>
      </c>
      <c r="AG627">
        <v>8</v>
      </c>
      <c r="AH627">
        <v>11</v>
      </c>
      <c r="AI627">
        <v>3</v>
      </c>
      <c r="AJ627">
        <v>3</v>
      </c>
      <c r="AK627">
        <v>80</v>
      </c>
      <c r="AL627">
        <v>1</v>
      </c>
      <c r="AM627">
        <v>22</v>
      </c>
      <c r="AN627">
        <v>3</v>
      </c>
      <c r="AO627">
        <v>10</v>
      </c>
      <c r="AP627">
        <v>7</v>
      </c>
      <c r="AQ627">
        <v>0</v>
      </c>
      <c r="AR627">
        <v>8</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57</v>
      </c>
      <c r="C630" t="s">
        <v>69</v>
      </c>
      <c r="D630" t="s">
        <v>59</v>
      </c>
      <c r="E630" t="s">
        <v>60</v>
      </c>
      <c r="F630" t="s">
        <v>49</v>
      </c>
      <c r="G630" t="s">
        <v>810</v>
      </c>
      <c r="H630">
        <v>1011</v>
      </c>
      <c r="I630" t="s">
        <v>51</v>
      </c>
      <c r="J630" t="s">
        <v>81</v>
      </c>
      <c r="K630" t="s">
        <v>64</v>
      </c>
      <c r="L630" t="s">
        <v>56</v>
      </c>
      <c r="M630" t="s">
        <v>54</v>
      </c>
      <c r="N630">
        <v>1</v>
      </c>
      <c r="O630">
        <v>-2</v>
      </c>
      <c r="P630">
        <v>0</v>
      </c>
      <c r="Q630">
        <v>31</v>
      </c>
      <c r="R630">
        <v>0</v>
      </c>
      <c r="T630">
        <v>0</v>
      </c>
      <c r="U630">
        <v>1</v>
      </c>
      <c r="V630">
        <v>853</v>
      </c>
      <c r="W630">
        <v>1</v>
      </c>
      <c r="X630" t="s">
        <v>65</v>
      </c>
      <c r="Y630">
        <v>1</v>
      </c>
      <c r="Z630">
        <v>3</v>
      </c>
      <c r="AA630">
        <v>96</v>
      </c>
      <c r="AB630">
        <v>3</v>
      </c>
      <c r="AC630">
        <v>2</v>
      </c>
      <c r="AD630">
        <v>1</v>
      </c>
      <c r="AE630">
        <v>4148</v>
      </c>
      <c r="AF630">
        <v>11275</v>
      </c>
      <c r="AG630">
        <v>1</v>
      </c>
      <c r="AH630">
        <v>12</v>
      </c>
      <c r="AI630">
        <v>3</v>
      </c>
      <c r="AJ630">
        <v>3</v>
      </c>
      <c r="AK630">
        <v>80</v>
      </c>
      <c r="AL630">
        <v>1</v>
      </c>
      <c r="AM630">
        <v>4</v>
      </c>
      <c r="AN630">
        <v>3</v>
      </c>
      <c r="AO630">
        <v>4</v>
      </c>
      <c r="AP630">
        <v>3</v>
      </c>
      <c r="AQ630">
        <v>0</v>
      </c>
      <c r="AR630">
        <v>3</v>
      </c>
    </row>
    <row r="631" spans="1:44" x14ac:dyDescent="0.25">
      <c r="A631" t="s">
        <v>56</v>
      </c>
      <c r="B631" t="s">
        <v>57</v>
      </c>
      <c r="C631" t="s">
        <v>46</v>
      </c>
      <c r="D631" t="s">
        <v>59</v>
      </c>
      <c r="E631" t="s">
        <v>60</v>
      </c>
      <c r="F631" t="s">
        <v>72</v>
      </c>
      <c r="G631" t="s">
        <v>806</v>
      </c>
      <c r="H631">
        <v>1006</v>
      </c>
      <c r="I631" t="s">
        <v>62</v>
      </c>
      <c r="J631" t="s">
        <v>63</v>
      </c>
      <c r="K631" t="s">
        <v>64</v>
      </c>
      <c r="L631" t="s">
        <v>56</v>
      </c>
      <c r="M631" t="s">
        <v>54</v>
      </c>
      <c r="N631">
        <v>0</v>
      </c>
      <c r="O631">
        <v>-2</v>
      </c>
      <c r="P631">
        <v>0</v>
      </c>
      <c r="Q631">
        <v>38</v>
      </c>
      <c r="R631">
        <v>0</v>
      </c>
      <c r="T631">
        <v>0</v>
      </c>
      <c r="U631">
        <v>1</v>
      </c>
      <c r="V631">
        <v>1391</v>
      </c>
      <c r="W631">
        <v>10</v>
      </c>
      <c r="X631" t="s">
        <v>65</v>
      </c>
      <c r="Y631">
        <v>1</v>
      </c>
      <c r="Z631">
        <v>3</v>
      </c>
      <c r="AA631">
        <v>66</v>
      </c>
      <c r="AB631">
        <v>3</v>
      </c>
      <c r="AC631">
        <v>1</v>
      </c>
      <c r="AD631">
        <v>3</v>
      </c>
      <c r="AE631">
        <v>2684</v>
      </c>
      <c r="AF631">
        <v>12127</v>
      </c>
      <c r="AG631">
        <v>0</v>
      </c>
      <c r="AH631">
        <v>17</v>
      </c>
      <c r="AI631">
        <v>3</v>
      </c>
      <c r="AJ631">
        <v>2</v>
      </c>
      <c r="AK631">
        <v>80</v>
      </c>
      <c r="AL631">
        <v>1</v>
      </c>
      <c r="AM631">
        <v>3</v>
      </c>
      <c r="AN631">
        <v>2</v>
      </c>
      <c r="AO631">
        <v>2</v>
      </c>
      <c r="AP631">
        <v>1</v>
      </c>
      <c r="AQ631">
        <v>0</v>
      </c>
      <c r="AR631">
        <v>2</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45</v>
      </c>
      <c r="C634" t="s">
        <v>58</v>
      </c>
      <c r="D634" t="s">
        <v>59</v>
      </c>
      <c r="E634" t="s">
        <v>60</v>
      </c>
      <c r="F634" t="s">
        <v>49</v>
      </c>
      <c r="G634" t="s">
        <v>805</v>
      </c>
      <c r="H634">
        <v>1005</v>
      </c>
      <c r="I634" t="s">
        <v>62</v>
      </c>
      <c r="J634" t="s">
        <v>81</v>
      </c>
      <c r="K634" t="s">
        <v>64</v>
      </c>
      <c r="L634" t="s">
        <v>44</v>
      </c>
      <c r="M634" t="s">
        <v>54</v>
      </c>
      <c r="N634">
        <v>2</v>
      </c>
      <c r="O634">
        <v>-2</v>
      </c>
      <c r="P634">
        <v>0</v>
      </c>
      <c r="Q634">
        <v>50</v>
      </c>
      <c r="R634">
        <v>0</v>
      </c>
      <c r="T634">
        <v>0</v>
      </c>
      <c r="U634">
        <v>1</v>
      </c>
      <c r="V634">
        <v>939</v>
      </c>
      <c r="W634">
        <v>24</v>
      </c>
      <c r="X634" t="s">
        <v>77</v>
      </c>
      <c r="Y634">
        <v>1</v>
      </c>
      <c r="Z634">
        <v>4</v>
      </c>
      <c r="AA634">
        <v>95</v>
      </c>
      <c r="AB634">
        <v>3</v>
      </c>
      <c r="AC634">
        <v>4</v>
      </c>
      <c r="AD634">
        <v>1</v>
      </c>
      <c r="AE634">
        <v>13973</v>
      </c>
      <c r="AF634">
        <v>4161</v>
      </c>
      <c r="AG634">
        <v>3</v>
      </c>
      <c r="AH634">
        <v>18</v>
      </c>
      <c r="AI634">
        <v>3</v>
      </c>
      <c r="AJ634">
        <v>4</v>
      </c>
      <c r="AK634">
        <v>80</v>
      </c>
      <c r="AL634">
        <v>1</v>
      </c>
      <c r="AM634">
        <v>22</v>
      </c>
      <c r="AN634">
        <v>3</v>
      </c>
      <c r="AO634">
        <v>12</v>
      </c>
      <c r="AP634">
        <v>11</v>
      </c>
      <c r="AQ634">
        <v>1</v>
      </c>
      <c r="AR634">
        <v>5</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45</v>
      </c>
      <c r="C638" t="s">
        <v>69</v>
      </c>
      <c r="D638" t="s">
        <v>47</v>
      </c>
      <c r="E638" t="s">
        <v>60</v>
      </c>
      <c r="F638" t="s">
        <v>49</v>
      </c>
      <c r="G638" t="s">
        <v>804</v>
      </c>
      <c r="H638">
        <v>1004</v>
      </c>
      <c r="I638" t="s">
        <v>51</v>
      </c>
      <c r="J638" t="s">
        <v>63</v>
      </c>
      <c r="K638" t="s">
        <v>64</v>
      </c>
      <c r="L638" t="s">
        <v>44</v>
      </c>
      <c r="M638" t="s">
        <v>54</v>
      </c>
      <c r="N638">
        <v>2</v>
      </c>
      <c r="O638">
        <v>-2</v>
      </c>
      <c r="P638">
        <v>0</v>
      </c>
      <c r="Q638">
        <v>30</v>
      </c>
      <c r="R638">
        <v>1</v>
      </c>
      <c r="S638">
        <v>1</v>
      </c>
      <c r="T638">
        <v>1</v>
      </c>
      <c r="U638">
        <v>0</v>
      </c>
      <c r="V638">
        <v>138</v>
      </c>
      <c r="W638">
        <v>22</v>
      </c>
      <c r="X638" t="s">
        <v>77</v>
      </c>
      <c r="Y638">
        <v>1</v>
      </c>
      <c r="Z638">
        <v>1</v>
      </c>
      <c r="AA638">
        <v>48</v>
      </c>
      <c r="AB638">
        <v>3</v>
      </c>
      <c r="AC638">
        <v>1</v>
      </c>
      <c r="AD638">
        <v>1</v>
      </c>
      <c r="AE638">
        <v>2132</v>
      </c>
      <c r="AF638">
        <v>11539</v>
      </c>
      <c r="AG638">
        <v>4</v>
      </c>
      <c r="AH638">
        <v>11</v>
      </c>
      <c r="AI638">
        <v>3</v>
      </c>
      <c r="AJ638">
        <v>2</v>
      </c>
      <c r="AK638">
        <v>80</v>
      </c>
      <c r="AL638">
        <v>0</v>
      </c>
      <c r="AM638">
        <v>7</v>
      </c>
      <c r="AN638">
        <v>3</v>
      </c>
      <c r="AO638">
        <v>5</v>
      </c>
      <c r="AP638">
        <v>2</v>
      </c>
      <c r="AQ638">
        <v>0</v>
      </c>
      <c r="AR638">
        <v>1</v>
      </c>
    </row>
    <row r="639" spans="1:44" x14ac:dyDescent="0.25">
      <c r="A639" t="s">
        <v>56</v>
      </c>
      <c r="B639" t="s">
        <v>91</v>
      </c>
      <c r="C639" t="s">
        <v>58</v>
      </c>
      <c r="D639" t="s">
        <v>59</v>
      </c>
      <c r="E639" t="s">
        <v>60</v>
      </c>
      <c r="F639" t="s">
        <v>49</v>
      </c>
      <c r="G639" t="s">
        <v>802</v>
      </c>
      <c r="H639">
        <v>1002</v>
      </c>
      <c r="I639" t="s">
        <v>62</v>
      </c>
      <c r="J639" t="s">
        <v>68</v>
      </c>
      <c r="K639" t="s">
        <v>64</v>
      </c>
      <c r="L639" t="s">
        <v>44</v>
      </c>
      <c r="M639" t="s">
        <v>54</v>
      </c>
      <c r="N639">
        <v>2</v>
      </c>
      <c r="O639">
        <v>-2</v>
      </c>
      <c r="P639">
        <v>0</v>
      </c>
      <c r="Q639">
        <v>45</v>
      </c>
      <c r="R639">
        <v>0</v>
      </c>
      <c r="T639">
        <v>0</v>
      </c>
      <c r="U639">
        <v>1</v>
      </c>
      <c r="V639">
        <v>248</v>
      </c>
      <c r="W639">
        <v>23</v>
      </c>
      <c r="X639" t="s">
        <v>55</v>
      </c>
      <c r="Y639">
        <v>1</v>
      </c>
      <c r="Z639">
        <v>4</v>
      </c>
      <c r="AA639">
        <v>42</v>
      </c>
      <c r="AB639">
        <v>3</v>
      </c>
      <c r="AC639">
        <v>2</v>
      </c>
      <c r="AD639">
        <v>1</v>
      </c>
      <c r="AE639">
        <v>3633</v>
      </c>
      <c r="AF639">
        <v>14039</v>
      </c>
      <c r="AG639">
        <v>1</v>
      </c>
      <c r="AH639">
        <v>15</v>
      </c>
      <c r="AI639">
        <v>3</v>
      </c>
      <c r="AJ639">
        <v>3</v>
      </c>
      <c r="AK639">
        <v>80</v>
      </c>
      <c r="AL639">
        <v>1</v>
      </c>
      <c r="AM639">
        <v>9</v>
      </c>
      <c r="AN639">
        <v>3</v>
      </c>
      <c r="AO639">
        <v>9</v>
      </c>
      <c r="AP639">
        <v>8</v>
      </c>
      <c r="AQ639">
        <v>0</v>
      </c>
      <c r="AR639">
        <v>8</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56</v>
      </c>
      <c r="B647" t="s">
        <v>45</v>
      </c>
      <c r="C647" t="s">
        <v>69</v>
      </c>
      <c r="D647" t="s">
        <v>59</v>
      </c>
      <c r="E647" t="s">
        <v>60</v>
      </c>
      <c r="F647" t="s">
        <v>113</v>
      </c>
      <c r="G647" t="s">
        <v>801</v>
      </c>
      <c r="H647">
        <v>1001</v>
      </c>
      <c r="I647" t="s">
        <v>51</v>
      </c>
      <c r="J647" t="s">
        <v>68</v>
      </c>
      <c r="K647" t="s">
        <v>64</v>
      </c>
      <c r="L647" t="s">
        <v>56</v>
      </c>
      <c r="M647" t="s">
        <v>54</v>
      </c>
      <c r="N647">
        <v>2</v>
      </c>
      <c r="O647">
        <v>-2</v>
      </c>
      <c r="P647">
        <v>0</v>
      </c>
      <c r="Q647">
        <v>27</v>
      </c>
      <c r="R647">
        <v>0</v>
      </c>
      <c r="T647">
        <v>0</v>
      </c>
      <c r="U647">
        <v>1</v>
      </c>
      <c r="V647">
        <v>1134</v>
      </c>
      <c r="W647">
        <v>16</v>
      </c>
      <c r="X647" t="s">
        <v>71</v>
      </c>
      <c r="Y647">
        <v>1</v>
      </c>
      <c r="Z647">
        <v>4</v>
      </c>
      <c r="AA647">
        <v>37</v>
      </c>
      <c r="AB647">
        <v>3</v>
      </c>
      <c r="AC647">
        <v>1</v>
      </c>
      <c r="AD647">
        <v>4</v>
      </c>
      <c r="AE647">
        <v>2811</v>
      </c>
      <c r="AF647">
        <v>12086</v>
      </c>
      <c r="AG647">
        <v>9</v>
      </c>
      <c r="AH647">
        <v>14</v>
      </c>
      <c r="AI647">
        <v>3</v>
      </c>
      <c r="AJ647">
        <v>2</v>
      </c>
      <c r="AK647">
        <v>80</v>
      </c>
      <c r="AL647">
        <v>1</v>
      </c>
      <c r="AM647">
        <v>4</v>
      </c>
      <c r="AN647">
        <v>3</v>
      </c>
      <c r="AO647">
        <v>2</v>
      </c>
      <c r="AP647">
        <v>2</v>
      </c>
      <c r="AQ647">
        <v>2</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57</v>
      </c>
      <c r="C651" t="s">
        <v>69</v>
      </c>
      <c r="D651" t="s">
        <v>59</v>
      </c>
      <c r="E651" t="s">
        <v>60</v>
      </c>
      <c r="F651" t="s">
        <v>66</v>
      </c>
      <c r="G651" t="s">
        <v>799</v>
      </c>
      <c r="H651">
        <v>998</v>
      </c>
      <c r="I651" t="s">
        <v>51</v>
      </c>
      <c r="J651" t="s">
        <v>83</v>
      </c>
      <c r="K651" t="s">
        <v>64</v>
      </c>
      <c r="L651" t="s">
        <v>44</v>
      </c>
      <c r="M651" t="s">
        <v>54</v>
      </c>
      <c r="N651">
        <v>2</v>
      </c>
      <c r="O651">
        <v>-2</v>
      </c>
      <c r="P651">
        <v>0</v>
      </c>
      <c r="Q651">
        <v>33</v>
      </c>
      <c r="R651">
        <v>0</v>
      </c>
      <c r="T651">
        <v>0</v>
      </c>
      <c r="U651">
        <v>1</v>
      </c>
      <c r="V651">
        <v>827</v>
      </c>
      <c r="W651">
        <v>1</v>
      </c>
      <c r="X651" t="s">
        <v>71</v>
      </c>
      <c r="Y651">
        <v>1</v>
      </c>
      <c r="Z651">
        <v>3</v>
      </c>
      <c r="AA651">
        <v>84</v>
      </c>
      <c r="AB651">
        <v>4</v>
      </c>
      <c r="AC651">
        <v>2</v>
      </c>
      <c r="AD651">
        <v>3</v>
      </c>
      <c r="AE651">
        <v>5488</v>
      </c>
      <c r="AF651">
        <v>20161</v>
      </c>
      <c r="AG651">
        <v>1</v>
      </c>
      <c r="AH651">
        <v>13</v>
      </c>
      <c r="AI651">
        <v>3</v>
      </c>
      <c r="AJ651">
        <v>1</v>
      </c>
      <c r="AK651">
        <v>80</v>
      </c>
      <c r="AL651">
        <v>1</v>
      </c>
      <c r="AM651">
        <v>6</v>
      </c>
      <c r="AN651">
        <v>3</v>
      </c>
      <c r="AO651">
        <v>6</v>
      </c>
      <c r="AP651">
        <v>5</v>
      </c>
      <c r="AQ651">
        <v>1</v>
      </c>
      <c r="AR651">
        <v>2</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45</v>
      </c>
      <c r="C654" t="s">
        <v>58</v>
      </c>
      <c r="D654" t="s">
        <v>59</v>
      </c>
      <c r="E654" t="s">
        <v>60</v>
      </c>
      <c r="F654" t="s">
        <v>49</v>
      </c>
      <c r="G654" t="s">
        <v>783</v>
      </c>
      <c r="H654">
        <v>976</v>
      </c>
      <c r="I654" t="s">
        <v>62</v>
      </c>
      <c r="J654" t="s">
        <v>95</v>
      </c>
      <c r="K654" t="s">
        <v>64</v>
      </c>
      <c r="L654" t="s">
        <v>56</v>
      </c>
      <c r="M654" t="s">
        <v>54</v>
      </c>
      <c r="N654">
        <v>2</v>
      </c>
      <c r="O654">
        <v>-2</v>
      </c>
      <c r="P654">
        <v>0</v>
      </c>
      <c r="Q654">
        <v>52</v>
      </c>
      <c r="R654">
        <v>0</v>
      </c>
      <c r="T654">
        <v>0</v>
      </c>
      <c r="U654">
        <v>1</v>
      </c>
      <c r="V654">
        <v>1053</v>
      </c>
      <c r="W654">
        <v>1</v>
      </c>
      <c r="X654" t="s">
        <v>55</v>
      </c>
      <c r="Y654">
        <v>1</v>
      </c>
      <c r="Z654">
        <v>4</v>
      </c>
      <c r="AA654">
        <v>70</v>
      </c>
      <c r="AB654">
        <v>3</v>
      </c>
      <c r="AC654">
        <v>4</v>
      </c>
      <c r="AD654">
        <v>1</v>
      </c>
      <c r="AE654">
        <v>17099</v>
      </c>
      <c r="AF654">
        <v>13829</v>
      </c>
      <c r="AG654">
        <v>2</v>
      </c>
      <c r="AH654">
        <v>15</v>
      </c>
      <c r="AI654">
        <v>3</v>
      </c>
      <c r="AJ654">
        <v>2</v>
      </c>
      <c r="AK654">
        <v>80</v>
      </c>
      <c r="AL654">
        <v>1</v>
      </c>
      <c r="AM654">
        <v>26</v>
      </c>
      <c r="AN654">
        <v>2</v>
      </c>
      <c r="AO654">
        <v>9</v>
      </c>
      <c r="AP654">
        <v>8</v>
      </c>
      <c r="AQ654">
        <v>7</v>
      </c>
      <c r="AR654">
        <v>8</v>
      </c>
    </row>
    <row r="655" spans="1:44" x14ac:dyDescent="0.25">
      <c r="A655" t="s">
        <v>56</v>
      </c>
      <c r="B655" t="s">
        <v>45</v>
      </c>
      <c r="C655" t="s">
        <v>46</v>
      </c>
      <c r="D655" t="s">
        <v>59</v>
      </c>
      <c r="E655" t="s">
        <v>48</v>
      </c>
      <c r="F655" t="s">
        <v>72</v>
      </c>
      <c r="G655" t="s">
        <v>782</v>
      </c>
      <c r="H655">
        <v>975</v>
      </c>
      <c r="I655" t="s">
        <v>51</v>
      </c>
      <c r="J655" t="s">
        <v>52</v>
      </c>
      <c r="K655" t="s">
        <v>64</v>
      </c>
      <c r="L655" t="s">
        <v>56</v>
      </c>
      <c r="M655" t="s">
        <v>54</v>
      </c>
      <c r="N655">
        <v>3</v>
      </c>
      <c r="O655">
        <v>-2</v>
      </c>
      <c r="P655">
        <v>0</v>
      </c>
      <c r="Q655">
        <v>35</v>
      </c>
      <c r="R655">
        <v>0</v>
      </c>
      <c r="T655">
        <v>0</v>
      </c>
      <c r="U655">
        <v>1</v>
      </c>
      <c r="V655">
        <v>1219</v>
      </c>
      <c r="W655">
        <v>18</v>
      </c>
      <c r="X655" t="s">
        <v>77</v>
      </c>
      <c r="Y655">
        <v>1</v>
      </c>
      <c r="Z655">
        <v>3</v>
      </c>
      <c r="AA655">
        <v>86</v>
      </c>
      <c r="AB655">
        <v>3</v>
      </c>
      <c r="AC655">
        <v>2</v>
      </c>
      <c r="AD655">
        <v>3</v>
      </c>
      <c r="AE655">
        <v>4601</v>
      </c>
      <c r="AF655">
        <v>6179</v>
      </c>
      <c r="AG655">
        <v>1</v>
      </c>
      <c r="AH655">
        <v>16</v>
      </c>
      <c r="AI655">
        <v>3</v>
      </c>
      <c r="AJ655">
        <v>2</v>
      </c>
      <c r="AK655">
        <v>80</v>
      </c>
      <c r="AL655">
        <v>0</v>
      </c>
      <c r="AM655">
        <v>5</v>
      </c>
      <c r="AN655">
        <v>3</v>
      </c>
      <c r="AO655">
        <v>5</v>
      </c>
      <c r="AP655">
        <v>2</v>
      </c>
      <c r="AQ655">
        <v>1</v>
      </c>
      <c r="AR655">
        <v>0</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57</v>
      </c>
      <c r="C657" t="s">
        <v>69</v>
      </c>
      <c r="D657" t="s">
        <v>59</v>
      </c>
      <c r="E657" t="s">
        <v>48</v>
      </c>
      <c r="F657" t="s">
        <v>113</v>
      </c>
      <c r="G657" t="s">
        <v>781</v>
      </c>
      <c r="H657">
        <v>974</v>
      </c>
      <c r="I657" t="s">
        <v>51</v>
      </c>
      <c r="J657" t="s">
        <v>99</v>
      </c>
      <c r="K657" t="s">
        <v>64</v>
      </c>
      <c r="L657" t="s">
        <v>56</v>
      </c>
      <c r="M657" t="s">
        <v>54</v>
      </c>
      <c r="N657">
        <v>5</v>
      </c>
      <c r="O657">
        <v>-2</v>
      </c>
      <c r="P657">
        <v>0</v>
      </c>
      <c r="Q657">
        <v>29</v>
      </c>
      <c r="R657">
        <v>0</v>
      </c>
      <c r="T657">
        <v>0</v>
      </c>
      <c r="U657">
        <v>1</v>
      </c>
      <c r="V657">
        <v>1404</v>
      </c>
      <c r="W657">
        <v>20</v>
      </c>
      <c r="X657" t="s">
        <v>77</v>
      </c>
      <c r="Y657">
        <v>1</v>
      </c>
      <c r="Z657">
        <v>4</v>
      </c>
      <c r="AA657">
        <v>84</v>
      </c>
      <c r="AB657">
        <v>3</v>
      </c>
      <c r="AC657">
        <v>1</v>
      </c>
      <c r="AD657">
        <v>4</v>
      </c>
      <c r="AE657">
        <v>2157</v>
      </c>
      <c r="AF657">
        <v>18203</v>
      </c>
      <c r="AG657">
        <v>1</v>
      </c>
      <c r="AH657">
        <v>15</v>
      </c>
      <c r="AI657">
        <v>3</v>
      </c>
      <c r="AJ657">
        <v>2</v>
      </c>
      <c r="AK657">
        <v>80</v>
      </c>
      <c r="AL657">
        <v>1</v>
      </c>
      <c r="AM657">
        <v>3</v>
      </c>
      <c r="AN657">
        <v>3</v>
      </c>
      <c r="AO657">
        <v>3</v>
      </c>
      <c r="AP657">
        <v>1</v>
      </c>
      <c r="AQ657">
        <v>0</v>
      </c>
      <c r="AR657">
        <v>2</v>
      </c>
    </row>
    <row r="658" spans="1:44" x14ac:dyDescent="0.25">
      <c r="A658" t="s">
        <v>56</v>
      </c>
      <c r="B658" t="s">
        <v>91</v>
      </c>
      <c r="C658" t="s">
        <v>58</v>
      </c>
      <c r="D658" t="s">
        <v>59</v>
      </c>
      <c r="E658" t="s">
        <v>60</v>
      </c>
      <c r="F658" t="s">
        <v>49</v>
      </c>
      <c r="G658" t="s">
        <v>780</v>
      </c>
      <c r="H658">
        <v>972</v>
      </c>
      <c r="I658" t="s">
        <v>62</v>
      </c>
      <c r="J658" t="s">
        <v>68</v>
      </c>
      <c r="K658" t="s">
        <v>64</v>
      </c>
      <c r="L658" t="s">
        <v>56</v>
      </c>
      <c r="M658" t="s">
        <v>54</v>
      </c>
      <c r="N658">
        <v>5</v>
      </c>
      <c r="O658">
        <v>-2</v>
      </c>
      <c r="P658">
        <v>0</v>
      </c>
      <c r="Q658">
        <v>45</v>
      </c>
      <c r="R658">
        <v>0</v>
      </c>
      <c r="T658">
        <v>0</v>
      </c>
      <c r="U658">
        <v>1</v>
      </c>
      <c r="V658">
        <v>805</v>
      </c>
      <c r="W658">
        <v>4</v>
      </c>
      <c r="X658" t="s">
        <v>55</v>
      </c>
      <c r="Y658">
        <v>1</v>
      </c>
      <c r="Z658">
        <v>3</v>
      </c>
      <c r="AA658">
        <v>57</v>
      </c>
      <c r="AB658">
        <v>3</v>
      </c>
      <c r="AC658">
        <v>2</v>
      </c>
      <c r="AD658">
        <v>1</v>
      </c>
      <c r="AE658">
        <v>4447</v>
      </c>
      <c r="AF658">
        <v>23163</v>
      </c>
      <c r="AG658">
        <v>1</v>
      </c>
      <c r="AH658">
        <v>12</v>
      </c>
      <c r="AI658">
        <v>3</v>
      </c>
      <c r="AJ658">
        <v>2</v>
      </c>
      <c r="AK658">
        <v>80</v>
      </c>
      <c r="AL658">
        <v>0</v>
      </c>
      <c r="AM658">
        <v>9</v>
      </c>
      <c r="AN658">
        <v>2</v>
      </c>
      <c r="AO658">
        <v>9</v>
      </c>
      <c r="AP658">
        <v>7</v>
      </c>
      <c r="AQ658">
        <v>0</v>
      </c>
      <c r="AR658">
        <v>8</v>
      </c>
    </row>
    <row r="659" spans="1:44" x14ac:dyDescent="0.25">
      <c r="A659" t="s">
        <v>44</v>
      </c>
      <c r="B659" t="s">
        <v>45</v>
      </c>
      <c r="C659" t="s">
        <v>46</v>
      </c>
      <c r="D659" t="s">
        <v>47</v>
      </c>
      <c r="E659" t="s">
        <v>48</v>
      </c>
      <c r="F659" t="s">
        <v>49</v>
      </c>
      <c r="G659" t="s">
        <v>779</v>
      </c>
      <c r="H659">
        <v>970</v>
      </c>
      <c r="I659" t="s">
        <v>62</v>
      </c>
      <c r="J659" t="s">
        <v>52</v>
      </c>
      <c r="K659" t="s">
        <v>64</v>
      </c>
      <c r="L659" t="s">
        <v>56</v>
      </c>
      <c r="M659" t="s">
        <v>54</v>
      </c>
      <c r="N659">
        <v>2</v>
      </c>
      <c r="O659">
        <v>-2</v>
      </c>
      <c r="P659">
        <v>0</v>
      </c>
      <c r="Q659">
        <v>37</v>
      </c>
      <c r="R659">
        <v>1</v>
      </c>
      <c r="S659">
        <v>1</v>
      </c>
      <c r="T659">
        <v>1</v>
      </c>
      <c r="U659">
        <v>0</v>
      </c>
      <c r="V659">
        <v>625</v>
      </c>
      <c r="W659">
        <v>1</v>
      </c>
      <c r="X659" t="s">
        <v>71</v>
      </c>
      <c r="Y659">
        <v>1</v>
      </c>
      <c r="Z659">
        <v>1</v>
      </c>
      <c r="AA659">
        <v>46</v>
      </c>
      <c r="AB659">
        <v>2</v>
      </c>
      <c r="AC659">
        <v>3</v>
      </c>
      <c r="AD659">
        <v>1</v>
      </c>
      <c r="AE659">
        <v>10609</v>
      </c>
      <c r="AF659">
        <v>14922</v>
      </c>
      <c r="AG659">
        <v>5</v>
      </c>
      <c r="AH659">
        <v>11</v>
      </c>
      <c r="AI659">
        <v>3</v>
      </c>
      <c r="AJ659">
        <v>3</v>
      </c>
      <c r="AK659">
        <v>80</v>
      </c>
      <c r="AL659">
        <v>0</v>
      </c>
      <c r="AM659">
        <v>17</v>
      </c>
      <c r="AN659">
        <v>1</v>
      </c>
      <c r="AO659">
        <v>14</v>
      </c>
      <c r="AP659">
        <v>1</v>
      </c>
      <c r="AQ659">
        <v>11</v>
      </c>
      <c r="AR659">
        <v>7</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44</v>
      </c>
      <c r="B661" t="s">
        <v>45</v>
      </c>
      <c r="C661" t="s">
        <v>46</v>
      </c>
      <c r="D661" t="s">
        <v>47</v>
      </c>
      <c r="E661" t="s">
        <v>48</v>
      </c>
      <c r="F661" t="s">
        <v>49</v>
      </c>
      <c r="G661" t="s">
        <v>777</v>
      </c>
      <c r="H661">
        <v>967</v>
      </c>
      <c r="I661" t="s">
        <v>62</v>
      </c>
      <c r="J661" t="s">
        <v>52</v>
      </c>
      <c r="K661" t="s">
        <v>64</v>
      </c>
      <c r="L661" t="s">
        <v>44</v>
      </c>
      <c r="M661" t="s">
        <v>54</v>
      </c>
      <c r="N661">
        <v>6</v>
      </c>
      <c r="O661">
        <v>-2</v>
      </c>
      <c r="P661">
        <v>0</v>
      </c>
      <c r="Q661">
        <v>36</v>
      </c>
      <c r="R661">
        <v>1</v>
      </c>
      <c r="S661">
        <v>1</v>
      </c>
      <c r="T661">
        <v>1</v>
      </c>
      <c r="U661">
        <v>0</v>
      </c>
      <c r="V661">
        <v>530</v>
      </c>
      <c r="W661">
        <v>3</v>
      </c>
      <c r="X661" t="s">
        <v>65</v>
      </c>
      <c r="Y661">
        <v>1</v>
      </c>
      <c r="Z661">
        <v>3</v>
      </c>
      <c r="AA661">
        <v>51</v>
      </c>
      <c r="AB661">
        <v>2</v>
      </c>
      <c r="AC661">
        <v>3</v>
      </c>
      <c r="AD661">
        <v>1</v>
      </c>
      <c r="AE661">
        <v>10325</v>
      </c>
      <c r="AF661">
        <v>5518</v>
      </c>
      <c r="AG661">
        <v>1</v>
      </c>
      <c r="AH661">
        <v>11</v>
      </c>
      <c r="AI661">
        <v>3</v>
      </c>
      <c r="AJ661">
        <v>1</v>
      </c>
      <c r="AK661">
        <v>80</v>
      </c>
      <c r="AL661">
        <v>1</v>
      </c>
      <c r="AM661">
        <v>16</v>
      </c>
      <c r="AN661">
        <v>3</v>
      </c>
      <c r="AO661">
        <v>16</v>
      </c>
      <c r="AP661">
        <v>7</v>
      </c>
      <c r="AQ661">
        <v>3</v>
      </c>
      <c r="AR661">
        <v>7</v>
      </c>
    </row>
    <row r="662" spans="1:44" x14ac:dyDescent="0.25">
      <c r="A662" t="s">
        <v>56</v>
      </c>
      <c r="B662" t="s">
        <v>45</v>
      </c>
      <c r="C662" t="s">
        <v>69</v>
      </c>
      <c r="D662" t="s">
        <v>59</v>
      </c>
      <c r="E662" t="s">
        <v>60</v>
      </c>
      <c r="F662" t="s">
        <v>72</v>
      </c>
      <c r="G662" t="s">
        <v>776</v>
      </c>
      <c r="H662">
        <v>966</v>
      </c>
      <c r="I662" t="s">
        <v>51</v>
      </c>
      <c r="J662" t="s">
        <v>81</v>
      </c>
      <c r="K662" t="s">
        <v>64</v>
      </c>
      <c r="L662" t="s">
        <v>56</v>
      </c>
      <c r="M662" t="s">
        <v>54</v>
      </c>
      <c r="N662">
        <v>2</v>
      </c>
      <c r="O662">
        <v>-2</v>
      </c>
      <c r="P662">
        <v>0</v>
      </c>
      <c r="Q662">
        <v>32</v>
      </c>
      <c r="R662">
        <v>0</v>
      </c>
      <c r="T662">
        <v>0</v>
      </c>
      <c r="U662">
        <v>1</v>
      </c>
      <c r="V662">
        <v>498</v>
      </c>
      <c r="W662">
        <v>3</v>
      </c>
      <c r="X662" t="s">
        <v>71</v>
      </c>
      <c r="Y662">
        <v>1</v>
      </c>
      <c r="Z662">
        <v>3</v>
      </c>
      <c r="AA662">
        <v>93</v>
      </c>
      <c r="AB662">
        <v>3</v>
      </c>
      <c r="AC662">
        <v>2</v>
      </c>
      <c r="AD662">
        <v>3</v>
      </c>
      <c r="AE662">
        <v>6725</v>
      </c>
      <c r="AF662">
        <v>13554</v>
      </c>
      <c r="AG662">
        <v>1</v>
      </c>
      <c r="AH662">
        <v>12</v>
      </c>
      <c r="AI662">
        <v>3</v>
      </c>
      <c r="AJ662">
        <v>3</v>
      </c>
      <c r="AK662">
        <v>80</v>
      </c>
      <c r="AL662">
        <v>1</v>
      </c>
      <c r="AM662">
        <v>8</v>
      </c>
      <c r="AN662">
        <v>4</v>
      </c>
      <c r="AO662">
        <v>8</v>
      </c>
      <c r="AP662">
        <v>7</v>
      </c>
      <c r="AQ662">
        <v>6</v>
      </c>
      <c r="AR662">
        <v>3</v>
      </c>
    </row>
    <row r="663" spans="1:44" x14ac:dyDescent="0.25">
      <c r="A663" t="s">
        <v>56</v>
      </c>
      <c r="B663" t="s">
        <v>45</v>
      </c>
      <c r="C663" t="s">
        <v>69</v>
      </c>
      <c r="D663" t="s">
        <v>59</v>
      </c>
      <c r="E663" t="s">
        <v>60</v>
      </c>
      <c r="F663" t="s">
        <v>72</v>
      </c>
      <c r="G663" t="s">
        <v>774</v>
      </c>
      <c r="H663">
        <v>961</v>
      </c>
      <c r="I663" t="s">
        <v>51</v>
      </c>
      <c r="J663" t="s">
        <v>83</v>
      </c>
      <c r="K663" t="s">
        <v>64</v>
      </c>
      <c r="L663" t="s">
        <v>44</v>
      </c>
      <c r="M663" t="s">
        <v>54</v>
      </c>
      <c r="N663">
        <v>2</v>
      </c>
      <c r="O663">
        <v>-2</v>
      </c>
      <c r="P663">
        <v>0</v>
      </c>
      <c r="Q663">
        <v>31</v>
      </c>
      <c r="R663">
        <v>0</v>
      </c>
      <c r="T663">
        <v>0</v>
      </c>
      <c r="U663">
        <v>1</v>
      </c>
      <c r="V663">
        <v>616</v>
      </c>
      <c r="W663">
        <v>12</v>
      </c>
      <c r="X663" t="s">
        <v>77</v>
      </c>
      <c r="Y663">
        <v>1</v>
      </c>
      <c r="Z663">
        <v>4</v>
      </c>
      <c r="AA663">
        <v>41</v>
      </c>
      <c r="AB663">
        <v>3</v>
      </c>
      <c r="AC663">
        <v>2</v>
      </c>
      <c r="AD663">
        <v>4</v>
      </c>
      <c r="AE663">
        <v>5855</v>
      </c>
      <c r="AF663">
        <v>17369</v>
      </c>
      <c r="AG663">
        <v>0</v>
      </c>
      <c r="AH663">
        <v>11</v>
      </c>
      <c r="AI663">
        <v>3</v>
      </c>
      <c r="AJ663">
        <v>3</v>
      </c>
      <c r="AK663">
        <v>80</v>
      </c>
      <c r="AL663">
        <v>2</v>
      </c>
      <c r="AM663">
        <v>10</v>
      </c>
      <c r="AN663">
        <v>1</v>
      </c>
      <c r="AO663">
        <v>9</v>
      </c>
      <c r="AP663">
        <v>7</v>
      </c>
      <c r="AQ663">
        <v>8</v>
      </c>
      <c r="AR663">
        <v>5</v>
      </c>
    </row>
    <row r="664" spans="1:44" x14ac:dyDescent="0.25">
      <c r="A664" t="s">
        <v>44</v>
      </c>
      <c r="B664" t="s">
        <v>45</v>
      </c>
      <c r="C664" t="s">
        <v>69</v>
      </c>
      <c r="D664" t="s">
        <v>47</v>
      </c>
      <c r="E664" t="s">
        <v>48</v>
      </c>
      <c r="F664" t="s">
        <v>106</v>
      </c>
      <c r="G664" t="s">
        <v>767</v>
      </c>
      <c r="H664">
        <v>952</v>
      </c>
      <c r="I664" t="s">
        <v>62</v>
      </c>
      <c r="J664" t="s">
        <v>99</v>
      </c>
      <c r="K664" t="s">
        <v>64</v>
      </c>
      <c r="L664" t="s">
        <v>44</v>
      </c>
      <c r="M664" t="s">
        <v>54</v>
      </c>
      <c r="N664">
        <v>2</v>
      </c>
      <c r="O664">
        <v>-2</v>
      </c>
      <c r="P664">
        <v>0</v>
      </c>
      <c r="Q664">
        <v>25</v>
      </c>
      <c r="R664">
        <v>1</v>
      </c>
      <c r="S664">
        <v>1</v>
      </c>
      <c r="T664">
        <v>1</v>
      </c>
      <c r="U664">
        <v>0</v>
      </c>
      <c r="V664">
        <v>867</v>
      </c>
      <c r="W664">
        <v>19</v>
      </c>
      <c r="X664" t="s">
        <v>55</v>
      </c>
      <c r="Y664">
        <v>1</v>
      </c>
      <c r="Z664">
        <v>3</v>
      </c>
      <c r="AA664">
        <v>36</v>
      </c>
      <c r="AB664">
        <v>2</v>
      </c>
      <c r="AC664">
        <v>1</v>
      </c>
      <c r="AD664">
        <v>2</v>
      </c>
      <c r="AE664">
        <v>2413</v>
      </c>
      <c r="AF664">
        <v>18798</v>
      </c>
      <c r="AG664">
        <v>1</v>
      </c>
      <c r="AH664">
        <v>18</v>
      </c>
      <c r="AI664">
        <v>3</v>
      </c>
      <c r="AJ664">
        <v>3</v>
      </c>
      <c r="AK664">
        <v>80</v>
      </c>
      <c r="AL664">
        <v>3</v>
      </c>
      <c r="AM664">
        <v>1</v>
      </c>
      <c r="AN664">
        <v>3</v>
      </c>
      <c r="AO664">
        <v>1</v>
      </c>
      <c r="AP664">
        <v>0</v>
      </c>
      <c r="AQ664">
        <v>0</v>
      </c>
      <c r="AR664">
        <v>0</v>
      </c>
    </row>
    <row r="665" spans="1:44" x14ac:dyDescent="0.25">
      <c r="A665" t="s">
        <v>56</v>
      </c>
      <c r="B665" t="s">
        <v>91</v>
      </c>
      <c r="C665" t="s">
        <v>69</v>
      </c>
      <c r="D665" t="s">
        <v>59</v>
      </c>
      <c r="E665" t="s">
        <v>60</v>
      </c>
      <c r="F665" t="s">
        <v>49</v>
      </c>
      <c r="G665" t="s">
        <v>766</v>
      </c>
      <c r="H665">
        <v>951</v>
      </c>
      <c r="I665" t="s">
        <v>51</v>
      </c>
      <c r="J665" t="s">
        <v>68</v>
      </c>
      <c r="K665" t="s">
        <v>64</v>
      </c>
      <c r="L665" t="s">
        <v>56</v>
      </c>
      <c r="M665" t="s">
        <v>54</v>
      </c>
      <c r="N665">
        <v>3</v>
      </c>
      <c r="O665">
        <v>-2</v>
      </c>
      <c r="P665">
        <v>0</v>
      </c>
      <c r="Q665">
        <v>32</v>
      </c>
      <c r="R665">
        <v>0</v>
      </c>
      <c r="T665">
        <v>0</v>
      </c>
      <c r="U665">
        <v>1</v>
      </c>
      <c r="V665">
        <v>1184</v>
      </c>
      <c r="W665">
        <v>1</v>
      </c>
      <c r="X665" t="s">
        <v>77</v>
      </c>
      <c r="Y665">
        <v>1</v>
      </c>
      <c r="Z665">
        <v>3</v>
      </c>
      <c r="AA665">
        <v>70</v>
      </c>
      <c r="AB665">
        <v>2</v>
      </c>
      <c r="AC665">
        <v>1</v>
      </c>
      <c r="AD665">
        <v>1</v>
      </c>
      <c r="AE665">
        <v>2332</v>
      </c>
      <c r="AF665">
        <v>3974</v>
      </c>
      <c r="AG665">
        <v>6</v>
      </c>
      <c r="AH665">
        <v>20</v>
      </c>
      <c r="AI665">
        <v>4</v>
      </c>
      <c r="AJ665">
        <v>3</v>
      </c>
      <c r="AK665">
        <v>80</v>
      </c>
      <c r="AL665">
        <v>0</v>
      </c>
      <c r="AM665">
        <v>5</v>
      </c>
      <c r="AN665">
        <v>3</v>
      </c>
      <c r="AO665">
        <v>3</v>
      </c>
      <c r="AP665">
        <v>0</v>
      </c>
      <c r="AQ665">
        <v>0</v>
      </c>
      <c r="AR665">
        <v>2</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46</v>
      </c>
      <c r="D667" t="s">
        <v>59</v>
      </c>
      <c r="E667" t="s">
        <v>60</v>
      </c>
      <c r="F667" t="s">
        <v>113</v>
      </c>
      <c r="G667" t="s">
        <v>765</v>
      </c>
      <c r="H667">
        <v>950</v>
      </c>
      <c r="I667" t="s">
        <v>51</v>
      </c>
      <c r="J667" t="s">
        <v>101</v>
      </c>
      <c r="K667" t="s">
        <v>64</v>
      </c>
      <c r="L667" t="s">
        <v>56</v>
      </c>
      <c r="M667" t="s">
        <v>54</v>
      </c>
      <c r="N667">
        <v>3</v>
      </c>
      <c r="O667">
        <v>-2</v>
      </c>
      <c r="P667">
        <v>0</v>
      </c>
      <c r="Q667">
        <v>38</v>
      </c>
      <c r="R667">
        <v>0</v>
      </c>
      <c r="T667">
        <v>0</v>
      </c>
      <c r="U667">
        <v>1</v>
      </c>
      <c r="V667">
        <v>1333</v>
      </c>
      <c r="W667">
        <v>1</v>
      </c>
      <c r="X667" t="s">
        <v>77</v>
      </c>
      <c r="Y667">
        <v>1</v>
      </c>
      <c r="Z667">
        <v>4</v>
      </c>
      <c r="AA667">
        <v>80</v>
      </c>
      <c r="AB667">
        <v>3</v>
      </c>
      <c r="AC667">
        <v>3</v>
      </c>
      <c r="AD667">
        <v>4</v>
      </c>
      <c r="AE667">
        <v>13582</v>
      </c>
      <c r="AF667">
        <v>16292</v>
      </c>
      <c r="AG667">
        <v>1</v>
      </c>
      <c r="AH667">
        <v>13</v>
      </c>
      <c r="AI667">
        <v>3</v>
      </c>
      <c r="AJ667">
        <v>2</v>
      </c>
      <c r="AK667">
        <v>80</v>
      </c>
      <c r="AL667">
        <v>1</v>
      </c>
      <c r="AM667">
        <v>15</v>
      </c>
      <c r="AN667">
        <v>3</v>
      </c>
      <c r="AO667">
        <v>15</v>
      </c>
      <c r="AP667">
        <v>12</v>
      </c>
      <c r="AQ667">
        <v>5</v>
      </c>
      <c r="AR667">
        <v>11</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56</v>
      </c>
      <c r="B669" t="s">
        <v>91</v>
      </c>
      <c r="C669" t="s">
        <v>69</v>
      </c>
      <c r="D669" t="s">
        <v>59</v>
      </c>
      <c r="E669" t="s">
        <v>48</v>
      </c>
      <c r="F669" t="s">
        <v>106</v>
      </c>
      <c r="G669" t="s">
        <v>763</v>
      </c>
      <c r="H669">
        <v>947</v>
      </c>
      <c r="I669" t="s">
        <v>51</v>
      </c>
      <c r="J669" t="s">
        <v>52</v>
      </c>
      <c r="K669" t="s">
        <v>64</v>
      </c>
      <c r="L669" t="s">
        <v>56</v>
      </c>
      <c r="M669" t="s">
        <v>54</v>
      </c>
      <c r="N669">
        <v>2</v>
      </c>
      <c r="O669">
        <v>-2</v>
      </c>
      <c r="P669">
        <v>0</v>
      </c>
      <c r="Q669">
        <v>31</v>
      </c>
      <c r="R669">
        <v>0</v>
      </c>
      <c r="T669">
        <v>0</v>
      </c>
      <c r="U669">
        <v>1</v>
      </c>
      <c r="V669">
        <v>1188</v>
      </c>
      <c r="W669">
        <v>20</v>
      </c>
      <c r="X669" t="s">
        <v>55</v>
      </c>
      <c r="Y669">
        <v>1</v>
      </c>
      <c r="Z669">
        <v>4</v>
      </c>
      <c r="AA669">
        <v>45</v>
      </c>
      <c r="AB669">
        <v>3</v>
      </c>
      <c r="AC669">
        <v>2</v>
      </c>
      <c r="AD669">
        <v>2</v>
      </c>
      <c r="AE669">
        <v>6932</v>
      </c>
      <c r="AF669">
        <v>24406</v>
      </c>
      <c r="AG669">
        <v>1</v>
      </c>
      <c r="AH669">
        <v>13</v>
      </c>
      <c r="AI669">
        <v>3</v>
      </c>
      <c r="AJ669">
        <v>4</v>
      </c>
      <c r="AK669">
        <v>80</v>
      </c>
      <c r="AL669">
        <v>1</v>
      </c>
      <c r="AM669">
        <v>9</v>
      </c>
      <c r="AN669">
        <v>2</v>
      </c>
      <c r="AO669">
        <v>9</v>
      </c>
      <c r="AP669">
        <v>8</v>
      </c>
      <c r="AQ669">
        <v>0</v>
      </c>
      <c r="AR669">
        <v>0</v>
      </c>
    </row>
    <row r="670" spans="1:44" x14ac:dyDescent="0.25">
      <c r="A670" t="s">
        <v>56</v>
      </c>
      <c r="B670" t="s">
        <v>45</v>
      </c>
      <c r="C670" t="s">
        <v>58</v>
      </c>
      <c r="D670" t="s">
        <v>59</v>
      </c>
      <c r="E670" t="s">
        <v>60</v>
      </c>
      <c r="F670" t="s">
        <v>72</v>
      </c>
      <c r="G670" t="s">
        <v>762</v>
      </c>
      <c r="H670">
        <v>945</v>
      </c>
      <c r="I670" t="s">
        <v>62</v>
      </c>
      <c r="J670" t="s">
        <v>63</v>
      </c>
      <c r="K670" t="s">
        <v>64</v>
      </c>
      <c r="L670" t="s">
        <v>56</v>
      </c>
      <c r="M670" t="s">
        <v>54</v>
      </c>
      <c r="N670">
        <v>2</v>
      </c>
      <c r="O670">
        <v>-2</v>
      </c>
      <c r="P670">
        <v>0</v>
      </c>
      <c r="Q670">
        <v>48</v>
      </c>
      <c r="R670">
        <v>0</v>
      </c>
      <c r="T670">
        <v>0</v>
      </c>
      <c r="U670">
        <v>1</v>
      </c>
      <c r="V670">
        <v>1469</v>
      </c>
      <c r="W670">
        <v>20</v>
      </c>
      <c r="X670" t="s">
        <v>71</v>
      </c>
      <c r="Y670">
        <v>1</v>
      </c>
      <c r="Z670">
        <v>4</v>
      </c>
      <c r="AA670">
        <v>51</v>
      </c>
      <c r="AB670">
        <v>3</v>
      </c>
      <c r="AC670">
        <v>1</v>
      </c>
      <c r="AD670">
        <v>3</v>
      </c>
      <c r="AE670">
        <v>2259</v>
      </c>
      <c r="AF670">
        <v>5543</v>
      </c>
      <c r="AG670">
        <v>4</v>
      </c>
      <c r="AH670">
        <v>17</v>
      </c>
      <c r="AI670">
        <v>3</v>
      </c>
      <c r="AJ670">
        <v>1</v>
      </c>
      <c r="AK670">
        <v>80</v>
      </c>
      <c r="AL670">
        <v>2</v>
      </c>
      <c r="AM670">
        <v>13</v>
      </c>
      <c r="AN670">
        <v>2</v>
      </c>
      <c r="AO670">
        <v>0</v>
      </c>
      <c r="AP670">
        <v>0</v>
      </c>
      <c r="AQ670">
        <v>0</v>
      </c>
      <c r="AR670">
        <v>0</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58</v>
      </c>
      <c r="D672" t="s">
        <v>59</v>
      </c>
      <c r="E672" t="s">
        <v>60</v>
      </c>
      <c r="F672" t="s">
        <v>66</v>
      </c>
      <c r="G672" t="s">
        <v>761</v>
      </c>
      <c r="H672">
        <v>944</v>
      </c>
      <c r="I672" t="s">
        <v>51</v>
      </c>
      <c r="J672" t="s">
        <v>68</v>
      </c>
      <c r="K672" t="s">
        <v>64</v>
      </c>
      <c r="L672" t="s">
        <v>56</v>
      </c>
      <c r="M672" t="s">
        <v>54</v>
      </c>
      <c r="N672">
        <v>3</v>
      </c>
      <c r="O672">
        <v>-2</v>
      </c>
      <c r="P672">
        <v>0</v>
      </c>
      <c r="Q672">
        <v>49</v>
      </c>
      <c r="R672">
        <v>0</v>
      </c>
      <c r="T672">
        <v>0</v>
      </c>
      <c r="U672">
        <v>1</v>
      </c>
      <c r="V672">
        <v>527</v>
      </c>
      <c r="W672">
        <v>8</v>
      </c>
      <c r="X672" t="s">
        <v>55</v>
      </c>
      <c r="Y672">
        <v>1</v>
      </c>
      <c r="Z672">
        <v>1</v>
      </c>
      <c r="AA672">
        <v>51</v>
      </c>
      <c r="AB672">
        <v>3</v>
      </c>
      <c r="AC672">
        <v>3</v>
      </c>
      <c r="AD672">
        <v>3</v>
      </c>
      <c r="AE672">
        <v>7403</v>
      </c>
      <c r="AF672">
        <v>22477</v>
      </c>
      <c r="AG672">
        <v>4</v>
      </c>
      <c r="AH672">
        <v>11</v>
      </c>
      <c r="AI672">
        <v>3</v>
      </c>
      <c r="AJ672">
        <v>3</v>
      </c>
      <c r="AK672">
        <v>80</v>
      </c>
      <c r="AL672">
        <v>1</v>
      </c>
      <c r="AM672">
        <v>29</v>
      </c>
      <c r="AN672">
        <v>2</v>
      </c>
      <c r="AO672">
        <v>26</v>
      </c>
      <c r="AP672">
        <v>9</v>
      </c>
      <c r="AQ672">
        <v>1</v>
      </c>
      <c r="AR672">
        <v>7</v>
      </c>
    </row>
    <row r="673" spans="1:44" x14ac:dyDescent="0.25">
      <c r="A673" t="s">
        <v>56</v>
      </c>
      <c r="B673" t="s">
        <v>45</v>
      </c>
      <c r="C673" t="s">
        <v>46</v>
      </c>
      <c r="D673" t="s">
        <v>59</v>
      </c>
      <c r="E673" t="s">
        <v>60</v>
      </c>
      <c r="F673" t="s">
        <v>49</v>
      </c>
      <c r="G673" t="s">
        <v>760</v>
      </c>
      <c r="H673">
        <v>942</v>
      </c>
      <c r="I673" t="s">
        <v>51</v>
      </c>
      <c r="J673" t="s">
        <v>83</v>
      </c>
      <c r="K673" t="s">
        <v>64</v>
      </c>
      <c r="L673" t="s">
        <v>44</v>
      </c>
      <c r="M673" t="s">
        <v>54</v>
      </c>
      <c r="N673">
        <v>2</v>
      </c>
      <c r="O673">
        <v>-2</v>
      </c>
      <c r="P673">
        <v>0</v>
      </c>
      <c r="Q673">
        <v>35</v>
      </c>
      <c r="R673">
        <v>0</v>
      </c>
      <c r="T673">
        <v>0</v>
      </c>
      <c r="U673">
        <v>1</v>
      </c>
      <c r="V673">
        <v>1137</v>
      </c>
      <c r="W673">
        <v>21</v>
      </c>
      <c r="X673" t="s">
        <v>65</v>
      </c>
      <c r="Y673">
        <v>1</v>
      </c>
      <c r="Z673">
        <v>4</v>
      </c>
      <c r="AA673">
        <v>51</v>
      </c>
      <c r="AB673">
        <v>3</v>
      </c>
      <c r="AC673">
        <v>2</v>
      </c>
      <c r="AD673">
        <v>1</v>
      </c>
      <c r="AE673">
        <v>4014</v>
      </c>
      <c r="AF673">
        <v>19170</v>
      </c>
      <c r="AG673">
        <v>1</v>
      </c>
      <c r="AH673">
        <v>25</v>
      </c>
      <c r="AI673">
        <v>4</v>
      </c>
      <c r="AJ673">
        <v>4</v>
      </c>
      <c r="AK673">
        <v>80</v>
      </c>
      <c r="AL673">
        <v>1</v>
      </c>
      <c r="AM673">
        <v>10</v>
      </c>
      <c r="AN673">
        <v>1</v>
      </c>
      <c r="AO673">
        <v>10</v>
      </c>
      <c r="AP673">
        <v>6</v>
      </c>
      <c r="AQ673">
        <v>0</v>
      </c>
      <c r="AR673">
        <v>7</v>
      </c>
    </row>
    <row r="674" spans="1:44" x14ac:dyDescent="0.25">
      <c r="A674" t="s">
        <v>56</v>
      </c>
      <c r="B674" t="s">
        <v>45</v>
      </c>
      <c r="C674" t="s">
        <v>69</v>
      </c>
      <c r="D674" t="s">
        <v>59</v>
      </c>
      <c r="E674" t="s">
        <v>48</v>
      </c>
      <c r="F674" t="s">
        <v>49</v>
      </c>
      <c r="G674" t="s">
        <v>759</v>
      </c>
      <c r="H674">
        <v>941</v>
      </c>
      <c r="I674" t="s">
        <v>62</v>
      </c>
      <c r="J674" t="s">
        <v>99</v>
      </c>
      <c r="K674" t="s">
        <v>64</v>
      </c>
      <c r="L674" t="s">
        <v>56</v>
      </c>
      <c r="M674" t="s">
        <v>54</v>
      </c>
      <c r="N674">
        <v>2</v>
      </c>
      <c r="O674">
        <v>-2</v>
      </c>
      <c r="P674">
        <v>0</v>
      </c>
      <c r="Q674">
        <v>31</v>
      </c>
      <c r="R674">
        <v>0</v>
      </c>
      <c r="T674">
        <v>0</v>
      </c>
      <c r="U674">
        <v>1</v>
      </c>
      <c r="V674">
        <v>154</v>
      </c>
      <c r="W674">
        <v>7</v>
      </c>
      <c r="X674" t="s">
        <v>71</v>
      </c>
      <c r="Y674">
        <v>1</v>
      </c>
      <c r="Z674">
        <v>2</v>
      </c>
      <c r="AA674">
        <v>41</v>
      </c>
      <c r="AB674">
        <v>2</v>
      </c>
      <c r="AC674">
        <v>1</v>
      </c>
      <c r="AD674">
        <v>1</v>
      </c>
      <c r="AE674">
        <v>2329</v>
      </c>
      <c r="AF674">
        <v>11737</v>
      </c>
      <c r="AG674">
        <v>3</v>
      </c>
      <c r="AH674">
        <v>15</v>
      </c>
      <c r="AI674">
        <v>3</v>
      </c>
      <c r="AJ674">
        <v>2</v>
      </c>
      <c r="AK674">
        <v>80</v>
      </c>
      <c r="AL674">
        <v>0</v>
      </c>
      <c r="AM674">
        <v>13</v>
      </c>
      <c r="AN674">
        <v>4</v>
      </c>
      <c r="AO674">
        <v>7</v>
      </c>
      <c r="AP674">
        <v>7</v>
      </c>
      <c r="AQ674">
        <v>5</v>
      </c>
      <c r="AR674">
        <v>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5" sqref="B5"/>
    </sheetView>
  </sheetViews>
  <sheetFormatPr defaultRowHeight="15.75" x14ac:dyDescent="0.25"/>
  <cols>
    <col min="1" max="1" width="12.125" bestFit="1" customWidth="1"/>
    <col min="2" max="2" width="15" bestFit="1" customWidth="1"/>
  </cols>
  <sheetData>
    <row r="3" spans="1:2" x14ac:dyDescent="0.25">
      <c r="A3" s="18" t="s">
        <v>1562</v>
      </c>
      <c r="B3" s="2" t="s">
        <v>1571</v>
      </c>
    </row>
    <row r="4" spans="1:2" x14ac:dyDescent="0.25">
      <c r="A4" s="19" t="s">
        <v>79</v>
      </c>
      <c r="B4" s="20">
        <v>327</v>
      </c>
    </row>
    <row r="5" spans="1:2" x14ac:dyDescent="0.25">
      <c r="A5" s="21" t="s">
        <v>64</v>
      </c>
      <c r="B5" s="22">
        <v>673</v>
      </c>
    </row>
    <row r="6" spans="1:2" x14ac:dyDescent="0.25">
      <c r="A6" s="21" t="s">
        <v>53</v>
      </c>
      <c r="B6" s="22">
        <v>470</v>
      </c>
    </row>
    <row r="7" spans="1:2" x14ac:dyDescent="0.25">
      <c r="A7" s="23" t="s">
        <v>1563</v>
      </c>
      <c r="B7" s="3">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workbookViewId="0">
      <selection activeCell="C9" sqref="C9"/>
    </sheetView>
  </sheetViews>
  <sheetFormatPr defaultColWidth="11.25" defaultRowHeight="15" customHeight="1" x14ac:dyDescent="0.25"/>
  <cols>
    <col min="1" max="1" width="9.5" bestFit="1" customWidth="1"/>
    <col min="2" max="2" width="15.75" bestFit="1"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topLeftCell="A5" zoomScale="80" zoomScaleNormal="80" workbookViewId="0">
      <selection activeCell="W36" sqref="W36"/>
    </sheetView>
  </sheetViews>
  <sheetFormatPr defaultRowHeight="15.7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EDUCATION BY ATTRITION</vt:lpstr>
      <vt:lpstr>ATTRITION BY JOB</vt:lpstr>
      <vt:lpstr>DEPT WISE ATTRITION</vt:lpstr>
      <vt:lpstr>ATTRITION BY AGE GROUP</vt:lpstr>
      <vt:lpstr>Sheet1</vt:lpstr>
      <vt:lpstr>MARTIAL STATUS</vt:lpstr>
      <vt:lpstr>Data</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Pc</cp:lastModifiedBy>
  <dcterms:created xsi:type="dcterms:W3CDTF">2022-12-29T16:02:46Z</dcterms:created>
  <dcterms:modified xsi:type="dcterms:W3CDTF">2023-09-15T05:33:36Z</dcterms:modified>
</cp:coreProperties>
</file>