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/Desktop/do/"/>
    </mc:Choice>
  </mc:AlternateContent>
  <xr:revisionPtr revIDLastSave="0" documentId="13_ncr:1_{00465BB6-CF57-8F4D-A9F2-4CDFB3E4BE11}" xr6:coauthVersionLast="47" xr6:coauthVersionMax="47" xr10:uidLastSave="{00000000-0000-0000-0000-000000000000}"/>
  <bookViews>
    <workbookView xWindow="0" yWindow="0" windowWidth="28800" windowHeight="18000" firstSheet="75" activeTab="89" xr2:uid="{00000000-000D-0000-FFFF-FFFF00000000}"/>
  </bookViews>
  <sheets>
    <sheet name="mbs (01)" sheetId="1" r:id="rId1"/>
    <sheet name="mbs (2)" sheetId="2" r:id="rId2"/>
    <sheet name="mbs (3)" sheetId="3" r:id="rId3"/>
    <sheet name="mbs (4)" sheetId="4" r:id="rId4"/>
    <sheet name="mbs (5)" sheetId="5" r:id="rId5"/>
    <sheet name="mbs (6)" sheetId="6" r:id="rId6"/>
    <sheet name="mbs (7)" sheetId="7" r:id="rId7"/>
    <sheet name="mbs (8)" sheetId="8" r:id="rId8"/>
    <sheet name="mbs (9)" sheetId="9" r:id="rId9"/>
    <sheet name="mbs (10)" sheetId="10" r:id="rId10"/>
    <sheet name="mbs (11)" sheetId="11" r:id="rId11"/>
    <sheet name="mbs (12)" sheetId="12" r:id="rId12"/>
    <sheet name="mbs (13)" sheetId="13" r:id="rId13"/>
    <sheet name="mbs (14)" sheetId="14" r:id="rId14"/>
    <sheet name="mbs (15)" sheetId="15" r:id="rId15"/>
    <sheet name="mbs (16)" sheetId="16" r:id="rId16"/>
    <sheet name="mbs (17)" sheetId="17" r:id="rId17"/>
    <sheet name="mbs (18)" sheetId="18" r:id="rId18"/>
    <sheet name="mbs (19)" sheetId="19" r:id="rId19"/>
    <sheet name="mbs (20)" sheetId="20" r:id="rId20"/>
    <sheet name="mbs (21)" sheetId="21" r:id="rId21"/>
    <sheet name="mbs (22)" sheetId="22" r:id="rId22"/>
    <sheet name="mbs (23)" sheetId="23" r:id="rId23"/>
    <sheet name="mbs (24)" sheetId="24" r:id="rId24"/>
    <sheet name="mbs (25)" sheetId="25" r:id="rId25"/>
    <sheet name="mbs (26)" sheetId="26" r:id="rId26"/>
    <sheet name="mbs (27)" sheetId="27" r:id="rId27"/>
    <sheet name="mbs (28)" sheetId="28" r:id="rId28"/>
    <sheet name="mbs (29)" sheetId="29" r:id="rId29"/>
    <sheet name="mbs (30)" sheetId="30" r:id="rId30"/>
    <sheet name="mbs (31)" sheetId="31" r:id="rId31"/>
    <sheet name="mbs (32)" sheetId="32" r:id="rId32"/>
    <sheet name="mbs (33)" sheetId="33" r:id="rId33"/>
    <sheet name="mbs (34)" sheetId="34" r:id="rId34"/>
    <sheet name="mbs (35)" sheetId="35" r:id="rId35"/>
    <sheet name="mbs (36)ksg" sheetId="36" r:id="rId36"/>
    <sheet name="mbs (37)" sheetId="37" r:id="rId37"/>
    <sheet name="mbs (38)" sheetId="38" r:id="rId38"/>
    <sheet name="mbs (39)" sheetId="39" r:id="rId39"/>
    <sheet name="mbs (40)" sheetId="40" r:id="rId40"/>
    <sheet name="mbs (41)" sheetId="41" r:id="rId41"/>
    <sheet name="mbs (42)" sheetId="42" r:id="rId42"/>
    <sheet name="mbs (43)" sheetId="43" r:id="rId43"/>
    <sheet name="mbs (44)" sheetId="44" r:id="rId44"/>
    <sheet name="mbs (45)" sheetId="45" r:id="rId45"/>
    <sheet name="mbs (36)" sheetId="46" r:id="rId46"/>
    <sheet name="mbs (46)" sheetId="47" r:id="rId47"/>
    <sheet name="mbs (47)" sheetId="48" r:id="rId48"/>
    <sheet name="mbs (48)" sheetId="49" r:id="rId49"/>
    <sheet name="mbs (49)" sheetId="50" r:id="rId50"/>
    <sheet name="mbs (50)" sheetId="51" r:id="rId51"/>
    <sheet name="mbs (51)" sheetId="53" r:id="rId52"/>
    <sheet name="mbs (52)" sheetId="54" r:id="rId53"/>
    <sheet name="mbs (53)" sheetId="55" r:id="rId54"/>
    <sheet name="mbs (54)" sheetId="56" r:id="rId55"/>
    <sheet name="mbs (55)" sheetId="57" r:id="rId56"/>
    <sheet name="mbs (56)" sheetId="58" r:id="rId57"/>
    <sheet name="mbs (57)" sheetId="59" r:id="rId58"/>
    <sheet name="mbs (58)" sheetId="60" r:id="rId59"/>
    <sheet name="mbs (59)" sheetId="61" r:id="rId60"/>
    <sheet name="mbs (60)" sheetId="62" r:id="rId61"/>
    <sheet name="mbs (61)" sheetId="63" r:id="rId62"/>
    <sheet name="mbs (62)" sheetId="64" r:id="rId63"/>
    <sheet name="mbs (63)" sheetId="65" r:id="rId64"/>
    <sheet name="mbs (64)" sheetId="66" r:id="rId65"/>
    <sheet name="mbs (65)" sheetId="67" r:id="rId66"/>
    <sheet name="mbs (66)" sheetId="68" r:id="rId67"/>
    <sheet name="mbs (67)" sheetId="69" r:id="rId68"/>
    <sheet name="mbs (68)" sheetId="70" r:id="rId69"/>
    <sheet name="mbs (69)" sheetId="71" r:id="rId70"/>
    <sheet name="mbs (70)" sheetId="72" r:id="rId71"/>
    <sheet name="mbs (71)" sheetId="73" r:id="rId72"/>
    <sheet name="mbs (72)" sheetId="74" r:id="rId73"/>
    <sheet name="mbs (73)" sheetId="75" r:id="rId74"/>
    <sheet name="mbs (74)" sheetId="76" r:id="rId75"/>
    <sheet name="mbs (75)" sheetId="77" r:id="rId76"/>
    <sheet name="mbs (76)" sheetId="78" r:id="rId77"/>
    <sheet name="mbs (77)" sheetId="79" r:id="rId78"/>
    <sheet name="mbs (78)" sheetId="80" r:id="rId79"/>
    <sheet name="mbs (79)" sheetId="81" r:id="rId80"/>
    <sheet name="mbs (80)" sheetId="82" r:id="rId81"/>
    <sheet name="mbs (81)" sheetId="83" r:id="rId82"/>
    <sheet name="mbs (82)" sheetId="84" r:id="rId83"/>
    <sheet name="mbs (83)" sheetId="85" r:id="rId84"/>
    <sheet name="mbs (84) ksg" sheetId="86" r:id="rId85"/>
    <sheet name="mbs (85)" sheetId="87" r:id="rId86"/>
    <sheet name="mbs (86)" sheetId="88" r:id="rId87"/>
    <sheet name="mbs (87)" sheetId="89" r:id="rId88"/>
    <sheet name="mbs (88)" sheetId="90" r:id="rId89"/>
    <sheet name="mbs (89)" sheetId="91" r:id="rId90"/>
    <sheet name="mbs (90)" sheetId="92" r:id="rId91"/>
    <sheet name="mbs (91)" sheetId="93" r:id="rId92"/>
    <sheet name="mbs (92)" sheetId="94" r:id="rId93"/>
    <sheet name="mbs (93)" sheetId="95" r:id="rId94"/>
    <sheet name="mbs (94)" sheetId="97" r:id="rId95"/>
    <sheet name="mbs (95)" sheetId="98" r:id="rId96"/>
    <sheet name="mbs (96)" sheetId="99" r:id="rId97"/>
    <sheet name="mbs (97)" sheetId="100" r:id="rId98"/>
    <sheet name="mbs (98)" sheetId="101" r:id="rId99"/>
    <sheet name="mbs (99)" sheetId="102" r:id="rId100"/>
    <sheet name="mbs (100)" sheetId="103" r:id="rId101"/>
    <sheet name="mbs (101)" sheetId="104" r:id="rId102"/>
    <sheet name="mbs (102)" sheetId="105" r:id="rId103"/>
    <sheet name="mbs (103)" sheetId="106" r:id="rId104"/>
    <sheet name="mbs (104)" sheetId="107" r:id="rId105"/>
    <sheet name="mbs (105)" sheetId="108" r:id="rId106"/>
    <sheet name="mbs (106)" sheetId="109" r:id="rId107"/>
    <sheet name="mbs (107)" sheetId="110" r:id="rId108"/>
    <sheet name="mbs (108)" sheetId="111" r:id="rId109"/>
    <sheet name="mbs (109)" sheetId="112" r:id="rId110"/>
    <sheet name="mbs (84)" sheetId="113" r:id="rId111"/>
    <sheet name="mbs (110)" sheetId="114" r:id="rId112"/>
  </sheets>
  <definedNames>
    <definedName name="_xlnm.Print_Area" localSheetId="0">'mbs (01)'!$A$1:$F$37</definedName>
    <definedName name="_xlnm.Print_Area" localSheetId="9">'mbs (10)'!$A$1:$F$26</definedName>
    <definedName name="_xlnm.Print_Area" localSheetId="100">'mbs (100)'!$A$1:$F$23</definedName>
    <definedName name="_xlnm.Print_Area" localSheetId="101">'mbs (101)'!$A$1:$F$26</definedName>
    <definedName name="_xlnm.Print_Area" localSheetId="102">'mbs (102)'!$A$1:$F$26</definedName>
    <definedName name="_xlnm.Print_Area" localSheetId="103">'mbs (103)'!$A$1:$F$23</definedName>
    <definedName name="_xlnm.Print_Area" localSheetId="104">'mbs (104)'!$A$1:$F$34</definedName>
    <definedName name="_xlnm.Print_Area" localSheetId="105">'mbs (105)'!$A$1:$F$24</definedName>
    <definedName name="_xlnm.Print_Area" localSheetId="106">'mbs (106)'!$A$1:$F$43</definedName>
    <definedName name="_xlnm.Print_Area" localSheetId="107">'mbs (107)'!$A$1:$F$38</definedName>
    <definedName name="_xlnm.Print_Area" localSheetId="108">'mbs (108)'!$A$1:$F$26</definedName>
    <definedName name="_xlnm.Print_Area" localSheetId="109">'mbs (109)'!$A$1:$F$24</definedName>
    <definedName name="_xlnm.Print_Area" localSheetId="10">'mbs (11)'!$A$1:$F$26</definedName>
    <definedName name="_xlnm.Print_Area" localSheetId="111">'mbs (110)'!$A$1:$F$32</definedName>
    <definedName name="_xlnm.Print_Area" localSheetId="11">'mbs (12)'!$A$1:$F$27</definedName>
    <definedName name="_xlnm.Print_Area" localSheetId="12">'mbs (13)'!$A$1:$F$25</definedName>
    <definedName name="_xlnm.Print_Area" localSheetId="13">'mbs (14)'!$A$1:$F$26</definedName>
    <definedName name="_xlnm.Print_Area" localSheetId="14">'mbs (15)'!$A$1:$F$42</definedName>
    <definedName name="_xlnm.Print_Area" localSheetId="15">'mbs (16)'!$A$1:$F$26</definedName>
    <definedName name="_xlnm.Print_Area" localSheetId="16">'mbs (17)'!$A$1:$F$39</definedName>
    <definedName name="_xlnm.Print_Area" localSheetId="17">'mbs (18)'!$A$1:$F$32</definedName>
    <definedName name="_xlnm.Print_Area" localSheetId="18">'mbs (19)'!$A$1:$F$34</definedName>
    <definedName name="_xlnm.Print_Area" localSheetId="1">'mbs (2)'!$A$1:$F$37</definedName>
    <definedName name="_xlnm.Print_Area" localSheetId="19">'mbs (20)'!$A$1:$F$30</definedName>
    <definedName name="_xlnm.Print_Area" localSheetId="20">'mbs (21)'!$A$1:$F$26</definedName>
    <definedName name="_xlnm.Print_Area" localSheetId="21">'mbs (22)'!$A$1:$F$46</definedName>
    <definedName name="_xlnm.Print_Area" localSheetId="22">'mbs (23)'!$A$1:$F$27</definedName>
    <definedName name="_xlnm.Print_Area" localSheetId="23">'mbs (24)'!$A$1:$F$23</definedName>
    <definedName name="_xlnm.Print_Area" localSheetId="24">'mbs (25)'!$A$1:$F$26</definedName>
    <definedName name="_xlnm.Print_Area" localSheetId="25">'mbs (26)'!$A$1:$F$27</definedName>
    <definedName name="_xlnm.Print_Area" localSheetId="26">'mbs (27)'!$A$1:$F$26</definedName>
    <definedName name="_xlnm.Print_Area" localSheetId="27">'mbs (28)'!$A$1:$F$27</definedName>
    <definedName name="_xlnm.Print_Area" localSheetId="28">'mbs (29)'!$A$1:$F$27</definedName>
    <definedName name="_xlnm.Print_Area" localSheetId="2">'mbs (3)'!$A$1:$F$27</definedName>
    <definedName name="_xlnm.Print_Area" localSheetId="29">'mbs (30)'!$A$1:$F$27</definedName>
    <definedName name="_xlnm.Print_Area" localSheetId="30">'mbs (31)'!$A$1:$F$25</definedName>
    <definedName name="_xlnm.Print_Area" localSheetId="31">'mbs (32)'!$A$1:$F$43</definedName>
    <definedName name="_xlnm.Print_Area" localSheetId="32">'mbs (33)'!$A$1:$F$31</definedName>
    <definedName name="_xlnm.Print_Area" localSheetId="33">'mbs (34)'!$A$1:$F$31</definedName>
    <definedName name="_xlnm.Print_Area" localSheetId="34">'mbs (35)'!$A$1:$F$27</definedName>
    <definedName name="_xlnm.Print_Area" localSheetId="45">'mbs (36)'!$A$1:$F$27</definedName>
    <definedName name="_xlnm.Print_Area" localSheetId="35">'mbs (36)ksg'!$A$1:$F$25</definedName>
    <definedName name="_xlnm.Print_Area" localSheetId="36">'mbs (37)'!$A$1:$F$26</definedName>
    <definedName name="_xlnm.Print_Area" localSheetId="37">'mbs (38)'!$A$1:$F$33</definedName>
    <definedName name="_xlnm.Print_Area" localSheetId="38">'mbs (39)'!$A$1:$F$23</definedName>
    <definedName name="_xlnm.Print_Area" localSheetId="3">'mbs (4)'!$A$1:$F$41</definedName>
    <definedName name="_xlnm.Print_Area" localSheetId="39">'mbs (40)'!$A$1:$F$23</definedName>
    <definedName name="_xlnm.Print_Area" localSheetId="40">'mbs (41)'!$A$1:$F$23</definedName>
    <definedName name="_xlnm.Print_Area" localSheetId="41">'mbs (42)'!$A$1:$F$27</definedName>
    <definedName name="_xlnm.Print_Area" localSheetId="42">'mbs (43)'!$A$1:$F$25</definedName>
    <definedName name="_xlnm.Print_Area" localSheetId="43">'mbs (44)'!$A$1:$F$44</definedName>
    <definedName name="_xlnm.Print_Area" localSheetId="44">'mbs (45)'!$A$1:$F$23</definedName>
    <definedName name="_xlnm.Print_Area" localSheetId="46">'mbs (46)'!$A$1:$F$27</definedName>
    <definedName name="_xlnm.Print_Area" localSheetId="47">'mbs (47)'!$A$1:$F$27</definedName>
    <definedName name="_xlnm.Print_Area" localSheetId="48">'mbs (48)'!$A$1:$F$36</definedName>
    <definedName name="_xlnm.Print_Area" localSheetId="49">'mbs (49)'!$A$1:$F$24</definedName>
    <definedName name="_xlnm.Print_Area" localSheetId="4">'mbs (5)'!$A$1:$F$26</definedName>
    <definedName name="_xlnm.Print_Area" localSheetId="50">'mbs (50)'!$A$1:$F$34</definedName>
    <definedName name="_xlnm.Print_Area" localSheetId="51">'mbs (51)'!$A$1:$F$35</definedName>
    <definedName name="_xlnm.Print_Area" localSheetId="52">'mbs (52)'!$A$1:$F$29</definedName>
    <definedName name="_xlnm.Print_Area" localSheetId="53">'mbs (53)'!$A$1:$F$23</definedName>
    <definedName name="_xlnm.Print_Area" localSheetId="54">'mbs (54)'!$A$1:$F$24</definedName>
    <definedName name="_xlnm.Print_Area" localSheetId="55">'mbs (55)'!$A$1:$F$27</definedName>
    <definedName name="_xlnm.Print_Area" localSheetId="56">'mbs (56)'!$A$1:$F$30</definedName>
    <definedName name="_xlnm.Print_Area" localSheetId="57">'mbs (57)'!$A$1:$F$25</definedName>
    <definedName name="_xlnm.Print_Area" localSheetId="58">'mbs (58)'!$A$1:$F$27</definedName>
    <definedName name="_xlnm.Print_Area" localSheetId="59">'mbs (59)'!$A$1:$F$24</definedName>
    <definedName name="_xlnm.Print_Area" localSheetId="5">'mbs (6)'!$A$1:$F$25</definedName>
    <definedName name="_xlnm.Print_Area" localSheetId="60">'mbs (60)'!$A$1:$F$25</definedName>
    <definedName name="_xlnm.Print_Area" localSheetId="61">'mbs (61)'!$A$1:$F$31</definedName>
    <definedName name="_xlnm.Print_Area" localSheetId="62">'mbs (62)'!$A$1:$F$26</definedName>
    <definedName name="_xlnm.Print_Area" localSheetId="63">'mbs (63)'!$A$1:$F$24</definedName>
    <definedName name="_xlnm.Print_Area" localSheetId="64">'mbs (64)'!$A$1:$F$23</definedName>
    <definedName name="_xlnm.Print_Area" localSheetId="65">'mbs (65)'!$A$1:$F$23</definedName>
    <definedName name="_xlnm.Print_Area" localSheetId="66">'mbs (66)'!$A$1:$F$24</definedName>
    <definedName name="_xlnm.Print_Area" localSheetId="67">'mbs (67)'!$A$1:$F$37</definedName>
    <definedName name="_xlnm.Print_Area" localSheetId="68">'mbs (68)'!$A$1:$F$29</definedName>
    <definedName name="_xlnm.Print_Area" localSheetId="69">'mbs (69)'!$A$1:$F$24</definedName>
    <definedName name="_xlnm.Print_Area" localSheetId="6">'mbs (7)'!$A$1:$F$26</definedName>
    <definedName name="_xlnm.Print_Area" localSheetId="70">'mbs (70)'!$A$1:$F$24</definedName>
    <definedName name="_xlnm.Print_Area" localSheetId="71">'mbs (71)'!$A$1:$F$27</definedName>
    <definedName name="_xlnm.Print_Area" localSheetId="72">'mbs (72)'!$A$1:$F$25</definedName>
    <definedName name="_xlnm.Print_Area" localSheetId="73">'mbs (73)'!$A$1:$F$29</definedName>
    <definedName name="_xlnm.Print_Area" localSheetId="74">'mbs (74)'!$A$1:$F$23</definedName>
    <definedName name="_xlnm.Print_Area" localSheetId="75">'mbs (75)'!$A$1:$F$23</definedName>
    <definedName name="_xlnm.Print_Area" localSheetId="76">'mbs (76)'!$A$1:$F$23</definedName>
    <definedName name="_xlnm.Print_Area" localSheetId="77">'mbs (77)'!$A$1:$F$38</definedName>
    <definedName name="_xlnm.Print_Area" localSheetId="78">'mbs (78)'!$A$1:$F$25</definedName>
    <definedName name="_xlnm.Print_Area" localSheetId="79">'mbs (79)'!$A$1:$F$25</definedName>
    <definedName name="_xlnm.Print_Area" localSheetId="7">'mbs (8)'!$A$1:$F$26</definedName>
    <definedName name="_xlnm.Print_Area" localSheetId="80">'mbs (80)'!$A$1:$F$24</definedName>
    <definedName name="_xlnm.Print_Area" localSheetId="81">'mbs (81)'!$A$1:$F$26</definedName>
    <definedName name="_xlnm.Print_Area" localSheetId="82">'mbs (82)'!$A$1:$F$26</definedName>
    <definedName name="_xlnm.Print_Area" localSheetId="83">'mbs (83)'!$A$1:$F$30</definedName>
    <definedName name="_xlnm.Print_Area" localSheetId="110">'mbs (84)'!$A$1:$F$40</definedName>
    <definedName name="_xlnm.Print_Area" localSheetId="84">'mbs (84) ksg'!$A$1:$F$25</definedName>
    <definedName name="_xlnm.Print_Area" localSheetId="85">'mbs (85)'!$A$1:$F$25</definedName>
    <definedName name="_xlnm.Print_Area" localSheetId="86">'mbs (86)'!$A$1:$F$24</definedName>
    <definedName name="_xlnm.Print_Area" localSheetId="87">'mbs (87)'!$A$1:$F$24</definedName>
    <definedName name="_xlnm.Print_Area" localSheetId="88">'mbs (88)'!$A$1:$F$30</definedName>
    <definedName name="_xlnm.Print_Area" localSheetId="89">'mbs (89)'!$A$1:$F$27</definedName>
    <definedName name="_xlnm.Print_Area" localSheetId="8">'mbs (9)'!$A$1:$F$32</definedName>
    <definedName name="_xlnm.Print_Area" localSheetId="90">'mbs (90)'!$A$1:$F$27</definedName>
    <definedName name="_xlnm.Print_Area" localSheetId="91">'mbs (91)'!$A$1:$F$26</definedName>
    <definedName name="_xlnm.Print_Area" localSheetId="92">'mbs (92)'!$A$1:$F$25</definedName>
    <definedName name="_xlnm.Print_Area" localSheetId="93">'mbs (93)'!$A$1:$F$23</definedName>
    <definedName name="_xlnm.Print_Area" localSheetId="94">'mbs (94)'!$A$1:$F$23</definedName>
    <definedName name="_xlnm.Print_Area" localSheetId="95">'mbs (95)'!$A$1:$F$27</definedName>
    <definedName name="_xlnm.Print_Area" localSheetId="96">'mbs (96)'!$A$1:$F$25</definedName>
    <definedName name="_xlnm.Print_Area" localSheetId="97">'mbs (97)'!$A$1:$F$26</definedName>
    <definedName name="_xlnm.Print_Area" localSheetId="98">'mbs (98)'!$A$1:$F$24</definedName>
    <definedName name="_xlnm.Print_Area" localSheetId="99">'mbs (99)'!$A$1:$F$25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114" l="1"/>
  <c r="C18" i="113"/>
  <c r="C21" i="113"/>
  <c r="C29" i="113"/>
  <c r="C17" i="113"/>
  <c r="C16" i="113"/>
  <c r="C15" i="77" l="1"/>
  <c r="C16" i="80" l="1"/>
  <c r="C18" i="12" l="1"/>
</calcChain>
</file>

<file path=xl/sharedStrings.xml><?xml version="1.0" encoding="utf-8"?>
<sst xmlns="http://schemas.openxmlformats.org/spreadsheetml/2006/main" count="3460" uniqueCount="646">
  <si>
    <t>DELIVERY ORDER</t>
  </si>
  <si>
    <t>To :</t>
  </si>
  <si>
    <t xml:space="preserve">BP Batam </t>
  </si>
  <si>
    <t>DO No</t>
  </si>
  <si>
    <t>:</t>
  </si>
  <si>
    <t>Date</t>
  </si>
  <si>
    <t xml:space="preserve">AN:Pak./Ibu </t>
  </si>
  <si>
    <t>No.</t>
  </si>
  <si>
    <t>Description</t>
  </si>
  <si>
    <t xml:space="preserve">Total </t>
  </si>
  <si>
    <t>Remark</t>
  </si>
  <si>
    <t xml:space="preserve"> ________________</t>
  </si>
  <si>
    <t>__________________</t>
  </si>
  <si>
    <t>PREPARED BY</t>
  </si>
  <si>
    <t xml:space="preserve">RECEIVED BY </t>
  </si>
  <si>
    <t>BIRO UMUM</t>
  </si>
  <si>
    <t xml:space="preserve">Kebutuhan Pembenahaan dan Penataan Arsip di Gedung Record Center BP Batam Sekupang </t>
  </si>
  <si>
    <t>INVOICE NO :          /MBS/      /2023</t>
  </si>
  <si>
    <t>Kebutuhan ATK</t>
  </si>
  <si>
    <t xml:space="preserve">Isi staples ukuran kecil kangaro no.10 </t>
  </si>
  <si>
    <t>ktk</t>
  </si>
  <si>
    <t>Isi staples ukuran besar kangaro 24/6 NO.3</t>
  </si>
  <si>
    <t>Pensi faber castell  2B</t>
  </si>
  <si>
    <t>Pena standard tecno warna biru</t>
  </si>
  <si>
    <t xml:space="preserve">Spidol snowman permanent G-12 black </t>
  </si>
  <si>
    <t>Tinta HP 61 Black</t>
  </si>
  <si>
    <t>pcs</t>
  </si>
  <si>
    <t>Tinta HP 61 Colour</t>
  </si>
  <si>
    <t>Baterai energizer AA'12s</t>
  </si>
  <si>
    <t>Baterai energizer AAA'12s</t>
  </si>
  <si>
    <t>Pisau Cutter ukuran kecil V-Tec A300</t>
  </si>
  <si>
    <t xml:space="preserve">Binder Clips No. 107 (3/4")'12ktk kcl </t>
  </si>
  <si>
    <t xml:space="preserve">box </t>
  </si>
  <si>
    <t>Binder Clips No. 111 (1")'12ktk kcl</t>
  </si>
  <si>
    <t>Binder Clips No. 155 (1 1/4")'12ktk kcl</t>
  </si>
  <si>
    <t>Binder Clips No 200 (1 5/8")</t>
  </si>
  <si>
    <t>0001</t>
  </si>
  <si>
    <t>0002</t>
  </si>
  <si>
    <t>keperluan perkantoran lainnya</t>
  </si>
  <si>
    <t>minyak kayu putih uk besar 210ml</t>
  </si>
  <si>
    <t>btl</t>
  </si>
  <si>
    <t>tissue nice 900gr</t>
  </si>
  <si>
    <t xml:space="preserve">ball </t>
  </si>
  <si>
    <t>kebutuhan konsumsi</t>
  </si>
  <si>
    <t>kopi kapal tanker 780gr</t>
  </si>
  <si>
    <t xml:space="preserve">bks </t>
  </si>
  <si>
    <t>aqua gelas 220ml</t>
  </si>
  <si>
    <t>dus</t>
  </si>
  <si>
    <t>gula rosebrand</t>
  </si>
  <si>
    <t>kg</t>
  </si>
  <si>
    <t>teh hijau kepala djenggot 150gr</t>
  </si>
  <si>
    <t>nota dinas : 2/A1.132/RT.06.00/1/2023</t>
  </si>
  <si>
    <t>bahan operasional lainnya</t>
  </si>
  <si>
    <t xml:space="preserve">sabun cuci tangan dettol 245ml </t>
  </si>
  <si>
    <t>betadine sol 60ml</t>
  </si>
  <si>
    <t>hansaplast kain elastis isi 100</t>
  </si>
  <si>
    <t>aqua galon refill</t>
  </si>
  <si>
    <t xml:space="preserve">gln </t>
  </si>
  <si>
    <t>0003</t>
  </si>
  <si>
    <t xml:space="preserve">Kebutuhan TU Deputi Bidang Pengusahaan </t>
  </si>
  <si>
    <t>nota dinas :</t>
  </si>
  <si>
    <t>aqua botol 330ml</t>
  </si>
  <si>
    <t>the kotak sosro 250ml/24's</t>
  </si>
  <si>
    <t xml:space="preserve">dus </t>
  </si>
  <si>
    <t>piring plastik kertas uk sedang '50s</t>
  </si>
  <si>
    <t>non konsumsi</t>
  </si>
  <si>
    <t>pack</t>
  </si>
  <si>
    <t>0004</t>
  </si>
  <si>
    <t>nota dinas : 77/A1.13/RT.06.00/2/2023</t>
  </si>
  <si>
    <t xml:space="preserve">non konsumsi </t>
  </si>
  <si>
    <t>sunlight refill 700ml lime</t>
  </si>
  <si>
    <t xml:space="preserve">konsumsi </t>
  </si>
  <si>
    <t>Aqua Botol 330ml</t>
  </si>
  <si>
    <t>saos sambal 335ml botol kaca extra pedas</t>
  </si>
  <si>
    <t xml:space="preserve">btl </t>
  </si>
  <si>
    <t xml:space="preserve">kecap manis abc 600ml </t>
  </si>
  <si>
    <t>beras harumas 5kg</t>
  </si>
  <si>
    <t>kpt</t>
  </si>
  <si>
    <t>Kopi Kapal Api (Special Mix) 10'sx25gr</t>
  </si>
  <si>
    <t>renteng</t>
  </si>
  <si>
    <t>kopi luwak white coffee '10s x 20gr</t>
  </si>
  <si>
    <t>the tarik maxtea 750gr (30'sx25gr)</t>
  </si>
  <si>
    <t>roma malkist abon 10's x 14gr</t>
  </si>
  <si>
    <t>brown sugar stick ansell 60's x 8gr</t>
  </si>
  <si>
    <t>fitbar coklat 22gr/12's</t>
  </si>
  <si>
    <t xml:space="preserve">ktk </t>
  </si>
  <si>
    <t>fitbar fruits delight 22gr/12's</t>
  </si>
  <si>
    <t>pop mie kari ayam 75gr/12's</t>
  </si>
  <si>
    <t>orange water you c 1000 ' 500mlx24's</t>
  </si>
  <si>
    <t>you c 1000 orange 140ml/30's</t>
  </si>
  <si>
    <t>white coffe king 12's</t>
  </si>
  <si>
    <t xml:space="preserve">Kebutuhan TU Deputi bidang pengelolaan kawasan dan investasi </t>
  </si>
  <si>
    <t>0005</t>
  </si>
  <si>
    <t>kertas A4 80gr</t>
  </si>
  <si>
    <t xml:space="preserve">rim </t>
  </si>
  <si>
    <t>pena kenko k-1 biru</t>
  </si>
  <si>
    <t>0006</t>
  </si>
  <si>
    <t xml:space="preserve">Kebutuhan TU Kepala BP Batam </t>
  </si>
  <si>
    <t>AN:Pak./Ibu.</t>
  </si>
  <si>
    <t>unit</t>
  </si>
  <si>
    <t>global travel mobile hotspot E1 easytripGo (s/n : ETG115220X1VXF8R)</t>
  </si>
  <si>
    <t>0007</t>
  </si>
  <si>
    <t>Tinta Printer 85 A (CE 285 A Hitam)</t>
  </si>
  <si>
    <t>0008</t>
  </si>
  <si>
    <t>handsanitizer 500ml secret clean</t>
  </si>
  <si>
    <t>0009</t>
  </si>
  <si>
    <t xml:space="preserve">Kebutuhan Angkutan Sekupang </t>
  </si>
  <si>
    <t>nota dinas : 03/A1.121/RT.06.00/1/2023</t>
  </si>
  <si>
    <t>sapu lidi</t>
  </si>
  <si>
    <t xml:space="preserve">sapu lantai </t>
  </si>
  <si>
    <t>pengki (serokan sampah)</t>
  </si>
  <si>
    <t>ember pel</t>
  </si>
  <si>
    <t>tissue kotak paseo 10s</t>
  </si>
  <si>
    <t xml:space="preserve">jemput bps </t>
  </si>
  <si>
    <t>karbon / wipol 750ml classic pine/12's</t>
  </si>
  <si>
    <t>ok</t>
  </si>
  <si>
    <t>bh</t>
  </si>
  <si>
    <t xml:space="preserve">karet pembersih kaca jendela / sapu kaca </t>
  </si>
  <si>
    <t>kain pel / mop pel</t>
  </si>
  <si>
    <t>sapu garuk besi / Garukan sampah alluminium putih Merk STS (cap gerigi merah)</t>
  </si>
  <si>
    <t xml:space="preserve">peyek kacang teri </t>
  </si>
  <si>
    <t>kacang</t>
  </si>
  <si>
    <t>0011</t>
  </si>
  <si>
    <t xml:space="preserve">BIRO UMUM </t>
  </si>
  <si>
    <t xml:space="preserve">Kebutuhan Staf Ahli 3 </t>
  </si>
  <si>
    <t>aqua galon baru + air</t>
  </si>
  <si>
    <t>0012</t>
  </si>
  <si>
    <t>meguiars hot shine tire spray 709ml</t>
  </si>
  <si>
    <t>Mothers Back To Black Tire Shine</t>
  </si>
  <si>
    <t>Paradise Air Pengharum Mobil aroma Cran Burst,berry punch,strawberry,bimini breeze</t>
  </si>
  <si>
    <t>kanebo Proclean 66x43 Cm Lap Chamois Pva</t>
  </si>
  <si>
    <t>0013</t>
  </si>
  <si>
    <t>global travel mobile hotspot E1 easytripGo (s/n : ETG115220X1VXVYM ; ETG115220X1VXFG9)</t>
  </si>
  <si>
    <t>0014</t>
  </si>
  <si>
    <t>0015</t>
  </si>
  <si>
    <t>HARMONISASI</t>
  </si>
  <si>
    <t>kacang kulit garuda 750gr</t>
  </si>
  <si>
    <t xml:space="preserve">milo sachet 3 in 1  18's </t>
  </si>
  <si>
    <t>indocafe coffeemix 20gr x 100's</t>
  </si>
  <si>
    <t>the tarik maxtea 30's x 25gr</t>
  </si>
  <si>
    <t>susu bendera skm putih refill 545gr</t>
  </si>
  <si>
    <t>pouch</t>
  </si>
  <si>
    <t>naraya richy rice crackers 252gr (asin)</t>
  </si>
  <si>
    <t>naraya richy cheese coin 230gr</t>
  </si>
  <si>
    <t>naraya richy snow crackers 320gr</t>
  </si>
  <si>
    <t xml:space="preserve">naraya mandarin 500gr orange </t>
  </si>
  <si>
    <t>inaco jelly 25's</t>
  </si>
  <si>
    <t xml:space="preserve">milkita permen prem choco 30's </t>
  </si>
  <si>
    <t xml:space="preserve">permen tamarin 135gr sari asam </t>
  </si>
  <si>
    <t>union candy hack 220gr</t>
  </si>
  <si>
    <t>mentos bag fruits 135gr x 50's</t>
  </si>
  <si>
    <t>ever delicious cookies keju 350gr</t>
  </si>
  <si>
    <t>dua kelinci sukro putih original 20's x 18gr</t>
  </si>
  <si>
    <t>naraya cookies kacang hijau 280gr</t>
  </si>
  <si>
    <t>naraya cookies keju 280gr</t>
  </si>
  <si>
    <t>munchy's lexus chocolate 190gr</t>
  </si>
  <si>
    <t>munchy's lexus vegetable 200gr</t>
  </si>
  <si>
    <t>munchy's lexus cheese 190gr</t>
  </si>
  <si>
    <t>beng beng drink choco rcg 10's x 30gr</t>
  </si>
  <si>
    <t xml:space="preserve">renteng </t>
  </si>
  <si>
    <t>aqua botol 1500ml</t>
  </si>
  <si>
    <t>0016</t>
  </si>
  <si>
    <t>masker duckbil warna hitam Alkindo 50's</t>
  </si>
  <si>
    <t>0017</t>
  </si>
  <si>
    <t xml:space="preserve">kebutuhan atk subbag. Tata Persuratan </t>
  </si>
  <si>
    <t>nota dinas : 101/A1.13/RT.01/2/2023</t>
  </si>
  <si>
    <t>Stella Pengharum Coffe latte 400ml</t>
  </si>
  <si>
    <t>klg</t>
  </si>
  <si>
    <t>Stella Pengharum japanese sakura 400ml</t>
  </si>
  <si>
    <t>Stella Pengharum secret lavender 400ml</t>
  </si>
  <si>
    <t>Baygon spray cherry blossom 600ml</t>
  </si>
  <si>
    <t xml:space="preserve">Minyak Kayu Putih 120ml cap lang </t>
  </si>
  <si>
    <t xml:space="preserve">Minyak Kayu Putih 60 ml cap lang </t>
  </si>
  <si>
    <t>Tissu Paseo 250 sheet'48bks</t>
  </si>
  <si>
    <t>Tissu Nice 900 Gram</t>
  </si>
  <si>
    <t>Kopi Cappucino Sachet indocafe isi 50 x 25gr</t>
  </si>
  <si>
    <t xml:space="preserve">gula pasir rosebrand 1kg </t>
  </si>
  <si>
    <t xml:space="preserve">maxtea Lemon Tea Sachet 30's </t>
  </si>
  <si>
    <t>Kopi Hitam kapal tanker 780gr</t>
  </si>
  <si>
    <t xml:space="preserve">Kental manis kaleng frisian flag putih 370gr </t>
  </si>
  <si>
    <t xml:space="preserve">Galon Air Sanford baru + air </t>
  </si>
  <si>
    <t>konsumsi</t>
  </si>
  <si>
    <t>0018</t>
  </si>
  <si>
    <t>0020</t>
  </si>
  <si>
    <t>atk</t>
  </si>
  <si>
    <t>battery energizer AA</t>
  </si>
  <si>
    <t>battery energizer AAA</t>
  </si>
  <si>
    <t xml:space="preserve">penggaris besi 30cm </t>
  </si>
  <si>
    <t>lem kertas uhu glue stick 21gr</t>
  </si>
  <si>
    <t xml:space="preserve">isolasi kertas 2" / opp tape leaf 2"x100y clear </t>
  </si>
  <si>
    <t>roll</t>
  </si>
  <si>
    <t>isolasi kertas 1" / opp tape ankor 1" x 50y clear</t>
  </si>
  <si>
    <t>biskuit kelapa roma 10's x 36gr</t>
  </si>
  <si>
    <t>kacang walnut merk mr best 135gr</t>
  </si>
  <si>
    <t>toples</t>
  </si>
  <si>
    <t>kacang makadamia baked merk mr best  300gr @2himalaya salted,@1 onion garlic</t>
  </si>
  <si>
    <t>brown sugar stick jahe 60's x 8gr</t>
  </si>
  <si>
    <t xml:space="preserve">kue kering tiga macam catarina @2 snow white cookies,@2premium nastar,@1crunchy cookies </t>
  </si>
  <si>
    <t xml:space="preserve">pop mie goreng extra pedas '75grx12s </t>
  </si>
  <si>
    <t>keripik pisang 500gr</t>
  </si>
  <si>
    <t>Meguiars Kain Lap Microfiber 55x76 Cm</t>
  </si>
  <si>
    <t xml:space="preserve">lbr </t>
  </si>
  <si>
    <t xml:space="preserve">payung + sablon Logo BP Batam </t>
  </si>
  <si>
    <t xml:space="preserve">Kebutuhan Barang Subbag. Arsip dan Perpustakaan Biro Umum </t>
  </si>
  <si>
    <t>nota dinas : 21/A1.13/RT.06.00/1/2023</t>
  </si>
  <si>
    <t>minyak kayu putih ecalyptus uk besar 210ml isi 6</t>
  </si>
  <si>
    <t>baygon spray cherry blossom uk 600ml</t>
  </si>
  <si>
    <t xml:space="preserve">klg </t>
  </si>
  <si>
    <t xml:space="preserve">gula pasir rosebrand </t>
  </si>
  <si>
    <t xml:space="preserve">air mineral pristine uk 600ml </t>
  </si>
  <si>
    <t xml:space="preserve">susu bear brand 189ml/30's </t>
  </si>
  <si>
    <t>case</t>
  </si>
  <si>
    <t>palm sugar / multibev gula aren powder 1000gr</t>
  </si>
  <si>
    <t xml:space="preserve">beli top 100 lsg anter </t>
  </si>
  <si>
    <t xml:space="preserve">kue kering bread house american chocolate </t>
  </si>
  <si>
    <t>0021</t>
  </si>
  <si>
    <t>0019</t>
  </si>
  <si>
    <t>0022</t>
  </si>
  <si>
    <t xml:space="preserve">Kebutuhan Deputi Bidang Pengusahaan </t>
  </si>
  <si>
    <t>nota dinas : 92/A1.13/RT.06.00/2/2023</t>
  </si>
  <si>
    <t>gula pasir rosebrand</t>
  </si>
  <si>
    <t>the lipton Celup 100 yellow tea</t>
  </si>
  <si>
    <t xml:space="preserve">aqua botol 330ml </t>
  </si>
  <si>
    <t>bks</t>
  </si>
  <si>
    <t>super coffeemix 30's x 20gr</t>
  </si>
  <si>
    <t xml:space="preserve">fatigon hydro coco 250ml/24's </t>
  </si>
  <si>
    <t>luwak white coffe 18'sx20gr</t>
  </si>
  <si>
    <t>wafer tango vanilla 100gr</t>
  </si>
  <si>
    <t>chiki twist 75gr grilled chicken,roasted corn</t>
  </si>
  <si>
    <t>chiki balls 55gr cheeky chicken</t>
  </si>
  <si>
    <t>chiki puffs 60gr cheddar cheese</t>
  </si>
  <si>
    <t xml:space="preserve">astor kaleng coklat 330gr </t>
  </si>
  <si>
    <t>biskuit munchy's lexus @6 coklat,@3 cheese @3 vege 190gr</t>
  </si>
  <si>
    <t xml:space="preserve">pack </t>
  </si>
  <si>
    <t xml:space="preserve">chitato lite 68gr salmon teriyaki </t>
  </si>
  <si>
    <t>minuman gogo 237ml orange/30's</t>
  </si>
  <si>
    <t>pop mie ayam bawang 75gr/24's</t>
  </si>
  <si>
    <t>pop mie pedas gledek 75gr/12's</t>
  </si>
  <si>
    <t>mister potato 85gr original</t>
  </si>
  <si>
    <t>tube</t>
  </si>
  <si>
    <t>saos sambal abc 275ml</t>
  </si>
  <si>
    <t>tissue paseo 250s</t>
  </si>
  <si>
    <t>masker sekali pakai (sensi duckbill 50's)</t>
  </si>
  <si>
    <t xml:space="preserve">sunlight lime 650ml </t>
  </si>
  <si>
    <t>piring plastik kertas uk sedang '50s 10,5"</t>
  </si>
  <si>
    <t>lem kertas uhu 21gr</t>
  </si>
  <si>
    <t>pena uniball signo um 153 biru</t>
  </si>
  <si>
    <t>0023</t>
  </si>
  <si>
    <t>0024</t>
  </si>
  <si>
    <t>Susu steril tujuh kurma 200ml/12's</t>
  </si>
  <si>
    <t>roma wafello butter caramel 10's</t>
  </si>
  <si>
    <t>0025</t>
  </si>
  <si>
    <t>mobile wifi hotspot solis lite (s/n : SRE115290JY13R8S ; SRE115290JY13NK5)</t>
  </si>
  <si>
    <t>AN:Ibu.Yosa</t>
  </si>
  <si>
    <t>0026</t>
  </si>
  <si>
    <t xml:space="preserve">isolasi kertas 2" / masking tape red leaf 48mm x 50y </t>
  </si>
  <si>
    <t xml:space="preserve">isolasi kertas 1" / masking tape red leaf 24mm x 50y </t>
  </si>
  <si>
    <t>0027</t>
  </si>
  <si>
    <t xml:space="preserve">nota dinas : </t>
  </si>
  <si>
    <t>0028</t>
  </si>
  <si>
    <t>minuman cadburry 450gr (15'sx30gr)</t>
  </si>
  <si>
    <t>cadburry mini bites 405gr</t>
  </si>
  <si>
    <t xml:space="preserve">Kebutuhan ME - Sekupang </t>
  </si>
  <si>
    <t xml:space="preserve">AN:Pak.Nurrahman </t>
  </si>
  <si>
    <t>0029</t>
  </si>
  <si>
    <t>bor battery bosch professional GSR 120-LI</t>
  </si>
  <si>
    <t>0030</t>
  </si>
  <si>
    <t xml:space="preserve">Beras Anak Terbang KT 10kg </t>
  </si>
  <si>
    <t xml:space="preserve">Beras Anak Terbang KT 5kg </t>
  </si>
  <si>
    <t xml:space="preserve">Aqua 330 ml </t>
  </si>
  <si>
    <t>Dus</t>
  </si>
  <si>
    <t>dahlia BC-002 blue clean closet '12pad</t>
  </si>
  <si>
    <t>0031</t>
  </si>
  <si>
    <t>label panda no 103</t>
  </si>
  <si>
    <t>pad</t>
  </si>
  <si>
    <t xml:space="preserve">kebutuhan TU Kepala BP Batam </t>
  </si>
  <si>
    <t xml:space="preserve">Kelontong </t>
  </si>
  <si>
    <t>Tissue Paseo  Kotak '120s</t>
  </si>
  <si>
    <t xml:space="preserve">Kotak </t>
  </si>
  <si>
    <t xml:space="preserve">Tissue Roll Paseo 12'roll </t>
  </si>
  <si>
    <t xml:space="preserve">Pack </t>
  </si>
  <si>
    <t xml:space="preserve">stella parfume'ist japanese sakura 400ml </t>
  </si>
  <si>
    <t>so klin lantai botol 900ml apel</t>
  </si>
  <si>
    <t>rinso cair 1.65ltr molto rose fresh</t>
  </si>
  <si>
    <t>eagle spray disinfectant 280ml</t>
  </si>
  <si>
    <t xml:space="preserve">kopi kapal tanker 780gr'8bks </t>
  </si>
  <si>
    <t>tolak angin sachet 15ml/12's</t>
  </si>
  <si>
    <t>energen 20's x 32gr vanilla dan kacang hijau</t>
  </si>
  <si>
    <t>mineral super O2 385ml'24's</t>
  </si>
  <si>
    <t>Indomie goreng special jumbo 129gr/24's</t>
  </si>
  <si>
    <t>indomie soto medan 63gr/40's</t>
  </si>
  <si>
    <t xml:space="preserve">saos sambal abc 275ml </t>
  </si>
  <si>
    <t xml:space="preserve">kecap manis abc 135ml </t>
  </si>
  <si>
    <t>jolly time blast o butter 100gr</t>
  </si>
  <si>
    <t>larutan cap kaki 3 rasa jeruk botol kecil 320ml/24's</t>
  </si>
  <si>
    <t>Susu bear brand 189ml/30's</t>
  </si>
  <si>
    <t>Susu greenfields UHT 200ml strawberry /24's</t>
  </si>
  <si>
    <t>susu kotak milo uht activ go 180ml/36's</t>
  </si>
  <si>
    <t>Buavita jambu kotak 245ml/24's</t>
  </si>
  <si>
    <t>0033</t>
  </si>
  <si>
    <t>0032</t>
  </si>
  <si>
    <t>kusuka 180gr original '12bks</t>
  </si>
  <si>
    <t>wafer lexus 190gr @4 choco,@4 vege,@4 peanut butter</t>
  </si>
  <si>
    <t>qtela original 60gr/30's</t>
  </si>
  <si>
    <t>oriental cheese ball 60gr/10's - 6ball</t>
  </si>
  <si>
    <t>wafer loacker quadratini 250gr 3napolitener</t>
  </si>
  <si>
    <t>asw hatari gula 260gr see hong puff/36's</t>
  </si>
  <si>
    <t>astor wafer roll stick mini double choco 40gr'12s</t>
  </si>
  <si>
    <t>pringless potato chips original 107gr/12's</t>
  </si>
  <si>
    <t>kacang pistachios kangoro 500gr</t>
  </si>
  <si>
    <t>kata omar telur gabus gula aren 63gr</t>
  </si>
  <si>
    <t>0034</t>
  </si>
  <si>
    <t xml:space="preserve">kebutuhan bagian inventarisasi dan penghapusan aset </t>
  </si>
  <si>
    <t>nota dinas : 45/A1.11/RT.06.00/2/2023</t>
  </si>
  <si>
    <t>milo sachet 3 in 1  18's x 35gr</t>
  </si>
  <si>
    <t>biskuit lexus munchy's chocolate 190gr</t>
  </si>
  <si>
    <t xml:space="preserve">pop mie ayam bawang 75gr/24's </t>
  </si>
  <si>
    <t>munchy's oat krunch 416gr @2 dark choco,@2 nutty chocolate,@1 hazel orga</t>
  </si>
  <si>
    <t>kelontong</t>
  </si>
  <si>
    <t>tissue paseo 250's</t>
  </si>
  <si>
    <t>0035</t>
  </si>
  <si>
    <t xml:space="preserve">kg </t>
  </si>
  <si>
    <t>HUMAS</t>
  </si>
  <si>
    <t>0036</t>
  </si>
  <si>
    <t xml:space="preserve">Kebutuhan Kabiro Umum </t>
  </si>
  <si>
    <t>tissue paseo kotak 120's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</si>
  <si>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</si>
  <si>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aqua botol 600ml</t>
  </si>
  <si>
    <t>tissue paseo 250s'48bks</t>
  </si>
  <si>
    <t>0037</t>
  </si>
  <si>
    <t>0038</t>
  </si>
  <si>
    <t>himalaya salt 15gr'12s</t>
  </si>
  <si>
    <t>V-soy soya bean 200mlx4's</t>
  </si>
  <si>
    <t>yeos the bunga kotak 250ml x 24's</t>
  </si>
  <si>
    <t>Cimory yogurt campur rasa 250ml/24's</t>
  </si>
  <si>
    <t>koko krunch 32gr'24cup</t>
  </si>
  <si>
    <t>malkist roma abon 105gr/30's</t>
  </si>
  <si>
    <t>super bubur 64gr @23 ayam,@1 abon sapi</t>
  </si>
  <si>
    <t>coklat hershey's kisses 146gr @2 creamy milk chocolate with almonds,@2 creamy milk chocolate,@2 cookies n' crème</t>
  </si>
  <si>
    <t>kuaci original rebo 150gr</t>
  </si>
  <si>
    <t>0039</t>
  </si>
  <si>
    <t xml:space="preserve">Direktorat Evaluasi dan Pengendalian </t>
  </si>
  <si>
    <t>sanford galon refill</t>
  </si>
  <si>
    <t>0040</t>
  </si>
  <si>
    <t xml:space="preserve">operator me </t>
  </si>
  <si>
    <t>AN:Pak.Beng Beng</t>
  </si>
  <si>
    <t>0041</t>
  </si>
  <si>
    <t>AN:Pak.Toyo</t>
  </si>
  <si>
    <t>0042</t>
  </si>
  <si>
    <t>nota dinas : 122/A1.13/RT.06.00/2/2023</t>
  </si>
  <si>
    <t>cololite liquid shoe polish hitam 45ml</t>
  </si>
  <si>
    <t>kata oma telur gabus keju</t>
  </si>
  <si>
    <t>0043</t>
  </si>
  <si>
    <t xml:space="preserve">kebutuhan TU Deputi Bidang Pengusahaan </t>
  </si>
  <si>
    <t>dental floss toothpick / belang flos gigi wax 50's</t>
  </si>
  <si>
    <t>0044</t>
  </si>
  <si>
    <t xml:space="preserve">kebutuhan TU Wakil Kepala BP Batam </t>
  </si>
  <si>
    <t>nota dinas : 126/A1.13/RT.06/2/2023</t>
  </si>
  <si>
    <t>spons cuci piring scotch brite</t>
  </si>
  <si>
    <t>tissue kotak paseo 120's</t>
  </si>
  <si>
    <t>tissue basah botol mitu 60's</t>
  </si>
  <si>
    <t>selai goldenfil 1kg classic choco crunchy</t>
  </si>
  <si>
    <t xml:space="preserve">selai ceres choco spread 350gr hazelnut </t>
  </si>
  <si>
    <t>kecap bango 275ml</t>
  </si>
  <si>
    <t>madu TJ 500gr</t>
  </si>
  <si>
    <t>torabica cappucino 30's x 25gr</t>
  </si>
  <si>
    <t>nescaffe latte kaleng 240ml/24's</t>
  </si>
  <si>
    <t>the tarik check up rich &amp; creamy 15's</t>
  </si>
  <si>
    <t xml:space="preserve">kopi ah huat 15's hazel &amp; cane </t>
  </si>
  <si>
    <t xml:space="preserve">mi instant rebus </t>
  </si>
  <si>
    <t>mie sedap ayam bawang 75gr</t>
  </si>
  <si>
    <t>indomie soto mie 70gr</t>
  </si>
  <si>
    <t xml:space="preserve">sarimi isi 2 115gr rasa bakso </t>
  </si>
  <si>
    <t>mi instant goreng / Indomie goreng special 80gr/40's</t>
  </si>
  <si>
    <t xml:space="preserve">kerupuk azza snack </t>
  </si>
  <si>
    <t>0045</t>
  </si>
  <si>
    <t xml:space="preserve">Kebutuhan TU Wakil Kepala BP Batam </t>
  </si>
  <si>
    <t>move to scl do 0214</t>
  </si>
  <si>
    <t>move to scl do 216</t>
  </si>
  <si>
    <t>move to scl 216</t>
  </si>
  <si>
    <t>peyek kacang + teri</t>
  </si>
  <si>
    <t xml:space="preserve">kue bawang </t>
  </si>
  <si>
    <t xml:space="preserve">kacang tojin </t>
  </si>
  <si>
    <t>0046</t>
  </si>
  <si>
    <t xml:space="preserve">atk </t>
  </si>
  <si>
    <t>set</t>
  </si>
  <si>
    <t xml:space="preserve">Tinta HP Deskjet 802 black </t>
  </si>
  <si>
    <t xml:space="preserve">Tinta canon 810 black </t>
  </si>
  <si>
    <t>tinta epson L5190 (003) - B,C,M,Y</t>
  </si>
  <si>
    <t>0047</t>
  </si>
  <si>
    <t>the celup sariwangi 50's</t>
  </si>
  <si>
    <t>milo kotak uht activ-go 180ml/36's</t>
  </si>
  <si>
    <t>energen 20's x 35gr vanilla dan coklat</t>
  </si>
  <si>
    <t>mindy galon refill</t>
  </si>
  <si>
    <t>0048</t>
  </si>
  <si>
    <t xml:space="preserve">Direktorat Pengelolaan Lahan </t>
  </si>
  <si>
    <t>AN : Ibu.Tika</t>
  </si>
  <si>
    <t>susu bear brand 189ml/30's</t>
  </si>
  <si>
    <t>susu greenfields uht full cream 200ml/24's</t>
  </si>
  <si>
    <t xml:space="preserve">buavita 245ml/24's jambu </t>
  </si>
  <si>
    <t>sprite kaleng 250ml/24's</t>
  </si>
  <si>
    <t>milo kaleng 240ml/24's</t>
  </si>
  <si>
    <t>Teh celup prendjak 25's</t>
  </si>
  <si>
    <t xml:space="preserve">susu indomilk putih kemasan 545gr </t>
  </si>
  <si>
    <t>Teh tarik maxtea 30's x 25gr</t>
  </si>
  <si>
    <t>munchy's Oat Crouch 416gr @5 nutty chocolate,@5 dark choco</t>
  </si>
  <si>
    <t>munchy's biskuit lexus  190gr @3 choco,@3 vege,@2 peanut butter,@2 vanilla</t>
  </si>
  <si>
    <t xml:space="preserve">coklat beryls tiramisu almond 300gr milk </t>
  </si>
  <si>
    <t xml:space="preserve">Permen fox oval 125gr fruits </t>
  </si>
  <si>
    <t>beng beng share it (sachet) 10x9.5gr coklat</t>
  </si>
  <si>
    <t xml:space="preserve">Aqua 330ml </t>
  </si>
  <si>
    <t>0049</t>
  </si>
  <si>
    <t xml:space="preserve">Satuan Pemeriksa Intern </t>
  </si>
  <si>
    <t xml:space="preserve">AN: Pak./Ibu. </t>
  </si>
  <si>
    <t>Sanford Galon Refill</t>
  </si>
  <si>
    <t>0050</t>
  </si>
  <si>
    <t>nota dinas:  5/A.13/RT.06.00/01/2023</t>
  </si>
  <si>
    <t>Kertas A4 80gr</t>
  </si>
  <si>
    <t>pena uniball signo hitam</t>
  </si>
  <si>
    <t>pena zebra kokoro biru 12's</t>
  </si>
  <si>
    <t>pena kenko easy gel 0.5</t>
  </si>
  <si>
    <t>stabillo kuning boss</t>
  </si>
  <si>
    <t>materai 10000</t>
  </si>
  <si>
    <t>lem stik uhu mini</t>
  </si>
  <si>
    <t>brother label print 18mm black on white tape 8m</t>
  </si>
  <si>
    <t>map putih BP batam 100's</t>
  </si>
  <si>
    <t>double tape uk kecil apollo 12mmx10</t>
  </si>
  <si>
    <t>double tape uk besar apollo 24mmx10</t>
  </si>
  <si>
    <t>amplop coklat F4 E-paper 100lbr</t>
  </si>
  <si>
    <t>rim</t>
  </si>
  <si>
    <t>0051</t>
  </si>
  <si>
    <t>nota dinas: 7/A1.133/Rt.06.00/1/2023</t>
  </si>
  <si>
    <t>pena pilot G2-07 hitam</t>
  </si>
  <si>
    <t>stabilo zebra name pen fine oil base hitam</t>
  </si>
  <si>
    <t>stabilo zebra name pen fine oil base biru</t>
  </si>
  <si>
    <t>tipe x roll / correction tape joyko CT-522</t>
  </si>
  <si>
    <t>penghapus faber castell</t>
  </si>
  <si>
    <t>buku folio hardcover kiky 100s</t>
  </si>
  <si>
    <t>lakban bening uk besar 6's</t>
  </si>
  <si>
    <t xml:space="preserve">laser pointer </t>
  </si>
  <si>
    <t>0052</t>
  </si>
  <si>
    <t>Kebutuhan Deputi Bidang Kebijakan Strategis</t>
  </si>
  <si>
    <t>nota dinas: 27/A1.13/RT.06.00/1/2023</t>
  </si>
  <si>
    <t>map bening uk A4 / map plastik L HK-310 A4</t>
  </si>
  <si>
    <t>pena uniball signo biru</t>
  </si>
  <si>
    <t>pena kenko K-1 0.5mm biru</t>
  </si>
  <si>
    <t>staples remover SR-45T</t>
  </si>
  <si>
    <t>Pisau cutter kecil A300 kenko</t>
  </si>
  <si>
    <t>penghapus papan tulis VT-145</t>
  </si>
  <si>
    <t>kepala charger mobil + kabel charger handphone 3 in 1 / car charger PD+QC3.0 36watt</t>
  </si>
  <si>
    <t>0053</t>
  </si>
  <si>
    <t>panci listrik 1.8ltr multifuction KL-EP01/KL-EP02 cooking pot Kadonio</t>
  </si>
  <si>
    <t>0054</t>
  </si>
  <si>
    <t xml:space="preserve">AN : Ibu.Susi </t>
  </si>
  <si>
    <t>0055</t>
  </si>
  <si>
    <t>Digital intelligent remote switch merk jingjue</t>
  </si>
  <si>
    <t>digital subsection switch Model LG-2</t>
  </si>
  <si>
    <t>0056</t>
  </si>
  <si>
    <t>kotak plastik microwave 650ml'25s</t>
  </si>
  <si>
    <t>kotak plastik microwave 1000ml'25s</t>
  </si>
  <si>
    <t>indomie kaldu ayam 75gr</t>
  </si>
  <si>
    <t>0057</t>
  </si>
  <si>
    <t>AN:Pak.Rulli</t>
  </si>
  <si>
    <t>batere energizer AAA'12s</t>
  </si>
  <si>
    <t>0058</t>
  </si>
  <si>
    <t>sari kacang hijau ultra 250ml/24's</t>
  </si>
  <si>
    <t>yoguruto drink heavenly blush 200ml/24's @4strawberry,@1 blackcurrent,@1 original</t>
  </si>
  <si>
    <t>0059</t>
  </si>
  <si>
    <t>0060</t>
  </si>
  <si>
    <t xml:space="preserve">Stefanplast Keranjang Penyimpanan Elegance High Ukuran L Cokelat / ELEGANCE BASKET L HIGH MOKA
</t>
  </si>
  <si>
    <t>0061</t>
  </si>
  <si>
    <t>shampo mobil / CARNAUBA WASH &amp; WAX CALIFORNIA GOLD 64OZ</t>
  </si>
  <si>
    <t>kitban / TIRE GLOSS 24OZ G12024 SPRAY</t>
  </si>
  <si>
    <t>kanebo mobil / CHAMOIS SYNTHETIC PVA 66X43 CM PRCLN</t>
  </si>
  <si>
    <t>sponge mobil / SPONGE WASH WHITE GREY</t>
  </si>
  <si>
    <t>sendal jepit ando @2.uk 39 ; @1 uk.42</t>
  </si>
  <si>
    <t xml:space="preserve">psg </t>
  </si>
  <si>
    <t>Pengkilat body mobil / meguiars ultimate quik detailer 709ML</t>
  </si>
  <si>
    <t>Kit dashboard / Meguiars Wax Quik Interior Detailer 473 Ml</t>
  </si>
  <si>
    <t>0062</t>
  </si>
  <si>
    <t xml:space="preserve">galon sanford refill </t>
  </si>
  <si>
    <t xml:space="preserve">anter tgl 15/feb </t>
  </si>
  <si>
    <t>adjust bu susi tau</t>
  </si>
  <si>
    <t xml:space="preserve">sudah anter, kmrin blm DO </t>
  </si>
  <si>
    <t>0063</t>
  </si>
  <si>
    <t xml:space="preserve">6 maret </t>
  </si>
  <si>
    <t xml:space="preserve">aqua botol 600ml </t>
  </si>
  <si>
    <t xml:space="preserve">Kebutuhan Deputi Bidang Administrasi dan Keuangan </t>
  </si>
  <si>
    <t>0064</t>
  </si>
  <si>
    <t xml:space="preserve">BIRO HPP -  DSP dan Protokol </t>
  </si>
  <si>
    <t>Sanford galon refill</t>
  </si>
  <si>
    <t>0065</t>
  </si>
  <si>
    <t xml:space="preserve">Direktorat pengelolaan lahan </t>
  </si>
  <si>
    <t>anex 1 lt 1</t>
  </si>
  <si>
    <t>AN : Pak.Felix</t>
  </si>
  <si>
    <t>0066</t>
  </si>
  <si>
    <t>0067</t>
  </si>
  <si>
    <t xml:space="preserve">Kebutuhan tu Deputi Bidang Pengelolaan Kawasan dan Investasi </t>
  </si>
  <si>
    <t>susu bear brang gold 140ml white malt 24's</t>
  </si>
  <si>
    <t>torabica cappucino 10's x 25gr</t>
  </si>
  <si>
    <t>ladaku bubuk merica 35gr</t>
  </si>
  <si>
    <t>the kotak ultra 300ml/24's jasmine</t>
  </si>
  <si>
    <t xml:space="preserve">nuttela selai 680gr hazelnut </t>
  </si>
  <si>
    <t>elvan today 270gr choco-hazel &amp; vanilla (croissant)</t>
  </si>
  <si>
    <t>the celup sosro 25's</t>
  </si>
  <si>
    <t xml:space="preserve">the celup tong tji 25's melati </t>
  </si>
  <si>
    <t>khon guan biskuti 1600gr ast (merah)</t>
  </si>
  <si>
    <t>0068</t>
  </si>
  <si>
    <t>0069</t>
  </si>
  <si>
    <t xml:space="preserve">tissue paseo 250's </t>
  </si>
  <si>
    <t>0070</t>
  </si>
  <si>
    <t xml:space="preserve">munchy's oat krunch 208gr dark choco </t>
  </si>
  <si>
    <t>0071</t>
  </si>
  <si>
    <t>nota dinas : 141/A1.13/RT.06.00/3/2023</t>
  </si>
  <si>
    <t>parfume mobil dwangi honey dew</t>
  </si>
  <si>
    <t>0072</t>
  </si>
  <si>
    <t>Krisbow Troli Barang Roda Polyurethane 300 Kg - Biru/PLATFORM HAND TRUCK 300 KG PLASTIC BLACK</t>
  </si>
  <si>
    <t xml:space="preserve">AN:Ibu.Pinkan </t>
  </si>
  <si>
    <t>0073</t>
  </si>
  <si>
    <t xml:space="preserve">wafer khon guan 1300gr choco tin </t>
  </si>
  <si>
    <t xml:space="preserve">herba drink sari jahe 5's x 22gr </t>
  </si>
  <si>
    <t xml:space="preserve">white coffe king 12's x 40gr </t>
  </si>
  <si>
    <t>the kotak botol sosro 250ml/24's</t>
  </si>
  <si>
    <t>kacang pistachios kangoro toples 500gr</t>
  </si>
  <si>
    <t>kacang mede original kangoro toples 500gr</t>
  </si>
  <si>
    <t>0074</t>
  </si>
  <si>
    <t>0075</t>
  </si>
  <si>
    <t>0076</t>
  </si>
  <si>
    <t>0077</t>
  </si>
  <si>
    <t>nota dinas : 10/A1.132/RT.06.00/3/2023</t>
  </si>
  <si>
    <t xml:space="preserve">keperluan pembenahan dan penataan arsip di gedung record center BP Batam Sekupang </t>
  </si>
  <si>
    <t xml:space="preserve">AN:Pak./Ibu. </t>
  </si>
  <si>
    <t>kebutuhan atk</t>
  </si>
  <si>
    <t xml:space="preserve">keperluan perkantoran lainnya </t>
  </si>
  <si>
    <t xml:space="preserve">air mineral gelas aqua 220ml </t>
  </si>
  <si>
    <t xml:space="preserve">gula pasir putih </t>
  </si>
  <si>
    <t>the sariwangi isi 50</t>
  </si>
  <si>
    <t xml:space="preserve">isi ulang air galon aqua </t>
  </si>
  <si>
    <t xml:space="preserve">bahan untuk operasional lainnya </t>
  </si>
  <si>
    <t>sabun cuci tangan dettol 245ml</t>
  </si>
  <si>
    <t xml:space="preserve">bahan kelontong </t>
  </si>
  <si>
    <t>pengharum ruangan glade fresh lemon 255ml</t>
  </si>
  <si>
    <t>baygon spray flower garden uk 600ml</t>
  </si>
  <si>
    <t>0078</t>
  </si>
  <si>
    <t>Galon RO Water refill</t>
  </si>
  <si>
    <t xml:space="preserve">Kebutuhan Perpustakaan IT  center </t>
  </si>
  <si>
    <t>4 anter tgl 1feb , 2 tgl 10mar</t>
  </si>
  <si>
    <t>lakban bening uk besar 2" leaf 100y'6s</t>
  </si>
  <si>
    <t>lakban kertas uk besar / isolasi masking tape 2" x 50y'6s</t>
  </si>
  <si>
    <t>0079</t>
  </si>
  <si>
    <t>0080</t>
  </si>
  <si>
    <t xml:space="preserve">HUMAS </t>
  </si>
  <si>
    <t>payung otomatis warna @35 biru,@35 hitam + sablon logo PPID</t>
  </si>
  <si>
    <t>0081</t>
  </si>
  <si>
    <t>0082</t>
  </si>
  <si>
    <t>ATK</t>
  </si>
  <si>
    <t xml:space="preserve">Pensil HB Staedtler HB 100 </t>
  </si>
  <si>
    <t>0083</t>
  </si>
  <si>
    <t>semir ban hot shine meguairs 709ml</t>
  </si>
  <si>
    <t>shampo mobil gold class meguiars 1.89L</t>
  </si>
  <si>
    <t>minuman cadburry hot chocolate'15s x 30g</t>
  </si>
  <si>
    <t xml:space="preserve">kue kering bread house </t>
  </si>
  <si>
    <t>0084</t>
  </si>
  <si>
    <t>0085</t>
  </si>
  <si>
    <t>keyboard &amp; mouse logitech wireless MK 295</t>
  </si>
  <si>
    <t>0086</t>
  </si>
  <si>
    <t xml:space="preserve">milo malaysia sachet 18's </t>
  </si>
  <si>
    <t>0087</t>
  </si>
  <si>
    <t>soyjoy raisin almond 30gr/12's</t>
  </si>
  <si>
    <t>soyjoy crispy white macadamia 25gr/12's</t>
  </si>
  <si>
    <t>0088</t>
  </si>
  <si>
    <t>nota dinas : 67/A1.11/RT.06.00/3/2023</t>
  </si>
  <si>
    <t xml:space="preserve">roti kaleng regal biskuit marie 1000gr special </t>
  </si>
  <si>
    <t>roti kaleng khon guan biskuit 1600gr (ast merah)</t>
  </si>
  <si>
    <t>roti cream crackers hup seng 400gr</t>
  </si>
  <si>
    <t>fitbar multigrain tiramisu 25gr/12's</t>
  </si>
  <si>
    <t>indocafe cappucino 50's x 25gr</t>
  </si>
  <si>
    <t xml:space="preserve">munchy's oat krunch 416gr @3 dark choco,@2nutty chocolate </t>
  </si>
  <si>
    <t>0089</t>
  </si>
  <si>
    <t>young living essential oil pepermint 15ml</t>
  </si>
  <si>
    <t>young living essential oil thieves 15ml</t>
  </si>
  <si>
    <t>young living essential oil release 15ml</t>
  </si>
  <si>
    <t>young living essential oil lemongrass 15ml</t>
  </si>
  <si>
    <t>oil young living orange 15ml</t>
  </si>
  <si>
    <t>oil young living lemon 15ml</t>
  </si>
  <si>
    <t>oil young living lemongrass 15ml</t>
  </si>
  <si>
    <t>oil young living lavender 15ml</t>
  </si>
  <si>
    <t>0091</t>
  </si>
  <si>
    <t xml:space="preserve">young living essential oil pepermint </t>
  </si>
  <si>
    <t xml:space="preserve">young living essential oil lavender </t>
  </si>
  <si>
    <t>0090</t>
  </si>
  <si>
    <t>0092</t>
  </si>
  <si>
    <t>0093</t>
  </si>
  <si>
    <t>0094</t>
  </si>
  <si>
    <t>0095</t>
  </si>
  <si>
    <t xml:space="preserve">lbr bsr </t>
  </si>
  <si>
    <t xml:space="preserve">paper clip warna warni kecil no.03 joyko </t>
  </si>
  <si>
    <t xml:space="preserve">lem uhu stick 21gr </t>
  </si>
  <si>
    <t>gunting sedang joyko sc838</t>
  </si>
  <si>
    <t>materai 10.000'50s</t>
  </si>
  <si>
    <t xml:space="preserve">Kebutuhan Bagian Inventarisasi dan Penghapusan Aset </t>
  </si>
  <si>
    <t>0096</t>
  </si>
  <si>
    <t>tricks (10's x 15gr) kimchi</t>
  </si>
  <si>
    <t>tricks (10's x 15gr) asian bbq</t>
  </si>
  <si>
    <t xml:space="preserve">tricks (10's x 15gr) original </t>
  </si>
  <si>
    <t>beng beng share it (10's x 9.5gr) coklat</t>
  </si>
  <si>
    <t>the hijau kepala djenggot 60gr</t>
  </si>
  <si>
    <t>0097</t>
  </si>
  <si>
    <t>0098</t>
  </si>
  <si>
    <t>0099</t>
  </si>
  <si>
    <t xml:space="preserve">keripik pisang </t>
  </si>
  <si>
    <t xml:space="preserve">peyek kacang </t>
  </si>
  <si>
    <t xml:space="preserve">kue bawang ebi </t>
  </si>
  <si>
    <t>0100</t>
  </si>
  <si>
    <t>Kebutuhan Sub.Bagian Pemeliharaan Aset</t>
  </si>
  <si>
    <t xml:space="preserve">AN : Pak.Suranto </t>
  </si>
  <si>
    <t>Exhaust Fan KDK CEF 10" 36.8Watt Rpm950 25TGQ2 (White)</t>
  </si>
  <si>
    <t>0101</t>
  </si>
  <si>
    <t xml:space="preserve">AN : Pak.Rian </t>
  </si>
  <si>
    <t>kabel extention visalux 5 port K3 - V235E</t>
  </si>
  <si>
    <t>0102</t>
  </si>
  <si>
    <t xml:space="preserve">green laser pointer van star 303 black </t>
  </si>
  <si>
    <t>0103</t>
  </si>
  <si>
    <t>kopi radix HPA 23gr x 32's</t>
  </si>
  <si>
    <t>0104</t>
  </si>
  <si>
    <t xml:space="preserve">AN : Pak./Ibu. </t>
  </si>
  <si>
    <t>nota dinas : 168/A1.13/RT.06.00/3/2023</t>
  </si>
  <si>
    <t>Minuman Kaleng yeos Soya 300ml/24's</t>
  </si>
  <si>
    <t>Minuman Kaleng yeos cincau 300ml/24's</t>
  </si>
  <si>
    <t xml:space="preserve">sunlight 650ml refill lime </t>
  </si>
  <si>
    <t>0105</t>
  </si>
  <si>
    <t>0106</t>
  </si>
  <si>
    <t>nota dinas : 161/A1.13/RT.06.00/3/2023</t>
  </si>
  <si>
    <t>himalaya salt lemon candy 15gr x 12s</t>
  </si>
  <si>
    <t xml:space="preserve">koko krunch 32gr combo pack 3+1'12pack </t>
  </si>
  <si>
    <t>kusuka 180gr original 10's</t>
  </si>
  <si>
    <t>beng beng nuts 35gr almond  15's</t>
  </si>
  <si>
    <t>0107</t>
  </si>
  <si>
    <t>0108</t>
  </si>
  <si>
    <t>0109</t>
  </si>
  <si>
    <t>cetak foto uk A3+ frame C003-2</t>
  </si>
  <si>
    <t>Konsumsi</t>
  </si>
  <si>
    <t>gln</t>
  </si>
  <si>
    <t>susu steril tujuh kurma 200ml/12's</t>
  </si>
  <si>
    <t>0110</t>
  </si>
  <si>
    <t>INVOICE NO : 006/MBS/III/2023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</si>
</sst>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[$-409]d/mmm/yy;@"/>
    <numFmt numFmtId="167" formatCode="&quot;\&quot;#,##0.00;[Red]&quot;\&quot;&quot;\&quot;&quot;\&quot;&quot;\&quot;&quot;\&quot;&quot;\&quot;\-#,##0.00"/>
    <numFmt numFmtId="168" formatCode="&quot;\&quot;#,##0;[Red]&quot;\&quot;&quot;\&quot;\-#,##0"/>
    <numFmt numFmtId="169" formatCode="_-* #,##0_-;\-* #,##0_-;_-* &quot;-&quot;_-;_-@_-"/>
    <numFmt numFmtId="170" formatCode="_(* #,##0.0_);_(* \(#,##0.0\);_(* &quot;-&quot;??_);_(@_)"/>
    <numFmt numFmtId="171" formatCode="#,##0.0_);\(#,##0.00\)"/>
    <numFmt numFmtId="172" formatCode="&quot;£&quot;#,##0;\-&quot;£&quot;#,##0"/>
    <numFmt numFmtId="173" formatCode="General_)"/>
    <numFmt numFmtId="174" formatCode="_-&quot;Rp.&quot;* #,##0_-;\-&quot;Rp.&quot;* #,##0_-;_-&quot;Rp.&quot;* &quot;-&quot;_-;_-@_-"/>
    <numFmt numFmtId="175" formatCode="#,##0.00000_);[Red]\(#,##0.00000\)"/>
    <numFmt numFmtId="176" formatCode="#,##0.000000_);[Red]\(#,##0.000000\)"/>
    <numFmt numFmtId="177" formatCode="dd\-mmm\-yy_)"/>
    <numFmt numFmtId="178" formatCode="#,##0;\-#,##0;&quot;-&quot;"/>
    <numFmt numFmtId="179" formatCode="_(* #,##0_);_(* \(#,##0\);_(* \-_);_(@_)"/>
    <numFmt numFmtId="180" formatCode="\$#,##0\ ;\(\$#,##0\)"/>
    <numFmt numFmtId="181" formatCode="_(* #,##0.00_);_(* \(#,##0.00\);_(* \-??_);_(@_)"/>
    <numFmt numFmtId="182" formatCode="_(\$* #,##0_);_(\$* \(#,##0\);_(\$* \-_);_(@_)"/>
    <numFmt numFmtId="183" formatCode="_-&quot;Rp&quot;* #,##0_-;\-&quot;Rp&quot;* #,##0_-;_-&quot;Rp&quot;* &quot;-&quot;_-;_-@_-"/>
    <numFmt numFmtId="184" formatCode="_(&quot;Rp&quot;* #,##0.00_);_(&quot;Rp&quot;* \(#,##0.00\);_(&quot;Rp&quot;* &quot;-&quot;??_);_(@_)"/>
    <numFmt numFmtId="185" formatCode="_(&quot;Rp&quot;* #,##0_);_(&quot;Rp&quot;* \(#,##0\);_(&quot;Rp&quot;* &quot;-&quot;_);_(@_)"/>
    <numFmt numFmtId="186" formatCode="#,##0_);[Red]\(#,##0\);;@"/>
    <numFmt numFmtId="187" formatCode="_([$€-2]* #,##0.00_);_([$€-2]* \(#,##0.00\);_([$€-2]* &quot;-&quot;??_)"/>
    <numFmt numFmtId="188" formatCode="0.000%"/>
    <numFmt numFmtId="189" formatCode="0.00_)"/>
    <numFmt numFmtId="190" formatCode="mm/dd/yy"/>
    <numFmt numFmtId="191" formatCode="#,##0.00\ \ "/>
    <numFmt numFmtId="192" formatCode="_ * #,##0_ ;_ * \-#,##0_ ;_ * &quot;-&quot;??_ ;_ @_ "/>
    <numFmt numFmtId="193" formatCode="#,##0.00\ "/>
    <numFmt numFmtId="194" formatCode="0.0%"/>
    <numFmt numFmtId="195" formatCode="0\ \ \ \ "/>
    <numFmt numFmtId="196" formatCode="#,##0.00\ \ \ "/>
    <numFmt numFmtId="197" formatCode="_-* #,##0.0\ _F_-;\-* #,##0.0\ _F_-;_-* &quot;-&quot;?\ _F_-;_-@_-"/>
    <numFmt numFmtId="198" formatCode="_(* #,##0_);_(* \(#,##0\);_(* &quot;-&quot;??_);_(@_)"/>
    <numFmt numFmtId="199" formatCode="_-* #,##0\ _F_-;\-* #,##0\ _F_-;_-* &quot;-&quot;??\ _F_-;_-@_-"/>
    <numFmt numFmtId="200" formatCode="_-* #,##0.0\ _F_-;\-* #,##0.0\ _F_-;_-* &quot;-&quot;??\ _F_-;_-@_-"/>
    <numFmt numFmtId="201" formatCode="_-* #,##0.00_-;\-* #,##0.00_-;_-* &quot;-&quot;??_-;_-@_-"/>
    <numFmt numFmtId="202" formatCode="_-&quot;$&quot;* #,##0_-;\-&quot;$&quot;* #,##0_-;_-&quot;$&quot;* &quot;-&quot;_-;_-@_-"/>
    <numFmt numFmtId="203" formatCode="_-&quot;$&quot;* #,##0.00_-;\-&quot;$&quot;* #,##0.00_-;_-&quot;$&quot;* &quot;-&quot;??_-;_-@_-"/>
    <numFmt numFmtId="204" formatCode="&quot;\&quot;#,##0.00;[Red]&quot;\&quot;\-#,##0.00"/>
    <numFmt numFmtId="205" formatCode="&quot;\&quot;#,##0;[Red]&quot;\&quot;\-#,##0"/>
  </numFmts>
  <fonts count="7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mbria"/>
      <family val="1"/>
    </font>
    <font>
      <sz val="11"/>
      <name val="Cambria"/>
      <family val="1"/>
    </font>
    <font>
      <sz val="14"/>
      <name val="Cambria"/>
      <family val="1"/>
    </font>
    <font>
      <b/>
      <sz val="14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3"/>
      <name val="Cambria"/>
      <family val="1"/>
    </font>
    <font>
      <sz val="13"/>
      <color indexed="8"/>
      <name val="Cambria"/>
      <family val="1"/>
    </font>
    <font>
      <b/>
      <sz val="13.5"/>
      <name val="Cambria"/>
      <family val="1"/>
    </font>
    <font>
      <sz val="13.5"/>
      <name val="Cambria"/>
      <family val="1"/>
    </font>
    <font>
      <sz val="13"/>
      <name val="Cambria"/>
      <family val="1"/>
    </font>
    <font>
      <sz val="11"/>
      <color indexed="8"/>
      <name val="Cambria"/>
      <family val="1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"/>
      <color indexed="8"/>
      <name val="Courier"/>
      <family val="3"/>
    </font>
    <font>
      <sz val="9.5"/>
      <name val="lr ¾©"/>
      <family val="1"/>
      <charset val="128"/>
    </font>
    <font>
      <sz val="12"/>
      <name val="¹ÙÅÁÃ¼"/>
      <charset val="129"/>
    </font>
    <font>
      <b/>
      <u/>
      <sz val="18"/>
      <color indexed="9"/>
      <name val="Tahoma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9"/>
      <name val="¹ÙÅÁÃ¼"/>
      <family val="1"/>
      <charset val="129"/>
    </font>
    <font>
      <sz val="12"/>
      <name val="Tms Rmn"/>
    </font>
    <font>
      <sz val="10"/>
      <color indexed="8"/>
      <name val="Arial"/>
      <family val="2"/>
    </font>
    <font>
      <sz val="10"/>
      <name val="Century Gothic"/>
      <family val="2"/>
    </font>
    <font>
      <sz val="8"/>
      <name val="Arial"/>
      <family val="2"/>
    </font>
    <font>
      <sz val="11"/>
      <color indexed="8"/>
      <name val="Calibri"/>
      <family val="2"/>
      <charset val="1"/>
    </font>
    <font>
      <sz val="10"/>
      <name val="Arial Narrow"/>
      <family val="2"/>
    </font>
    <font>
      <sz val="11"/>
      <color indexed="8"/>
      <name val="Calibri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 Narrow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11"/>
      <color theme="10"/>
      <name val="Calibri"/>
      <family val="2"/>
      <charset val="1"/>
    </font>
    <font>
      <sz val="9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</font>
    <font>
      <sz val="8"/>
      <name val="Helv"/>
    </font>
    <font>
      <sz val="11"/>
      <color theme="1"/>
      <name val="Calibri"/>
      <family val="2"/>
      <charset val="1"/>
      <scheme val="minor"/>
    </font>
    <font>
      <sz val="10"/>
      <name val="‚l‚r ƒSƒVƒbƒN"/>
    </font>
    <font>
      <sz val="8"/>
      <name val="Wingdings"/>
      <charset val="2"/>
    </font>
    <font>
      <sz val="8"/>
      <name val="MS Sans Serif"/>
      <family val="2"/>
    </font>
    <font>
      <sz val="12"/>
      <name val="SWISS"/>
    </font>
    <font>
      <sz val="10"/>
      <name val="Helv"/>
      <charset val="204"/>
    </font>
    <font>
      <b/>
      <sz val="8"/>
      <color indexed="8"/>
      <name val="Helv"/>
    </font>
    <font>
      <sz val="10"/>
      <name val="VNI-Times"/>
    </font>
    <font>
      <b/>
      <sz val="10"/>
      <name val="Arial Narrow"/>
      <family val="2"/>
    </font>
    <font>
      <sz val="10"/>
      <name val="VNI-Univer"/>
    </font>
    <font>
      <sz val="12"/>
      <name val="Arial"/>
      <family val="2"/>
    </font>
    <font>
      <u/>
      <sz val="10"/>
      <color indexed="14"/>
      <name val="COUR"/>
      <family val="3"/>
    </font>
    <font>
      <sz val="10"/>
      <name val="VNI-Helve-Condense"/>
    </font>
    <font>
      <u/>
      <sz val="10"/>
      <color indexed="12"/>
      <name val="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.VnTime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sz val="10"/>
      <name val="ＭＳ 明朝"/>
      <family val="1"/>
      <charset val="128"/>
    </font>
    <font>
      <b/>
      <sz val="10"/>
      <name val="Arial"/>
      <family val="2"/>
    </font>
    <font>
      <sz val="11"/>
      <name val="ＭＳ 明朝"/>
      <family val="1"/>
      <charset val="128"/>
    </font>
    <font>
      <b/>
      <u/>
      <sz val="12"/>
      <name val="Century Gothic"/>
      <family val="2"/>
    </font>
    <font>
      <b/>
      <sz val="11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u/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3"/>
      <name val="Century Gothic"/>
      <family val="2"/>
    </font>
    <font>
      <b/>
      <u/>
      <sz val="13.5"/>
      <name val="Century Gothic"/>
      <family val="2"/>
    </font>
    <font>
      <b/>
      <sz val="13.5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403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6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2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3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2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1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4" fontId="2" fillId="0" borderId="0" applyBorder="0"/>
    <xf numFmtId="174" fontId="2" fillId="0" borderId="0" applyBorder="0"/>
    <xf numFmtId="0" fontId="20" fillId="0" borderId="0" applyBorder="0"/>
    <xf numFmtId="9" fontId="21" fillId="0" borderId="0" applyFont="0" applyFill="0" applyBorder="0" applyAlignment="0" applyProtection="0"/>
    <xf numFmtId="0" fontId="22" fillId="2" borderId="0" applyNumberFormat="0" applyBorder="0" applyAlignment="0">
      <alignment horizontal="center"/>
    </xf>
    <xf numFmtId="175" fontId="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>
      <alignment horizontal="center" wrapText="1"/>
      <protection locked="0"/>
    </xf>
    <xf numFmtId="0" fontId="2" fillId="0" borderId="0" applyFill="0" applyBorder="0">
      <alignment vertical="center"/>
    </xf>
    <xf numFmtId="176" fontId="2" fillId="0" borderId="0" applyFont="0" applyFill="0" applyBorder="0" applyAlignment="0" applyProtection="0"/>
    <xf numFmtId="0" fontId="23" fillId="0" borderId="0" applyFont="0" applyFill="0" applyBorder="0" applyAlignment="0" applyProtection="0"/>
    <xf numFmtId="9" fontId="25" fillId="0" borderId="0"/>
    <xf numFmtId="177" fontId="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/>
    <xf numFmtId="0" fontId="21" fillId="0" borderId="0"/>
    <xf numFmtId="0" fontId="23" fillId="0" borderId="0"/>
    <xf numFmtId="178" fontId="27" fillId="0" borderId="0" applyFill="0" applyBorder="0" applyAlignment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41" fontId="2" fillId="0" borderId="0" applyFont="0" applyFill="0" applyBorder="0" applyAlignment="0" applyProtection="0"/>
    <xf numFmtId="41" fontId="28" fillId="0" borderId="0" applyFont="0" applyFill="0" applyBorder="0" applyAlignment="0" applyProtection="0"/>
    <xf numFmtId="179" fontId="2" fillId="0" borderId="0" applyFill="0" applyBorder="0" applyAlignment="0" applyProtection="0"/>
    <xf numFmtId="41" fontId="2" fillId="0" borderId="0" applyFont="0" applyFill="0" applyBorder="0" applyAlignment="0" applyProtection="0"/>
    <xf numFmtId="16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Fill="0" applyBorder="0" applyAlignment="0" applyProtection="0"/>
    <xf numFmtId="180" fontId="2" fillId="0" borderId="0" applyFill="0" applyBorder="0" applyAlignment="0" applyProtection="0"/>
    <xf numFmtId="180" fontId="2" fillId="0" borderId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1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80" fontId="2" fillId="0" borderId="0" applyFill="0" applyBorder="0" applyAlignment="0" applyProtection="0"/>
    <xf numFmtId="4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3" fillId="0" borderId="0" applyNumberFormat="0" applyAlignment="0">
      <alignment horizontal="left"/>
    </xf>
    <xf numFmtId="182" fontId="2" fillId="0" borderId="0" applyFill="0" applyBorder="0" applyAlignment="0" applyProtection="0"/>
    <xf numFmtId="183" fontId="1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3" borderId="0" applyFont="0" applyBorder="0"/>
    <xf numFmtId="0" fontId="2" fillId="0" borderId="0" applyFont="0" applyFill="0" applyBorder="0" applyAlignment="0" applyProtection="0"/>
    <xf numFmtId="0" fontId="2" fillId="0" borderId="0" applyNumberFormat="0">
      <alignment horizontal="centerContinuous"/>
    </xf>
    <xf numFmtId="186" fontId="28" fillId="0" borderId="0" applyFont="0" applyFill="0" applyBorder="0">
      <alignment horizontal="left" vertical="top" wrapText="1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4" fillId="0" borderId="0" applyNumberFormat="0" applyAlignment="0">
      <alignment horizontal="left"/>
    </xf>
    <xf numFmtId="187" fontId="2" fillId="0" borderId="0" applyFont="0" applyFill="0" applyBorder="0" applyAlignment="0" applyProtection="0"/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170" fontId="2" fillId="0" borderId="0">
      <protection locked="0"/>
    </xf>
    <xf numFmtId="2" fontId="2" fillId="0" borderId="0" applyFont="0" applyFill="0" applyBorder="0" applyAlignment="0" applyProtection="0"/>
    <xf numFmtId="38" fontId="29" fillId="3" borderId="0" applyNumberFormat="0" applyBorder="0" applyAlignment="0" applyProtection="0"/>
    <xf numFmtId="188" fontId="2" fillId="0" borderId="9" applyFont="0" applyFill="0" applyBorder="0" applyAlignment="0"/>
    <xf numFmtId="0" fontId="35" fillId="0" borderId="0">
      <alignment horizontal="left"/>
    </xf>
    <xf numFmtId="0" fontId="36" fillId="0" borderId="4" applyNumberFormat="0" applyAlignment="0" applyProtection="0">
      <alignment horizontal="left" vertical="center"/>
    </xf>
    <xf numFmtId="0" fontId="36" fillId="0" borderId="17">
      <alignment horizontal="left" vertical="center"/>
    </xf>
    <xf numFmtId="171" fontId="2" fillId="0" borderId="0">
      <protection locked="0"/>
    </xf>
    <xf numFmtId="171" fontId="2" fillId="0" borderId="0">
      <protection locked="0"/>
    </xf>
    <xf numFmtId="0" fontId="37" fillId="0" borderId="12">
      <alignment horizontal="center"/>
    </xf>
    <xf numFmtId="0" fontId="37" fillId="0" borderId="0">
      <alignment horizontal="center"/>
    </xf>
    <xf numFmtId="0" fontId="38" fillId="0" borderId="0" applyNumberFormat="0" applyFill="0" applyBorder="0" applyAlignment="0" applyProtection="0">
      <alignment vertical="top"/>
      <protection locked="0"/>
    </xf>
    <xf numFmtId="10" fontId="29" fillId="4" borderId="18" applyNumberFormat="0" applyBorder="0" applyAlignment="0" applyProtection="0"/>
    <xf numFmtId="0" fontId="39" fillId="0" borderId="9">
      <alignment horizont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0" fillId="0" borderId="0"/>
    <xf numFmtId="37" fontId="41" fillId="0" borderId="0"/>
    <xf numFmtId="189" fontId="42" fillId="0" borderId="0"/>
    <xf numFmtId="0" fontId="43" fillId="0" borderId="0"/>
    <xf numFmtId="0" fontId="4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4" fillId="0" borderId="0"/>
    <xf numFmtId="0" fontId="29" fillId="0" borderId="0"/>
    <xf numFmtId="0" fontId="1" fillId="0" borderId="0"/>
    <xf numFmtId="0" fontId="44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44" fillId="0" borderId="0"/>
    <xf numFmtId="0" fontId="2" fillId="0" borderId="0"/>
    <xf numFmtId="0" fontId="2" fillId="0" borderId="0"/>
    <xf numFmtId="0" fontId="1" fillId="0" borderId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4" fontId="24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0" fontId="46" fillId="5" borderId="0" applyNumberFormat="0" applyFont="0" applyBorder="0" applyAlignment="0">
      <alignment horizontal="center"/>
    </xf>
    <xf numFmtId="190" fontId="43" fillId="0" borderId="0" applyNumberFormat="0" applyFill="0" applyBorder="0" applyAlignment="0" applyProtection="0">
      <alignment horizontal="left"/>
    </xf>
    <xf numFmtId="0" fontId="2" fillId="0" borderId="0"/>
    <xf numFmtId="0" fontId="46" fillId="1" borderId="17" applyNumberFormat="0" applyFont="0" applyAlignment="0">
      <alignment horizontal="center"/>
    </xf>
    <xf numFmtId="0" fontId="47" fillId="0" borderId="0" applyNumberFormat="0" applyFill="0" applyBorder="0" applyAlignment="0">
      <alignment horizontal="center"/>
    </xf>
    <xf numFmtId="37" fontId="48" fillId="6" borderId="0"/>
    <xf numFmtId="0" fontId="49" fillId="0" borderId="0"/>
    <xf numFmtId="40" fontId="50" fillId="0" borderId="0" applyBorder="0">
      <alignment horizontal="right"/>
    </xf>
    <xf numFmtId="186" fontId="28" fillId="0" borderId="0" applyFont="0">
      <protection locked="0"/>
    </xf>
    <xf numFmtId="191" fontId="51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192" fontId="2" fillId="0" borderId="19">
      <alignment horizontal="right" vertical="center"/>
    </xf>
    <xf numFmtId="0" fontId="31" fillId="0" borderId="7">
      <alignment vertical="top" wrapText="1"/>
    </xf>
    <xf numFmtId="0" fontId="52" fillId="0" borderId="0">
      <alignment horizontal="center"/>
    </xf>
    <xf numFmtId="193" fontId="53" fillId="0" borderId="19">
      <alignment horizontal="center"/>
    </xf>
    <xf numFmtId="0" fontId="2" fillId="0" borderId="0"/>
    <xf numFmtId="194" fontId="54" fillId="7" borderId="0"/>
    <xf numFmtId="186" fontId="28" fillId="0" borderId="0" applyFont="0">
      <alignment horizontal="center"/>
      <protection locked="0"/>
    </xf>
    <xf numFmtId="0" fontId="55" fillId="0" borderId="0"/>
    <xf numFmtId="195" fontId="56" fillId="0" borderId="0"/>
    <xf numFmtId="196" fontId="56" fillId="0" borderId="18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60" fillId="0" borderId="0"/>
    <xf numFmtId="41" fontId="2" fillId="0" borderId="0" applyFont="0" applyFill="0" applyBorder="0" applyAlignment="0" applyProtection="0"/>
    <xf numFmtId="197" fontId="61" fillId="0" borderId="0" applyFont="0" applyFill="0" applyBorder="0" applyAlignment="0" applyProtection="0"/>
    <xf numFmtId="198" fontId="61" fillId="0" borderId="0" applyFont="0" applyFill="0" applyBorder="0" applyAlignment="0" applyProtection="0"/>
    <xf numFmtId="199" fontId="61" fillId="0" borderId="0" applyFont="0" applyFill="0" applyBorder="0" applyAlignment="0" applyProtection="0"/>
    <xf numFmtId="200" fontId="61" fillId="0" borderId="0" applyFont="0" applyFill="0" applyBorder="0" applyAlignment="0" applyProtection="0"/>
    <xf numFmtId="0" fontId="62" fillId="0" borderId="0"/>
    <xf numFmtId="0" fontId="63" fillId="0" borderId="0"/>
    <xf numFmtId="169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64" fillId="0" borderId="0" applyFont="0" applyFill="0" applyBorder="0" applyAlignment="0" applyProtection="0"/>
    <xf numFmtId="0" fontId="64" fillId="0" borderId="0"/>
    <xf numFmtId="0" fontId="65" fillId="0" borderId="0" applyNumberFormat="0" applyFill="0" applyBorder="0" applyAlignment="0" applyProtection="0"/>
    <xf numFmtId="202" fontId="63" fillId="0" borderId="0" applyFont="0" applyFill="0" applyBorder="0" applyAlignment="0" applyProtection="0"/>
    <xf numFmtId="203" fontId="63" fillId="0" borderId="0" applyFont="0" applyFill="0" applyBorder="0" applyAlignment="0" applyProtection="0"/>
    <xf numFmtId="204" fontId="66" fillId="0" borderId="0" applyFont="0" applyFill="0" applyBorder="0" applyAlignment="0" applyProtection="0"/>
    <xf numFmtId="205" fontId="66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6" fontId="5" fillId="0" borderId="0" xfId="0" quotePrefix="1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quotePrefix="1" applyFont="1" applyAlignment="1">
      <alignment horizontal="left" vertical="center" wrapText="1"/>
    </xf>
    <xf numFmtId="0" fontId="9" fillId="0" borderId="0" xfId="0" applyFont="1" applyAlignment="1">
      <alignment vertical="center"/>
    </xf>
    <xf numFmtId="166" fontId="5" fillId="0" borderId="0" xfId="0" applyNumberFormat="1" applyFont="1" applyAlignment="1">
      <alignment horizontal="left"/>
    </xf>
    <xf numFmtId="0" fontId="10" fillId="0" borderId="0" xfId="1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quotePrefix="1" applyFont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0" xfId="0" applyFont="1"/>
    <xf numFmtId="0" fontId="12" fillId="0" borderId="6" xfId="0" applyFont="1" applyBorder="1" applyAlignment="1">
      <alignment horizontal="center" vertical="center"/>
    </xf>
    <xf numFmtId="0" fontId="12" fillId="0" borderId="0" xfId="0" quotePrefix="1" applyFont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quotePrefix="1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4" fillId="0" borderId="0" xfId="1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11" fillId="0" borderId="0" xfId="0" quotePrefix="1" applyFont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2" fillId="0" borderId="12" xfId="0" quotePrefix="1" applyFont="1" applyBorder="1" applyAlignment="1">
      <alignment horizontal="left" vertical="center"/>
    </xf>
    <xf numFmtId="0" fontId="67" fillId="0" borderId="0" xfId="0" applyFont="1"/>
    <xf numFmtId="0" fontId="6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0" fillId="0" borderId="0" xfId="0" applyFont="1"/>
    <xf numFmtId="0" fontId="69" fillId="0" borderId="0" xfId="0" applyFont="1" applyAlignment="1">
      <alignment horizontal="left" vertical="center" wrapText="1"/>
    </xf>
    <xf numFmtId="0" fontId="71" fillId="0" borderId="0" xfId="0" applyFont="1"/>
    <xf numFmtId="0" fontId="72" fillId="0" borderId="0" xfId="0" applyFont="1" applyAlignment="1">
      <alignment horizontal="left" vertical="center" wrapText="1"/>
    </xf>
    <xf numFmtId="0" fontId="12" fillId="0" borderId="0" xfId="0" quotePrefix="1" applyFont="1" applyAlignment="1">
      <alignment horizontal="left" vertical="top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73" fillId="0" borderId="0" xfId="0" applyFont="1" applyAlignment="1">
      <alignment horizontal="left" vertical="center"/>
    </xf>
    <xf numFmtId="0" fontId="74" fillId="0" borderId="0" xfId="0" applyFont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5" fillId="0" borderId="0" xfId="0" applyFont="1"/>
    <xf numFmtId="0" fontId="3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403">
    <cellStyle name="??" xfId="2" xr:uid="{00000000-0005-0000-0000-000000000000}"/>
    <cellStyle name="?? [0.00]_PRODUCT DETAIL Q1" xfId="3" xr:uid="{00000000-0005-0000-0000-000001000000}"/>
    <cellStyle name="?? [0]" xfId="4" xr:uid="{00000000-0005-0000-0000-000002000000}"/>
    <cellStyle name="??_(????)??????" xfId="9" xr:uid="{00000000-0005-0000-0000-000007000000}"/>
    <cellStyle name="???_95" xfId="8" xr:uid="{00000000-0005-0000-0000-000006000000}"/>
    <cellStyle name="???? [0.00]_PRODUCT DETAIL Q1" xfId="5" xr:uid="{00000000-0005-0000-0000-000003000000}"/>
    <cellStyle name="????_PRODUCT DETAIL Q1" xfId="6" xr:uid="{00000000-0005-0000-0000-000004000000}"/>
    <cellStyle name="???[0]_Book1" xfId="7" xr:uid="{00000000-0005-0000-0000-000005000000}"/>
    <cellStyle name="‡" xfId="10" xr:uid="{00000000-0005-0000-0000-000008000000}"/>
    <cellStyle name="‡_AUTO2000" xfId="11" xr:uid="{00000000-0005-0000-0000-000009000000}"/>
    <cellStyle name="‡_AUTO2000_BQ &amp; An Pds Gdg - KIM I" xfId="12" xr:uid="{00000000-0005-0000-0000-00000A000000}"/>
    <cellStyle name="‡_AUTO2000_BQ &amp; An Pds Gdg - KIM I_GALIAN C" xfId="13" xr:uid="{00000000-0005-0000-0000-00000B000000}"/>
    <cellStyle name="‡_AUTO2000_BQ &amp; An Pds Gdg - KIM I_Pen- Kodja Revisi 02 November 2009 (Rev 11-11-09)" xfId="14" xr:uid="{00000000-0005-0000-0000-00000C000000}"/>
    <cellStyle name="‡_AUTO2000_BQ &amp; An Pds Gdg - KIM I_Pen- Kodja Revisi 27 JAN 2010" xfId="15" xr:uid="{00000000-0005-0000-0000-00000D000000}"/>
    <cellStyle name="‡_AUTO2000_BQ &amp; An Pds Gdg - KIM I_RAB Kodja Revisi 22 feb 2010" xfId="16" xr:uid="{00000000-0005-0000-0000-00000E000000}"/>
    <cellStyle name="‡_AUTO2000_BQ &amp; An Pds Gdg - KIM I_RAB Kodja Revisi 23 feb 2010, revisi analisa" xfId="17" xr:uid="{00000000-0005-0000-0000-00000F000000}"/>
    <cellStyle name="‡_AUTO2000_BQ &amp; An Pondasi SEP &amp; WAREHOUSE-KIM I (R-0)" xfId="18" xr:uid="{00000000-0005-0000-0000-000010000000}"/>
    <cellStyle name="‡_AUTO2000_BQ &amp; An Pondasi SEP &amp; WAREHOUSE-KIM I (R-0)_GALIAN C" xfId="19" xr:uid="{00000000-0005-0000-0000-000011000000}"/>
    <cellStyle name="‡_AUTO2000_BQ &amp; An Pondasi SEP &amp; WAREHOUSE-KIM I (R-0)_Pen- Kodja Revisi 02 November 2009 (Rev 11-11-09)" xfId="20" xr:uid="{00000000-0005-0000-0000-000012000000}"/>
    <cellStyle name="‡_AUTO2000_BQ &amp; An Pondasi SEP &amp; WAREHOUSE-KIM I (R-0)_Pen- Kodja Revisi 27 JAN 2010" xfId="21" xr:uid="{00000000-0005-0000-0000-000013000000}"/>
    <cellStyle name="‡_AUTO2000_BQ &amp; An Pondasi SEP &amp; WAREHOUSE-KIM I (R-0)_RAB Kodja Revisi 22 feb 2010" xfId="22" xr:uid="{00000000-0005-0000-0000-000014000000}"/>
    <cellStyle name="‡_AUTO2000_BQ &amp; An Pondasi SEP &amp; WAREHOUSE-KIM I (R-0)_RAB Kodja Revisi 23 feb 2010, revisi analisa" xfId="23" xr:uid="{00000000-0005-0000-0000-000015000000}"/>
    <cellStyle name="‡_AUTO2000_BQ Pabrik Biodiesel MM-Btm" xfId="24" xr:uid="{00000000-0005-0000-0000-000016000000}"/>
    <cellStyle name="‡_AUTO2000_BQ Pabrik Biodiesel MM-Btm_GALIAN C" xfId="25" xr:uid="{00000000-0005-0000-0000-000017000000}"/>
    <cellStyle name="‡_AUTO2000_BQ Pabrik Biodiesel MM-Btm_Pen- Kodja Revisi 02 November 2009 (Rev 11-11-09)" xfId="26" xr:uid="{00000000-0005-0000-0000-000018000000}"/>
    <cellStyle name="‡_AUTO2000_BQ Pabrik Biodiesel MM-Btm_Pen- Kodja Revisi 27 JAN 2010" xfId="27" xr:uid="{00000000-0005-0000-0000-000019000000}"/>
    <cellStyle name="‡_AUTO2000_BQ Pabrik Biodiesel MM-Btm_RAB Kodja Revisi 22 feb 2010" xfId="28" xr:uid="{00000000-0005-0000-0000-00001A000000}"/>
    <cellStyle name="‡_AUTO2000_BQ Pabrik Biodiesel MM-Btm_RAB Kodja Revisi 23 feb 2010, revisi analisa" xfId="29" xr:uid="{00000000-0005-0000-0000-00001B000000}"/>
    <cellStyle name="‡_AUTO2000_GALIAN C" xfId="30" xr:uid="{00000000-0005-0000-0000-00001C000000}"/>
    <cellStyle name="‡_AUTO2000_Pen- Kodja Revisi 02 November 2009 (Rev 11-11-09)" xfId="31" xr:uid="{00000000-0005-0000-0000-00001D000000}"/>
    <cellStyle name="‡_AUTO2000_Pen- Kodja Revisi 27 JAN 2010" xfId="32" xr:uid="{00000000-0005-0000-0000-00001E000000}"/>
    <cellStyle name="‡_AUTO2000_RAB Kodja Revisi 22 feb 2010" xfId="33" xr:uid="{00000000-0005-0000-0000-00001F000000}"/>
    <cellStyle name="‡_AUTO2000_RAB Kodja Revisi 23 feb 2010, revisi analisa" xfId="34" xr:uid="{00000000-0005-0000-0000-000020000000}"/>
    <cellStyle name="‡_Blue sky Piping tie-in-Package-comb-R1" xfId="35" xr:uid="{00000000-0005-0000-0000-000021000000}"/>
    <cellStyle name="‡_Blue sky Piping tie-in-Package-comb-R1_BQ &amp; An Pds Gdg - KIM I" xfId="36" xr:uid="{00000000-0005-0000-0000-000022000000}"/>
    <cellStyle name="‡_Blue sky Piping tie-in-Package-comb-R1_BQ &amp; An Pds Gdg - KIM I_GALIAN C" xfId="37" xr:uid="{00000000-0005-0000-0000-000023000000}"/>
    <cellStyle name="‡_Blue sky Piping tie-in-Package-comb-R1_BQ &amp; An Pds Gdg - KIM I_Pen- Kodja Revisi 02 November 2009 (Rev 11-11-09)" xfId="38" xr:uid="{00000000-0005-0000-0000-000024000000}"/>
    <cellStyle name="‡_Blue sky Piping tie-in-Package-comb-R1_BQ &amp; An Pds Gdg - KIM I_Pen- Kodja Revisi 27 JAN 2010" xfId="39" xr:uid="{00000000-0005-0000-0000-000025000000}"/>
    <cellStyle name="‡_Blue sky Piping tie-in-Package-comb-R1_BQ &amp; An Pds Gdg - KIM I_RAB Kodja Revisi 22 feb 2010" xfId="40" xr:uid="{00000000-0005-0000-0000-000026000000}"/>
    <cellStyle name="‡_Blue sky Piping tie-in-Package-comb-R1_BQ &amp; An Pds Gdg - KIM I_RAB Kodja Revisi 23 feb 2010, revisi analisa" xfId="41" xr:uid="{00000000-0005-0000-0000-000027000000}"/>
    <cellStyle name="‡_Blue sky Piping tie-in-Package-comb-R1_BQ &amp; An Pondasi SEP &amp; WAREHOUSE-KIM I (R-0)" xfId="42" xr:uid="{00000000-0005-0000-0000-000028000000}"/>
    <cellStyle name="‡_Blue sky Piping tie-in-Package-comb-R1_BQ &amp; An Pondasi SEP &amp; WAREHOUSE-KIM I (R-0)_GALIAN C" xfId="43" xr:uid="{00000000-0005-0000-0000-000029000000}"/>
    <cellStyle name="‡_Blue sky Piping tie-in-Package-comb-R1_BQ &amp; An Pondasi SEP &amp; WAREHOUSE-KIM I (R-0)_Pen- Kodja Revisi 02 November 2009 (Rev 11-11-09)" xfId="44" xr:uid="{00000000-0005-0000-0000-00002A000000}"/>
    <cellStyle name="‡_Blue sky Piping tie-in-Package-comb-R1_BQ &amp; An Pondasi SEP &amp; WAREHOUSE-KIM I (R-0)_Pen- Kodja Revisi 27 JAN 2010" xfId="45" xr:uid="{00000000-0005-0000-0000-00002B000000}"/>
    <cellStyle name="‡_Blue sky Piping tie-in-Package-comb-R1_BQ &amp; An Pondasi SEP &amp; WAREHOUSE-KIM I (R-0)_RAB Kodja Revisi 22 feb 2010" xfId="46" xr:uid="{00000000-0005-0000-0000-00002C000000}"/>
    <cellStyle name="‡_Blue sky Piping tie-in-Package-comb-R1_BQ &amp; An Pondasi SEP &amp; WAREHOUSE-KIM I (R-0)_RAB Kodja Revisi 23 feb 2010, revisi analisa" xfId="47" xr:uid="{00000000-0005-0000-0000-00002D000000}"/>
    <cellStyle name="‡_Blue sky Piping tie-in-Package-comb-R1_BQ Pabrik Biodiesel MM-Btm" xfId="48" xr:uid="{00000000-0005-0000-0000-00002E000000}"/>
    <cellStyle name="‡_Blue sky Piping tie-in-Package-comb-R1_BQ Pabrik Biodiesel MM-Btm_GALIAN C" xfId="49" xr:uid="{00000000-0005-0000-0000-00002F000000}"/>
    <cellStyle name="‡_Blue sky Piping tie-in-Package-comb-R1_BQ Pabrik Biodiesel MM-Btm_Pen- Kodja Revisi 02 November 2009 (Rev 11-11-09)" xfId="50" xr:uid="{00000000-0005-0000-0000-000030000000}"/>
    <cellStyle name="‡_Blue sky Piping tie-in-Package-comb-R1_BQ Pabrik Biodiesel MM-Btm_Pen- Kodja Revisi 27 JAN 2010" xfId="51" xr:uid="{00000000-0005-0000-0000-000031000000}"/>
    <cellStyle name="‡_Blue sky Piping tie-in-Package-comb-R1_BQ Pabrik Biodiesel MM-Btm_RAB Kodja Revisi 22 feb 2010" xfId="52" xr:uid="{00000000-0005-0000-0000-000032000000}"/>
    <cellStyle name="‡_Blue sky Piping tie-in-Package-comb-R1_BQ Pabrik Biodiesel MM-Btm_RAB Kodja Revisi 23 feb 2010, revisi analisa" xfId="53" xr:uid="{00000000-0005-0000-0000-000033000000}"/>
    <cellStyle name="‡_Blue sky Piping tie-in-Package-comb-R1_GALIAN C" xfId="54" xr:uid="{00000000-0005-0000-0000-000034000000}"/>
    <cellStyle name="‡_Blue sky Piping tie-in-Package-comb-R1_Pen- Kodja Revisi 02 November 2009 (Rev 11-11-09)" xfId="55" xr:uid="{00000000-0005-0000-0000-000035000000}"/>
    <cellStyle name="‡_Blue sky Piping tie-in-Package-comb-R1_Pen- Kodja Revisi 27 JAN 2010" xfId="56" xr:uid="{00000000-0005-0000-0000-000036000000}"/>
    <cellStyle name="‡_Blue sky Piping tie-in-Package-comb-R1_RAB Kodja Revisi 22 feb 2010" xfId="57" xr:uid="{00000000-0005-0000-0000-000037000000}"/>
    <cellStyle name="‡_Blue sky Piping tie-in-Package-comb-R1_RAB Kodja Revisi 23 feb 2010, revisi analisa" xfId="58" xr:uid="{00000000-0005-0000-0000-000038000000}"/>
    <cellStyle name="‡_BQ &amp; An Pds Gdg - KIM I" xfId="59" xr:uid="{00000000-0005-0000-0000-000039000000}"/>
    <cellStyle name="‡_BQ &amp; An Pds Gdg - KIM I_GALIAN C" xfId="60" xr:uid="{00000000-0005-0000-0000-00003A000000}"/>
    <cellStyle name="‡_BQ &amp; An Pds Gdg - KIM I_Pen- Kodja Revisi 02 November 2009 (Rev 11-11-09)" xfId="61" xr:uid="{00000000-0005-0000-0000-00003B000000}"/>
    <cellStyle name="‡_BQ &amp; An Pds Gdg - KIM I_Pen- Kodja Revisi 27 JAN 2010" xfId="62" xr:uid="{00000000-0005-0000-0000-00003C000000}"/>
    <cellStyle name="‡_BQ &amp; An Pds Gdg - KIM I_RAB Kodja Revisi 22 feb 2010" xfId="63" xr:uid="{00000000-0005-0000-0000-00003D000000}"/>
    <cellStyle name="‡_BQ &amp; An Pds Gdg - KIM I_RAB Kodja Revisi 23 feb 2010, revisi analisa" xfId="64" xr:uid="{00000000-0005-0000-0000-00003E000000}"/>
    <cellStyle name="‡_BQ &amp; An Pondasi SEP &amp; WAREHOUSE-KIM I (R-0)" xfId="65" xr:uid="{00000000-0005-0000-0000-00003F000000}"/>
    <cellStyle name="‡_BQ &amp; An Pondasi SEP &amp; WAREHOUSE-KIM I (R-0)_GALIAN C" xfId="66" xr:uid="{00000000-0005-0000-0000-000040000000}"/>
    <cellStyle name="‡_BQ &amp; An Pondasi SEP &amp; WAREHOUSE-KIM I (R-0)_Pen- Kodja Revisi 02 November 2009 (Rev 11-11-09)" xfId="67" xr:uid="{00000000-0005-0000-0000-000041000000}"/>
    <cellStyle name="‡_BQ &amp; An Pondasi SEP &amp; WAREHOUSE-KIM I (R-0)_Pen- Kodja Revisi 27 JAN 2010" xfId="68" xr:uid="{00000000-0005-0000-0000-000042000000}"/>
    <cellStyle name="‡_BQ &amp; An Pondasi SEP &amp; WAREHOUSE-KIM I (R-0)_RAB Kodja Revisi 22 feb 2010" xfId="69" xr:uid="{00000000-0005-0000-0000-000043000000}"/>
    <cellStyle name="‡_BQ &amp; An Pondasi SEP &amp; WAREHOUSE-KIM I (R-0)_RAB Kodja Revisi 23 feb 2010, revisi analisa" xfId="70" xr:uid="{00000000-0005-0000-0000-000044000000}"/>
    <cellStyle name="‡_BQ Pabrik Biodiesel MM-Btm" xfId="71" xr:uid="{00000000-0005-0000-0000-000045000000}"/>
    <cellStyle name="‡_BQ Pabrik Biodiesel MM-Btm_GALIAN C" xfId="72" xr:uid="{00000000-0005-0000-0000-000046000000}"/>
    <cellStyle name="‡_BQ Pabrik Biodiesel MM-Btm_Pen- Kodja Revisi 02 November 2009 (Rev 11-11-09)" xfId="73" xr:uid="{00000000-0005-0000-0000-000047000000}"/>
    <cellStyle name="‡_BQ Pabrik Biodiesel MM-Btm_Pen- Kodja Revisi 27 JAN 2010" xfId="74" xr:uid="{00000000-0005-0000-0000-000048000000}"/>
    <cellStyle name="‡_BQ Pabrik Biodiesel MM-Btm_RAB Kodja Revisi 22 feb 2010" xfId="75" xr:uid="{00000000-0005-0000-0000-000049000000}"/>
    <cellStyle name="‡_BQ Pabrik Biodiesel MM-Btm_RAB Kodja Revisi 23 feb 2010, revisi analisa" xfId="76" xr:uid="{00000000-0005-0000-0000-00004A000000}"/>
    <cellStyle name="‡_C4X" xfId="77" xr:uid="{00000000-0005-0000-0000-00004B000000}"/>
    <cellStyle name="‡_C4X_AUTO2000" xfId="78" xr:uid="{00000000-0005-0000-0000-00004C000000}"/>
    <cellStyle name="‡_C4X_AUTO2000_BQ &amp; An Pds Gdg - KIM I" xfId="79" xr:uid="{00000000-0005-0000-0000-00004D000000}"/>
    <cellStyle name="‡_C4X_AUTO2000_BQ &amp; An Pds Gdg - KIM I_GALIAN C" xfId="80" xr:uid="{00000000-0005-0000-0000-00004E000000}"/>
    <cellStyle name="‡_C4X_AUTO2000_BQ &amp; An Pds Gdg - KIM I_Pen- Kodja Revisi 02 November 2009 (Rev 11-11-09)" xfId="81" xr:uid="{00000000-0005-0000-0000-00004F000000}"/>
    <cellStyle name="‡_C4X_AUTO2000_BQ &amp; An Pds Gdg - KIM I_Pen- Kodja Revisi 27 JAN 2010" xfId="82" xr:uid="{00000000-0005-0000-0000-000050000000}"/>
    <cellStyle name="‡_C4X_AUTO2000_BQ &amp; An Pds Gdg - KIM I_RAB Kodja Revisi 22 feb 2010" xfId="83" xr:uid="{00000000-0005-0000-0000-000051000000}"/>
    <cellStyle name="‡_C4X_AUTO2000_BQ &amp; An Pds Gdg - KIM I_RAB Kodja Revisi 23 feb 2010, revisi analisa" xfId="84" xr:uid="{00000000-0005-0000-0000-000052000000}"/>
    <cellStyle name="‡_C4X_AUTO2000_BQ &amp; An Pondasi SEP &amp; WAREHOUSE-KIM I (R-0)" xfId="85" xr:uid="{00000000-0005-0000-0000-000053000000}"/>
    <cellStyle name="‡_C4X_AUTO2000_BQ &amp; An Pondasi SEP &amp; WAREHOUSE-KIM I (R-0)_GALIAN C" xfId="86" xr:uid="{00000000-0005-0000-0000-000054000000}"/>
    <cellStyle name="‡_C4X_AUTO2000_BQ &amp; An Pondasi SEP &amp; WAREHOUSE-KIM I (R-0)_Pen- Kodja Revisi 02 November 2009 (Rev 11-11-09)" xfId="87" xr:uid="{00000000-0005-0000-0000-000055000000}"/>
    <cellStyle name="‡_C4X_AUTO2000_BQ &amp; An Pondasi SEP &amp; WAREHOUSE-KIM I (R-0)_Pen- Kodja Revisi 27 JAN 2010" xfId="88" xr:uid="{00000000-0005-0000-0000-000056000000}"/>
    <cellStyle name="‡_C4X_AUTO2000_BQ &amp; An Pondasi SEP &amp; WAREHOUSE-KIM I (R-0)_RAB Kodja Revisi 22 feb 2010" xfId="89" xr:uid="{00000000-0005-0000-0000-000057000000}"/>
    <cellStyle name="‡_C4X_AUTO2000_BQ &amp; An Pondasi SEP &amp; WAREHOUSE-KIM I (R-0)_RAB Kodja Revisi 23 feb 2010, revisi analisa" xfId="90" xr:uid="{00000000-0005-0000-0000-000058000000}"/>
    <cellStyle name="‡_C4X_AUTO2000_BQ Pabrik Biodiesel MM-Btm" xfId="91" xr:uid="{00000000-0005-0000-0000-000059000000}"/>
    <cellStyle name="‡_C4X_AUTO2000_BQ Pabrik Biodiesel MM-Btm_GALIAN C" xfId="92" xr:uid="{00000000-0005-0000-0000-00005A000000}"/>
    <cellStyle name="‡_C4X_AUTO2000_BQ Pabrik Biodiesel MM-Btm_Pen- Kodja Revisi 02 November 2009 (Rev 11-11-09)" xfId="93" xr:uid="{00000000-0005-0000-0000-00005B000000}"/>
    <cellStyle name="‡_C4X_AUTO2000_BQ Pabrik Biodiesel MM-Btm_Pen- Kodja Revisi 27 JAN 2010" xfId="94" xr:uid="{00000000-0005-0000-0000-00005C000000}"/>
    <cellStyle name="‡_C4X_AUTO2000_BQ Pabrik Biodiesel MM-Btm_RAB Kodja Revisi 22 feb 2010" xfId="95" xr:uid="{00000000-0005-0000-0000-00005D000000}"/>
    <cellStyle name="‡_C4X_AUTO2000_BQ Pabrik Biodiesel MM-Btm_RAB Kodja Revisi 23 feb 2010, revisi analisa" xfId="96" xr:uid="{00000000-0005-0000-0000-00005E000000}"/>
    <cellStyle name="‡_C4X_AUTO2000_GALIAN C" xfId="97" xr:uid="{00000000-0005-0000-0000-00005F000000}"/>
    <cellStyle name="‡_C4X_AUTO2000_Pen- Kodja Revisi 02 November 2009 (Rev 11-11-09)" xfId="98" xr:uid="{00000000-0005-0000-0000-000060000000}"/>
    <cellStyle name="‡_C4X_AUTO2000_Pen- Kodja Revisi 27 JAN 2010" xfId="99" xr:uid="{00000000-0005-0000-0000-000061000000}"/>
    <cellStyle name="‡_C4X_AUTO2000_RAB Kodja Revisi 22 feb 2010" xfId="100" xr:uid="{00000000-0005-0000-0000-000062000000}"/>
    <cellStyle name="‡_C4X_AUTO2000_RAB Kodja Revisi 23 feb 2010, revisi analisa" xfId="101" xr:uid="{00000000-0005-0000-0000-000063000000}"/>
    <cellStyle name="‡_C4X_BQ &amp; An Pds Gdg - KIM I" xfId="102" xr:uid="{00000000-0005-0000-0000-000064000000}"/>
    <cellStyle name="‡_C4X_BQ &amp; An Pds Gdg - KIM I_GALIAN C" xfId="103" xr:uid="{00000000-0005-0000-0000-000065000000}"/>
    <cellStyle name="‡_C4X_BQ &amp; An Pds Gdg - KIM I_Pen- Kodja Revisi 02 November 2009 (Rev 11-11-09)" xfId="104" xr:uid="{00000000-0005-0000-0000-000066000000}"/>
    <cellStyle name="‡_C4X_BQ &amp; An Pds Gdg - KIM I_Pen- Kodja Revisi 27 JAN 2010" xfId="105" xr:uid="{00000000-0005-0000-0000-000067000000}"/>
    <cellStyle name="‡_C4X_BQ &amp; An Pds Gdg - KIM I_RAB Kodja Revisi 22 feb 2010" xfId="106" xr:uid="{00000000-0005-0000-0000-000068000000}"/>
    <cellStyle name="‡_C4X_BQ &amp; An Pds Gdg - KIM I_RAB Kodja Revisi 23 feb 2010, revisi analisa" xfId="107" xr:uid="{00000000-0005-0000-0000-000069000000}"/>
    <cellStyle name="‡_C4X_BQ &amp; An Pondasi SEP &amp; WAREHOUSE-KIM I (R-0)" xfId="108" xr:uid="{00000000-0005-0000-0000-00006A000000}"/>
    <cellStyle name="‡_C4X_BQ &amp; An Pondasi SEP &amp; WAREHOUSE-KIM I (R-0)_GALIAN C" xfId="109" xr:uid="{00000000-0005-0000-0000-00006B000000}"/>
    <cellStyle name="‡_C4X_BQ &amp; An Pondasi SEP &amp; WAREHOUSE-KIM I (R-0)_Pen- Kodja Revisi 02 November 2009 (Rev 11-11-09)" xfId="110" xr:uid="{00000000-0005-0000-0000-00006C000000}"/>
    <cellStyle name="‡_C4X_BQ &amp; An Pondasi SEP &amp; WAREHOUSE-KIM I (R-0)_Pen- Kodja Revisi 27 JAN 2010" xfId="111" xr:uid="{00000000-0005-0000-0000-00006D000000}"/>
    <cellStyle name="‡_C4X_BQ &amp; An Pondasi SEP &amp; WAREHOUSE-KIM I (R-0)_RAB Kodja Revisi 22 feb 2010" xfId="112" xr:uid="{00000000-0005-0000-0000-00006E000000}"/>
    <cellStyle name="‡_C4X_BQ &amp; An Pondasi SEP &amp; WAREHOUSE-KIM I (R-0)_RAB Kodja Revisi 23 feb 2010, revisi analisa" xfId="113" xr:uid="{00000000-0005-0000-0000-00006F000000}"/>
    <cellStyle name="‡_C4X_BQ Pabrik Biodiesel MM-Btm" xfId="114" xr:uid="{00000000-0005-0000-0000-000070000000}"/>
    <cellStyle name="‡_C4X_BQ Pabrik Biodiesel MM-Btm_GALIAN C" xfId="115" xr:uid="{00000000-0005-0000-0000-000071000000}"/>
    <cellStyle name="‡_C4X_BQ Pabrik Biodiesel MM-Btm_Pen- Kodja Revisi 02 November 2009 (Rev 11-11-09)" xfId="116" xr:uid="{00000000-0005-0000-0000-000072000000}"/>
    <cellStyle name="‡_C4X_BQ Pabrik Biodiesel MM-Btm_Pen- Kodja Revisi 27 JAN 2010" xfId="117" xr:uid="{00000000-0005-0000-0000-000073000000}"/>
    <cellStyle name="‡_C4X_BQ Pabrik Biodiesel MM-Btm_RAB Kodja Revisi 22 feb 2010" xfId="118" xr:uid="{00000000-0005-0000-0000-000074000000}"/>
    <cellStyle name="‡_C4X_BQ Pabrik Biodiesel MM-Btm_RAB Kodja Revisi 23 feb 2010, revisi analisa" xfId="119" xr:uid="{00000000-0005-0000-0000-000075000000}"/>
    <cellStyle name="‡_C4X_Cost Piping AG Install" xfId="120" xr:uid="{00000000-0005-0000-0000-000076000000}"/>
    <cellStyle name="‡_C4X_Cost Piping AG Install_BQ &amp; An Pds Gdg - KIM I" xfId="121" xr:uid="{00000000-0005-0000-0000-000077000000}"/>
    <cellStyle name="‡_C4X_Cost Piping AG Install_BQ &amp; An Pds Gdg - KIM I_GALIAN C" xfId="122" xr:uid="{00000000-0005-0000-0000-000078000000}"/>
    <cellStyle name="‡_C4X_Cost Piping AG Install_BQ &amp; An Pds Gdg - KIM I_Pen- Kodja Revisi 02 November 2009 (Rev 11-11-09)" xfId="123" xr:uid="{00000000-0005-0000-0000-000079000000}"/>
    <cellStyle name="‡_C4X_Cost Piping AG Install_BQ &amp; An Pds Gdg - KIM I_Pen- Kodja Revisi 27 JAN 2010" xfId="124" xr:uid="{00000000-0005-0000-0000-00007A000000}"/>
    <cellStyle name="‡_C4X_Cost Piping AG Install_BQ &amp; An Pds Gdg - KIM I_RAB Kodja Revisi 22 feb 2010" xfId="125" xr:uid="{00000000-0005-0000-0000-00007B000000}"/>
    <cellStyle name="‡_C4X_Cost Piping AG Install_BQ &amp; An Pds Gdg - KIM I_RAB Kodja Revisi 23 feb 2010, revisi analisa" xfId="126" xr:uid="{00000000-0005-0000-0000-00007C000000}"/>
    <cellStyle name="‡_C4X_Cost Piping AG Install_BQ &amp; An Pondasi SEP &amp; WAREHOUSE-KIM I (R-0)" xfId="127" xr:uid="{00000000-0005-0000-0000-00007D000000}"/>
    <cellStyle name="‡_C4X_Cost Piping AG Install_BQ &amp; An Pondasi SEP &amp; WAREHOUSE-KIM I (R-0)_GALIAN C" xfId="128" xr:uid="{00000000-0005-0000-0000-00007E000000}"/>
    <cellStyle name="‡_C4X_Cost Piping AG Install_BQ &amp; An Pondasi SEP &amp; WAREHOUSE-KIM I (R-0)_Pen- Kodja Revisi 02 November 2009 (Rev 11-11-09)" xfId="129" xr:uid="{00000000-0005-0000-0000-00007F000000}"/>
    <cellStyle name="‡_C4X_Cost Piping AG Install_BQ &amp; An Pondasi SEP &amp; WAREHOUSE-KIM I (R-0)_Pen- Kodja Revisi 27 JAN 2010" xfId="130" xr:uid="{00000000-0005-0000-0000-000080000000}"/>
    <cellStyle name="‡_C4X_Cost Piping AG Install_BQ &amp; An Pondasi SEP &amp; WAREHOUSE-KIM I (R-0)_RAB Kodja Revisi 22 feb 2010" xfId="131" xr:uid="{00000000-0005-0000-0000-000081000000}"/>
    <cellStyle name="‡_C4X_Cost Piping AG Install_BQ &amp; An Pondasi SEP &amp; WAREHOUSE-KIM I (R-0)_RAB Kodja Revisi 23 feb 2010, revisi analisa" xfId="132" xr:uid="{00000000-0005-0000-0000-000082000000}"/>
    <cellStyle name="‡_C4X_Cost Piping AG Install_BQ Pabrik Biodiesel MM-Btm" xfId="133" xr:uid="{00000000-0005-0000-0000-000083000000}"/>
    <cellStyle name="‡_C4X_Cost Piping AG Install_BQ Pabrik Biodiesel MM-Btm_GALIAN C" xfId="134" xr:uid="{00000000-0005-0000-0000-000084000000}"/>
    <cellStyle name="‡_C4X_Cost Piping AG Install_BQ Pabrik Biodiesel MM-Btm_Pen- Kodja Revisi 02 November 2009 (Rev 11-11-09)" xfId="135" xr:uid="{00000000-0005-0000-0000-000085000000}"/>
    <cellStyle name="‡_C4X_Cost Piping AG Install_BQ Pabrik Biodiesel MM-Btm_Pen- Kodja Revisi 27 JAN 2010" xfId="136" xr:uid="{00000000-0005-0000-0000-000086000000}"/>
    <cellStyle name="‡_C4X_Cost Piping AG Install_BQ Pabrik Biodiesel MM-Btm_RAB Kodja Revisi 22 feb 2010" xfId="137" xr:uid="{00000000-0005-0000-0000-000087000000}"/>
    <cellStyle name="‡_C4X_Cost Piping AG Install_BQ Pabrik Biodiesel MM-Btm_RAB Kodja Revisi 23 feb 2010, revisi analisa" xfId="138" xr:uid="{00000000-0005-0000-0000-000088000000}"/>
    <cellStyle name="‡_C4X_Cost Piping AG Install_GALIAN C" xfId="139" xr:uid="{00000000-0005-0000-0000-000089000000}"/>
    <cellStyle name="‡_C4X_Cost Piping AG Install_Pen- Kodja Revisi 02 November 2009 (Rev 11-11-09)" xfId="140" xr:uid="{00000000-0005-0000-0000-00008A000000}"/>
    <cellStyle name="‡_C4X_Cost Piping AG Install_Pen- Kodja Revisi 27 JAN 2010" xfId="141" xr:uid="{00000000-0005-0000-0000-00008B000000}"/>
    <cellStyle name="‡_C4X_Cost Piping AG Install_RAB Kodja Revisi 22 feb 2010" xfId="142" xr:uid="{00000000-0005-0000-0000-00008C000000}"/>
    <cellStyle name="‡_C4X_Cost Piping AG Install_RAB Kodja Revisi 23 feb 2010, revisi analisa" xfId="143" xr:uid="{00000000-0005-0000-0000-00008D000000}"/>
    <cellStyle name="‡_C4X_Cost Piping PIM2revf" xfId="144" xr:uid="{00000000-0005-0000-0000-00008E000000}"/>
    <cellStyle name="‡_C4X_Cost Piping PIM2revf_BQ &amp; An Pds Gdg - KIM I" xfId="145" xr:uid="{00000000-0005-0000-0000-00008F000000}"/>
    <cellStyle name="‡_C4X_Cost Piping PIM2revf_BQ &amp; An Pds Gdg - KIM I_GALIAN C" xfId="146" xr:uid="{00000000-0005-0000-0000-000090000000}"/>
    <cellStyle name="‡_C4X_Cost Piping PIM2revf_BQ &amp; An Pds Gdg - KIM I_Pen- Kodja Revisi 02 November 2009 (Rev 11-11-09)" xfId="147" xr:uid="{00000000-0005-0000-0000-000091000000}"/>
    <cellStyle name="‡_C4X_Cost Piping PIM2revf_BQ &amp; An Pds Gdg - KIM I_Pen- Kodja Revisi 27 JAN 2010" xfId="148" xr:uid="{00000000-0005-0000-0000-000092000000}"/>
    <cellStyle name="‡_C4X_Cost Piping PIM2revf_BQ &amp; An Pds Gdg - KIM I_RAB Kodja Revisi 22 feb 2010" xfId="149" xr:uid="{00000000-0005-0000-0000-000093000000}"/>
    <cellStyle name="‡_C4X_Cost Piping PIM2revf_BQ &amp; An Pds Gdg - KIM I_RAB Kodja Revisi 23 feb 2010, revisi analisa" xfId="150" xr:uid="{00000000-0005-0000-0000-000094000000}"/>
    <cellStyle name="‡_C4X_Cost Piping PIM2revf_BQ &amp; An Pondasi SEP &amp; WAREHOUSE-KIM I (R-0)" xfId="151" xr:uid="{00000000-0005-0000-0000-000095000000}"/>
    <cellStyle name="‡_C4X_Cost Piping PIM2revf_BQ &amp; An Pondasi SEP &amp; WAREHOUSE-KIM I (R-0)_GALIAN C" xfId="152" xr:uid="{00000000-0005-0000-0000-000096000000}"/>
    <cellStyle name="‡_C4X_Cost Piping PIM2revf_BQ &amp; An Pondasi SEP &amp; WAREHOUSE-KIM I (R-0)_Pen- Kodja Revisi 02 November 2009 (Rev 11-11-09)" xfId="153" xr:uid="{00000000-0005-0000-0000-000097000000}"/>
    <cellStyle name="‡_C4X_Cost Piping PIM2revf_BQ &amp; An Pondasi SEP &amp; WAREHOUSE-KIM I (R-0)_Pen- Kodja Revisi 27 JAN 2010" xfId="154" xr:uid="{00000000-0005-0000-0000-000098000000}"/>
    <cellStyle name="‡_C4X_Cost Piping PIM2revf_BQ &amp; An Pondasi SEP &amp; WAREHOUSE-KIM I (R-0)_RAB Kodja Revisi 22 feb 2010" xfId="155" xr:uid="{00000000-0005-0000-0000-000099000000}"/>
    <cellStyle name="‡_C4X_Cost Piping PIM2revf_BQ &amp; An Pondasi SEP &amp; WAREHOUSE-KIM I (R-0)_RAB Kodja Revisi 23 feb 2010, revisi analisa" xfId="156" xr:uid="{00000000-0005-0000-0000-00009A000000}"/>
    <cellStyle name="‡_C4X_Cost Piping PIM2revf_BQ Pabrik Biodiesel MM-Btm" xfId="157" xr:uid="{00000000-0005-0000-0000-00009B000000}"/>
    <cellStyle name="‡_C4X_Cost Piping PIM2revf_BQ Pabrik Biodiesel MM-Btm_GALIAN C" xfId="158" xr:uid="{00000000-0005-0000-0000-00009C000000}"/>
    <cellStyle name="‡_C4X_Cost Piping PIM2revf_BQ Pabrik Biodiesel MM-Btm_Pen- Kodja Revisi 02 November 2009 (Rev 11-11-09)" xfId="159" xr:uid="{00000000-0005-0000-0000-00009D000000}"/>
    <cellStyle name="‡_C4X_Cost Piping PIM2revf_BQ Pabrik Biodiesel MM-Btm_Pen- Kodja Revisi 27 JAN 2010" xfId="160" xr:uid="{00000000-0005-0000-0000-00009E000000}"/>
    <cellStyle name="‡_C4X_Cost Piping PIM2revf_BQ Pabrik Biodiesel MM-Btm_RAB Kodja Revisi 22 feb 2010" xfId="161" xr:uid="{00000000-0005-0000-0000-00009F000000}"/>
    <cellStyle name="‡_C4X_Cost Piping PIM2revf_BQ Pabrik Biodiesel MM-Btm_RAB Kodja Revisi 23 feb 2010, revisi analisa" xfId="162" xr:uid="{00000000-0005-0000-0000-0000A0000000}"/>
    <cellStyle name="‡_C4X_Cost Piping PIM2revf_GALIAN C" xfId="163" xr:uid="{00000000-0005-0000-0000-0000A1000000}"/>
    <cellStyle name="‡_C4X_Cost Piping PIM2revf_Pen- Kodja Revisi 02 November 2009 (Rev 11-11-09)" xfId="164" xr:uid="{00000000-0005-0000-0000-0000A2000000}"/>
    <cellStyle name="‡_C4X_Cost Piping PIM2revf_Pen- Kodja Revisi 27 JAN 2010" xfId="165" xr:uid="{00000000-0005-0000-0000-0000A3000000}"/>
    <cellStyle name="‡_C4X_Cost Piping PIM2revf_RAB Kodja Revisi 22 feb 2010" xfId="166" xr:uid="{00000000-0005-0000-0000-0000A4000000}"/>
    <cellStyle name="‡_C4X_Cost Piping PIM2revf_RAB Kodja Revisi 23 feb 2010, revisi analisa" xfId="167" xr:uid="{00000000-0005-0000-0000-0000A5000000}"/>
    <cellStyle name="‡_C4X_GALIAN C" xfId="168" xr:uid="{00000000-0005-0000-0000-0000A6000000}"/>
    <cellStyle name="‡_C4X_Granulation Rev1 Costdirect Pim2" xfId="169" xr:uid="{00000000-0005-0000-0000-0000A7000000}"/>
    <cellStyle name="‡_C4X_Granulation Rev1 Costdirect Pim2_BQ &amp; An Pds Gdg - KIM I" xfId="170" xr:uid="{00000000-0005-0000-0000-0000A8000000}"/>
    <cellStyle name="‡_C4X_Granulation Rev1 Costdirect Pim2_BQ &amp; An Pds Gdg - KIM I_GALIAN C" xfId="171" xr:uid="{00000000-0005-0000-0000-0000A9000000}"/>
    <cellStyle name="‡_C4X_Granulation Rev1 Costdirect Pim2_BQ &amp; An Pds Gdg - KIM I_Pen- Kodja Revisi 02 November 2009 (Rev 11-11-09)" xfId="172" xr:uid="{00000000-0005-0000-0000-0000AA000000}"/>
    <cellStyle name="‡_C4X_Granulation Rev1 Costdirect Pim2_BQ &amp; An Pds Gdg - KIM I_Pen- Kodja Revisi 27 JAN 2010" xfId="173" xr:uid="{00000000-0005-0000-0000-0000AB000000}"/>
    <cellStyle name="‡_C4X_Granulation Rev1 Costdirect Pim2_BQ &amp; An Pds Gdg - KIM I_RAB Kodja Revisi 22 feb 2010" xfId="174" xr:uid="{00000000-0005-0000-0000-0000AC000000}"/>
    <cellStyle name="‡_C4X_Granulation Rev1 Costdirect Pim2_BQ &amp; An Pds Gdg - KIM I_RAB Kodja Revisi 23 feb 2010, revisi analisa" xfId="175" xr:uid="{00000000-0005-0000-0000-0000AD000000}"/>
    <cellStyle name="‡_C4X_Granulation Rev1 Costdirect Pim2_BQ &amp; An Pondasi SEP &amp; WAREHOUSE-KIM I (R-0)" xfId="176" xr:uid="{00000000-0005-0000-0000-0000AE000000}"/>
    <cellStyle name="‡_C4X_Granulation Rev1 Costdirect Pim2_BQ &amp; An Pondasi SEP &amp; WAREHOUSE-KIM I (R-0)_GALIAN C" xfId="177" xr:uid="{00000000-0005-0000-0000-0000AF000000}"/>
    <cellStyle name="‡_C4X_Granulation Rev1 Costdirect Pim2_BQ &amp; An Pondasi SEP &amp; WAREHOUSE-KIM I (R-0)_Pen- Kodja Revisi 02 November 2009 (Rev 11-11-09)" xfId="178" xr:uid="{00000000-0005-0000-0000-0000B0000000}"/>
    <cellStyle name="‡_C4X_Granulation Rev1 Costdirect Pim2_BQ &amp; An Pondasi SEP &amp; WAREHOUSE-KIM I (R-0)_Pen- Kodja Revisi 27 JAN 2010" xfId="179" xr:uid="{00000000-0005-0000-0000-0000B1000000}"/>
    <cellStyle name="‡_C4X_Granulation Rev1 Costdirect Pim2_BQ &amp; An Pondasi SEP &amp; WAREHOUSE-KIM I (R-0)_RAB Kodja Revisi 22 feb 2010" xfId="180" xr:uid="{00000000-0005-0000-0000-0000B2000000}"/>
    <cellStyle name="‡_C4X_Granulation Rev1 Costdirect Pim2_BQ &amp; An Pondasi SEP &amp; WAREHOUSE-KIM I (R-0)_RAB Kodja Revisi 23 feb 2010, revisi analisa" xfId="181" xr:uid="{00000000-0005-0000-0000-0000B3000000}"/>
    <cellStyle name="‡_C4X_Granulation Rev1 Costdirect Pim2_BQ Pabrik Biodiesel MM-Btm" xfId="182" xr:uid="{00000000-0005-0000-0000-0000B4000000}"/>
    <cellStyle name="‡_C4X_Granulation Rev1 Costdirect Pim2_BQ Pabrik Biodiesel MM-Btm_GALIAN C" xfId="183" xr:uid="{00000000-0005-0000-0000-0000B5000000}"/>
    <cellStyle name="‡_C4X_Granulation Rev1 Costdirect Pim2_BQ Pabrik Biodiesel MM-Btm_Pen- Kodja Revisi 02 November 2009 (Rev 11-11-09)" xfId="184" xr:uid="{00000000-0005-0000-0000-0000B6000000}"/>
    <cellStyle name="‡_C4X_Granulation Rev1 Costdirect Pim2_BQ Pabrik Biodiesel MM-Btm_Pen- Kodja Revisi 27 JAN 2010" xfId="185" xr:uid="{00000000-0005-0000-0000-0000B7000000}"/>
    <cellStyle name="‡_C4X_Granulation Rev1 Costdirect Pim2_BQ Pabrik Biodiesel MM-Btm_RAB Kodja Revisi 22 feb 2010" xfId="186" xr:uid="{00000000-0005-0000-0000-0000B8000000}"/>
    <cellStyle name="‡_C4X_Granulation Rev1 Costdirect Pim2_BQ Pabrik Biodiesel MM-Btm_RAB Kodja Revisi 23 feb 2010, revisi analisa" xfId="187" xr:uid="{00000000-0005-0000-0000-0000B9000000}"/>
    <cellStyle name="‡_C4X_Granulation Rev1 Costdirect Pim2_GALIAN C" xfId="188" xr:uid="{00000000-0005-0000-0000-0000BA000000}"/>
    <cellStyle name="‡_C4X_Granulation Rev1 Costdirect Pim2_Pen- Kodja Revisi 02 November 2009 (Rev 11-11-09)" xfId="189" xr:uid="{00000000-0005-0000-0000-0000BB000000}"/>
    <cellStyle name="‡_C4X_Granulation Rev1 Costdirect Pim2_Pen- Kodja Revisi 27 JAN 2010" xfId="190" xr:uid="{00000000-0005-0000-0000-0000BC000000}"/>
    <cellStyle name="‡_C4X_Granulation Rev1 Costdirect Pim2_RAB Kodja Revisi 22 feb 2010" xfId="191" xr:uid="{00000000-0005-0000-0000-0000BD000000}"/>
    <cellStyle name="‡_C4X_Granulation Rev1 Costdirect Pim2_RAB Kodja Revisi 23 feb 2010, revisi analisa" xfId="192" xr:uid="{00000000-0005-0000-0000-0000BE000000}"/>
    <cellStyle name="‡_C4X_Pen- Kodja Revisi 02 November 2009 (Rev 11-11-09)" xfId="193" xr:uid="{00000000-0005-0000-0000-0000BF000000}"/>
    <cellStyle name="‡_C4X_Pen- Kodja Revisi 27 JAN 2010" xfId="194" xr:uid="{00000000-0005-0000-0000-0000C0000000}"/>
    <cellStyle name="‡_C4X_price toolrev1" xfId="195" xr:uid="{00000000-0005-0000-0000-0000C1000000}"/>
    <cellStyle name="‡_C4X_price toolrev1_BQ &amp; An Pds Gdg - KIM I" xfId="196" xr:uid="{00000000-0005-0000-0000-0000C2000000}"/>
    <cellStyle name="‡_C4X_price toolrev1_BQ &amp; An Pds Gdg - KIM I_GALIAN C" xfId="197" xr:uid="{00000000-0005-0000-0000-0000C3000000}"/>
    <cellStyle name="‡_C4X_price toolrev1_BQ &amp; An Pds Gdg - KIM I_Pen- Kodja Revisi 02 November 2009 (Rev 11-11-09)" xfId="198" xr:uid="{00000000-0005-0000-0000-0000C4000000}"/>
    <cellStyle name="‡_C4X_price toolrev1_BQ &amp; An Pds Gdg - KIM I_Pen- Kodja Revisi 27 JAN 2010" xfId="199" xr:uid="{00000000-0005-0000-0000-0000C5000000}"/>
    <cellStyle name="‡_C4X_price toolrev1_BQ &amp; An Pds Gdg - KIM I_RAB Kodja Revisi 22 feb 2010" xfId="200" xr:uid="{00000000-0005-0000-0000-0000C6000000}"/>
    <cellStyle name="‡_C4X_price toolrev1_BQ &amp; An Pds Gdg - KIM I_RAB Kodja Revisi 23 feb 2010, revisi analisa" xfId="201" xr:uid="{00000000-0005-0000-0000-0000C7000000}"/>
    <cellStyle name="‡_C4X_price toolrev1_BQ &amp; An Pondasi SEP &amp; WAREHOUSE-KIM I (R-0)" xfId="202" xr:uid="{00000000-0005-0000-0000-0000C8000000}"/>
    <cellStyle name="‡_C4X_price toolrev1_BQ &amp; An Pondasi SEP &amp; WAREHOUSE-KIM I (R-0)_GALIAN C" xfId="203" xr:uid="{00000000-0005-0000-0000-0000C9000000}"/>
    <cellStyle name="‡_C4X_price toolrev1_BQ &amp; An Pondasi SEP &amp; WAREHOUSE-KIM I (R-0)_Pen- Kodja Revisi 02 November 2009 (Rev 11-11-09)" xfId="204" xr:uid="{00000000-0005-0000-0000-0000CA000000}"/>
    <cellStyle name="‡_C4X_price toolrev1_BQ &amp; An Pondasi SEP &amp; WAREHOUSE-KIM I (R-0)_Pen- Kodja Revisi 27 JAN 2010" xfId="205" xr:uid="{00000000-0005-0000-0000-0000CB000000}"/>
    <cellStyle name="‡_C4X_price toolrev1_BQ &amp; An Pondasi SEP &amp; WAREHOUSE-KIM I (R-0)_RAB Kodja Revisi 22 feb 2010" xfId="206" xr:uid="{00000000-0005-0000-0000-0000CC000000}"/>
    <cellStyle name="‡_C4X_price toolrev1_BQ &amp; An Pondasi SEP &amp; WAREHOUSE-KIM I (R-0)_RAB Kodja Revisi 23 feb 2010, revisi analisa" xfId="207" xr:uid="{00000000-0005-0000-0000-0000CD000000}"/>
    <cellStyle name="‡_C4X_price toolrev1_BQ Pabrik Biodiesel MM-Btm" xfId="208" xr:uid="{00000000-0005-0000-0000-0000CE000000}"/>
    <cellStyle name="‡_C4X_price toolrev1_BQ Pabrik Biodiesel MM-Btm_GALIAN C" xfId="209" xr:uid="{00000000-0005-0000-0000-0000CF000000}"/>
    <cellStyle name="‡_C4X_price toolrev1_BQ Pabrik Biodiesel MM-Btm_Pen- Kodja Revisi 02 November 2009 (Rev 11-11-09)" xfId="210" xr:uid="{00000000-0005-0000-0000-0000D0000000}"/>
    <cellStyle name="‡_C4X_price toolrev1_BQ Pabrik Biodiesel MM-Btm_Pen- Kodja Revisi 27 JAN 2010" xfId="211" xr:uid="{00000000-0005-0000-0000-0000D1000000}"/>
    <cellStyle name="‡_C4X_price toolrev1_BQ Pabrik Biodiesel MM-Btm_RAB Kodja Revisi 22 feb 2010" xfId="212" xr:uid="{00000000-0005-0000-0000-0000D2000000}"/>
    <cellStyle name="‡_C4X_price toolrev1_BQ Pabrik Biodiesel MM-Btm_RAB Kodja Revisi 23 feb 2010, revisi analisa" xfId="213" xr:uid="{00000000-0005-0000-0000-0000D3000000}"/>
    <cellStyle name="‡_C4X_price toolrev1_GALIAN C" xfId="214" xr:uid="{00000000-0005-0000-0000-0000D4000000}"/>
    <cellStyle name="‡_C4X_price toolrev1_Pen- Kodja Revisi 02 November 2009 (Rev 11-11-09)" xfId="215" xr:uid="{00000000-0005-0000-0000-0000D5000000}"/>
    <cellStyle name="‡_C4X_price toolrev1_Pen- Kodja Revisi 27 JAN 2010" xfId="216" xr:uid="{00000000-0005-0000-0000-0000D6000000}"/>
    <cellStyle name="‡_C4X_price toolrev1_RAB Kodja Revisi 22 feb 2010" xfId="217" xr:uid="{00000000-0005-0000-0000-0000D7000000}"/>
    <cellStyle name="‡_C4X_price toolrev1_RAB Kodja Revisi 23 feb 2010, revisi analisa" xfId="218" xr:uid="{00000000-0005-0000-0000-0000D8000000}"/>
    <cellStyle name="‡_C4X_RAB Kodja Revisi 22 feb 2010" xfId="219" xr:uid="{00000000-0005-0000-0000-0000D9000000}"/>
    <cellStyle name="‡_C4X_RAB Kodja Revisi 23 feb 2010, revisi analisa" xfId="220" xr:uid="{00000000-0005-0000-0000-0000DA000000}"/>
    <cellStyle name="‡_C4X_std" xfId="221" xr:uid="{00000000-0005-0000-0000-0000DB000000}"/>
    <cellStyle name="‡_C4X_std_BQ &amp; An Pds Gdg - KIM I" xfId="222" xr:uid="{00000000-0005-0000-0000-0000DC000000}"/>
    <cellStyle name="‡_C4X_std_BQ &amp; An Pds Gdg - KIM I_GALIAN C" xfId="223" xr:uid="{00000000-0005-0000-0000-0000DD000000}"/>
    <cellStyle name="‡_C4X_std_BQ &amp; An Pds Gdg - KIM I_Pen- Kodja Revisi 02 November 2009 (Rev 11-11-09)" xfId="224" xr:uid="{00000000-0005-0000-0000-0000DE000000}"/>
    <cellStyle name="‡_C4X_std_BQ &amp; An Pds Gdg - KIM I_Pen- Kodja Revisi 27 JAN 2010" xfId="225" xr:uid="{00000000-0005-0000-0000-0000DF000000}"/>
    <cellStyle name="‡_C4X_std_BQ &amp; An Pds Gdg - KIM I_RAB Kodja Revisi 22 feb 2010" xfId="226" xr:uid="{00000000-0005-0000-0000-0000E0000000}"/>
    <cellStyle name="‡_C4X_std_BQ &amp; An Pds Gdg - KIM I_RAB Kodja Revisi 23 feb 2010, revisi analisa" xfId="227" xr:uid="{00000000-0005-0000-0000-0000E1000000}"/>
    <cellStyle name="‡_C4X_std_BQ &amp; An Pondasi SEP &amp; WAREHOUSE-KIM I (R-0)" xfId="228" xr:uid="{00000000-0005-0000-0000-0000E2000000}"/>
    <cellStyle name="‡_C4X_std_BQ &amp; An Pondasi SEP &amp; WAREHOUSE-KIM I (R-0)_GALIAN C" xfId="229" xr:uid="{00000000-0005-0000-0000-0000E3000000}"/>
    <cellStyle name="‡_C4X_std_BQ &amp; An Pondasi SEP &amp; WAREHOUSE-KIM I (R-0)_Pen- Kodja Revisi 02 November 2009 (Rev 11-11-09)" xfId="230" xr:uid="{00000000-0005-0000-0000-0000E4000000}"/>
    <cellStyle name="‡_C4X_std_BQ &amp; An Pondasi SEP &amp; WAREHOUSE-KIM I (R-0)_Pen- Kodja Revisi 27 JAN 2010" xfId="231" xr:uid="{00000000-0005-0000-0000-0000E5000000}"/>
    <cellStyle name="‡_C4X_std_BQ &amp; An Pondasi SEP &amp; WAREHOUSE-KIM I (R-0)_RAB Kodja Revisi 22 feb 2010" xfId="232" xr:uid="{00000000-0005-0000-0000-0000E6000000}"/>
    <cellStyle name="‡_C4X_std_BQ &amp; An Pondasi SEP &amp; WAREHOUSE-KIM I (R-0)_RAB Kodja Revisi 23 feb 2010, revisi analisa" xfId="233" xr:uid="{00000000-0005-0000-0000-0000E7000000}"/>
    <cellStyle name="‡_C4X_std_BQ Pabrik Biodiesel MM-Btm" xfId="234" xr:uid="{00000000-0005-0000-0000-0000E8000000}"/>
    <cellStyle name="‡_C4X_std_BQ Pabrik Biodiesel MM-Btm_GALIAN C" xfId="235" xr:uid="{00000000-0005-0000-0000-0000E9000000}"/>
    <cellStyle name="‡_C4X_std_BQ Pabrik Biodiesel MM-Btm_Pen- Kodja Revisi 02 November 2009 (Rev 11-11-09)" xfId="236" xr:uid="{00000000-0005-0000-0000-0000EA000000}"/>
    <cellStyle name="‡_C4X_std_BQ Pabrik Biodiesel MM-Btm_Pen- Kodja Revisi 27 JAN 2010" xfId="237" xr:uid="{00000000-0005-0000-0000-0000EB000000}"/>
    <cellStyle name="‡_C4X_std_BQ Pabrik Biodiesel MM-Btm_RAB Kodja Revisi 22 feb 2010" xfId="238" xr:uid="{00000000-0005-0000-0000-0000EC000000}"/>
    <cellStyle name="‡_C4X_std_BQ Pabrik Biodiesel MM-Btm_RAB Kodja Revisi 23 feb 2010, revisi analisa" xfId="239" xr:uid="{00000000-0005-0000-0000-0000ED000000}"/>
    <cellStyle name="‡_C4X_std_GALIAN C" xfId="240" xr:uid="{00000000-0005-0000-0000-0000EE000000}"/>
    <cellStyle name="‡_C4X_std_Pen- Kodja Revisi 02 November 2009 (Rev 11-11-09)" xfId="241" xr:uid="{00000000-0005-0000-0000-0000EF000000}"/>
    <cellStyle name="‡_C4X_std_Pen- Kodja Revisi 27 JAN 2010" xfId="242" xr:uid="{00000000-0005-0000-0000-0000F0000000}"/>
    <cellStyle name="‡_C4X_std_RAB Kodja Revisi 22 feb 2010" xfId="243" xr:uid="{00000000-0005-0000-0000-0000F1000000}"/>
    <cellStyle name="‡_C4X_std_RAB Kodja Revisi 23 feb 2010, revisi analisa" xfId="244" xr:uid="{00000000-0005-0000-0000-0000F2000000}"/>
    <cellStyle name="‡_C4X_Tie-in-Budget-1" xfId="245" xr:uid="{00000000-0005-0000-0000-0000F3000000}"/>
    <cellStyle name="‡_C4X_Tie-in-Budget-1_BQ &amp; An Pds Gdg - KIM I" xfId="246" xr:uid="{00000000-0005-0000-0000-0000F4000000}"/>
    <cellStyle name="‡_C4X_Tie-in-Budget-1_BQ &amp; An Pds Gdg - KIM I_GALIAN C" xfId="247" xr:uid="{00000000-0005-0000-0000-0000F5000000}"/>
    <cellStyle name="‡_C4X_Tie-in-Budget-1_BQ &amp; An Pds Gdg - KIM I_Pen- Kodja Revisi 02 November 2009 (Rev 11-11-09)" xfId="248" xr:uid="{00000000-0005-0000-0000-0000F6000000}"/>
    <cellStyle name="‡_C4X_Tie-in-Budget-1_BQ &amp; An Pds Gdg - KIM I_Pen- Kodja Revisi 27 JAN 2010" xfId="249" xr:uid="{00000000-0005-0000-0000-0000F7000000}"/>
    <cellStyle name="‡_C4X_Tie-in-Budget-1_BQ &amp; An Pds Gdg - KIM I_RAB Kodja Revisi 22 feb 2010" xfId="250" xr:uid="{00000000-0005-0000-0000-0000F8000000}"/>
    <cellStyle name="‡_C4X_Tie-in-Budget-1_BQ &amp; An Pds Gdg - KIM I_RAB Kodja Revisi 23 feb 2010, revisi analisa" xfId="251" xr:uid="{00000000-0005-0000-0000-0000F9000000}"/>
    <cellStyle name="‡_C4X_Tie-in-Budget-1_BQ &amp; An Pondasi SEP &amp; WAREHOUSE-KIM I (R-0)" xfId="252" xr:uid="{00000000-0005-0000-0000-0000FA000000}"/>
    <cellStyle name="‡_C4X_Tie-in-Budget-1_BQ &amp; An Pondasi SEP &amp; WAREHOUSE-KIM I (R-0)_GALIAN C" xfId="253" xr:uid="{00000000-0005-0000-0000-0000FB000000}"/>
    <cellStyle name="‡_C4X_Tie-in-Budget-1_BQ &amp; An Pondasi SEP &amp; WAREHOUSE-KIM I (R-0)_Pen- Kodja Revisi 02 November 2009 (Rev 11-11-09)" xfId="254" xr:uid="{00000000-0005-0000-0000-0000FC000000}"/>
    <cellStyle name="‡_C4X_Tie-in-Budget-1_BQ &amp; An Pondasi SEP &amp; WAREHOUSE-KIM I (R-0)_Pen- Kodja Revisi 27 JAN 2010" xfId="255" xr:uid="{00000000-0005-0000-0000-0000FD000000}"/>
    <cellStyle name="‡_C4X_Tie-in-Budget-1_BQ &amp; An Pondasi SEP &amp; WAREHOUSE-KIM I (R-0)_RAB Kodja Revisi 22 feb 2010" xfId="256" xr:uid="{00000000-0005-0000-0000-0000FE000000}"/>
    <cellStyle name="‡_C4X_Tie-in-Budget-1_BQ &amp; An Pondasi SEP &amp; WAREHOUSE-KIM I (R-0)_RAB Kodja Revisi 23 feb 2010, revisi analisa" xfId="257" xr:uid="{00000000-0005-0000-0000-0000FF000000}"/>
    <cellStyle name="‡_C4X_Tie-in-Budget-1_BQ Pabrik Biodiesel MM-Btm" xfId="258" xr:uid="{00000000-0005-0000-0000-000000010000}"/>
    <cellStyle name="‡_C4X_Tie-in-Budget-1_BQ Pabrik Biodiesel MM-Btm_GALIAN C" xfId="259" xr:uid="{00000000-0005-0000-0000-000001010000}"/>
    <cellStyle name="‡_C4X_Tie-in-Budget-1_BQ Pabrik Biodiesel MM-Btm_Pen- Kodja Revisi 02 November 2009 (Rev 11-11-09)" xfId="260" xr:uid="{00000000-0005-0000-0000-000002010000}"/>
    <cellStyle name="‡_C4X_Tie-in-Budget-1_BQ Pabrik Biodiesel MM-Btm_Pen- Kodja Revisi 27 JAN 2010" xfId="261" xr:uid="{00000000-0005-0000-0000-000003010000}"/>
    <cellStyle name="‡_C4X_Tie-in-Budget-1_BQ Pabrik Biodiesel MM-Btm_RAB Kodja Revisi 22 feb 2010" xfId="262" xr:uid="{00000000-0005-0000-0000-000004010000}"/>
    <cellStyle name="‡_C4X_Tie-in-Budget-1_BQ Pabrik Biodiesel MM-Btm_RAB Kodja Revisi 23 feb 2010, revisi analisa" xfId="263" xr:uid="{00000000-0005-0000-0000-000005010000}"/>
    <cellStyle name="‡_C4X_Tie-in-Budget-1_GALIAN C" xfId="264" xr:uid="{00000000-0005-0000-0000-000006010000}"/>
    <cellStyle name="‡_C4X_Tie-in-Budget-1_Pen- Kodja Revisi 02 November 2009 (Rev 11-11-09)" xfId="265" xr:uid="{00000000-0005-0000-0000-000007010000}"/>
    <cellStyle name="‡_C4X_Tie-in-Budget-1_Pen- Kodja Revisi 27 JAN 2010" xfId="266" xr:uid="{00000000-0005-0000-0000-000008010000}"/>
    <cellStyle name="‡_C4X_Tie-in-Budget-1_RAB Kodja Revisi 22 feb 2010" xfId="267" xr:uid="{00000000-0005-0000-0000-000009010000}"/>
    <cellStyle name="‡_C4X_Tie-in-Budget-1_RAB Kodja Revisi 23 feb 2010, revisi analisa" xfId="268" xr:uid="{00000000-0005-0000-0000-00000A010000}"/>
    <cellStyle name="‡_Construction Piping Cost-28-03-2001" xfId="269" xr:uid="{00000000-0005-0000-0000-00000B010000}"/>
    <cellStyle name="‡_Construction Piping Cost-28-03-2001_BQ &amp; An Pds Gdg - KIM I" xfId="270" xr:uid="{00000000-0005-0000-0000-00000C010000}"/>
    <cellStyle name="‡_Construction Piping Cost-28-03-2001_BQ &amp; An Pds Gdg - KIM I_GALIAN C" xfId="271" xr:uid="{00000000-0005-0000-0000-00000D010000}"/>
    <cellStyle name="‡_Construction Piping Cost-28-03-2001_BQ &amp; An Pds Gdg - KIM I_Pen- Kodja Revisi 02 November 2009 (Rev 11-11-09)" xfId="272" xr:uid="{00000000-0005-0000-0000-00000E010000}"/>
    <cellStyle name="‡_Construction Piping Cost-28-03-2001_BQ &amp; An Pds Gdg - KIM I_Pen- Kodja Revisi 27 JAN 2010" xfId="273" xr:uid="{00000000-0005-0000-0000-00000F010000}"/>
    <cellStyle name="‡_Construction Piping Cost-28-03-2001_BQ &amp; An Pds Gdg - KIM I_RAB Kodja Revisi 22 feb 2010" xfId="274" xr:uid="{00000000-0005-0000-0000-000010010000}"/>
    <cellStyle name="‡_Construction Piping Cost-28-03-2001_BQ &amp; An Pds Gdg - KIM I_RAB Kodja Revisi 23 feb 2010, revisi analisa" xfId="275" xr:uid="{00000000-0005-0000-0000-000011010000}"/>
    <cellStyle name="‡_Construction Piping Cost-28-03-2001_BQ &amp; An Pondasi SEP &amp; WAREHOUSE-KIM I (R-0)" xfId="276" xr:uid="{00000000-0005-0000-0000-000012010000}"/>
    <cellStyle name="‡_Construction Piping Cost-28-03-2001_BQ &amp; An Pondasi SEP &amp; WAREHOUSE-KIM I (R-0)_GALIAN C" xfId="277" xr:uid="{00000000-0005-0000-0000-000013010000}"/>
    <cellStyle name="‡_Construction Piping Cost-28-03-2001_BQ &amp; An Pondasi SEP &amp; WAREHOUSE-KIM I (R-0)_Pen- Kodja Revisi 02 November 2009 (Rev 11-11-09)" xfId="278" xr:uid="{00000000-0005-0000-0000-000014010000}"/>
    <cellStyle name="‡_Construction Piping Cost-28-03-2001_BQ &amp; An Pondasi SEP &amp; WAREHOUSE-KIM I (R-0)_Pen- Kodja Revisi 27 JAN 2010" xfId="279" xr:uid="{00000000-0005-0000-0000-000015010000}"/>
    <cellStyle name="‡_Construction Piping Cost-28-03-2001_BQ &amp; An Pondasi SEP &amp; WAREHOUSE-KIM I (R-0)_RAB Kodja Revisi 22 feb 2010" xfId="280" xr:uid="{00000000-0005-0000-0000-000016010000}"/>
    <cellStyle name="‡_Construction Piping Cost-28-03-2001_BQ &amp; An Pondasi SEP &amp; WAREHOUSE-KIM I (R-0)_RAB Kodja Revisi 23 feb 2010, revisi analisa" xfId="281" xr:uid="{00000000-0005-0000-0000-000017010000}"/>
    <cellStyle name="‡_Construction Piping Cost-28-03-2001_BQ Pabrik Biodiesel MM-Btm" xfId="282" xr:uid="{00000000-0005-0000-0000-000018010000}"/>
    <cellStyle name="‡_Construction Piping Cost-28-03-2001_BQ Pabrik Biodiesel MM-Btm_GALIAN C" xfId="283" xr:uid="{00000000-0005-0000-0000-000019010000}"/>
    <cellStyle name="‡_Construction Piping Cost-28-03-2001_BQ Pabrik Biodiesel MM-Btm_Pen- Kodja Revisi 02 November 2009 (Rev 11-11-09)" xfId="284" xr:uid="{00000000-0005-0000-0000-00001A010000}"/>
    <cellStyle name="‡_Construction Piping Cost-28-03-2001_BQ Pabrik Biodiesel MM-Btm_Pen- Kodja Revisi 27 JAN 2010" xfId="285" xr:uid="{00000000-0005-0000-0000-00001B010000}"/>
    <cellStyle name="‡_Construction Piping Cost-28-03-2001_BQ Pabrik Biodiesel MM-Btm_RAB Kodja Revisi 22 feb 2010" xfId="286" xr:uid="{00000000-0005-0000-0000-00001C010000}"/>
    <cellStyle name="‡_Construction Piping Cost-28-03-2001_BQ Pabrik Biodiesel MM-Btm_RAB Kodja Revisi 23 feb 2010, revisi analisa" xfId="287" xr:uid="{00000000-0005-0000-0000-00001D010000}"/>
    <cellStyle name="‡_Construction Piping Cost-28-03-2001_GALIAN C" xfId="288" xr:uid="{00000000-0005-0000-0000-00001E010000}"/>
    <cellStyle name="‡_Construction Piping Cost-28-03-2001_Pen- Kodja Revisi 02 November 2009 (Rev 11-11-09)" xfId="289" xr:uid="{00000000-0005-0000-0000-00001F010000}"/>
    <cellStyle name="‡_Construction Piping Cost-28-03-2001_Pen- Kodja Revisi 27 JAN 2010" xfId="290" xr:uid="{00000000-0005-0000-0000-000020010000}"/>
    <cellStyle name="‡_Construction Piping Cost-28-03-2001_RAB Kodja Revisi 22 feb 2010" xfId="291" xr:uid="{00000000-0005-0000-0000-000021010000}"/>
    <cellStyle name="‡_Construction Piping Cost-28-03-2001_RAB Kodja Revisi 23 feb 2010, revisi analisa" xfId="292" xr:uid="{00000000-0005-0000-0000-000022010000}"/>
    <cellStyle name="‡_Cost Breakdown" xfId="293" xr:uid="{00000000-0005-0000-0000-000023010000}"/>
    <cellStyle name="‡_Cost Breakdown WO 321105" xfId="294" xr:uid="{00000000-0005-0000-0000-000024010000}"/>
    <cellStyle name="‡_Cost Breakdown WO 321105_BQ &amp; An Pds Gdg - KIM I" xfId="295" xr:uid="{00000000-0005-0000-0000-000025010000}"/>
    <cellStyle name="‡_Cost Breakdown WO 321105_BQ &amp; An Pds Gdg - KIM I_GALIAN C" xfId="296" xr:uid="{00000000-0005-0000-0000-000026010000}"/>
    <cellStyle name="‡_Cost Breakdown WO 321105_BQ &amp; An Pds Gdg - KIM I_Pen- Kodja Revisi 02 November 2009 (Rev 11-11-09)" xfId="297" xr:uid="{00000000-0005-0000-0000-000027010000}"/>
    <cellStyle name="‡_Cost Breakdown WO 321105_BQ &amp; An Pds Gdg - KIM I_Pen- Kodja Revisi 27 JAN 2010" xfId="298" xr:uid="{00000000-0005-0000-0000-000028010000}"/>
    <cellStyle name="‡_Cost Breakdown WO 321105_BQ &amp; An Pds Gdg - KIM I_RAB Kodja Revisi 22 feb 2010" xfId="299" xr:uid="{00000000-0005-0000-0000-000029010000}"/>
    <cellStyle name="‡_Cost Breakdown WO 321105_BQ &amp; An Pds Gdg - KIM I_RAB Kodja Revisi 23 feb 2010, revisi analisa" xfId="300" xr:uid="{00000000-0005-0000-0000-00002A010000}"/>
    <cellStyle name="‡_Cost Breakdown WO 321105_BQ &amp; An Pondasi SEP &amp; WAREHOUSE-KIM I (R-0)" xfId="301" xr:uid="{00000000-0005-0000-0000-00002B010000}"/>
    <cellStyle name="‡_Cost Breakdown WO 321105_BQ &amp; An Pondasi SEP &amp; WAREHOUSE-KIM I (R-0)_GALIAN C" xfId="302" xr:uid="{00000000-0005-0000-0000-00002C010000}"/>
    <cellStyle name="‡_Cost Breakdown WO 321105_BQ &amp; An Pondasi SEP &amp; WAREHOUSE-KIM I (R-0)_Pen- Kodja Revisi 02 November 2009 (Rev 11-11-09)" xfId="303" xr:uid="{00000000-0005-0000-0000-00002D010000}"/>
    <cellStyle name="‡_Cost Breakdown WO 321105_BQ &amp; An Pondasi SEP &amp; WAREHOUSE-KIM I (R-0)_Pen- Kodja Revisi 27 JAN 2010" xfId="304" xr:uid="{00000000-0005-0000-0000-00002E010000}"/>
    <cellStyle name="‡_Cost Breakdown WO 321105_BQ &amp; An Pondasi SEP &amp; WAREHOUSE-KIM I (R-0)_RAB Kodja Revisi 22 feb 2010" xfId="305" xr:uid="{00000000-0005-0000-0000-00002F010000}"/>
    <cellStyle name="‡_Cost Breakdown WO 321105_BQ &amp; An Pondasi SEP &amp; WAREHOUSE-KIM I (R-0)_RAB Kodja Revisi 23 feb 2010, revisi analisa" xfId="306" xr:uid="{00000000-0005-0000-0000-000030010000}"/>
    <cellStyle name="‡_Cost Breakdown WO 321105_BQ Pabrik Biodiesel MM-Btm" xfId="307" xr:uid="{00000000-0005-0000-0000-000031010000}"/>
    <cellStyle name="‡_Cost Breakdown WO 321105_BQ Pabrik Biodiesel MM-Btm_GALIAN C" xfId="308" xr:uid="{00000000-0005-0000-0000-000032010000}"/>
    <cellStyle name="‡_Cost Breakdown WO 321105_BQ Pabrik Biodiesel MM-Btm_Pen- Kodja Revisi 02 November 2009 (Rev 11-11-09)" xfId="309" xr:uid="{00000000-0005-0000-0000-000033010000}"/>
    <cellStyle name="‡_Cost Breakdown WO 321105_BQ Pabrik Biodiesel MM-Btm_Pen- Kodja Revisi 27 JAN 2010" xfId="310" xr:uid="{00000000-0005-0000-0000-000034010000}"/>
    <cellStyle name="‡_Cost Breakdown WO 321105_BQ Pabrik Biodiesel MM-Btm_RAB Kodja Revisi 22 feb 2010" xfId="311" xr:uid="{00000000-0005-0000-0000-000035010000}"/>
    <cellStyle name="‡_Cost Breakdown WO 321105_BQ Pabrik Biodiesel MM-Btm_RAB Kodja Revisi 23 feb 2010, revisi analisa" xfId="312" xr:uid="{00000000-0005-0000-0000-000036010000}"/>
    <cellStyle name="‡_Cost Breakdown WO 321105_GALIAN C" xfId="313" xr:uid="{00000000-0005-0000-0000-000037010000}"/>
    <cellStyle name="‡_Cost Breakdown WO 321105_Pen- Kodja Revisi 02 November 2009 (Rev 11-11-09)" xfId="314" xr:uid="{00000000-0005-0000-0000-000038010000}"/>
    <cellStyle name="‡_Cost Breakdown WO 321105_Pen- Kodja Revisi 27 JAN 2010" xfId="315" xr:uid="{00000000-0005-0000-0000-000039010000}"/>
    <cellStyle name="‡_Cost Breakdown WO 321105_RAB Kodja Revisi 22 feb 2010" xfId="316" xr:uid="{00000000-0005-0000-0000-00003A010000}"/>
    <cellStyle name="‡_Cost Breakdown WO 321105_RAB Kodja Revisi 23 feb 2010, revisi analisa" xfId="317" xr:uid="{00000000-0005-0000-0000-00003B010000}"/>
    <cellStyle name="‡_Cost Breakdown_BQ &amp; An Pds Gdg - KIM I" xfId="318" xr:uid="{00000000-0005-0000-0000-00003C010000}"/>
    <cellStyle name="‡_Cost Breakdown_BQ &amp; An Pds Gdg - KIM I_GALIAN C" xfId="319" xr:uid="{00000000-0005-0000-0000-00003D010000}"/>
    <cellStyle name="‡_Cost Breakdown_BQ &amp; An Pds Gdg - KIM I_Pen- Kodja Revisi 02 November 2009 (Rev 11-11-09)" xfId="320" xr:uid="{00000000-0005-0000-0000-00003E010000}"/>
    <cellStyle name="‡_Cost Breakdown_BQ &amp; An Pds Gdg - KIM I_Pen- Kodja Revisi 27 JAN 2010" xfId="321" xr:uid="{00000000-0005-0000-0000-00003F010000}"/>
    <cellStyle name="‡_Cost Breakdown_BQ &amp; An Pds Gdg - KIM I_RAB Kodja Revisi 22 feb 2010" xfId="322" xr:uid="{00000000-0005-0000-0000-000040010000}"/>
    <cellStyle name="‡_Cost Breakdown_BQ &amp; An Pds Gdg - KIM I_RAB Kodja Revisi 23 feb 2010, revisi analisa" xfId="323" xr:uid="{00000000-0005-0000-0000-000041010000}"/>
    <cellStyle name="‡_Cost Breakdown_BQ &amp; An Pondasi SEP &amp; WAREHOUSE-KIM I (R-0)" xfId="324" xr:uid="{00000000-0005-0000-0000-000042010000}"/>
    <cellStyle name="‡_Cost Breakdown_BQ &amp; An Pondasi SEP &amp; WAREHOUSE-KIM I (R-0)_GALIAN C" xfId="325" xr:uid="{00000000-0005-0000-0000-000043010000}"/>
    <cellStyle name="‡_Cost Breakdown_BQ &amp; An Pondasi SEP &amp; WAREHOUSE-KIM I (R-0)_Pen- Kodja Revisi 02 November 2009 (Rev 11-11-09)" xfId="326" xr:uid="{00000000-0005-0000-0000-000044010000}"/>
    <cellStyle name="‡_Cost Breakdown_BQ &amp; An Pondasi SEP &amp; WAREHOUSE-KIM I (R-0)_Pen- Kodja Revisi 27 JAN 2010" xfId="327" xr:uid="{00000000-0005-0000-0000-000045010000}"/>
    <cellStyle name="‡_Cost Breakdown_BQ &amp; An Pondasi SEP &amp; WAREHOUSE-KIM I (R-0)_RAB Kodja Revisi 22 feb 2010" xfId="328" xr:uid="{00000000-0005-0000-0000-000046010000}"/>
    <cellStyle name="‡_Cost Breakdown_BQ &amp; An Pondasi SEP &amp; WAREHOUSE-KIM I (R-0)_RAB Kodja Revisi 23 feb 2010, revisi analisa" xfId="329" xr:uid="{00000000-0005-0000-0000-000047010000}"/>
    <cellStyle name="‡_Cost Breakdown_BQ Pabrik Biodiesel MM-Btm" xfId="330" xr:uid="{00000000-0005-0000-0000-000048010000}"/>
    <cellStyle name="‡_Cost Breakdown_BQ Pabrik Biodiesel MM-Btm_GALIAN C" xfId="331" xr:uid="{00000000-0005-0000-0000-000049010000}"/>
    <cellStyle name="‡_Cost Breakdown_BQ Pabrik Biodiesel MM-Btm_Pen- Kodja Revisi 02 November 2009 (Rev 11-11-09)" xfId="332" xr:uid="{00000000-0005-0000-0000-00004A010000}"/>
    <cellStyle name="‡_Cost Breakdown_BQ Pabrik Biodiesel MM-Btm_Pen- Kodja Revisi 27 JAN 2010" xfId="333" xr:uid="{00000000-0005-0000-0000-00004B010000}"/>
    <cellStyle name="‡_Cost Breakdown_BQ Pabrik Biodiesel MM-Btm_RAB Kodja Revisi 22 feb 2010" xfId="334" xr:uid="{00000000-0005-0000-0000-00004C010000}"/>
    <cellStyle name="‡_Cost Breakdown_BQ Pabrik Biodiesel MM-Btm_RAB Kodja Revisi 23 feb 2010, revisi analisa" xfId="335" xr:uid="{00000000-0005-0000-0000-00004D010000}"/>
    <cellStyle name="‡_Cost Breakdown_GALIAN C" xfId="336" xr:uid="{00000000-0005-0000-0000-00004E010000}"/>
    <cellStyle name="‡_Cost Breakdown_Pen- Kodja Revisi 02 November 2009 (Rev 11-11-09)" xfId="337" xr:uid="{00000000-0005-0000-0000-00004F010000}"/>
    <cellStyle name="‡_Cost Breakdown_Pen- Kodja Revisi 27 JAN 2010" xfId="338" xr:uid="{00000000-0005-0000-0000-000050010000}"/>
    <cellStyle name="‡_Cost Breakdown_RAB Kodja Revisi 22 feb 2010" xfId="339" xr:uid="{00000000-0005-0000-0000-000051010000}"/>
    <cellStyle name="‡_Cost Breakdown_RAB Kodja Revisi 23 feb 2010, revisi analisa" xfId="340" xr:uid="{00000000-0005-0000-0000-000052010000}"/>
    <cellStyle name="‡_Cost Breakdown-REV2" xfId="341" xr:uid="{00000000-0005-0000-0000-000053010000}"/>
    <cellStyle name="‡_Cost Breakdown-REV2_BQ &amp; An Pds Gdg - KIM I" xfId="342" xr:uid="{00000000-0005-0000-0000-000054010000}"/>
    <cellStyle name="‡_Cost Breakdown-REV2_BQ &amp; An Pds Gdg - KIM I_GALIAN C" xfId="343" xr:uid="{00000000-0005-0000-0000-000055010000}"/>
    <cellStyle name="‡_Cost Breakdown-REV2_BQ &amp; An Pds Gdg - KIM I_Pen- Kodja Revisi 02 November 2009 (Rev 11-11-09)" xfId="344" xr:uid="{00000000-0005-0000-0000-000056010000}"/>
    <cellStyle name="‡_Cost Breakdown-REV2_BQ &amp; An Pds Gdg - KIM I_Pen- Kodja Revisi 27 JAN 2010" xfId="345" xr:uid="{00000000-0005-0000-0000-000057010000}"/>
    <cellStyle name="‡_Cost Breakdown-REV2_BQ &amp; An Pds Gdg - KIM I_RAB Kodja Revisi 22 feb 2010" xfId="346" xr:uid="{00000000-0005-0000-0000-000058010000}"/>
    <cellStyle name="‡_Cost Breakdown-REV2_BQ &amp; An Pds Gdg - KIM I_RAB Kodja Revisi 23 feb 2010, revisi analisa" xfId="347" xr:uid="{00000000-0005-0000-0000-000059010000}"/>
    <cellStyle name="‡_Cost Breakdown-REV2_BQ &amp; An Pondasi SEP &amp; WAREHOUSE-KIM I (R-0)" xfId="348" xr:uid="{00000000-0005-0000-0000-00005A010000}"/>
    <cellStyle name="‡_Cost Breakdown-REV2_BQ &amp; An Pondasi SEP &amp; WAREHOUSE-KIM I (R-0)_GALIAN C" xfId="349" xr:uid="{00000000-0005-0000-0000-00005B010000}"/>
    <cellStyle name="‡_Cost Breakdown-REV2_BQ &amp; An Pondasi SEP &amp; WAREHOUSE-KIM I (R-0)_Pen- Kodja Revisi 02 November 2009 (Rev 11-11-09)" xfId="350" xr:uid="{00000000-0005-0000-0000-00005C010000}"/>
    <cellStyle name="‡_Cost Breakdown-REV2_BQ &amp; An Pondasi SEP &amp; WAREHOUSE-KIM I (R-0)_Pen- Kodja Revisi 27 JAN 2010" xfId="351" xr:uid="{00000000-0005-0000-0000-00005D010000}"/>
    <cellStyle name="‡_Cost Breakdown-REV2_BQ &amp; An Pondasi SEP &amp; WAREHOUSE-KIM I (R-0)_RAB Kodja Revisi 22 feb 2010" xfId="352" xr:uid="{00000000-0005-0000-0000-00005E010000}"/>
    <cellStyle name="‡_Cost Breakdown-REV2_BQ &amp; An Pondasi SEP &amp; WAREHOUSE-KIM I (R-0)_RAB Kodja Revisi 23 feb 2010, revisi analisa" xfId="353" xr:uid="{00000000-0005-0000-0000-00005F010000}"/>
    <cellStyle name="‡_Cost Breakdown-REV2_BQ Pabrik Biodiesel MM-Btm" xfId="354" xr:uid="{00000000-0005-0000-0000-000060010000}"/>
    <cellStyle name="‡_Cost Breakdown-REV2_BQ Pabrik Biodiesel MM-Btm_GALIAN C" xfId="355" xr:uid="{00000000-0005-0000-0000-000061010000}"/>
    <cellStyle name="‡_Cost Breakdown-REV2_BQ Pabrik Biodiesel MM-Btm_Pen- Kodja Revisi 02 November 2009 (Rev 11-11-09)" xfId="356" xr:uid="{00000000-0005-0000-0000-000062010000}"/>
    <cellStyle name="‡_Cost Breakdown-REV2_BQ Pabrik Biodiesel MM-Btm_Pen- Kodja Revisi 27 JAN 2010" xfId="357" xr:uid="{00000000-0005-0000-0000-000063010000}"/>
    <cellStyle name="‡_Cost Breakdown-REV2_BQ Pabrik Biodiesel MM-Btm_RAB Kodja Revisi 22 feb 2010" xfId="358" xr:uid="{00000000-0005-0000-0000-000064010000}"/>
    <cellStyle name="‡_Cost Breakdown-REV2_BQ Pabrik Biodiesel MM-Btm_RAB Kodja Revisi 23 feb 2010, revisi analisa" xfId="359" xr:uid="{00000000-0005-0000-0000-000065010000}"/>
    <cellStyle name="‡_Cost Breakdown-REV2_GALIAN C" xfId="360" xr:uid="{00000000-0005-0000-0000-000066010000}"/>
    <cellStyle name="‡_Cost Breakdown-REV2_Pen- Kodja Revisi 02 November 2009 (Rev 11-11-09)" xfId="361" xr:uid="{00000000-0005-0000-0000-000067010000}"/>
    <cellStyle name="‡_Cost Breakdown-REV2_Pen- Kodja Revisi 27 JAN 2010" xfId="362" xr:uid="{00000000-0005-0000-0000-000068010000}"/>
    <cellStyle name="‡_Cost Breakdown-REV2_RAB Kodja Revisi 22 feb 2010" xfId="363" xr:uid="{00000000-0005-0000-0000-000069010000}"/>
    <cellStyle name="‡_Cost Breakdown-REV2_RAB Kodja Revisi 23 feb 2010, revisi analisa" xfId="364" xr:uid="{00000000-0005-0000-0000-00006A010000}"/>
    <cellStyle name="‡_Cost Piping" xfId="365" xr:uid="{00000000-0005-0000-0000-00006B010000}"/>
    <cellStyle name="‡_Cost Piping_BQ &amp; An Pds Gdg - KIM I" xfId="366" xr:uid="{00000000-0005-0000-0000-00006C010000}"/>
    <cellStyle name="‡_Cost Piping_BQ &amp; An Pds Gdg - KIM I_GALIAN C" xfId="367" xr:uid="{00000000-0005-0000-0000-00006D010000}"/>
    <cellStyle name="‡_Cost Piping_BQ &amp; An Pds Gdg - KIM I_Pen- Kodja Revisi 02 November 2009 (Rev 11-11-09)" xfId="368" xr:uid="{00000000-0005-0000-0000-00006E010000}"/>
    <cellStyle name="‡_Cost Piping_BQ &amp; An Pds Gdg - KIM I_Pen- Kodja Revisi 27 JAN 2010" xfId="369" xr:uid="{00000000-0005-0000-0000-00006F010000}"/>
    <cellStyle name="‡_Cost Piping_BQ &amp; An Pds Gdg - KIM I_RAB Kodja Revisi 22 feb 2010" xfId="370" xr:uid="{00000000-0005-0000-0000-000070010000}"/>
    <cellStyle name="‡_Cost Piping_BQ &amp; An Pds Gdg - KIM I_RAB Kodja Revisi 23 feb 2010, revisi analisa" xfId="371" xr:uid="{00000000-0005-0000-0000-000071010000}"/>
    <cellStyle name="‡_Cost Piping_BQ &amp; An Pondasi SEP &amp; WAREHOUSE-KIM I (R-0)" xfId="372" xr:uid="{00000000-0005-0000-0000-000072010000}"/>
    <cellStyle name="‡_Cost Piping_BQ &amp; An Pondasi SEP &amp; WAREHOUSE-KIM I (R-0)_GALIAN C" xfId="373" xr:uid="{00000000-0005-0000-0000-000073010000}"/>
    <cellStyle name="‡_Cost Piping_BQ &amp; An Pondasi SEP &amp; WAREHOUSE-KIM I (R-0)_Pen- Kodja Revisi 02 November 2009 (Rev 11-11-09)" xfId="374" xr:uid="{00000000-0005-0000-0000-000074010000}"/>
    <cellStyle name="‡_Cost Piping_BQ &amp; An Pondasi SEP &amp; WAREHOUSE-KIM I (R-0)_Pen- Kodja Revisi 27 JAN 2010" xfId="375" xr:uid="{00000000-0005-0000-0000-000075010000}"/>
    <cellStyle name="‡_Cost Piping_BQ &amp; An Pondasi SEP &amp; WAREHOUSE-KIM I (R-0)_RAB Kodja Revisi 22 feb 2010" xfId="376" xr:uid="{00000000-0005-0000-0000-000076010000}"/>
    <cellStyle name="‡_Cost Piping_BQ &amp; An Pondasi SEP &amp; WAREHOUSE-KIM I (R-0)_RAB Kodja Revisi 23 feb 2010, revisi analisa" xfId="377" xr:uid="{00000000-0005-0000-0000-000077010000}"/>
    <cellStyle name="‡_Cost Piping_BQ Pabrik Biodiesel MM-Btm" xfId="378" xr:uid="{00000000-0005-0000-0000-000078010000}"/>
    <cellStyle name="‡_Cost Piping_BQ Pabrik Biodiesel MM-Btm_GALIAN C" xfId="379" xr:uid="{00000000-0005-0000-0000-000079010000}"/>
    <cellStyle name="‡_Cost Piping_BQ Pabrik Biodiesel MM-Btm_Pen- Kodja Revisi 02 November 2009 (Rev 11-11-09)" xfId="380" xr:uid="{00000000-0005-0000-0000-00007A010000}"/>
    <cellStyle name="‡_Cost Piping_BQ Pabrik Biodiesel MM-Btm_Pen- Kodja Revisi 27 JAN 2010" xfId="381" xr:uid="{00000000-0005-0000-0000-00007B010000}"/>
    <cellStyle name="‡_Cost Piping_BQ Pabrik Biodiesel MM-Btm_RAB Kodja Revisi 22 feb 2010" xfId="382" xr:uid="{00000000-0005-0000-0000-00007C010000}"/>
    <cellStyle name="‡_Cost Piping_BQ Pabrik Biodiesel MM-Btm_RAB Kodja Revisi 23 feb 2010, revisi analisa" xfId="383" xr:uid="{00000000-0005-0000-0000-00007D010000}"/>
    <cellStyle name="‡_Cost Piping_GALIAN C" xfId="384" xr:uid="{00000000-0005-0000-0000-00007E010000}"/>
    <cellStyle name="‡_Cost Piping_Pen- Kodja Revisi 02 November 2009 (Rev 11-11-09)" xfId="385" xr:uid="{00000000-0005-0000-0000-00007F010000}"/>
    <cellStyle name="‡_Cost Piping_Pen- Kodja Revisi 27 JAN 2010" xfId="386" xr:uid="{00000000-0005-0000-0000-000080010000}"/>
    <cellStyle name="‡_Cost Piping_RAB Kodja Revisi 22 feb 2010" xfId="387" xr:uid="{00000000-0005-0000-0000-000081010000}"/>
    <cellStyle name="‡_Cost Piping_RAB Kodja Revisi 23 feb 2010, revisi analisa" xfId="388" xr:uid="{00000000-0005-0000-0000-000082010000}"/>
    <cellStyle name="‡_data tie-n balongan" xfId="389" xr:uid="{00000000-0005-0000-0000-000083010000}"/>
    <cellStyle name="‡_data tie-n balongan_BQ &amp; An Pds Gdg - KIM I" xfId="390" xr:uid="{00000000-0005-0000-0000-000084010000}"/>
    <cellStyle name="‡_data tie-n balongan_BQ &amp; An Pds Gdg - KIM I_GALIAN C" xfId="391" xr:uid="{00000000-0005-0000-0000-000085010000}"/>
    <cellStyle name="‡_data tie-n balongan_BQ &amp; An Pds Gdg - KIM I_Pen- Kodja Revisi 02 November 2009 (Rev 11-11-09)" xfId="392" xr:uid="{00000000-0005-0000-0000-000086010000}"/>
    <cellStyle name="‡_data tie-n balongan_BQ &amp; An Pds Gdg - KIM I_Pen- Kodja Revisi 27 JAN 2010" xfId="393" xr:uid="{00000000-0005-0000-0000-000087010000}"/>
    <cellStyle name="‡_data tie-n balongan_BQ &amp; An Pds Gdg - KIM I_RAB Kodja Revisi 22 feb 2010" xfId="394" xr:uid="{00000000-0005-0000-0000-000088010000}"/>
    <cellStyle name="‡_data tie-n balongan_BQ &amp; An Pds Gdg - KIM I_RAB Kodja Revisi 23 feb 2010, revisi analisa" xfId="395" xr:uid="{00000000-0005-0000-0000-000089010000}"/>
    <cellStyle name="‡_data tie-n balongan_BQ &amp; An Pondasi SEP &amp; WAREHOUSE-KIM I (R-0)" xfId="396" xr:uid="{00000000-0005-0000-0000-00008A010000}"/>
    <cellStyle name="‡_data tie-n balongan_BQ &amp; An Pondasi SEP &amp; WAREHOUSE-KIM I (R-0)_GALIAN C" xfId="397" xr:uid="{00000000-0005-0000-0000-00008B010000}"/>
    <cellStyle name="‡_data tie-n balongan_BQ &amp; An Pondasi SEP &amp; WAREHOUSE-KIM I (R-0)_Pen- Kodja Revisi 02 November 2009 (Rev 11-11-09)" xfId="398" xr:uid="{00000000-0005-0000-0000-00008C010000}"/>
    <cellStyle name="‡_data tie-n balongan_BQ &amp; An Pondasi SEP &amp; WAREHOUSE-KIM I (R-0)_Pen- Kodja Revisi 27 JAN 2010" xfId="399" xr:uid="{00000000-0005-0000-0000-00008D010000}"/>
    <cellStyle name="‡_data tie-n balongan_BQ &amp; An Pondasi SEP &amp; WAREHOUSE-KIM I (R-0)_RAB Kodja Revisi 22 feb 2010" xfId="400" xr:uid="{00000000-0005-0000-0000-00008E010000}"/>
    <cellStyle name="‡_data tie-n balongan_BQ &amp; An Pondasi SEP &amp; WAREHOUSE-KIM I (R-0)_RAB Kodja Revisi 23 feb 2010, revisi analisa" xfId="401" xr:uid="{00000000-0005-0000-0000-00008F010000}"/>
    <cellStyle name="‡_data tie-n balongan_BQ Pabrik Biodiesel MM-Btm" xfId="402" xr:uid="{00000000-0005-0000-0000-000090010000}"/>
    <cellStyle name="‡_data tie-n balongan_BQ Pabrik Biodiesel MM-Btm_GALIAN C" xfId="403" xr:uid="{00000000-0005-0000-0000-000091010000}"/>
    <cellStyle name="‡_data tie-n balongan_BQ Pabrik Biodiesel MM-Btm_Pen- Kodja Revisi 02 November 2009 (Rev 11-11-09)" xfId="404" xr:uid="{00000000-0005-0000-0000-000092010000}"/>
    <cellStyle name="‡_data tie-n balongan_BQ Pabrik Biodiesel MM-Btm_Pen- Kodja Revisi 27 JAN 2010" xfId="405" xr:uid="{00000000-0005-0000-0000-000093010000}"/>
    <cellStyle name="‡_data tie-n balongan_BQ Pabrik Biodiesel MM-Btm_RAB Kodja Revisi 22 feb 2010" xfId="406" xr:uid="{00000000-0005-0000-0000-000094010000}"/>
    <cellStyle name="‡_data tie-n balongan_BQ Pabrik Biodiesel MM-Btm_RAB Kodja Revisi 23 feb 2010, revisi analisa" xfId="407" xr:uid="{00000000-0005-0000-0000-000095010000}"/>
    <cellStyle name="‡_data tie-n balongan_GALIAN C" xfId="408" xr:uid="{00000000-0005-0000-0000-000096010000}"/>
    <cellStyle name="‡_data tie-n balongan_Pen- Kodja Revisi 02 November 2009 (Rev 11-11-09)" xfId="409" xr:uid="{00000000-0005-0000-0000-000097010000}"/>
    <cellStyle name="‡_data tie-n balongan_Pen- Kodja Revisi 27 JAN 2010" xfId="410" xr:uid="{00000000-0005-0000-0000-000098010000}"/>
    <cellStyle name="‡_data tie-n balongan_RAB Kodja Revisi 22 feb 2010" xfId="411" xr:uid="{00000000-0005-0000-0000-000099010000}"/>
    <cellStyle name="‡_data tie-n balongan_RAB Kodja Revisi 23 feb 2010, revisi analisa" xfId="412" xr:uid="{00000000-0005-0000-0000-00009A010000}"/>
    <cellStyle name="‡_Erection Steel Structure &amp; Mechanical-4" xfId="413" xr:uid="{00000000-0005-0000-0000-00009B010000}"/>
    <cellStyle name="‡_Erection Steel Structure &amp; Mechanical-4_BQ &amp; An Pds Gdg - KIM I" xfId="414" xr:uid="{00000000-0005-0000-0000-00009C010000}"/>
    <cellStyle name="‡_Erection Steel Structure &amp; Mechanical-4_BQ &amp; An Pds Gdg - KIM I_GALIAN C" xfId="415" xr:uid="{00000000-0005-0000-0000-00009D010000}"/>
    <cellStyle name="‡_Erection Steel Structure &amp; Mechanical-4_BQ &amp; An Pds Gdg - KIM I_Pen- Kodja Revisi 02 November 2009 (Rev 11-11-09)" xfId="416" xr:uid="{00000000-0005-0000-0000-00009E010000}"/>
    <cellStyle name="‡_Erection Steel Structure &amp; Mechanical-4_BQ &amp; An Pds Gdg - KIM I_Pen- Kodja Revisi 27 JAN 2010" xfId="417" xr:uid="{00000000-0005-0000-0000-00009F010000}"/>
    <cellStyle name="‡_Erection Steel Structure &amp; Mechanical-4_BQ &amp; An Pds Gdg - KIM I_RAB Kodja Revisi 22 feb 2010" xfId="418" xr:uid="{00000000-0005-0000-0000-0000A0010000}"/>
    <cellStyle name="‡_Erection Steel Structure &amp; Mechanical-4_BQ &amp; An Pds Gdg - KIM I_RAB Kodja Revisi 23 feb 2010, revisi analisa" xfId="419" xr:uid="{00000000-0005-0000-0000-0000A1010000}"/>
    <cellStyle name="‡_Erection Steel Structure &amp; Mechanical-4_BQ &amp; An Pondasi SEP &amp; WAREHOUSE-KIM I (R-0)" xfId="420" xr:uid="{00000000-0005-0000-0000-0000A2010000}"/>
    <cellStyle name="‡_Erection Steel Structure &amp; Mechanical-4_BQ &amp; An Pondasi SEP &amp; WAREHOUSE-KIM I (R-0)_GALIAN C" xfId="421" xr:uid="{00000000-0005-0000-0000-0000A3010000}"/>
    <cellStyle name="‡_Erection Steel Structure &amp; Mechanical-4_BQ &amp; An Pondasi SEP &amp; WAREHOUSE-KIM I (R-0)_Pen- Kodja Revisi 02 November 2009 (Rev 11-11-09)" xfId="422" xr:uid="{00000000-0005-0000-0000-0000A4010000}"/>
    <cellStyle name="‡_Erection Steel Structure &amp; Mechanical-4_BQ &amp; An Pondasi SEP &amp; WAREHOUSE-KIM I (R-0)_Pen- Kodja Revisi 27 JAN 2010" xfId="423" xr:uid="{00000000-0005-0000-0000-0000A5010000}"/>
    <cellStyle name="‡_Erection Steel Structure &amp; Mechanical-4_BQ &amp; An Pondasi SEP &amp; WAREHOUSE-KIM I (R-0)_RAB Kodja Revisi 22 feb 2010" xfId="424" xr:uid="{00000000-0005-0000-0000-0000A6010000}"/>
    <cellStyle name="‡_Erection Steel Structure &amp; Mechanical-4_BQ &amp; An Pondasi SEP &amp; WAREHOUSE-KIM I (R-0)_RAB Kodja Revisi 23 feb 2010, revisi analisa" xfId="425" xr:uid="{00000000-0005-0000-0000-0000A7010000}"/>
    <cellStyle name="‡_Erection Steel Structure &amp; Mechanical-4_BQ Pabrik Biodiesel MM-Btm" xfId="426" xr:uid="{00000000-0005-0000-0000-0000A8010000}"/>
    <cellStyle name="‡_Erection Steel Structure &amp; Mechanical-4_BQ Pabrik Biodiesel MM-Btm_GALIAN C" xfId="427" xr:uid="{00000000-0005-0000-0000-0000A9010000}"/>
    <cellStyle name="‡_Erection Steel Structure &amp; Mechanical-4_BQ Pabrik Biodiesel MM-Btm_Pen- Kodja Revisi 02 November 2009 (Rev 11-11-09)" xfId="428" xr:uid="{00000000-0005-0000-0000-0000AA010000}"/>
    <cellStyle name="‡_Erection Steel Structure &amp; Mechanical-4_BQ Pabrik Biodiesel MM-Btm_Pen- Kodja Revisi 27 JAN 2010" xfId="429" xr:uid="{00000000-0005-0000-0000-0000AB010000}"/>
    <cellStyle name="‡_Erection Steel Structure &amp; Mechanical-4_BQ Pabrik Biodiesel MM-Btm_RAB Kodja Revisi 22 feb 2010" xfId="430" xr:uid="{00000000-0005-0000-0000-0000AC010000}"/>
    <cellStyle name="‡_Erection Steel Structure &amp; Mechanical-4_BQ Pabrik Biodiesel MM-Btm_RAB Kodja Revisi 23 feb 2010, revisi analisa" xfId="431" xr:uid="{00000000-0005-0000-0000-0000AD010000}"/>
    <cellStyle name="‡_Erection Steel Structure &amp; Mechanical-4_GALIAN C" xfId="432" xr:uid="{00000000-0005-0000-0000-0000AE010000}"/>
    <cellStyle name="‡_Erection Steel Structure &amp; Mechanical-4_Pen- Kodja Revisi 02 November 2009 (Rev 11-11-09)" xfId="433" xr:uid="{00000000-0005-0000-0000-0000AF010000}"/>
    <cellStyle name="‡_Erection Steel Structure &amp; Mechanical-4_Pen- Kodja Revisi 27 JAN 2010" xfId="434" xr:uid="{00000000-0005-0000-0000-0000B0010000}"/>
    <cellStyle name="‡_Erection Steel Structure &amp; Mechanical-4_RAB Kodja Revisi 22 feb 2010" xfId="435" xr:uid="{00000000-0005-0000-0000-0000B1010000}"/>
    <cellStyle name="‡_Erection Steel Structure &amp; Mechanical-4_RAB Kodja Revisi 23 feb 2010, revisi analisa" xfId="436" xr:uid="{00000000-0005-0000-0000-0000B2010000}"/>
    <cellStyle name="‡_F5" xfId="437" xr:uid="{00000000-0005-0000-0000-0000B3010000}"/>
    <cellStyle name="‡_F5_BQ Pabrik Biodiesel MM-Btm" xfId="438" xr:uid="{00000000-0005-0000-0000-0000B4010000}"/>
    <cellStyle name="‡_F6" xfId="439" xr:uid="{00000000-0005-0000-0000-0000B5010000}"/>
    <cellStyle name="‡_F6_BQ Pabrik Biodiesel MM-Btm" xfId="440" xr:uid="{00000000-0005-0000-0000-0000B6010000}"/>
    <cellStyle name="‡_Form-Reka-UG Pipe CO2 Removal" xfId="441" xr:uid="{00000000-0005-0000-0000-0000B7010000}"/>
    <cellStyle name="‡_Form-Reka-UG Pipe CO2 Removal_BQ &amp; An Pds Gdg - KIM I" xfId="442" xr:uid="{00000000-0005-0000-0000-0000B8010000}"/>
    <cellStyle name="‡_Form-Reka-UG Pipe CO2 Removal_BQ &amp; An Pds Gdg - KIM I_GALIAN C" xfId="443" xr:uid="{00000000-0005-0000-0000-0000B9010000}"/>
    <cellStyle name="‡_Form-Reka-UG Pipe CO2 Removal_BQ &amp; An Pds Gdg - KIM I_Pen- Kodja Revisi 02 November 2009 (Rev 11-11-09)" xfId="444" xr:uid="{00000000-0005-0000-0000-0000BA010000}"/>
    <cellStyle name="‡_Form-Reka-UG Pipe CO2 Removal_BQ &amp; An Pds Gdg - KIM I_Pen- Kodja Revisi 27 JAN 2010" xfId="445" xr:uid="{00000000-0005-0000-0000-0000BB010000}"/>
    <cellStyle name="‡_Form-Reka-UG Pipe CO2 Removal_BQ &amp; An Pds Gdg - KIM I_RAB Kodja Revisi 22 feb 2010" xfId="446" xr:uid="{00000000-0005-0000-0000-0000BC010000}"/>
    <cellStyle name="‡_Form-Reka-UG Pipe CO2 Removal_BQ &amp; An Pds Gdg - KIM I_RAB Kodja Revisi 23 feb 2010, revisi analisa" xfId="447" xr:uid="{00000000-0005-0000-0000-0000BD010000}"/>
    <cellStyle name="‡_Form-Reka-UG Pipe CO2 Removal_BQ &amp; An Pondasi SEP &amp; WAREHOUSE-KIM I (R-0)" xfId="448" xr:uid="{00000000-0005-0000-0000-0000BE010000}"/>
    <cellStyle name="‡_Form-Reka-UG Pipe CO2 Removal_BQ &amp; An Pondasi SEP &amp; WAREHOUSE-KIM I (R-0)_GALIAN C" xfId="449" xr:uid="{00000000-0005-0000-0000-0000BF010000}"/>
    <cellStyle name="‡_Form-Reka-UG Pipe CO2 Removal_BQ &amp; An Pondasi SEP &amp; WAREHOUSE-KIM I (R-0)_Pen- Kodja Revisi 02 November 2009 (Rev 11-11-09)" xfId="450" xr:uid="{00000000-0005-0000-0000-0000C0010000}"/>
    <cellStyle name="‡_Form-Reka-UG Pipe CO2 Removal_BQ &amp; An Pondasi SEP &amp; WAREHOUSE-KIM I (R-0)_Pen- Kodja Revisi 27 JAN 2010" xfId="451" xr:uid="{00000000-0005-0000-0000-0000C1010000}"/>
    <cellStyle name="‡_Form-Reka-UG Pipe CO2 Removal_BQ &amp; An Pondasi SEP &amp; WAREHOUSE-KIM I (R-0)_RAB Kodja Revisi 22 feb 2010" xfId="452" xr:uid="{00000000-0005-0000-0000-0000C2010000}"/>
    <cellStyle name="‡_Form-Reka-UG Pipe CO2 Removal_BQ &amp; An Pondasi SEP &amp; WAREHOUSE-KIM I (R-0)_RAB Kodja Revisi 23 feb 2010, revisi analisa" xfId="453" xr:uid="{00000000-0005-0000-0000-0000C3010000}"/>
    <cellStyle name="‡_Form-Reka-UG Pipe CO2 Removal_BQ Pabrik Biodiesel MM-Btm" xfId="454" xr:uid="{00000000-0005-0000-0000-0000C4010000}"/>
    <cellStyle name="‡_Form-Reka-UG Pipe CO2 Removal_BQ Pabrik Biodiesel MM-Btm_GALIAN C" xfId="455" xr:uid="{00000000-0005-0000-0000-0000C5010000}"/>
    <cellStyle name="‡_Form-Reka-UG Pipe CO2 Removal_BQ Pabrik Biodiesel MM-Btm_Pen- Kodja Revisi 02 November 2009 (Rev 11-11-09)" xfId="456" xr:uid="{00000000-0005-0000-0000-0000C6010000}"/>
    <cellStyle name="‡_Form-Reka-UG Pipe CO2 Removal_BQ Pabrik Biodiesel MM-Btm_Pen- Kodja Revisi 27 JAN 2010" xfId="457" xr:uid="{00000000-0005-0000-0000-0000C7010000}"/>
    <cellStyle name="‡_Form-Reka-UG Pipe CO2 Removal_BQ Pabrik Biodiesel MM-Btm_RAB Kodja Revisi 22 feb 2010" xfId="458" xr:uid="{00000000-0005-0000-0000-0000C8010000}"/>
    <cellStyle name="‡_Form-Reka-UG Pipe CO2 Removal_BQ Pabrik Biodiesel MM-Btm_RAB Kodja Revisi 23 feb 2010, revisi analisa" xfId="459" xr:uid="{00000000-0005-0000-0000-0000C9010000}"/>
    <cellStyle name="‡_Form-Reka-UG Pipe CO2 Removal_GALIAN C" xfId="460" xr:uid="{00000000-0005-0000-0000-0000CA010000}"/>
    <cellStyle name="‡_Form-Reka-UG Pipe CO2 Removal_Pen- Kodja Revisi 02 November 2009 (Rev 11-11-09)" xfId="461" xr:uid="{00000000-0005-0000-0000-0000CB010000}"/>
    <cellStyle name="‡_Form-Reka-UG Pipe CO2 Removal_Pen- Kodja Revisi 27 JAN 2010" xfId="462" xr:uid="{00000000-0005-0000-0000-0000CC010000}"/>
    <cellStyle name="‡_Form-Reka-UG Pipe CO2 Removal_RAB Kodja Revisi 22 feb 2010" xfId="463" xr:uid="{00000000-0005-0000-0000-0000CD010000}"/>
    <cellStyle name="‡_Form-Reka-UG Pipe CO2 Removal_RAB Kodja Revisi 23 feb 2010, revisi analisa" xfId="464" xr:uid="{00000000-0005-0000-0000-0000CE010000}"/>
    <cellStyle name="‡_GALIAN C" xfId="465" xr:uid="{00000000-0005-0000-0000-0000CF010000}"/>
    <cellStyle name="‡_Indirect Cost-LIRIK" xfId="466" xr:uid="{00000000-0005-0000-0000-0000D0010000}"/>
    <cellStyle name="‡_Indirect Cost-LIRIK_BQ &amp; An Pds Gdg - KIM I" xfId="467" xr:uid="{00000000-0005-0000-0000-0000D1010000}"/>
    <cellStyle name="‡_Indirect Cost-LIRIK_BQ &amp; An Pds Gdg - KIM I_GALIAN C" xfId="468" xr:uid="{00000000-0005-0000-0000-0000D2010000}"/>
    <cellStyle name="‡_Indirect Cost-LIRIK_BQ &amp; An Pds Gdg - KIM I_Pen- Kodja Revisi 02 November 2009 (Rev 11-11-09)" xfId="469" xr:uid="{00000000-0005-0000-0000-0000D3010000}"/>
    <cellStyle name="‡_Indirect Cost-LIRIK_BQ &amp; An Pds Gdg - KIM I_Pen- Kodja Revisi 27 JAN 2010" xfId="470" xr:uid="{00000000-0005-0000-0000-0000D4010000}"/>
    <cellStyle name="‡_Indirect Cost-LIRIK_BQ &amp; An Pds Gdg - KIM I_RAB Kodja Revisi 22 feb 2010" xfId="471" xr:uid="{00000000-0005-0000-0000-0000D5010000}"/>
    <cellStyle name="‡_Indirect Cost-LIRIK_BQ &amp; An Pds Gdg - KIM I_RAB Kodja Revisi 23 feb 2010, revisi analisa" xfId="472" xr:uid="{00000000-0005-0000-0000-0000D6010000}"/>
    <cellStyle name="‡_Indirect Cost-LIRIK_BQ &amp; An Pondasi SEP &amp; WAREHOUSE-KIM I (R-0)" xfId="473" xr:uid="{00000000-0005-0000-0000-0000D7010000}"/>
    <cellStyle name="‡_Indirect Cost-LIRIK_BQ &amp; An Pondasi SEP &amp; WAREHOUSE-KIM I (R-0)_GALIAN C" xfId="474" xr:uid="{00000000-0005-0000-0000-0000D8010000}"/>
    <cellStyle name="‡_Indirect Cost-LIRIK_BQ &amp; An Pondasi SEP &amp; WAREHOUSE-KIM I (R-0)_Pen- Kodja Revisi 02 November 2009 (Rev 11-11-09)" xfId="475" xr:uid="{00000000-0005-0000-0000-0000D9010000}"/>
    <cellStyle name="‡_Indirect Cost-LIRIK_BQ &amp; An Pondasi SEP &amp; WAREHOUSE-KIM I (R-0)_Pen- Kodja Revisi 27 JAN 2010" xfId="476" xr:uid="{00000000-0005-0000-0000-0000DA010000}"/>
    <cellStyle name="‡_Indirect Cost-LIRIK_BQ &amp; An Pondasi SEP &amp; WAREHOUSE-KIM I (R-0)_RAB Kodja Revisi 22 feb 2010" xfId="477" xr:uid="{00000000-0005-0000-0000-0000DB010000}"/>
    <cellStyle name="‡_Indirect Cost-LIRIK_BQ &amp; An Pondasi SEP &amp; WAREHOUSE-KIM I (R-0)_RAB Kodja Revisi 23 feb 2010, revisi analisa" xfId="478" xr:uid="{00000000-0005-0000-0000-0000DC010000}"/>
    <cellStyle name="‡_Indirect Cost-LIRIK_BQ Pabrik Biodiesel MM-Btm" xfId="479" xr:uid="{00000000-0005-0000-0000-0000DD010000}"/>
    <cellStyle name="‡_Indirect Cost-LIRIK_BQ Pabrik Biodiesel MM-Btm_GALIAN C" xfId="480" xr:uid="{00000000-0005-0000-0000-0000DE010000}"/>
    <cellStyle name="‡_Indirect Cost-LIRIK_BQ Pabrik Biodiesel MM-Btm_Pen- Kodja Revisi 02 November 2009 (Rev 11-11-09)" xfId="481" xr:uid="{00000000-0005-0000-0000-0000DF010000}"/>
    <cellStyle name="‡_Indirect Cost-LIRIK_BQ Pabrik Biodiesel MM-Btm_Pen- Kodja Revisi 27 JAN 2010" xfId="482" xr:uid="{00000000-0005-0000-0000-0000E0010000}"/>
    <cellStyle name="‡_Indirect Cost-LIRIK_BQ Pabrik Biodiesel MM-Btm_RAB Kodja Revisi 22 feb 2010" xfId="483" xr:uid="{00000000-0005-0000-0000-0000E1010000}"/>
    <cellStyle name="‡_Indirect Cost-LIRIK_BQ Pabrik Biodiesel MM-Btm_RAB Kodja Revisi 23 feb 2010, revisi analisa" xfId="484" xr:uid="{00000000-0005-0000-0000-0000E2010000}"/>
    <cellStyle name="‡_Indirect Cost-LIRIK_GALIAN C" xfId="485" xr:uid="{00000000-0005-0000-0000-0000E3010000}"/>
    <cellStyle name="‡_Indirect Cost-LIRIK_Pen- Kodja Revisi 02 November 2009 (Rev 11-11-09)" xfId="486" xr:uid="{00000000-0005-0000-0000-0000E4010000}"/>
    <cellStyle name="‡_Indirect Cost-LIRIK_Pen- Kodja Revisi 27 JAN 2010" xfId="487" xr:uid="{00000000-0005-0000-0000-0000E5010000}"/>
    <cellStyle name="‡_Indirect Cost-LIRIK_RAB Kodja Revisi 22 feb 2010" xfId="488" xr:uid="{00000000-0005-0000-0000-0000E6010000}"/>
    <cellStyle name="‡_Indirect Cost-LIRIK_RAB Kodja Revisi 23 feb 2010, revisi analisa" xfId="489" xr:uid="{00000000-0005-0000-0000-0000E7010000}"/>
    <cellStyle name="‡_Managerevdir2" xfId="490" xr:uid="{00000000-0005-0000-0000-0000E8010000}"/>
    <cellStyle name="‡_Managerevdir2_AUTO2000" xfId="491" xr:uid="{00000000-0005-0000-0000-0000E9010000}"/>
    <cellStyle name="‡_Managerevdir2_AUTO2000_BQ &amp; An Pds Gdg - KIM I" xfId="492" xr:uid="{00000000-0005-0000-0000-0000EA010000}"/>
    <cellStyle name="‡_Managerevdir2_AUTO2000_BQ &amp; An Pds Gdg - KIM I_GALIAN C" xfId="493" xr:uid="{00000000-0005-0000-0000-0000EB010000}"/>
    <cellStyle name="‡_Managerevdir2_AUTO2000_BQ &amp; An Pds Gdg - KIM I_Pen- Kodja Revisi 02 November 2009 (Rev 11-11-09)" xfId="494" xr:uid="{00000000-0005-0000-0000-0000EC010000}"/>
    <cellStyle name="‡_Managerevdir2_AUTO2000_BQ &amp; An Pds Gdg - KIM I_Pen- Kodja Revisi 27 JAN 2010" xfId="495" xr:uid="{00000000-0005-0000-0000-0000ED010000}"/>
    <cellStyle name="‡_Managerevdir2_AUTO2000_BQ &amp; An Pds Gdg - KIM I_RAB Kodja Revisi 22 feb 2010" xfId="496" xr:uid="{00000000-0005-0000-0000-0000EE010000}"/>
    <cellStyle name="‡_Managerevdir2_AUTO2000_BQ &amp; An Pds Gdg - KIM I_RAB Kodja Revisi 23 feb 2010, revisi analisa" xfId="497" xr:uid="{00000000-0005-0000-0000-0000EF010000}"/>
    <cellStyle name="‡_Managerevdir2_AUTO2000_BQ &amp; An Pondasi SEP &amp; WAREHOUSE-KIM I (R-0)" xfId="498" xr:uid="{00000000-0005-0000-0000-0000F0010000}"/>
    <cellStyle name="‡_Managerevdir2_AUTO2000_BQ &amp; An Pondasi SEP &amp; WAREHOUSE-KIM I (R-0)_GALIAN C" xfId="499" xr:uid="{00000000-0005-0000-0000-0000F1010000}"/>
    <cellStyle name="‡_Managerevdir2_AUTO2000_BQ &amp; An Pondasi SEP &amp; WAREHOUSE-KIM I (R-0)_Pen- Kodja Revisi 02 November 2009 (Rev 11-11-09)" xfId="500" xr:uid="{00000000-0005-0000-0000-0000F2010000}"/>
    <cellStyle name="‡_Managerevdir2_AUTO2000_BQ &amp; An Pondasi SEP &amp; WAREHOUSE-KIM I (R-0)_Pen- Kodja Revisi 27 JAN 2010" xfId="501" xr:uid="{00000000-0005-0000-0000-0000F3010000}"/>
    <cellStyle name="‡_Managerevdir2_AUTO2000_BQ &amp; An Pondasi SEP &amp; WAREHOUSE-KIM I (R-0)_RAB Kodja Revisi 22 feb 2010" xfId="502" xr:uid="{00000000-0005-0000-0000-0000F4010000}"/>
    <cellStyle name="‡_Managerevdir2_AUTO2000_BQ &amp; An Pondasi SEP &amp; WAREHOUSE-KIM I (R-0)_RAB Kodja Revisi 23 feb 2010, revisi analisa" xfId="503" xr:uid="{00000000-0005-0000-0000-0000F5010000}"/>
    <cellStyle name="‡_Managerevdir2_AUTO2000_BQ Pabrik Biodiesel MM-Btm" xfId="504" xr:uid="{00000000-0005-0000-0000-0000F6010000}"/>
    <cellStyle name="‡_Managerevdir2_AUTO2000_BQ Pabrik Biodiesel MM-Btm_GALIAN C" xfId="505" xr:uid="{00000000-0005-0000-0000-0000F7010000}"/>
    <cellStyle name="‡_Managerevdir2_AUTO2000_BQ Pabrik Biodiesel MM-Btm_Pen- Kodja Revisi 02 November 2009 (Rev 11-11-09)" xfId="506" xr:uid="{00000000-0005-0000-0000-0000F8010000}"/>
    <cellStyle name="‡_Managerevdir2_AUTO2000_BQ Pabrik Biodiesel MM-Btm_Pen- Kodja Revisi 27 JAN 2010" xfId="507" xr:uid="{00000000-0005-0000-0000-0000F9010000}"/>
    <cellStyle name="‡_Managerevdir2_AUTO2000_BQ Pabrik Biodiesel MM-Btm_RAB Kodja Revisi 22 feb 2010" xfId="508" xr:uid="{00000000-0005-0000-0000-0000FA010000}"/>
    <cellStyle name="‡_Managerevdir2_AUTO2000_BQ Pabrik Biodiesel MM-Btm_RAB Kodja Revisi 23 feb 2010, revisi analisa" xfId="509" xr:uid="{00000000-0005-0000-0000-0000FB010000}"/>
    <cellStyle name="‡_Managerevdir2_AUTO2000_GALIAN C" xfId="510" xr:uid="{00000000-0005-0000-0000-0000FC010000}"/>
    <cellStyle name="‡_Managerevdir2_AUTO2000_Pen- Kodja Revisi 02 November 2009 (Rev 11-11-09)" xfId="511" xr:uid="{00000000-0005-0000-0000-0000FD010000}"/>
    <cellStyle name="‡_Managerevdir2_AUTO2000_Pen- Kodja Revisi 27 JAN 2010" xfId="512" xr:uid="{00000000-0005-0000-0000-0000FE010000}"/>
    <cellStyle name="‡_Managerevdir2_AUTO2000_RAB Kodja Revisi 22 feb 2010" xfId="513" xr:uid="{00000000-0005-0000-0000-0000FF010000}"/>
    <cellStyle name="‡_Managerevdir2_AUTO2000_RAB Kodja Revisi 23 feb 2010, revisi analisa" xfId="514" xr:uid="{00000000-0005-0000-0000-000000020000}"/>
    <cellStyle name="‡_Managerevdir2_BQ &amp; An Pds Gdg - KIM I" xfId="515" xr:uid="{00000000-0005-0000-0000-000001020000}"/>
    <cellStyle name="‡_Managerevdir2_BQ &amp; An Pds Gdg - KIM I_GALIAN C" xfId="516" xr:uid="{00000000-0005-0000-0000-000002020000}"/>
    <cellStyle name="‡_Managerevdir2_BQ &amp; An Pds Gdg - KIM I_Pen- Kodja Revisi 02 November 2009 (Rev 11-11-09)" xfId="517" xr:uid="{00000000-0005-0000-0000-000003020000}"/>
    <cellStyle name="‡_Managerevdir2_BQ &amp; An Pds Gdg - KIM I_Pen- Kodja Revisi 27 JAN 2010" xfId="518" xr:uid="{00000000-0005-0000-0000-000004020000}"/>
    <cellStyle name="‡_Managerevdir2_BQ &amp; An Pds Gdg - KIM I_RAB Kodja Revisi 22 feb 2010" xfId="519" xr:uid="{00000000-0005-0000-0000-000005020000}"/>
    <cellStyle name="‡_Managerevdir2_BQ &amp; An Pds Gdg - KIM I_RAB Kodja Revisi 23 feb 2010, revisi analisa" xfId="520" xr:uid="{00000000-0005-0000-0000-000006020000}"/>
    <cellStyle name="‡_Managerevdir2_BQ &amp; An Pondasi SEP &amp; WAREHOUSE-KIM I (R-0)" xfId="521" xr:uid="{00000000-0005-0000-0000-000007020000}"/>
    <cellStyle name="‡_Managerevdir2_BQ &amp; An Pondasi SEP &amp; WAREHOUSE-KIM I (R-0)_GALIAN C" xfId="522" xr:uid="{00000000-0005-0000-0000-000008020000}"/>
    <cellStyle name="‡_Managerevdir2_BQ &amp; An Pondasi SEP &amp; WAREHOUSE-KIM I (R-0)_Pen- Kodja Revisi 02 November 2009 (Rev 11-11-09)" xfId="523" xr:uid="{00000000-0005-0000-0000-000009020000}"/>
    <cellStyle name="‡_Managerevdir2_BQ &amp; An Pondasi SEP &amp; WAREHOUSE-KIM I (R-0)_Pen- Kodja Revisi 27 JAN 2010" xfId="524" xr:uid="{00000000-0005-0000-0000-00000A020000}"/>
    <cellStyle name="‡_Managerevdir2_BQ &amp; An Pondasi SEP &amp; WAREHOUSE-KIM I (R-0)_RAB Kodja Revisi 22 feb 2010" xfId="525" xr:uid="{00000000-0005-0000-0000-00000B020000}"/>
    <cellStyle name="‡_Managerevdir2_BQ &amp; An Pondasi SEP &amp; WAREHOUSE-KIM I (R-0)_RAB Kodja Revisi 23 feb 2010, revisi analisa" xfId="526" xr:uid="{00000000-0005-0000-0000-00000C020000}"/>
    <cellStyle name="‡_Managerevdir2_BQ Pabrik Biodiesel MM-Btm" xfId="527" xr:uid="{00000000-0005-0000-0000-00000D020000}"/>
    <cellStyle name="‡_Managerevdir2_BQ Pabrik Biodiesel MM-Btm_GALIAN C" xfId="528" xr:uid="{00000000-0005-0000-0000-00000E020000}"/>
    <cellStyle name="‡_Managerevdir2_BQ Pabrik Biodiesel MM-Btm_Pen- Kodja Revisi 02 November 2009 (Rev 11-11-09)" xfId="529" xr:uid="{00000000-0005-0000-0000-00000F020000}"/>
    <cellStyle name="‡_Managerevdir2_BQ Pabrik Biodiesel MM-Btm_Pen- Kodja Revisi 27 JAN 2010" xfId="530" xr:uid="{00000000-0005-0000-0000-000010020000}"/>
    <cellStyle name="‡_Managerevdir2_BQ Pabrik Biodiesel MM-Btm_RAB Kodja Revisi 22 feb 2010" xfId="531" xr:uid="{00000000-0005-0000-0000-000011020000}"/>
    <cellStyle name="‡_Managerevdir2_BQ Pabrik Biodiesel MM-Btm_RAB Kodja Revisi 23 feb 2010, revisi analisa" xfId="532" xr:uid="{00000000-0005-0000-0000-000012020000}"/>
    <cellStyle name="‡_Managerevdir2_Cost Piping AG Install" xfId="533" xr:uid="{00000000-0005-0000-0000-000013020000}"/>
    <cellStyle name="‡_Managerevdir2_Cost Piping AG Install_BQ &amp; An Pds Gdg - KIM I" xfId="534" xr:uid="{00000000-0005-0000-0000-000014020000}"/>
    <cellStyle name="‡_Managerevdir2_Cost Piping AG Install_BQ &amp; An Pds Gdg - KIM I_GALIAN C" xfId="535" xr:uid="{00000000-0005-0000-0000-000015020000}"/>
    <cellStyle name="‡_Managerevdir2_Cost Piping AG Install_BQ &amp; An Pds Gdg - KIM I_Pen- Kodja Revisi 02 November 2009 (Rev 11-11-09)" xfId="536" xr:uid="{00000000-0005-0000-0000-000016020000}"/>
    <cellStyle name="‡_Managerevdir2_Cost Piping AG Install_BQ &amp; An Pds Gdg - KIM I_Pen- Kodja Revisi 27 JAN 2010" xfId="537" xr:uid="{00000000-0005-0000-0000-000017020000}"/>
    <cellStyle name="‡_Managerevdir2_Cost Piping AG Install_BQ &amp; An Pds Gdg - KIM I_RAB Kodja Revisi 22 feb 2010" xfId="538" xr:uid="{00000000-0005-0000-0000-000018020000}"/>
    <cellStyle name="‡_Managerevdir2_Cost Piping AG Install_BQ &amp; An Pds Gdg - KIM I_RAB Kodja Revisi 23 feb 2010, revisi analisa" xfId="539" xr:uid="{00000000-0005-0000-0000-000019020000}"/>
    <cellStyle name="‡_Managerevdir2_Cost Piping AG Install_BQ &amp; An Pondasi SEP &amp; WAREHOUSE-KIM I (R-0)" xfId="540" xr:uid="{00000000-0005-0000-0000-00001A020000}"/>
    <cellStyle name="‡_Managerevdir2_Cost Piping AG Install_BQ &amp; An Pondasi SEP &amp; WAREHOUSE-KIM I (R-0)_GALIAN C" xfId="541" xr:uid="{00000000-0005-0000-0000-00001B020000}"/>
    <cellStyle name="‡_Managerevdir2_Cost Piping AG Install_BQ &amp; An Pondasi SEP &amp; WAREHOUSE-KIM I (R-0)_Pen- Kodja Revisi 02 November 2009 (Rev 11-11-09)" xfId="542" xr:uid="{00000000-0005-0000-0000-00001C020000}"/>
    <cellStyle name="‡_Managerevdir2_Cost Piping AG Install_BQ &amp; An Pondasi SEP &amp; WAREHOUSE-KIM I (R-0)_Pen- Kodja Revisi 27 JAN 2010" xfId="543" xr:uid="{00000000-0005-0000-0000-00001D020000}"/>
    <cellStyle name="‡_Managerevdir2_Cost Piping AG Install_BQ &amp; An Pondasi SEP &amp; WAREHOUSE-KIM I (R-0)_RAB Kodja Revisi 22 feb 2010" xfId="544" xr:uid="{00000000-0005-0000-0000-00001E020000}"/>
    <cellStyle name="‡_Managerevdir2_Cost Piping AG Install_BQ &amp; An Pondasi SEP &amp; WAREHOUSE-KIM I (R-0)_RAB Kodja Revisi 23 feb 2010, revisi analisa" xfId="545" xr:uid="{00000000-0005-0000-0000-00001F020000}"/>
    <cellStyle name="‡_Managerevdir2_Cost Piping AG Install_BQ Pabrik Biodiesel MM-Btm" xfId="546" xr:uid="{00000000-0005-0000-0000-000020020000}"/>
    <cellStyle name="‡_Managerevdir2_Cost Piping AG Install_BQ Pabrik Biodiesel MM-Btm_GALIAN C" xfId="547" xr:uid="{00000000-0005-0000-0000-000021020000}"/>
    <cellStyle name="‡_Managerevdir2_Cost Piping AG Install_BQ Pabrik Biodiesel MM-Btm_Pen- Kodja Revisi 02 November 2009 (Rev 11-11-09)" xfId="548" xr:uid="{00000000-0005-0000-0000-000022020000}"/>
    <cellStyle name="‡_Managerevdir2_Cost Piping AG Install_BQ Pabrik Biodiesel MM-Btm_Pen- Kodja Revisi 27 JAN 2010" xfId="549" xr:uid="{00000000-0005-0000-0000-000023020000}"/>
    <cellStyle name="‡_Managerevdir2_Cost Piping AG Install_BQ Pabrik Biodiesel MM-Btm_RAB Kodja Revisi 22 feb 2010" xfId="550" xr:uid="{00000000-0005-0000-0000-000024020000}"/>
    <cellStyle name="‡_Managerevdir2_Cost Piping AG Install_BQ Pabrik Biodiesel MM-Btm_RAB Kodja Revisi 23 feb 2010, revisi analisa" xfId="551" xr:uid="{00000000-0005-0000-0000-000025020000}"/>
    <cellStyle name="‡_Managerevdir2_Cost Piping AG Install_GALIAN C" xfId="552" xr:uid="{00000000-0005-0000-0000-000026020000}"/>
    <cellStyle name="‡_Managerevdir2_Cost Piping AG Install_Pen- Kodja Revisi 02 November 2009 (Rev 11-11-09)" xfId="553" xr:uid="{00000000-0005-0000-0000-000027020000}"/>
    <cellStyle name="‡_Managerevdir2_Cost Piping AG Install_Pen- Kodja Revisi 27 JAN 2010" xfId="554" xr:uid="{00000000-0005-0000-0000-000028020000}"/>
    <cellStyle name="‡_Managerevdir2_Cost Piping AG Install_RAB Kodja Revisi 22 feb 2010" xfId="555" xr:uid="{00000000-0005-0000-0000-000029020000}"/>
    <cellStyle name="‡_Managerevdir2_Cost Piping AG Install_RAB Kodja Revisi 23 feb 2010, revisi analisa" xfId="556" xr:uid="{00000000-0005-0000-0000-00002A020000}"/>
    <cellStyle name="‡_Managerevdir2_Cost Piping PIM2revf" xfId="557" xr:uid="{00000000-0005-0000-0000-00002B020000}"/>
    <cellStyle name="‡_Managerevdir2_Cost Piping PIM2revf_BQ &amp; An Pds Gdg - KIM I" xfId="558" xr:uid="{00000000-0005-0000-0000-00002C020000}"/>
    <cellStyle name="‡_Managerevdir2_Cost Piping PIM2revf_BQ &amp; An Pds Gdg - KIM I_GALIAN C" xfId="559" xr:uid="{00000000-0005-0000-0000-00002D020000}"/>
    <cellStyle name="‡_Managerevdir2_Cost Piping PIM2revf_BQ &amp; An Pds Gdg - KIM I_Pen- Kodja Revisi 02 November 2009 (Rev 11-11-09)" xfId="560" xr:uid="{00000000-0005-0000-0000-00002E020000}"/>
    <cellStyle name="‡_Managerevdir2_Cost Piping PIM2revf_BQ &amp; An Pds Gdg - KIM I_Pen- Kodja Revisi 27 JAN 2010" xfId="561" xr:uid="{00000000-0005-0000-0000-00002F020000}"/>
    <cellStyle name="‡_Managerevdir2_Cost Piping PIM2revf_BQ &amp; An Pds Gdg - KIM I_RAB Kodja Revisi 22 feb 2010" xfId="562" xr:uid="{00000000-0005-0000-0000-000030020000}"/>
    <cellStyle name="‡_Managerevdir2_Cost Piping PIM2revf_BQ &amp; An Pds Gdg - KIM I_RAB Kodja Revisi 23 feb 2010, revisi analisa" xfId="563" xr:uid="{00000000-0005-0000-0000-000031020000}"/>
    <cellStyle name="‡_Managerevdir2_Cost Piping PIM2revf_BQ &amp; An Pondasi SEP &amp; WAREHOUSE-KIM I (R-0)" xfId="564" xr:uid="{00000000-0005-0000-0000-000032020000}"/>
    <cellStyle name="‡_Managerevdir2_Cost Piping PIM2revf_BQ &amp; An Pondasi SEP &amp; WAREHOUSE-KIM I (R-0)_GALIAN C" xfId="565" xr:uid="{00000000-0005-0000-0000-000033020000}"/>
    <cellStyle name="‡_Managerevdir2_Cost Piping PIM2revf_BQ &amp; An Pondasi SEP &amp; WAREHOUSE-KIM I (R-0)_Pen- Kodja Revisi 02 November 2009 (Rev 11-11-09)" xfId="566" xr:uid="{00000000-0005-0000-0000-000034020000}"/>
    <cellStyle name="‡_Managerevdir2_Cost Piping PIM2revf_BQ &amp; An Pondasi SEP &amp; WAREHOUSE-KIM I (R-0)_Pen- Kodja Revisi 27 JAN 2010" xfId="567" xr:uid="{00000000-0005-0000-0000-000035020000}"/>
    <cellStyle name="‡_Managerevdir2_Cost Piping PIM2revf_BQ &amp; An Pondasi SEP &amp; WAREHOUSE-KIM I (R-0)_RAB Kodja Revisi 22 feb 2010" xfId="568" xr:uid="{00000000-0005-0000-0000-000036020000}"/>
    <cellStyle name="‡_Managerevdir2_Cost Piping PIM2revf_BQ &amp; An Pondasi SEP &amp; WAREHOUSE-KIM I (R-0)_RAB Kodja Revisi 23 feb 2010, revisi analisa" xfId="569" xr:uid="{00000000-0005-0000-0000-000037020000}"/>
    <cellStyle name="‡_Managerevdir2_Cost Piping PIM2revf_BQ Pabrik Biodiesel MM-Btm" xfId="570" xr:uid="{00000000-0005-0000-0000-000038020000}"/>
    <cellStyle name="‡_Managerevdir2_Cost Piping PIM2revf_BQ Pabrik Biodiesel MM-Btm_GALIAN C" xfId="571" xr:uid="{00000000-0005-0000-0000-000039020000}"/>
    <cellStyle name="‡_Managerevdir2_Cost Piping PIM2revf_BQ Pabrik Biodiesel MM-Btm_Pen- Kodja Revisi 02 November 2009 (Rev 11-11-09)" xfId="572" xr:uid="{00000000-0005-0000-0000-00003A020000}"/>
    <cellStyle name="‡_Managerevdir2_Cost Piping PIM2revf_BQ Pabrik Biodiesel MM-Btm_Pen- Kodja Revisi 27 JAN 2010" xfId="573" xr:uid="{00000000-0005-0000-0000-00003B020000}"/>
    <cellStyle name="‡_Managerevdir2_Cost Piping PIM2revf_BQ Pabrik Biodiesel MM-Btm_RAB Kodja Revisi 22 feb 2010" xfId="574" xr:uid="{00000000-0005-0000-0000-00003C020000}"/>
    <cellStyle name="‡_Managerevdir2_Cost Piping PIM2revf_BQ Pabrik Biodiesel MM-Btm_RAB Kodja Revisi 23 feb 2010, revisi analisa" xfId="575" xr:uid="{00000000-0005-0000-0000-00003D020000}"/>
    <cellStyle name="‡_Managerevdir2_Cost Piping PIM2revf_GALIAN C" xfId="576" xr:uid="{00000000-0005-0000-0000-00003E020000}"/>
    <cellStyle name="‡_Managerevdir2_Cost Piping PIM2revf_Pen- Kodja Revisi 02 November 2009 (Rev 11-11-09)" xfId="577" xr:uid="{00000000-0005-0000-0000-00003F020000}"/>
    <cellStyle name="‡_Managerevdir2_Cost Piping PIM2revf_Pen- Kodja Revisi 27 JAN 2010" xfId="578" xr:uid="{00000000-0005-0000-0000-000040020000}"/>
    <cellStyle name="‡_Managerevdir2_Cost Piping PIM2revf_RAB Kodja Revisi 22 feb 2010" xfId="579" xr:uid="{00000000-0005-0000-0000-000041020000}"/>
    <cellStyle name="‡_Managerevdir2_Cost Piping PIM2revf_RAB Kodja Revisi 23 feb 2010, revisi analisa" xfId="580" xr:uid="{00000000-0005-0000-0000-000042020000}"/>
    <cellStyle name="‡_Managerevdir2_GALIAN C" xfId="581" xr:uid="{00000000-0005-0000-0000-000043020000}"/>
    <cellStyle name="‡_Managerevdir2_Granulation Rev1 Costdirect Pim2" xfId="582" xr:uid="{00000000-0005-0000-0000-000044020000}"/>
    <cellStyle name="‡_Managerevdir2_Granulation Rev1 Costdirect Pim2_BQ &amp; An Pds Gdg - KIM I" xfId="583" xr:uid="{00000000-0005-0000-0000-000045020000}"/>
    <cellStyle name="‡_Managerevdir2_Granulation Rev1 Costdirect Pim2_BQ &amp; An Pds Gdg - KIM I_GALIAN C" xfId="584" xr:uid="{00000000-0005-0000-0000-000046020000}"/>
    <cellStyle name="‡_Managerevdir2_Granulation Rev1 Costdirect Pim2_BQ &amp; An Pds Gdg - KIM I_Pen- Kodja Revisi 02 November 2009 (Rev 11-11-09)" xfId="585" xr:uid="{00000000-0005-0000-0000-000047020000}"/>
    <cellStyle name="‡_Managerevdir2_Granulation Rev1 Costdirect Pim2_BQ &amp; An Pds Gdg - KIM I_Pen- Kodja Revisi 27 JAN 2010" xfId="586" xr:uid="{00000000-0005-0000-0000-000048020000}"/>
    <cellStyle name="‡_Managerevdir2_Granulation Rev1 Costdirect Pim2_BQ &amp; An Pds Gdg - KIM I_RAB Kodja Revisi 22 feb 2010" xfId="587" xr:uid="{00000000-0005-0000-0000-000049020000}"/>
    <cellStyle name="‡_Managerevdir2_Granulation Rev1 Costdirect Pim2_BQ &amp; An Pds Gdg - KIM I_RAB Kodja Revisi 23 feb 2010, revisi analisa" xfId="588" xr:uid="{00000000-0005-0000-0000-00004A020000}"/>
    <cellStyle name="‡_Managerevdir2_Granulation Rev1 Costdirect Pim2_BQ &amp; An Pondasi SEP &amp; WAREHOUSE-KIM I (R-0)" xfId="589" xr:uid="{00000000-0005-0000-0000-00004B020000}"/>
    <cellStyle name="‡_Managerevdir2_Granulation Rev1 Costdirect Pim2_BQ &amp; An Pondasi SEP &amp; WAREHOUSE-KIM I (R-0)_GALIAN C" xfId="590" xr:uid="{00000000-0005-0000-0000-00004C020000}"/>
    <cellStyle name="‡_Managerevdir2_Granulation Rev1 Costdirect Pim2_BQ &amp; An Pondasi SEP &amp; WAREHOUSE-KIM I (R-0)_Pen- Kodja Revisi 02 November 2009 (Rev 11-11-09)" xfId="591" xr:uid="{00000000-0005-0000-0000-00004D020000}"/>
    <cellStyle name="‡_Managerevdir2_Granulation Rev1 Costdirect Pim2_BQ &amp; An Pondasi SEP &amp; WAREHOUSE-KIM I (R-0)_Pen- Kodja Revisi 27 JAN 2010" xfId="592" xr:uid="{00000000-0005-0000-0000-00004E020000}"/>
    <cellStyle name="‡_Managerevdir2_Granulation Rev1 Costdirect Pim2_BQ &amp; An Pondasi SEP &amp; WAREHOUSE-KIM I (R-0)_RAB Kodja Revisi 22 feb 2010" xfId="593" xr:uid="{00000000-0005-0000-0000-00004F020000}"/>
    <cellStyle name="‡_Managerevdir2_Granulation Rev1 Costdirect Pim2_BQ &amp; An Pondasi SEP &amp; WAREHOUSE-KIM I (R-0)_RAB Kodja Revisi 23 feb 2010, revisi analisa" xfId="594" xr:uid="{00000000-0005-0000-0000-000050020000}"/>
    <cellStyle name="‡_Managerevdir2_Granulation Rev1 Costdirect Pim2_BQ Pabrik Biodiesel MM-Btm" xfId="595" xr:uid="{00000000-0005-0000-0000-000051020000}"/>
    <cellStyle name="‡_Managerevdir2_Granulation Rev1 Costdirect Pim2_BQ Pabrik Biodiesel MM-Btm_GALIAN C" xfId="596" xr:uid="{00000000-0005-0000-0000-000052020000}"/>
    <cellStyle name="‡_Managerevdir2_Granulation Rev1 Costdirect Pim2_BQ Pabrik Biodiesel MM-Btm_Pen- Kodja Revisi 02 November 2009 (Rev 11-11-09)" xfId="597" xr:uid="{00000000-0005-0000-0000-000053020000}"/>
    <cellStyle name="‡_Managerevdir2_Granulation Rev1 Costdirect Pim2_BQ Pabrik Biodiesel MM-Btm_Pen- Kodja Revisi 27 JAN 2010" xfId="598" xr:uid="{00000000-0005-0000-0000-000054020000}"/>
    <cellStyle name="‡_Managerevdir2_Granulation Rev1 Costdirect Pim2_BQ Pabrik Biodiesel MM-Btm_RAB Kodja Revisi 22 feb 2010" xfId="599" xr:uid="{00000000-0005-0000-0000-000055020000}"/>
    <cellStyle name="‡_Managerevdir2_Granulation Rev1 Costdirect Pim2_BQ Pabrik Biodiesel MM-Btm_RAB Kodja Revisi 23 feb 2010, revisi analisa" xfId="600" xr:uid="{00000000-0005-0000-0000-000056020000}"/>
    <cellStyle name="‡_Managerevdir2_Granulation Rev1 Costdirect Pim2_GALIAN C" xfId="601" xr:uid="{00000000-0005-0000-0000-000057020000}"/>
    <cellStyle name="‡_Managerevdir2_Granulation Rev1 Costdirect Pim2_Pen- Kodja Revisi 02 November 2009 (Rev 11-11-09)" xfId="602" xr:uid="{00000000-0005-0000-0000-000058020000}"/>
    <cellStyle name="‡_Managerevdir2_Granulation Rev1 Costdirect Pim2_Pen- Kodja Revisi 27 JAN 2010" xfId="603" xr:uid="{00000000-0005-0000-0000-000059020000}"/>
    <cellStyle name="‡_Managerevdir2_Granulation Rev1 Costdirect Pim2_RAB Kodja Revisi 22 feb 2010" xfId="604" xr:uid="{00000000-0005-0000-0000-00005A020000}"/>
    <cellStyle name="‡_Managerevdir2_Granulation Rev1 Costdirect Pim2_RAB Kodja Revisi 23 feb 2010, revisi analisa" xfId="605" xr:uid="{00000000-0005-0000-0000-00005B020000}"/>
    <cellStyle name="‡_Managerevdir2_Pen- Kodja Revisi 02 November 2009 (Rev 11-11-09)" xfId="606" xr:uid="{00000000-0005-0000-0000-00005C020000}"/>
    <cellStyle name="‡_Managerevdir2_Pen- Kodja Revisi 27 JAN 2010" xfId="607" xr:uid="{00000000-0005-0000-0000-00005D020000}"/>
    <cellStyle name="‡_Managerevdir2_price toolrev1" xfId="608" xr:uid="{00000000-0005-0000-0000-00005E020000}"/>
    <cellStyle name="‡_Managerevdir2_price toolrev1_BQ &amp; An Pds Gdg - KIM I" xfId="609" xr:uid="{00000000-0005-0000-0000-00005F020000}"/>
    <cellStyle name="‡_Managerevdir2_price toolrev1_BQ &amp; An Pds Gdg - KIM I_GALIAN C" xfId="610" xr:uid="{00000000-0005-0000-0000-000060020000}"/>
    <cellStyle name="‡_Managerevdir2_price toolrev1_BQ &amp; An Pds Gdg - KIM I_Pen- Kodja Revisi 02 November 2009 (Rev 11-11-09)" xfId="611" xr:uid="{00000000-0005-0000-0000-000061020000}"/>
    <cellStyle name="‡_Managerevdir2_price toolrev1_BQ &amp; An Pds Gdg - KIM I_Pen- Kodja Revisi 27 JAN 2010" xfId="612" xr:uid="{00000000-0005-0000-0000-000062020000}"/>
    <cellStyle name="‡_Managerevdir2_price toolrev1_BQ &amp; An Pds Gdg - KIM I_RAB Kodja Revisi 22 feb 2010" xfId="613" xr:uid="{00000000-0005-0000-0000-000063020000}"/>
    <cellStyle name="‡_Managerevdir2_price toolrev1_BQ &amp; An Pds Gdg - KIM I_RAB Kodja Revisi 23 feb 2010, revisi analisa" xfId="614" xr:uid="{00000000-0005-0000-0000-000064020000}"/>
    <cellStyle name="‡_Managerevdir2_price toolrev1_BQ &amp; An Pondasi SEP &amp; WAREHOUSE-KIM I (R-0)" xfId="615" xr:uid="{00000000-0005-0000-0000-000065020000}"/>
    <cellStyle name="‡_Managerevdir2_price toolrev1_BQ &amp; An Pondasi SEP &amp; WAREHOUSE-KIM I (R-0)_GALIAN C" xfId="616" xr:uid="{00000000-0005-0000-0000-000066020000}"/>
    <cellStyle name="‡_Managerevdir2_price toolrev1_BQ &amp; An Pondasi SEP &amp; WAREHOUSE-KIM I (R-0)_Pen- Kodja Revisi 02 November 2009 (Rev 11-11-09)" xfId="617" xr:uid="{00000000-0005-0000-0000-000067020000}"/>
    <cellStyle name="‡_Managerevdir2_price toolrev1_BQ &amp; An Pondasi SEP &amp; WAREHOUSE-KIM I (R-0)_Pen- Kodja Revisi 27 JAN 2010" xfId="618" xr:uid="{00000000-0005-0000-0000-000068020000}"/>
    <cellStyle name="‡_Managerevdir2_price toolrev1_BQ &amp; An Pondasi SEP &amp; WAREHOUSE-KIM I (R-0)_RAB Kodja Revisi 22 feb 2010" xfId="619" xr:uid="{00000000-0005-0000-0000-000069020000}"/>
    <cellStyle name="‡_Managerevdir2_price toolrev1_BQ &amp; An Pondasi SEP &amp; WAREHOUSE-KIM I (R-0)_RAB Kodja Revisi 23 feb 2010, revisi analisa" xfId="620" xr:uid="{00000000-0005-0000-0000-00006A020000}"/>
    <cellStyle name="‡_Managerevdir2_price toolrev1_BQ Pabrik Biodiesel MM-Btm" xfId="621" xr:uid="{00000000-0005-0000-0000-00006B020000}"/>
    <cellStyle name="‡_Managerevdir2_price toolrev1_BQ Pabrik Biodiesel MM-Btm_GALIAN C" xfId="622" xr:uid="{00000000-0005-0000-0000-00006C020000}"/>
    <cellStyle name="‡_Managerevdir2_price toolrev1_BQ Pabrik Biodiesel MM-Btm_Pen- Kodja Revisi 02 November 2009 (Rev 11-11-09)" xfId="623" xr:uid="{00000000-0005-0000-0000-00006D020000}"/>
    <cellStyle name="‡_Managerevdir2_price toolrev1_BQ Pabrik Biodiesel MM-Btm_Pen- Kodja Revisi 27 JAN 2010" xfId="624" xr:uid="{00000000-0005-0000-0000-00006E020000}"/>
    <cellStyle name="‡_Managerevdir2_price toolrev1_BQ Pabrik Biodiesel MM-Btm_RAB Kodja Revisi 22 feb 2010" xfId="625" xr:uid="{00000000-0005-0000-0000-00006F020000}"/>
    <cellStyle name="‡_Managerevdir2_price toolrev1_BQ Pabrik Biodiesel MM-Btm_RAB Kodja Revisi 23 feb 2010, revisi analisa" xfId="626" xr:uid="{00000000-0005-0000-0000-000070020000}"/>
    <cellStyle name="‡_Managerevdir2_price toolrev1_GALIAN C" xfId="627" xr:uid="{00000000-0005-0000-0000-000071020000}"/>
    <cellStyle name="‡_Managerevdir2_price toolrev1_Pen- Kodja Revisi 02 November 2009 (Rev 11-11-09)" xfId="628" xr:uid="{00000000-0005-0000-0000-000072020000}"/>
    <cellStyle name="‡_Managerevdir2_price toolrev1_Pen- Kodja Revisi 27 JAN 2010" xfId="629" xr:uid="{00000000-0005-0000-0000-000073020000}"/>
    <cellStyle name="‡_Managerevdir2_price toolrev1_RAB Kodja Revisi 22 feb 2010" xfId="630" xr:uid="{00000000-0005-0000-0000-000074020000}"/>
    <cellStyle name="‡_Managerevdir2_price toolrev1_RAB Kodja Revisi 23 feb 2010, revisi analisa" xfId="631" xr:uid="{00000000-0005-0000-0000-000075020000}"/>
    <cellStyle name="‡_Managerevdir2_RAB Kodja Revisi 22 feb 2010" xfId="632" xr:uid="{00000000-0005-0000-0000-000076020000}"/>
    <cellStyle name="‡_Managerevdir2_RAB Kodja Revisi 23 feb 2010, revisi analisa" xfId="633" xr:uid="{00000000-0005-0000-0000-000077020000}"/>
    <cellStyle name="‡_Managerevdir2_std" xfId="634" xr:uid="{00000000-0005-0000-0000-000078020000}"/>
    <cellStyle name="‡_Managerevdir2_std_BQ &amp; An Pds Gdg - KIM I" xfId="635" xr:uid="{00000000-0005-0000-0000-000079020000}"/>
    <cellStyle name="‡_Managerevdir2_std_BQ &amp; An Pds Gdg - KIM I_GALIAN C" xfId="636" xr:uid="{00000000-0005-0000-0000-00007A020000}"/>
    <cellStyle name="‡_Managerevdir2_std_BQ &amp; An Pds Gdg - KIM I_Pen- Kodja Revisi 02 November 2009 (Rev 11-11-09)" xfId="637" xr:uid="{00000000-0005-0000-0000-00007B020000}"/>
    <cellStyle name="‡_Managerevdir2_std_BQ &amp; An Pds Gdg - KIM I_Pen- Kodja Revisi 27 JAN 2010" xfId="638" xr:uid="{00000000-0005-0000-0000-00007C020000}"/>
    <cellStyle name="‡_Managerevdir2_std_BQ &amp; An Pds Gdg - KIM I_RAB Kodja Revisi 22 feb 2010" xfId="639" xr:uid="{00000000-0005-0000-0000-00007D020000}"/>
    <cellStyle name="‡_Managerevdir2_std_BQ &amp; An Pds Gdg - KIM I_RAB Kodja Revisi 23 feb 2010, revisi analisa" xfId="640" xr:uid="{00000000-0005-0000-0000-00007E020000}"/>
    <cellStyle name="‡_Managerevdir2_std_BQ &amp; An Pondasi SEP &amp; WAREHOUSE-KIM I (R-0)" xfId="641" xr:uid="{00000000-0005-0000-0000-00007F020000}"/>
    <cellStyle name="‡_Managerevdir2_std_BQ &amp; An Pondasi SEP &amp; WAREHOUSE-KIM I (R-0)_GALIAN C" xfId="642" xr:uid="{00000000-0005-0000-0000-000080020000}"/>
    <cellStyle name="‡_Managerevdir2_std_BQ &amp; An Pondasi SEP &amp; WAREHOUSE-KIM I (R-0)_Pen- Kodja Revisi 02 November 2009 (Rev 11-11-09)" xfId="643" xr:uid="{00000000-0005-0000-0000-000081020000}"/>
    <cellStyle name="‡_Managerevdir2_std_BQ &amp; An Pondasi SEP &amp; WAREHOUSE-KIM I (R-0)_Pen- Kodja Revisi 27 JAN 2010" xfId="644" xr:uid="{00000000-0005-0000-0000-000082020000}"/>
    <cellStyle name="‡_Managerevdir2_std_BQ &amp; An Pondasi SEP &amp; WAREHOUSE-KIM I (R-0)_RAB Kodja Revisi 22 feb 2010" xfId="645" xr:uid="{00000000-0005-0000-0000-000083020000}"/>
    <cellStyle name="‡_Managerevdir2_std_BQ &amp; An Pondasi SEP &amp; WAREHOUSE-KIM I (R-0)_RAB Kodja Revisi 23 feb 2010, revisi analisa" xfId="646" xr:uid="{00000000-0005-0000-0000-000084020000}"/>
    <cellStyle name="‡_Managerevdir2_std_BQ Pabrik Biodiesel MM-Btm" xfId="647" xr:uid="{00000000-0005-0000-0000-000085020000}"/>
    <cellStyle name="‡_Managerevdir2_std_BQ Pabrik Biodiesel MM-Btm_GALIAN C" xfId="648" xr:uid="{00000000-0005-0000-0000-000086020000}"/>
    <cellStyle name="‡_Managerevdir2_std_BQ Pabrik Biodiesel MM-Btm_Pen- Kodja Revisi 02 November 2009 (Rev 11-11-09)" xfId="649" xr:uid="{00000000-0005-0000-0000-000087020000}"/>
    <cellStyle name="‡_Managerevdir2_std_BQ Pabrik Biodiesel MM-Btm_Pen- Kodja Revisi 27 JAN 2010" xfId="650" xr:uid="{00000000-0005-0000-0000-000088020000}"/>
    <cellStyle name="‡_Managerevdir2_std_BQ Pabrik Biodiesel MM-Btm_RAB Kodja Revisi 22 feb 2010" xfId="651" xr:uid="{00000000-0005-0000-0000-000089020000}"/>
    <cellStyle name="‡_Managerevdir2_std_BQ Pabrik Biodiesel MM-Btm_RAB Kodja Revisi 23 feb 2010, revisi analisa" xfId="652" xr:uid="{00000000-0005-0000-0000-00008A020000}"/>
    <cellStyle name="‡_Managerevdir2_std_GALIAN C" xfId="653" xr:uid="{00000000-0005-0000-0000-00008B020000}"/>
    <cellStyle name="‡_Managerevdir2_std_Pen- Kodja Revisi 02 November 2009 (Rev 11-11-09)" xfId="654" xr:uid="{00000000-0005-0000-0000-00008C020000}"/>
    <cellStyle name="‡_Managerevdir2_std_Pen- Kodja Revisi 27 JAN 2010" xfId="655" xr:uid="{00000000-0005-0000-0000-00008D020000}"/>
    <cellStyle name="‡_Managerevdir2_std_RAB Kodja Revisi 22 feb 2010" xfId="656" xr:uid="{00000000-0005-0000-0000-00008E020000}"/>
    <cellStyle name="‡_Managerevdir2_std_RAB Kodja Revisi 23 feb 2010, revisi analisa" xfId="657" xr:uid="{00000000-0005-0000-0000-00008F020000}"/>
    <cellStyle name="‡_Managerevdir2_Tie-in-Budget-1" xfId="658" xr:uid="{00000000-0005-0000-0000-000090020000}"/>
    <cellStyle name="‡_Managerevdir2_Tie-in-Budget-1_BQ &amp; An Pds Gdg - KIM I" xfId="659" xr:uid="{00000000-0005-0000-0000-000091020000}"/>
    <cellStyle name="‡_Managerevdir2_Tie-in-Budget-1_BQ &amp; An Pds Gdg - KIM I_GALIAN C" xfId="660" xr:uid="{00000000-0005-0000-0000-000092020000}"/>
    <cellStyle name="‡_Managerevdir2_Tie-in-Budget-1_BQ &amp; An Pds Gdg - KIM I_Pen- Kodja Revisi 02 November 2009 (Rev 11-11-09)" xfId="661" xr:uid="{00000000-0005-0000-0000-000093020000}"/>
    <cellStyle name="‡_Managerevdir2_Tie-in-Budget-1_BQ &amp; An Pds Gdg - KIM I_Pen- Kodja Revisi 27 JAN 2010" xfId="662" xr:uid="{00000000-0005-0000-0000-000094020000}"/>
    <cellStyle name="‡_Managerevdir2_Tie-in-Budget-1_BQ &amp; An Pds Gdg - KIM I_RAB Kodja Revisi 22 feb 2010" xfId="663" xr:uid="{00000000-0005-0000-0000-000095020000}"/>
    <cellStyle name="‡_Managerevdir2_Tie-in-Budget-1_BQ &amp; An Pds Gdg - KIM I_RAB Kodja Revisi 23 feb 2010, revisi analisa" xfId="664" xr:uid="{00000000-0005-0000-0000-000096020000}"/>
    <cellStyle name="‡_Managerevdir2_Tie-in-Budget-1_BQ &amp; An Pondasi SEP &amp; WAREHOUSE-KIM I (R-0)" xfId="665" xr:uid="{00000000-0005-0000-0000-000097020000}"/>
    <cellStyle name="‡_Managerevdir2_Tie-in-Budget-1_BQ &amp; An Pondasi SEP &amp; WAREHOUSE-KIM I (R-0)_GALIAN C" xfId="666" xr:uid="{00000000-0005-0000-0000-000098020000}"/>
    <cellStyle name="‡_Managerevdir2_Tie-in-Budget-1_BQ &amp; An Pondasi SEP &amp; WAREHOUSE-KIM I (R-0)_Pen- Kodja Revisi 02 November 2009 (Rev 11-11-09)" xfId="667" xr:uid="{00000000-0005-0000-0000-000099020000}"/>
    <cellStyle name="‡_Managerevdir2_Tie-in-Budget-1_BQ &amp; An Pondasi SEP &amp; WAREHOUSE-KIM I (R-0)_Pen- Kodja Revisi 27 JAN 2010" xfId="668" xr:uid="{00000000-0005-0000-0000-00009A020000}"/>
    <cellStyle name="‡_Managerevdir2_Tie-in-Budget-1_BQ &amp; An Pondasi SEP &amp; WAREHOUSE-KIM I (R-0)_RAB Kodja Revisi 22 feb 2010" xfId="669" xr:uid="{00000000-0005-0000-0000-00009B020000}"/>
    <cellStyle name="‡_Managerevdir2_Tie-in-Budget-1_BQ &amp; An Pondasi SEP &amp; WAREHOUSE-KIM I (R-0)_RAB Kodja Revisi 23 feb 2010, revisi analisa" xfId="670" xr:uid="{00000000-0005-0000-0000-00009C020000}"/>
    <cellStyle name="‡_Managerevdir2_Tie-in-Budget-1_BQ Pabrik Biodiesel MM-Btm" xfId="671" xr:uid="{00000000-0005-0000-0000-00009D020000}"/>
    <cellStyle name="‡_Managerevdir2_Tie-in-Budget-1_BQ Pabrik Biodiesel MM-Btm_GALIAN C" xfId="672" xr:uid="{00000000-0005-0000-0000-00009E020000}"/>
    <cellStyle name="‡_Managerevdir2_Tie-in-Budget-1_BQ Pabrik Biodiesel MM-Btm_Pen- Kodja Revisi 02 November 2009 (Rev 11-11-09)" xfId="673" xr:uid="{00000000-0005-0000-0000-00009F020000}"/>
    <cellStyle name="‡_Managerevdir2_Tie-in-Budget-1_BQ Pabrik Biodiesel MM-Btm_Pen- Kodja Revisi 27 JAN 2010" xfId="674" xr:uid="{00000000-0005-0000-0000-0000A0020000}"/>
    <cellStyle name="‡_Managerevdir2_Tie-in-Budget-1_BQ Pabrik Biodiesel MM-Btm_RAB Kodja Revisi 22 feb 2010" xfId="675" xr:uid="{00000000-0005-0000-0000-0000A1020000}"/>
    <cellStyle name="‡_Managerevdir2_Tie-in-Budget-1_BQ Pabrik Biodiesel MM-Btm_RAB Kodja Revisi 23 feb 2010, revisi analisa" xfId="676" xr:uid="{00000000-0005-0000-0000-0000A2020000}"/>
    <cellStyle name="‡_Managerevdir2_Tie-in-Budget-1_GALIAN C" xfId="677" xr:uid="{00000000-0005-0000-0000-0000A3020000}"/>
    <cellStyle name="‡_Managerevdir2_Tie-in-Budget-1_Pen- Kodja Revisi 02 November 2009 (Rev 11-11-09)" xfId="678" xr:uid="{00000000-0005-0000-0000-0000A4020000}"/>
    <cellStyle name="‡_Managerevdir2_Tie-in-Budget-1_Pen- Kodja Revisi 27 JAN 2010" xfId="679" xr:uid="{00000000-0005-0000-0000-0000A5020000}"/>
    <cellStyle name="‡_Managerevdir2_Tie-in-Budget-1_RAB Kodja Revisi 22 feb 2010" xfId="680" xr:uid="{00000000-0005-0000-0000-0000A6020000}"/>
    <cellStyle name="‡_Managerevdir2_Tie-in-Budget-1_RAB Kodja Revisi 23 feb 2010, revisi analisa" xfId="681" xr:uid="{00000000-0005-0000-0000-0000A7020000}"/>
    <cellStyle name="‡_me-AAF-COMBINED" xfId="682" xr:uid="{00000000-0005-0000-0000-0000A8020000}"/>
    <cellStyle name="‡_me-AAF-COMBINED_AUTO2000" xfId="683" xr:uid="{00000000-0005-0000-0000-0000A9020000}"/>
    <cellStyle name="‡_me-AAF-COMBINED_AUTO2000_BQ &amp; An Pds Gdg - KIM I" xfId="684" xr:uid="{00000000-0005-0000-0000-0000AA020000}"/>
    <cellStyle name="‡_me-AAF-COMBINED_AUTO2000_BQ &amp; An Pds Gdg - KIM I_GALIAN C" xfId="685" xr:uid="{00000000-0005-0000-0000-0000AB020000}"/>
    <cellStyle name="‡_me-AAF-COMBINED_AUTO2000_BQ &amp; An Pds Gdg - KIM I_Pen- Kodja Revisi 02 November 2009 (Rev 11-11-09)" xfId="686" xr:uid="{00000000-0005-0000-0000-0000AC020000}"/>
    <cellStyle name="‡_me-AAF-COMBINED_AUTO2000_BQ &amp; An Pds Gdg - KIM I_Pen- Kodja Revisi 27 JAN 2010" xfId="687" xr:uid="{00000000-0005-0000-0000-0000AD020000}"/>
    <cellStyle name="‡_me-AAF-COMBINED_AUTO2000_BQ &amp; An Pds Gdg - KIM I_RAB Kodja Revisi 22 feb 2010" xfId="688" xr:uid="{00000000-0005-0000-0000-0000AE020000}"/>
    <cellStyle name="‡_me-AAF-COMBINED_AUTO2000_BQ &amp; An Pds Gdg - KIM I_RAB Kodja Revisi 23 feb 2010, revisi analisa" xfId="689" xr:uid="{00000000-0005-0000-0000-0000AF020000}"/>
    <cellStyle name="‡_me-AAF-COMBINED_AUTO2000_BQ &amp; An Pondasi SEP &amp; WAREHOUSE-KIM I (R-0)" xfId="690" xr:uid="{00000000-0005-0000-0000-0000B0020000}"/>
    <cellStyle name="‡_me-AAF-COMBINED_AUTO2000_BQ &amp; An Pondasi SEP &amp; WAREHOUSE-KIM I (R-0)_GALIAN C" xfId="691" xr:uid="{00000000-0005-0000-0000-0000B1020000}"/>
    <cellStyle name="‡_me-AAF-COMBINED_AUTO2000_BQ &amp; An Pondasi SEP &amp; WAREHOUSE-KIM I (R-0)_Pen- Kodja Revisi 02 November 2009 (Rev 11-11-09)" xfId="692" xr:uid="{00000000-0005-0000-0000-0000B2020000}"/>
    <cellStyle name="‡_me-AAF-COMBINED_AUTO2000_BQ &amp; An Pondasi SEP &amp; WAREHOUSE-KIM I (R-0)_Pen- Kodja Revisi 27 JAN 2010" xfId="693" xr:uid="{00000000-0005-0000-0000-0000B3020000}"/>
    <cellStyle name="‡_me-AAF-COMBINED_AUTO2000_BQ &amp; An Pondasi SEP &amp; WAREHOUSE-KIM I (R-0)_RAB Kodja Revisi 22 feb 2010" xfId="694" xr:uid="{00000000-0005-0000-0000-0000B4020000}"/>
    <cellStyle name="‡_me-AAF-COMBINED_AUTO2000_BQ &amp; An Pondasi SEP &amp; WAREHOUSE-KIM I (R-0)_RAB Kodja Revisi 23 feb 2010, revisi analisa" xfId="695" xr:uid="{00000000-0005-0000-0000-0000B5020000}"/>
    <cellStyle name="‡_me-AAF-COMBINED_AUTO2000_BQ Pabrik Biodiesel MM-Btm" xfId="696" xr:uid="{00000000-0005-0000-0000-0000B6020000}"/>
    <cellStyle name="‡_me-AAF-COMBINED_AUTO2000_BQ Pabrik Biodiesel MM-Btm_GALIAN C" xfId="697" xr:uid="{00000000-0005-0000-0000-0000B7020000}"/>
    <cellStyle name="‡_me-AAF-COMBINED_AUTO2000_BQ Pabrik Biodiesel MM-Btm_Pen- Kodja Revisi 02 November 2009 (Rev 11-11-09)" xfId="698" xr:uid="{00000000-0005-0000-0000-0000B8020000}"/>
    <cellStyle name="‡_me-AAF-COMBINED_AUTO2000_BQ Pabrik Biodiesel MM-Btm_Pen- Kodja Revisi 27 JAN 2010" xfId="699" xr:uid="{00000000-0005-0000-0000-0000B9020000}"/>
    <cellStyle name="‡_me-AAF-COMBINED_AUTO2000_BQ Pabrik Biodiesel MM-Btm_RAB Kodja Revisi 22 feb 2010" xfId="700" xr:uid="{00000000-0005-0000-0000-0000BA020000}"/>
    <cellStyle name="‡_me-AAF-COMBINED_AUTO2000_BQ Pabrik Biodiesel MM-Btm_RAB Kodja Revisi 23 feb 2010, revisi analisa" xfId="701" xr:uid="{00000000-0005-0000-0000-0000BB020000}"/>
    <cellStyle name="‡_me-AAF-COMBINED_AUTO2000_GALIAN C" xfId="702" xr:uid="{00000000-0005-0000-0000-0000BC020000}"/>
    <cellStyle name="‡_me-AAF-COMBINED_AUTO2000_Pen- Kodja Revisi 02 November 2009 (Rev 11-11-09)" xfId="703" xr:uid="{00000000-0005-0000-0000-0000BD020000}"/>
    <cellStyle name="‡_me-AAF-COMBINED_AUTO2000_Pen- Kodja Revisi 27 JAN 2010" xfId="704" xr:uid="{00000000-0005-0000-0000-0000BE020000}"/>
    <cellStyle name="‡_me-AAF-COMBINED_AUTO2000_RAB Kodja Revisi 22 feb 2010" xfId="705" xr:uid="{00000000-0005-0000-0000-0000BF020000}"/>
    <cellStyle name="‡_me-AAF-COMBINED_AUTO2000_RAB Kodja Revisi 23 feb 2010, revisi analisa" xfId="706" xr:uid="{00000000-0005-0000-0000-0000C0020000}"/>
    <cellStyle name="‡_me-AAF-COMBINED_BQ &amp; An Pds Gdg - KIM I" xfId="707" xr:uid="{00000000-0005-0000-0000-0000C1020000}"/>
    <cellStyle name="‡_me-AAF-COMBINED_BQ &amp; An Pds Gdg - KIM I_GALIAN C" xfId="708" xr:uid="{00000000-0005-0000-0000-0000C2020000}"/>
    <cellStyle name="‡_me-AAF-COMBINED_BQ &amp; An Pds Gdg - KIM I_Pen- Kodja Revisi 02 November 2009 (Rev 11-11-09)" xfId="709" xr:uid="{00000000-0005-0000-0000-0000C3020000}"/>
    <cellStyle name="‡_me-AAF-COMBINED_BQ &amp; An Pds Gdg - KIM I_Pen- Kodja Revisi 27 JAN 2010" xfId="710" xr:uid="{00000000-0005-0000-0000-0000C4020000}"/>
    <cellStyle name="‡_me-AAF-COMBINED_BQ &amp; An Pds Gdg - KIM I_RAB Kodja Revisi 22 feb 2010" xfId="711" xr:uid="{00000000-0005-0000-0000-0000C5020000}"/>
    <cellStyle name="‡_me-AAF-COMBINED_BQ &amp; An Pds Gdg - KIM I_RAB Kodja Revisi 23 feb 2010, revisi analisa" xfId="712" xr:uid="{00000000-0005-0000-0000-0000C6020000}"/>
    <cellStyle name="‡_me-AAF-COMBINED_BQ &amp; An Pondasi SEP &amp; WAREHOUSE-KIM I (R-0)" xfId="713" xr:uid="{00000000-0005-0000-0000-0000C7020000}"/>
    <cellStyle name="‡_me-AAF-COMBINED_BQ &amp; An Pondasi SEP &amp; WAREHOUSE-KIM I (R-0)_GALIAN C" xfId="714" xr:uid="{00000000-0005-0000-0000-0000C8020000}"/>
    <cellStyle name="‡_me-AAF-COMBINED_BQ &amp; An Pondasi SEP &amp; WAREHOUSE-KIM I (R-0)_Pen- Kodja Revisi 02 November 2009 (Rev 11-11-09)" xfId="715" xr:uid="{00000000-0005-0000-0000-0000C9020000}"/>
    <cellStyle name="‡_me-AAF-COMBINED_BQ &amp; An Pondasi SEP &amp; WAREHOUSE-KIM I (R-0)_Pen- Kodja Revisi 27 JAN 2010" xfId="716" xr:uid="{00000000-0005-0000-0000-0000CA020000}"/>
    <cellStyle name="‡_me-AAF-COMBINED_BQ &amp; An Pondasi SEP &amp; WAREHOUSE-KIM I (R-0)_RAB Kodja Revisi 22 feb 2010" xfId="717" xr:uid="{00000000-0005-0000-0000-0000CB020000}"/>
    <cellStyle name="‡_me-AAF-COMBINED_BQ &amp; An Pondasi SEP &amp; WAREHOUSE-KIM I (R-0)_RAB Kodja Revisi 23 feb 2010, revisi analisa" xfId="718" xr:uid="{00000000-0005-0000-0000-0000CC020000}"/>
    <cellStyle name="‡_me-AAF-COMBINED_BQ Pabrik Biodiesel MM-Btm" xfId="719" xr:uid="{00000000-0005-0000-0000-0000CD020000}"/>
    <cellStyle name="‡_me-AAF-COMBINED_BQ Pabrik Biodiesel MM-Btm_GALIAN C" xfId="720" xr:uid="{00000000-0005-0000-0000-0000CE020000}"/>
    <cellStyle name="‡_me-AAF-COMBINED_BQ Pabrik Biodiesel MM-Btm_Pen- Kodja Revisi 02 November 2009 (Rev 11-11-09)" xfId="721" xr:uid="{00000000-0005-0000-0000-0000CF020000}"/>
    <cellStyle name="‡_me-AAF-COMBINED_BQ Pabrik Biodiesel MM-Btm_Pen- Kodja Revisi 27 JAN 2010" xfId="722" xr:uid="{00000000-0005-0000-0000-0000D0020000}"/>
    <cellStyle name="‡_me-AAF-COMBINED_BQ Pabrik Biodiesel MM-Btm_RAB Kodja Revisi 22 feb 2010" xfId="723" xr:uid="{00000000-0005-0000-0000-0000D1020000}"/>
    <cellStyle name="‡_me-AAF-COMBINED_BQ Pabrik Biodiesel MM-Btm_RAB Kodja Revisi 23 feb 2010, revisi analisa" xfId="724" xr:uid="{00000000-0005-0000-0000-0000D2020000}"/>
    <cellStyle name="‡_me-AAF-COMBINED_GALIAN C" xfId="725" xr:uid="{00000000-0005-0000-0000-0000D3020000}"/>
    <cellStyle name="‡_me-AAF-COMBINED_Pen- Kodja Revisi 02 November 2009 (Rev 11-11-09)" xfId="726" xr:uid="{00000000-0005-0000-0000-0000D4020000}"/>
    <cellStyle name="‡_me-AAF-COMBINED_Pen- Kodja Revisi 27 JAN 2010" xfId="727" xr:uid="{00000000-0005-0000-0000-0000D5020000}"/>
    <cellStyle name="‡_me-AAF-COMBINED_RAB Kodja Revisi 22 feb 2010" xfId="728" xr:uid="{00000000-0005-0000-0000-0000D6020000}"/>
    <cellStyle name="‡_me-AAF-COMBINED_RAB Kodja Revisi 23 feb 2010, revisi analisa" xfId="729" xr:uid="{00000000-0005-0000-0000-0000D7020000}"/>
    <cellStyle name="‡_Mekanikal Indobharat-3" xfId="730" xr:uid="{00000000-0005-0000-0000-0000D8020000}"/>
    <cellStyle name="‡_Mekanikal Indobharat-3_BQ &amp; An Pds Gdg - KIM I" xfId="731" xr:uid="{00000000-0005-0000-0000-0000D9020000}"/>
    <cellStyle name="‡_Mekanikal Indobharat-3_BQ &amp; An Pds Gdg - KIM I_GALIAN C" xfId="732" xr:uid="{00000000-0005-0000-0000-0000DA020000}"/>
    <cellStyle name="‡_Mekanikal Indobharat-3_BQ &amp; An Pds Gdg - KIM I_Pen- Kodja Revisi 02 November 2009 (Rev 11-11-09)" xfId="733" xr:uid="{00000000-0005-0000-0000-0000DB020000}"/>
    <cellStyle name="‡_Mekanikal Indobharat-3_BQ &amp; An Pds Gdg - KIM I_Pen- Kodja Revisi 27 JAN 2010" xfId="734" xr:uid="{00000000-0005-0000-0000-0000DC020000}"/>
    <cellStyle name="‡_Mekanikal Indobharat-3_BQ &amp; An Pds Gdg - KIM I_RAB Kodja Revisi 22 feb 2010" xfId="735" xr:uid="{00000000-0005-0000-0000-0000DD020000}"/>
    <cellStyle name="‡_Mekanikal Indobharat-3_BQ &amp; An Pds Gdg - KIM I_RAB Kodja Revisi 23 feb 2010, revisi analisa" xfId="736" xr:uid="{00000000-0005-0000-0000-0000DE020000}"/>
    <cellStyle name="‡_Mekanikal Indobharat-3_BQ &amp; An Pondasi SEP &amp; WAREHOUSE-KIM I (R-0)" xfId="737" xr:uid="{00000000-0005-0000-0000-0000DF020000}"/>
    <cellStyle name="‡_Mekanikal Indobharat-3_BQ &amp; An Pondasi SEP &amp; WAREHOUSE-KIM I (R-0)_GALIAN C" xfId="738" xr:uid="{00000000-0005-0000-0000-0000E0020000}"/>
    <cellStyle name="‡_Mekanikal Indobharat-3_BQ &amp; An Pondasi SEP &amp; WAREHOUSE-KIM I (R-0)_Pen- Kodja Revisi 02 November 2009 (Rev 11-11-09)" xfId="739" xr:uid="{00000000-0005-0000-0000-0000E1020000}"/>
    <cellStyle name="‡_Mekanikal Indobharat-3_BQ &amp; An Pondasi SEP &amp; WAREHOUSE-KIM I (R-0)_Pen- Kodja Revisi 27 JAN 2010" xfId="740" xr:uid="{00000000-0005-0000-0000-0000E2020000}"/>
    <cellStyle name="‡_Mekanikal Indobharat-3_BQ &amp; An Pondasi SEP &amp; WAREHOUSE-KIM I (R-0)_RAB Kodja Revisi 22 feb 2010" xfId="741" xr:uid="{00000000-0005-0000-0000-0000E3020000}"/>
    <cellStyle name="‡_Mekanikal Indobharat-3_BQ &amp; An Pondasi SEP &amp; WAREHOUSE-KIM I (R-0)_RAB Kodja Revisi 23 feb 2010, revisi analisa" xfId="742" xr:uid="{00000000-0005-0000-0000-0000E4020000}"/>
    <cellStyle name="‡_Mekanikal Indobharat-3_BQ Pabrik Biodiesel MM-Btm" xfId="743" xr:uid="{00000000-0005-0000-0000-0000E5020000}"/>
    <cellStyle name="‡_Mekanikal Indobharat-3_BQ Pabrik Biodiesel MM-Btm_GALIAN C" xfId="744" xr:uid="{00000000-0005-0000-0000-0000E6020000}"/>
    <cellStyle name="‡_Mekanikal Indobharat-3_BQ Pabrik Biodiesel MM-Btm_Pen- Kodja Revisi 02 November 2009 (Rev 11-11-09)" xfId="745" xr:uid="{00000000-0005-0000-0000-0000E7020000}"/>
    <cellStyle name="‡_Mekanikal Indobharat-3_BQ Pabrik Biodiesel MM-Btm_Pen- Kodja Revisi 27 JAN 2010" xfId="746" xr:uid="{00000000-0005-0000-0000-0000E8020000}"/>
    <cellStyle name="‡_Mekanikal Indobharat-3_BQ Pabrik Biodiesel MM-Btm_RAB Kodja Revisi 22 feb 2010" xfId="747" xr:uid="{00000000-0005-0000-0000-0000E9020000}"/>
    <cellStyle name="‡_Mekanikal Indobharat-3_BQ Pabrik Biodiesel MM-Btm_RAB Kodja Revisi 23 feb 2010, revisi analisa" xfId="748" xr:uid="{00000000-0005-0000-0000-0000EA020000}"/>
    <cellStyle name="‡_Mekanikal Indobharat-3_GALIAN C" xfId="749" xr:uid="{00000000-0005-0000-0000-0000EB020000}"/>
    <cellStyle name="‡_Mekanikal Indobharat-3_Pen- Kodja Revisi 02 November 2009 (Rev 11-11-09)" xfId="750" xr:uid="{00000000-0005-0000-0000-0000EC020000}"/>
    <cellStyle name="‡_Mekanikal Indobharat-3_Pen- Kodja Revisi 27 JAN 2010" xfId="751" xr:uid="{00000000-0005-0000-0000-0000ED020000}"/>
    <cellStyle name="‡_Mekanikal Indobharat-3_RAB Kodja Revisi 22 feb 2010" xfId="752" xr:uid="{00000000-0005-0000-0000-0000EE020000}"/>
    <cellStyle name="‡_Mekanikal Indobharat-3_RAB Kodja Revisi 23 feb 2010, revisi analisa" xfId="753" xr:uid="{00000000-0005-0000-0000-0000EF020000}"/>
    <cellStyle name="‡_PEB Blue sky Piping tie-in-Package-1" xfId="754" xr:uid="{00000000-0005-0000-0000-0000F0020000}"/>
    <cellStyle name="‡_PEB Blue sky Piping tie-in-Package-1_BQ &amp; An Pds Gdg - KIM I" xfId="755" xr:uid="{00000000-0005-0000-0000-0000F1020000}"/>
    <cellStyle name="‡_PEB Blue sky Piping tie-in-Package-1_BQ &amp; An Pds Gdg - KIM I_GALIAN C" xfId="756" xr:uid="{00000000-0005-0000-0000-0000F2020000}"/>
    <cellStyle name="‡_PEB Blue sky Piping tie-in-Package-1_BQ &amp; An Pds Gdg - KIM I_Pen- Kodja Revisi 02 November 2009 (Rev 11-11-09)" xfId="757" xr:uid="{00000000-0005-0000-0000-0000F3020000}"/>
    <cellStyle name="‡_PEB Blue sky Piping tie-in-Package-1_BQ &amp; An Pds Gdg - KIM I_Pen- Kodja Revisi 27 JAN 2010" xfId="758" xr:uid="{00000000-0005-0000-0000-0000F4020000}"/>
    <cellStyle name="‡_PEB Blue sky Piping tie-in-Package-1_BQ &amp; An Pds Gdg - KIM I_RAB Kodja Revisi 22 feb 2010" xfId="759" xr:uid="{00000000-0005-0000-0000-0000F5020000}"/>
    <cellStyle name="‡_PEB Blue sky Piping tie-in-Package-1_BQ &amp; An Pds Gdg - KIM I_RAB Kodja Revisi 23 feb 2010, revisi analisa" xfId="760" xr:uid="{00000000-0005-0000-0000-0000F6020000}"/>
    <cellStyle name="‡_PEB Blue sky Piping tie-in-Package-1_BQ &amp; An Pondasi SEP &amp; WAREHOUSE-KIM I (R-0)" xfId="761" xr:uid="{00000000-0005-0000-0000-0000F7020000}"/>
    <cellStyle name="‡_PEB Blue sky Piping tie-in-Package-1_BQ &amp; An Pondasi SEP &amp; WAREHOUSE-KIM I (R-0)_GALIAN C" xfId="762" xr:uid="{00000000-0005-0000-0000-0000F8020000}"/>
    <cellStyle name="‡_PEB Blue sky Piping tie-in-Package-1_BQ &amp; An Pondasi SEP &amp; WAREHOUSE-KIM I (R-0)_Pen- Kodja Revisi 02 November 2009 (Rev 11-11-09)" xfId="763" xr:uid="{00000000-0005-0000-0000-0000F9020000}"/>
    <cellStyle name="‡_PEB Blue sky Piping tie-in-Package-1_BQ &amp; An Pondasi SEP &amp; WAREHOUSE-KIM I (R-0)_Pen- Kodja Revisi 27 JAN 2010" xfId="764" xr:uid="{00000000-0005-0000-0000-0000FA020000}"/>
    <cellStyle name="‡_PEB Blue sky Piping tie-in-Package-1_BQ &amp; An Pondasi SEP &amp; WAREHOUSE-KIM I (R-0)_RAB Kodja Revisi 22 feb 2010" xfId="765" xr:uid="{00000000-0005-0000-0000-0000FB020000}"/>
    <cellStyle name="‡_PEB Blue sky Piping tie-in-Package-1_BQ &amp; An Pondasi SEP &amp; WAREHOUSE-KIM I (R-0)_RAB Kodja Revisi 23 feb 2010, revisi analisa" xfId="766" xr:uid="{00000000-0005-0000-0000-0000FC020000}"/>
    <cellStyle name="‡_PEB Blue sky Piping tie-in-Package-1_BQ Pabrik Biodiesel MM-Btm" xfId="767" xr:uid="{00000000-0005-0000-0000-0000FD020000}"/>
    <cellStyle name="‡_PEB Blue sky Piping tie-in-Package-1_BQ Pabrik Biodiesel MM-Btm_GALIAN C" xfId="768" xr:uid="{00000000-0005-0000-0000-0000FE020000}"/>
    <cellStyle name="‡_PEB Blue sky Piping tie-in-Package-1_BQ Pabrik Biodiesel MM-Btm_Pen- Kodja Revisi 02 November 2009 (Rev 11-11-09)" xfId="769" xr:uid="{00000000-0005-0000-0000-0000FF020000}"/>
    <cellStyle name="‡_PEB Blue sky Piping tie-in-Package-1_BQ Pabrik Biodiesel MM-Btm_Pen- Kodja Revisi 27 JAN 2010" xfId="770" xr:uid="{00000000-0005-0000-0000-000000030000}"/>
    <cellStyle name="‡_PEB Blue sky Piping tie-in-Package-1_BQ Pabrik Biodiesel MM-Btm_RAB Kodja Revisi 22 feb 2010" xfId="771" xr:uid="{00000000-0005-0000-0000-000001030000}"/>
    <cellStyle name="‡_PEB Blue sky Piping tie-in-Package-1_BQ Pabrik Biodiesel MM-Btm_RAB Kodja Revisi 23 feb 2010, revisi analisa" xfId="772" xr:uid="{00000000-0005-0000-0000-000002030000}"/>
    <cellStyle name="‡_PEB Blue sky Piping tie-in-Package-1_GALIAN C" xfId="773" xr:uid="{00000000-0005-0000-0000-000003030000}"/>
    <cellStyle name="‡_PEB Blue sky Piping tie-in-Package-1_Pen- Kodja Revisi 02 November 2009 (Rev 11-11-09)" xfId="774" xr:uid="{00000000-0005-0000-0000-000004030000}"/>
    <cellStyle name="‡_PEB Blue sky Piping tie-in-Package-1_Pen- Kodja Revisi 27 JAN 2010" xfId="775" xr:uid="{00000000-0005-0000-0000-000005030000}"/>
    <cellStyle name="‡_PEB Blue sky Piping tie-in-Package-1_RAB Kodja Revisi 22 feb 2010" xfId="776" xr:uid="{00000000-0005-0000-0000-000006030000}"/>
    <cellStyle name="‡_PEB Blue sky Piping tie-in-Package-1_RAB Kodja Revisi 23 feb 2010, revisi analisa" xfId="777" xr:uid="{00000000-0005-0000-0000-000007030000}"/>
    <cellStyle name="‡_Pen- Kodja Revisi 02 November 2009 (Rev 11-11-09)" xfId="778" xr:uid="{00000000-0005-0000-0000-000008030000}"/>
    <cellStyle name="‡_Pen- Kodja Revisi 27 JAN 2010" xfId="779" xr:uid="{00000000-0005-0000-0000-000009030000}"/>
    <cellStyle name="‡_Piping" xfId="780" xr:uid="{00000000-0005-0000-0000-00000A030000}"/>
    <cellStyle name="‡_Piping &amp; Mechanical" xfId="781" xr:uid="{00000000-0005-0000-0000-00000B030000}"/>
    <cellStyle name="‡_Piping &amp; Mechanical_BQ &amp; An Pds Gdg - KIM I" xfId="782" xr:uid="{00000000-0005-0000-0000-00000C030000}"/>
    <cellStyle name="‡_Piping &amp; Mechanical_BQ &amp; An Pds Gdg - KIM I_GALIAN C" xfId="783" xr:uid="{00000000-0005-0000-0000-00000D030000}"/>
    <cellStyle name="‡_Piping &amp; Mechanical_BQ &amp; An Pds Gdg - KIM I_Pen- Kodja Revisi 02 November 2009 (Rev 11-11-09)" xfId="784" xr:uid="{00000000-0005-0000-0000-00000E030000}"/>
    <cellStyle name="‡_Piping &amp; Mechanical_BQ &amp; An Pds Gdg - KIM I_Pen- Kodja Revisi 27 JAN 2010" xfId="785" xr:uid="{00000000-0005-0000-0000-00000F030000}"/>
    <cellStyle name="‡_Piping &amp; Mechanical_BQ &amp; An Pds Gdg - KIM I_RAB Kodja Revisi 22 feb 2010" xfId="786" xr:uid="{00000000-0005-0000-0000-000010030000}"/>
    <cellStyle name="‡_Piping &amp; Mechanical_BQ &amp; An Pds Gdg - KIM I_RAB Kodja Revisi 23 feb 2010, revisi analisa" xfId="787" xr:uid="{00000000-0005-0000-0000-000011030000}"/>
    <cellStyle name="‡_Piping &amp; Mechanical_BQ &amp; An Pondasi SEP &amp; WAREHOUSE-KIM I (R-0)" xfId="788" xr:uid="{00000000-0005-0000-0000-000012030000}"/>
    <cellStyle name="‡_Piping &amp; Mechanical_BQ &amp; An Pondasi SEP &amp; WAREHOUSE-KIM I (R-0)_GALIAN C" xfId="789" xr:uid="{00000000-0005-0000-0000-000013030000}"/>
    <cellStyle name="‡_Piping &amp; Mechanical_BQ &amp; An Pondasi SEP &amp; WAREHOUSE-KIM I (R-0)_Pen- Kodja Revisi 02 November 2009 (Rev 11-11-09)" xfId="790" xr:uid="{00000000-0005-0000-0000-000014030000}"/>
    <cellStyle name="‡_Piping &amp; Mechanical_BQ &amp; An Pondasi SEP &amp; WAREHOUSE-KIM I (R-0)_Pen- Kodja Revisi 27 JAN 2010" xfId="791" xr:uid="{00000000-0005-0000-0000-000015030000}"/>
    <cellStyle name="‡_Piping &amp; Mechanical_BQ &amp; An Pondasi SEP &amp; WAREHOUSE-KIM I (R-0)_RAB Kodja Revisi 22 feb 2010" xfId="792" xr:uid="{00000000-0005-0000-0000-000016030000}"/>
    <cellStyle name="‡_Piping &amp; Mechanical_BQ &amp; An Pondasi SEP &amp; WAREHOUSE-KIM I (R-0)_RAB Kodja Revisi 23 feb 2010, revisi analisa" xfId="793" xr:uid="{00000000-0005-0000-0000-000017030000}"/>
    <cellStyle name="‡_Piping &amp; Mechanical_BQ Pabrik Biodiesel MM-Btm" xfId="794" xr:uid="{00000000-0005-0000-0000-000018030000}"/>
    <cellStyle name="‡_Piping &amp; Mechanical_BQ Pabrik Biodiesel MM-Btm_GALIAN C" xfId="795" xr:uid="{00000000-0005-0000-0000-000019030000}"/>
    <cellStyle name="‡_Piping &amp; Mechanical_BQ Pabrik Biodiesel MM-Btm_Pen- Kodja Revisi 02 November 2009 (Rev 11-11-09)" xfId="796" xr:uid="{00000000-0005-0000-0000-00001A030000}"/>
    <cellStyle name="‡_Piping &amp; Mechanical_BQ Pabrik Biodiesel MM-Btm_Pen- Kodja Revisi 27 JAN 2010" xfId="797" xr:uid="{00000000-0005-0000-0000-00001B030000}"/>
    <cellStyle name="‡_Piping &amp; Mechanical_BQ Pabrik Biodiesel MM-Btm_RAB Kodja Revisi 22 feb 2010" xfId="798" xr:uid="{00000000-0005-0000-0000-00001C030000}"/>
    <cellStyle name="‡_Piping &amp; Mechanical_BQ Pabrik Biodiesel MM-Btm_RAB Kodja Revisi 23 feb 2010, revisi analisa" xfId="799" xr:uid="{00000000-0005-0000-0000-00001D030000}"/>
    <cellStyle name="‡_Piping &amp; Mechanical_GALIAN C" xfId="800" xr:uid="{00000000-0005-0000-0000-00001E030000}"/>
    <cellStyle name="‡_Piping &amp; Mechanical_Pen- Kodja Revisi 02 November 2009 (Rev 11-11-09)" xfId="801" xr:uid="{00000000-0005-0000-0000-00001F030000}"/>
    <cellStyle name="‡_Piping &amp; Mechanical_Pen- Kodja Revisi 27 JAN 2010" xfId="802" xr:uid="{00000000-0005-0000-0000-000020030000}"/>
    <cellStyle name="‡_Piping &amp; Mechanical_RAB Kodja Revisi 22 feb 2010" xfId="803" xr:uid="{00000000-0005-0000-0000-000021030000}"/>
    <cellStyle name="‡_Piping &amp; Mechanical_RAB Kodja Revisi 23 feb 2010, revisi analisa" xfId="804" xr:uid="{00000000-0005-0000-0000-000022030000}"/>
    <cellStyle name="‡_Piping_AUTO2000" xfId="805" xr:uid="{00000000-0005-0000-0000-000023030000}"/>
    <cellStyle name="‡_Piping_AUTO2000_BQ &amp; An Pds Gdg - KIM I" xfId="806" xr:uid="{00000000-0005-0000-0000-000024030000}"/>
    <cellStyle name="‡_Piping_AUTO2000_BQ &amp; An Pds Gdg - KIM I_GALIAN C" xfId="807" xr:uid="{00000000-0005-0000-0000-000025030000}"/>
    <cellStyle name="‡_Piping_AUTO2000_BQ &amp; An Pds Gdg - KIM I_Pen- Kodja Revisi 02 November 2009 (Rev 11-11-09)" xfId="808" xr:uid="{00000000-0005-0000-0000-000026030000}"/>
    <cellStyle name="‡_Piping_AUTO2000_BQ &amp; An Pds Gdg - KIM I_Pen- Kodja Revisi 27 JAN 2010" xfId="809" xr:uid="{00000000-0005-0000-0000-000027030000}"/>
    <cellStyle name="‡_Piping_AUTO2000_BQ &amp; An Pds Gdg - KIM I_RAB Kodja Revisi 22 feb 2010" xfId="810" xr:uid="{00000000-0005-0000-0000-000028030000}"/>
    <cellStyle name="‡_Piping_AUTO2000_BQ &amp; An Pds Gdg - KIM I_RAB Kodja Revisi 23 feb 2010, revisi analisa" xfId="811" xr:uid="{00000000-0005-0000-0000-000029030000}"/>
    <cellStyle name="‡_Piping_AUTO2000_BQ &amp; An Pondasi SEP &amp; WAREHOUSE-KIM I (R-0)" xfId="812" xr:uid="{00000000-0005-0000-0000-00002A030000}"/>
    <cellStyle name="‡_Piping_AUTO2000_BQ &amp; An Pondasi SEP &amp; WAREHOUSE-KIM I (R-0)_GALIAN C" xfId="813" xr:uid="{00000000-0005-0000-0000-00002B030000}"/>
    <cellStyle name="‡_Piping_AUTO2000_BQ &amp; An Pondasi SEP &amp; WAREHOUSE-KIM I (R-0)_Pen- Kodja Revisi 02 November 2009 (Rev 11-11-09)" xfId="814" xr:uid="{00000000-0005-0000-0000-00002C030000}"/>
    <cellStyle name="‡_Piping_AUTO2000_BQ &amp; An Pondasi SEP &amp; WAREHOUSE-KIM I (R-0)_Pen- Kodja Revisi 27 JAN 2010" xfId="815" xr:uid="{00000000-0005-0000-0000-00002D030000}"/>
    <cellStyle name="‡_Piping_AUTO2000_BQ &amp; An Pondasi SEP &amp; WAREHOUSE-KIM I (R-0)_RAB Kodja Revisi 22 feb 2010" xfId="816" xr:uid="{00000000-0005-0000-0000-00002E030000}"/>
    <cellStyle name="‡_Piping_AUTO2000_BQ &amp; An Pondasi SEP &amp; WAREHOUSE-KIM I (R-0)_RAB Kodja Revisi 23 feb 2010, revisi analisa" xfId="817" xr:uid="{00000000-0005-0000-0000-00002F030000}"/>
    <cellStyle name="‡_Piping_AUTO2000_BQ Pabrik Biodiesel MM-Btm" xfId="818" xr:uid="{00000000-0005-0000-0000-000030030000}"/>
    <cellStyle name="‡_Piping_AUTO2000_BQ Pabrik Biodiesel MM-Btm_GALIAN C" xfId="819" xr:uid="{00000000-0005-0000-0000-000031030000}"/>
    <cellStyle name="‡_Piping_AUTO2000_BQ Pabrik Biodiesel MM-Btm_Pen- Kodja Revisi 02 November 2009 (Rev 11-11-09)" xfId="820" xr:uid="{00000000-0005-0000-0000-000032030000}"/>
    <cellStyle name="‡_Piping_AUTO2000_BQ Pabrik Biodiesel MM-Btm_Pen- Kodja Revisi 27 JAN 2010" xfId="821" xr:uid="{00000000-0005-0000-0000-000033030000}"/>
    <cellStyle name="‡_Piping_AUTO2000_BQ Pabrik Biodiesel MM-Btm_RAB Kodja Revisi 22 feb 2010" xfId="822" xr:uid="{00000000-0005-0000-0000-000034030000}"/>
    <cellStyle name="‡_Piping_AUTO2000_BQ Pabrik Biodiesel MM-Btm_RAB Kodja Revisi 23 feb 2010, revisi analisa" xfId="823" xr:uid="{00000000-0005-0000-0000-000035030000}"/>
    <cellStyle name="‡_Piping_AUTO2000_GALIAN C" xfId="824" xr:uid="{00000000-0005-0000-0000-000036030000}"/>
    <cellStyle name="‡_Piping_AUTO2000_Pen- Kodja Revisi 02 November 2009 (Rev 11-11-09)" xfId="825" xr:uid="{00000000-0005-0000-0000-000037030000}"/>
    <cellStyle name="‡_Piping_AUTO2000_Pen- Kodja Revisi 27 JAN 2010" xfId="826" xr:uid="{00000000-0005-0000-0000-000038030000}"/>
    <cellStyle name="‡_Piping_AUTO2000_RAB Kodja Revisi 22 feb 2010" xfId="827" xr:uid="{00000000-0005-0000-0000-000039030000}"/>
    <cellStyle name="‡_Piping_AUTO2000_RAB Kodja Revisi 23 feb 2010, revisi analisa" xfId="828" xr:uid="{00000000-0005-0000-0000-00003A030000}"/>
    <cellStyle name="‡_Piping_BQ &amp; An Pds Gdg - KIM I" xfId="829" xr:uid="{00000000-0005-0000-0000-00003B030000}"/>
    <cellStyle name="‡_Piping_BQ &amp; An Pds Gdg - KIM I_GALIAN C" xfId="830" xr:uid="{00000000-0005-0000-0000-00003C030000}"/>
    <cellStyle name="‡_Piping_BQ &amp; An Pds Gdg - KIM I_Pen- Kodja Revisi 02 November 2009 (Rev 11-11-09)" xfId="831" xr:uid="{00000000-0005-0000-0000-00003D030000}"/>
    <cellStyle name="‡_Piping_BQ &amp; An Pds Gdg - KIM I_Pen- Kodja Revisi 27 JAN 2010" xfId="832" xr:uid="{00000000-0005-0000-0000-00003E030000}"/>
    <cellStyle name="‡_Piping_BQ &amp; An Pds Gdg - KIM I_RAB Kodja Revisi 22 feb 2010" xfId="833" xr:uid="{00000000-0005-0000-0000-00003F030000}"/>
    <cellStyle name="‡_Piping_BQ &amp; An Pds Gdg - KIM I_RAB Kodja Revisi 23 feb 2010, revisi analisa" xfId="834" xr:uid="{00000000-0005-0000-0000-000040030000}"/>
    <cellStyle name="‡_Piping_BQ &amp; An Pondasi SEP &amp; WAREHOUSE-KIM I (R-0)" xfId="835" xr:uid="{00000000-0005-0000-0000-000041030000}"/>
    <cellStyle name="‡_Piping_BQ &amp; An Pondasi SEP &amp; WAREHOUSE-KIM I (R-0)_GALIAN C" xfId="836" xr:uid="{00000000-0005-0000-0000-000042030000}"/>
    <cellStyle name="‡_Piping_BQ &amp; An Pondasi SEP &amp; WAREHOUSE-KIM I (R-0)_Pen- Kodja Revisi 02 November 2009 (Rev 11-11-09)" xfId="837" xr:uid="{00000000-0005-0000-0000-000043030000}"/>
    <cellStyle name="‡_Piping_BQ &amp; An Pondasi SEP &amp; WAREHOUSE-KIM I (R-0)_Pen- Kodja Revisi 27 JAN 2010" xfId="838" xr:uid="{00000000-0005-0000-0000-000044030000}"/>
    <cellStyle name="‡_Piping_BQ &amp; An Pondasi SEP &amp; WAREHOUSE-KIM I (R-0)_RAB Kodja Revisi 22 feb 2010" xfId="839" xr:uid="{00000000-0005-0000-0000-000045030000}"/>
    <cellStyle name="‡_Piping_BQ &amp; An Pondasi SEP &amp; WAREHOUSE-KIM I (R-0)_RAB Kodja Revisi 23 feb 2010, revisi analisa" xfId="840" xr:uid="{00000000-0005-0000-0000-000046030000}"/>
    <cellStyle name="‡_Piping_BQ Pabrik Biodiesel MM-Btm" xfId="841" xr:uid="{00000000-0005-0000-0000-000047030000}"/>
    <cellStyle name="‡_Piping_BQ Pabrik Biodiesel MM-Btm_GALIAN C" xfId="842" xr:uid="{00000000-0005-0000-0000-000048030000}"/>
    <cellStyle name="‡_Piping_BQ Pabrik Biodiesel MM-Btm_Pen- Kodja Revisi 02 November 2009 (Rev 11-11-09)" xfId="843" xr:uid="{00000000-0005-0000-0000-000049030000}"/>
    <cellStyle name="‡_Piping_BQ Pabrik Biodiesel MM-Btm_Pen- Kodja Revisi 27 JAN 2010" xfId="844" xr:uid="{00000000-0005-0000-0000-00004A030000}"/>
    <cellStyle name="‡_Piping_BQ Pabrik Biodiesel MM-Btm_RAB Kodja Revisi 22 feb 2010" xfId="845" xr:uid="{00000000-0005-0000-0000-00004B030000}"/>
    <cellStyle name="‡_Piping_BQ Pabrik Biodiesel MM-Btm_RAB Kodja Revisi 23 feb 2010, revisi analisa" xfId="846" xr:uid="{00000000-0005-0000-0000-00004C030000}"/>
    <cellStyle name="‡_Piping_Cost Piping AG Install" xfId="847" xr:uid="{00000000-0005-0000-0000-00004D030000}"/>
    <cellStyle name="‡_Piping_Cost Piping AG Install_BQ &amp; An Pds Gdg - KIM I" xfId="848" xr:uid="{00000000-0005-0000-0000-00004E030000}"/>
    <cellStyle name="‡_Piping_Cost Piping AG Install_BQ &amp; An Pds Gdg - KIM I_GALIAN C" xfId="849" xr:uid="{00000000-0005-0000-0000-00004F030000}"/>
    <cellStyle name="‡_Piping_Cost Piping AG Install_BQ &amp; An Pds Gdg - KIM I_Pen- Kodja Revisi 02 November 2009 (Rev 11-11-09)" xfId="850" xr:uid="{00000000-0005-0000-0000-000050030000}"/>
    <cellStyle name="‡_Piping_Cost Piping AG Install_BQ &amp; An Pds Gdg - KIM I_Pen- Kodja Revisi 27 JAN 2010" xfId="851" xr:uid="{00000000-0005-0000-0000-000051030000}"/>
    <cellStyle name="‡_Piping_Cost Piping AG Install_BQ &amp; An Pds Gdg - KIM I_RAB Kodja Revisi 22 feb 2010" xfId="852" xr:uid="{00000000-0005-0000-0000-000052030000}"/>
    <cellStyle name="‡_Piping_Cost Piping AG Install_BQ &amp; An Pds Gdg - KIM I_RAB Kodja Revisi 23 feb 2010, revisi analisa" xfId="853" xr:uid="{00000000-0005-0000-0000-000053030000}"/>
    <cellStyle name="‡_Piping_Cost Piping AG Install_BQ &amp; An Pondasi SEP &amp; WAREHOUSE-KIM I (R-0)" xfId="854" xr:uid="{00000000-0005-0000-0000-000054030000}"/>
    <cellStyle name="‡_Piping_Cost Piping AG Install_BQ &amp; An Pondasi SEP &amp; WAREHOUSE-KIM I (R-0)_GALIAN C" xfId="855" xr:uid="{00000000-0005-0000-0000-000055030000}"/>
    <cellStyle name="‡_Piping_Cost Piping AG Install_BQ &amp; An Pondasi SEP &amp; WAREHOUSE-KIM I (R-0)_Pen- Kodja Revisi 02 November 2009 (Rev 11-11-09)" xfId="856" xr:uid="{00000000-0005-0000-0000-000056030000}"/>
    <cellStyle name="‡_Piping_Cost Piping AG Install_BQ &amp; An Pondasi SEP &amp; WAREHOUSE-KIM I (R-0)_Pen- Kodja Revisi 27 JAN 2010" xfId="857" xr:uid="{00000000-0005-0000-0000-000057030000}"/>
    <cellStyle name="‡_Piping_Cost Piping AG Install_BQ &amp; An Pondasi SEP &amp; WAREHOUSE-KIM I (R-0)_RAB Kodja Revisi 22 feb 2010" xfId="858" xr:uid="{00000000-0005-0000-0000-000058030000}"/>
    <cellStyle name="‡_Piping_Cost Piping AG Install_BQ &amp; An Pondasi SEP &amp; WAREHOUSE-KIM I (R-0)_RAB Kodja Revisi 23 feb 2010, revisi analisa" xfId="859" xr:uid="{00000000-0005-0000-0000-000059030000}"/>
    <cellStyle name="‡_Piping_Cost Piping AG Install_BQ Pabrik Biodiesel MM-Btm" xfId="860" xr:uid="{00000000-0005-0000-0000-00005A030000}"/>
    <cellStyle name="‡_Piping_Cost Piping AG Install_BQ Pabrik Biodiesel MM-Btm_GALIAN C" xfId="861" xr:uid="{00000000-0005-0000-0000-00005B030000}"/>
    <cellStyle name="‡_Piping_Cost Piping AG Install_BQ Pabrik Biodiesel MM-Btm_Pen- Kodja Revisi 02 November 2009 (Rev 11-11-09)" xfId="862" xr:uid="{00000000-0005-0000-0000-00005C030000}"/>
    <cellStyle name="‡_Piping_Cost Piping AG Install_BQ Pabrik Biodiesel MM-Btm_Pen- Kodja Revisi 27 JAN 2010" xfId="863" xr:uid="{00000000-0005-0000-0000-00005D030000}"/>
    <cellStyle name="‡_Piping_Cost Piping AG Install_BQ Pabrik Biodiesel MM-Btm_RAB Kodja Revisi 22 feb 2010" xfId="864" xr:uid="{00000000-0005-0000-0000-00005E030000}"/>
    <cellStyle name="‡_Piping_Cost Piping AG Install_BQ Pabrik Biodiesel MM-Btm_RAB Kodja Revisi 23 feb 2010, revisi analisa" xfId="865" xr:uid="{00000000-0005-0000-0000-00005F030000}"/>
    <cellStyle name="‡_Piping_Cost Piping AG Install_GALIAN C" xfId="866" xr:uid="{00000000-0005-0000-0000-000060030000}"/>
    <cellStyle name="‡_Piping_Cost Piping AG Install_Pen- Kodja Revisi 02 November 2009 (Rev 11-11-09)" xfId="867" xr:uid="{00000000-0005-0000-0000-000061030000}"/>
    <cellStyle name="‡_Piping_Cost Piping AG Install_Pen- Kodja Revisi 27 JAN 2010" xfId="868" xr:uid="{00000000-0005-0000-0000-000062030000}"/>
    <cellStyle name="‡_Piping_Cost Piping AG Install_RAB Kodja Revisi 22 feb 2010" xfId="869" xr:uid="{00000000-0005-0000-0000-000063030000}"/>
    <cellStyle name="‡_Piping_Cost Piping AG Install_RAB Kodja Revisi 23 feb 2010, revisi analisa" xfId="870" xr:uid="{00000000-0005-0000-0000-000064030000}"/>
    <cellStyle name="‡_Piping_Cost Piping PIM2revf" xfId="871" xr:uid="{00000000-0005-0000-0000-000065030000}"/>
    <cellStyle name="‡_Piping_Cost Piping PIM2revf_BQ &amp; An Pds Gdg - KIM I" xfId="872" xr:uid="{00000000-0005-0000-0000-000066030000}"/>
    <cellStyle name="‡_Piping_Cost Piping PIM2revf_BQ &amp; An Pds Gdg - KIM I_GALIAN C" xfId="873" xr:uid="{00000000-0005-0000-0000-000067030000}"/>
    <cellStyle name="‡_Piping_Cost Piping PIM2revf_BQ &amp; An Pds Gdg - KIM I_Pen- Kodja Revisi 02 November 2009 (Rev 11-11-09)" xfId="874" xr:uid="{00000000-0005-0000-0000-000068030000}"/>
    <cellStyle name="‡_Piping_Cost Piping PIM2revf_BQ &amp; An Pds Gdg - KIM I_Pen- Kodja Revisi 27 JAN 2010" xfId="875" xr:uid="{00000000-0005-0000-0000-000069030000}"/>
    <cellStyle name="‡_Piping_Cost Piping PIM2revf_BQ &amp; An Pds Gdg - KIM I_RAB Kodja Revisi 22 feb 2010" xfId="876" xr:uid="{00000000-0005-0000-0000-00006A030000}"/>
    <cellStyle name="‡_Piping_Cost Piping PIM2revf_BQ &amp; An Pds Gdg - KIM I_RAB Kodja Revisi 23 feb 2010, revisi analisa" xfId="877" xr:uid="{00000000-0005-0000-0000-00006B030000}"/>
    <cellStyle name="‡_Piping_Cost Piping PIM2revf_BQ &amp; An Pondasi SEP &amp; WAREHOUSE-KIM I (R-0)" xfId="878" xr:uid="{00000000-0005-0000-0000-00006C030000}"/>
    <cellStyle name="‡_Piping_Cost Piping PIM2revf_BQ &amp; An Pondasi SEP &amp; WAREHOUSE-KIM I (R-0)_GALIAN C" xfId="879" xr:uid="{00000000-0005-0000-0000-00006D030000}"/>
    <cellStyle name="‡_Piping_Cost Piping PIM2revf_BQ &amp; An Pondasi SEP &amp; WAREHOUSE-KIM I (R-0)_Pen- Kodja Revisi 02 November 2009 (Rev 11-11-09)" xfId="880" xr:uid="{00000000-0005-0000-0000-00006E030000}"/>
    <cellStyle name="‡_Piping_Cost Piping PIM2revf_BQ &amp; An Pondasi SEP &amp; WAREHOUSE-KIM I (R-0)_Pen- Kodja Revisi 27 JAN 2010" xfId="881" xr:uid="{00000000-0005-0000-0000-00006F030000}"/>
    <cellStyle name="‡_Piping_Cost Piping PIM2revf_BQ &amp; An Pondasi SEP &amp; WAREHOUSE-KIM I (R-0)_RAB Kodja Revisi 22 feb 2010" xfId="882" xr:uid="{00000000-0005-0000-0000-000070030000}"/>
    <cellStyle name="‡_Piping_Cost Piping PIM2revf_BQ &amp; An Pondasi SEP &amp; WAREHOUSE-KIM I (R-0)_RAB Kodja Revisi 23 feb 2010, revisi analisa" xfId="883" xr:uid="{00000000-0005-0000-0000-000071030000}"/>
    <cellStyle name="‡_Piping_Cost Piping PIM2revf_BQ Pabrik Biodiesel MM-Btm" xfId="884" xr:uid="{00000000-0005-0000-0000-000072030000}"/>
    <cellStyle name="‡_Piping_Cost Piping PIM2revf_BQ Pabrik Biodiesel MM-Btm_GALIAN C" xfId="885" xr:uid="{00000000-0005-0000-0000-000073030000}"/>
    <cellStyle name="‡_Piping_Cost Piping PIM2revf_BQ Pabrik Biodiesel MM-Btm_Pen- Kodja Revisi 02 November 2009 (Rev 11-11-09)" xfId="886" xr:uid="{00000000-0005-0000-0000-000074030000}"/>
    <cellStyle name="‡_Piping_Cost Piping PIM2revf_BQ Pabrik Biodiesel MM-Btm_Pen- Kodja Revisi 27 JAN 2010" xfId="887" xr:uid="{00000000-0005-0000-0000-000075030000}"/>
    <cellStyle name="‡_Piping_Cost Piping PIM2revf_BQ Pabrik Biodiesel MM-Btm_RAB Kodja Revisi 22 feb 2010" xfId="888" xr:uid="{00000000-0005-0000-0000-000076030000}"/>
    <cellStyle name="‡_Piping_Cost Piping PIM2revf_BQ Pabrik Biodiesel MM-Btm_RAB Kodja Revisi 23 feb 2010, revisi analisa" xfId="889" xr:uid="{00000000-0005-0000-0000-000077030000}"/>
    <cellStyle name="‡_Piping_Cost Piping PIM2revf_GALIAN C" xfId="890" xr:uid="{00000000-0005-0000-0000-000078030000}"/>
    <cellStyle name="‡_Piping_Cost Piping PIM2revf_Pen- Kodja Revisi 02 November 2009 (Rev 11-11-09)" xfId="891" xr:uid="{00000000-0005-0000-0000-000079030000}"/>
    <cellStyle name="‡_Piping_Cost Piping PIM2revf_Pen- Kodja Revisi 27 JAN 2010" xfId="892" xr:uid="{00000000-0005-0000-0000-00007A030000}"/>
    <cellStyle name="‡_Piping_Cost Piping PIM2revf_RAB Kodja Revisi 22 feb 2010" xfId="893" xr:uid="{00000000-0005-0000-0000-00007B030000}"/>
    <cellStyle name="‡_Piping_Cost Piping PIM2revf_RAB Kodja Revisi 23 feb 2010, revisi analisa" xfId="894" xr:uid="{00000000-0005-0000-0000-00007C030000}"/>
    <cellStyle name="‡_Piping_GALIAN C" xfId="895" xr:uid="{00000000-0005-0000-0000-00007D030000}"/>
    <cellStyle name="‡_Piping_Granulation Rev1 Costdirect Pim2" xfId="896" xr:uid="{00000000-0005-0000-0000-00007E030000}"/>
    <cellStyle name="‡_Piping_Granulation Rev1 Costdirect Pim2_BQ &amp; An Pds Gdg - KIM I" xfId="897" xr:uid="{00000000-0005-0000-0000-00007F030000}"/>
    <cellStyle name="‡_Piping_Granulation Rev1 Costdirect Pim2_BQ &amp; An Pds Gdg - KIM I_GALIAN C" xfId="898" xr:uid="{00000000-0005-0000-0000-000080030000}"/>
    <cellStyle name="‡_Piping_Granulation Rev1 Costdirect Pim2_BQ &amp; An Pds Gdg - KIM I_Pen- Kodja Revisi 02 November 2009 (Rev 11-11-09)" xfId="899" xr:uid="{00000000-0005-0000-0000-000081030000}"/>
    <cellStyle name="‡_Piping_Granulation Rev1 Costdirect Pim2_BQ &amp; An Pds Gdg - KIM I_Pen- Kodja Revisi 27 JAN 2010" xfId="900" xr:uid="{00000000-0005-0000-0000-000082030000}"/>
    <cellStyle name="‡_Piping_Granulation Rev1 Costdirect Pim2_BQ &amp; An Pds Gdg - KIM I_RAB Kodja Revisi 22 feb 2010" xfId="901" xr:uid="{00000000-0005-0000-0000-000083030000}"/>
    <cellStyle name="‡_Piping_Granulation Rev1 Costdirect Pim2_BQ &amp; An Pds Gdg - KIM I_RAB Kodja Revisi 23 feb 2010, revisi analisa" xfId="902" xr:uid="{00000000-0005-0000-0000-000084030000}"/>
    <cellStyle name="‡_Piping_Granulation Rev1 Costdirect Pim2_BQ &amp; An Pondasi SEP &amp; WAREHOUSE-KIM I (R-0)" xfId="903" xr:uid="{00000000-0005-0000-0000-000085030000}"/>
    <cellStyle name="‡_Piping_Granulation Rev1 Costdirect Pim2_BQ &amp; An Pondasi SEP &amp; WAREHOUSE-KIM I (R-0)_GALIAN C" xfId="904" xr:uid="{00000000-0005-0000-0000-000086030000}"/>
    <cellStyle name="‡_Piping_Granulation Rev1 Costdirect Pim2_BQ &amp; An Pondasi SEP &amp; WAREHOUSE-KIM I (R-0)_Pen- Kodja Revisi 02 November 2009 (Rev 11-11-09)" xfId="905" xr:uid="{00000000-0005-0000-0000-000087030000}"/>
    <cellStyle name="‡_Piping_Granulation Rev1 Costdirect Pim2_BQ &amp; An Pondasi SEP &amp; WAREHOUSE-KIM I (R-0)_Pen- Kodja Revisi 27 JAN 2010" xfId="906" xr:uid="{00000000-0005-0000-0000-000088030000}"/>
    <cellStyle name="‡_Piping_Granulation Rev1 Costdirect Pim2_BQ &amp; An Pondasi SEP &amp; WAREHOUSE-KIM I (R-0)_RAB Kodja Revisi 22 feb 2010" xfId="907" xr:uid="{00000000-0005-0000-0000-000089030000}"/>
    <cellStyle name="‡_Piping_Granulation Rev1 Costdirect Pim2_BQ &amp; An Pondasi SEP &amp; WAREHOUSE-KIM I (R-0)_RAB Kodja Revisi 23 feb 2010, revisi analisa" xfId="908" xr:uid="{00000000-0005-0000-0000-00008A030000}"/>
    <cellStyle name="‡_Piping_Granulation Rev1 Costdirect Pim2_BQ Pabrik Biodiesel MM-Btm" xfId="909" xr:uid="{00000000-0005-0000-0000-00008B030000}"/>
    <cellStyle name="‡_Piping_Granulation Rev1 Costdirect Pim2_BQ Pabrik Biodiesel MM-Btm_GALIAN C" xfId="910" xr:uid="{00000000-0005-0000-0000-00008C030000}"/>
    <cellStyle name="‡_Piping_Granulation Rev1 Costdirect Pim2_BQ Pabrik Biodiesel MM-Btm_Pen- Kodja Revisi 02 November 2009 (Rev 11-11-09)" xfId="911" xr:uid="{00000000-0005-0000-0000-00008D030000}"/>
    <cellStyle name="‡_Piping_Granulation Rev1 Costdirect Pim2_BQ Pabrik Biodiesel MM-Btm_Pen- Kodja Revisi 27 JAN 2010" xfId="912" xr:uid="{00000000-0005-0000-0000-00008E030000}"/>
    <cellStyle name="‡_Piping_Granulation Rev1 Costdirect Pim2_BQ Pabrik Biodiesel MM-Btm_RAB Kodja Revisi 22 feb 2010" xfId="913" xr:uid="{00000000-0005-0000-0000-00008F030000}"/>
    <cellStyle name="‡_Piping_Granulation Rev1 Costdirect Pim2_BQ Pabrik Biodiesel MM-Btm_RAB Kodja Revisi 23 feb 2010, revisi analisa" xfId="914" xr:uid="{00000000-0005-0000-0000-000090030000}"/>
    <cellStyle name="‡_Piping_Granulation Rev1 Costdirect Pim2_GALIAN C" xfId="915" xr:uid="{00000000-0005-0000-0000-000091030000}"/>
    <cellStyle name="‡_Piping_Granulation Rev1 Costdirect Pim2_Pen- Kodja Revisi 02 November 2009 (Rev 11-11-09)" xfId="916" xr:uid="{00000000-0005-0000-0000-000092030000}"/>
    <cellStyle name="‡_Piping_Granulation Rev1 Costdirect Pim2_Pen- Kodja Revisi 27 JAN 2010" xfId="917" xr:uid="{00000000-0005-0000-0000-000093030000}"/>
    <cellStyle name="‡_Piping_Granulation Rev1 Costdirect Pim2_RAB Kodja Revisi 22 feb 2010" xfId="918" xr:uid="{00000000-0005-0000-0000-000094030000}"/>
    <cellStyle name="‡_Piping_Granulation Rev1 Costdirect Pim2_RAB Kodja Revisi 23 feb 2010, revisi analisa" xfId="919" xr:uid="{00000000-0005-0000-0000-000095030000}"/>
    <cellStyle name="‡_Piping_Pen- Kodja Revisi 02 November 2009 (Rev 11-11-09)" xfId="920" xr:uid="{00000000-0005-0000-0000-000096030000}"/>
    <cellStyle name="‡_Piping_Pen- Kodja Revisi 27 JAN 2010" xfId="921" xr:uid="{00000000-0005-0000-0000-000097030000}"/>
    <cellStyle name="‡_Piping_price toolrev1" xfId="922" xr:uid="{00000000-0005-0000-0000-000098030000}"/>
    <cellStyle name="‡_Piping_price toolrev1_BQ &amp; An Pds Gdg - KIM I" xfId="923" xr:uid="{00000000-0005-0000-0000-000099030000}"/>
    <cellStyle name="‡_Piping_price toolrev1_BQ &amp; An Pds Gdg - KIM I_GALIAN C" xfId="924" xr:uid="{00000000-0005-0000-0000-00009A030000}"/>
    <cellStyle name="‡_Piping_price toolrev1_BQ &amp; An Pds Gdg - KIM I_Pen- Kodja Revisi 02 November 2009 (Rev 11-11-09)" xfId="925" xr:uid="{00000000-0005-0000-0000-00009B030000}"/>
    <cellStyle name="‡_Piping_price toolrev1_BQ &amp; An Pds Gdg - KIM I_Pen- Kodja Revisi 27 JAN 2010" xfId="926" xr:uid="{00000000-0005-0000-0000-00009C030000}"/>
    <cellStyle name="‡_Piping_price toolrev1_BQ &amp; An Pds Gdg - KIM I_RAB Kodja Revisi 22 feb 2010" xfId="927" xr:uid="{00000000-0005-0000-0000-00009D030000}"/>
    <cellStyle name="‡_Piping_price toolrev1_BQ &amp; An Pds Gdg - KIM I_RAB Kodja Revisi 23 feb 2010, revisi analisa" xfId="928" xr:uid="{00000000-0005-0000-0000-00009E030000}"/>
    <cellStyle name="‡_Piping_price toolrev1_BQ &amp; An Pondasi SEP &amp; WAREHOUSE-KIM I (R-0)" xfId="929" xr:uid="{00000000-0005-0000-0000-00009F030000}"/>
    <cellStyle name="‡_Piping_price toolrev1_BQ &amp; An Pondasi SEP &amp; WAREHOUSE-KIM I (R-0)_GALIAN C" xfId="930" xr:uid="{00000000-0005-0000-0000-0000A0030000}"/>
    <cellStyle name="‡_Piping_price toolrev1_BQ &amp; An Pondasi SEP &amp; WAREHOUSE-KIM I (R-0)_Pen- Kodja Revisi 02 November 2009 (Rev 11-11-09)" xfId="931" xr:uid="{00000000-0005-0000-0000-0000A1030000}"/>
    <cellStyle name="‡_Piping_price toolrev1_BQ &amp; An Pondasi SEP &amp; WAREHOUSE-KIM I (R-0)_Pen- Kodja Revisi 27 JAN 2010" xfId="932" xr:uid="{00000000-0005-0000-0000-0000A2030000}"/>
    <cellStyle name="‡_Piping_price toolrev1_BQ &amp; An Pondasi SEP &amp; WAREHOUSE-KIM I (R-0)_RAB Kodja Revisi 22 feb 2010" xfId="933" xr:uid="{00000000-0005-0000-0000-0000A3030000}"/>
    <cellStyle name="‡_Piping_price toolrev1_BQ &amp; An Pondasi SEP &amp; WAREHOUSE-KIM I (R-0)_RAB Kodja Revisi 23 feb 2010, revisi analisa" xfId="934" xr:uid="{00000000-0005-0000-0000-0000A4030000}"/>
    <cellStyle name="‡_Piping_price toolrev1_BQ Pabrik Biodiesel MM-Btm" xfId="935" xr:uid="{00000000-0005-0000-0000-0000A5030000}"/>
    <cellStyle name="‡_Piping_price toolrev1_BQ Pabrik Biodiesel MM-Btm_GALIAN C" xfId="936" xr:uid="{00000000-0005-0000-0000-0000A6030000}"/>
    <cellStyle name="‡_Piping_price toolrev1_BQ Pabrik Biodiesel MM-Btm_Pen- Kodja Revisi 02 November 2009 (Rev 11-11-09)" xfId="937" xr:uid="{00000000-0005-0000-0000-0000A7030000}"/>
    <cellStyle name="‡_Piping_price toolrev1_BQ Pabrik Biodiesel MM-Btm_Pen- Kodja Revisi 27 JAN 2010" xfId="938" xr:uid="{00000000-0005-0000-0000-0000A8030000}"/>
    <cellStyle name="‡_Piping_price toolrev1_BQ Pabrik Biodiesel MM-Btm_RAB Kodja Revisi 22 feb 2010" xfId="939" xr:uid="{00000000-0005-0000-0000-0000A9030000}"/>
    <cellStyle name="‡_Piping_price toolrev1_BQ Pabrik Biodiesel MM-Btm_RAB Kodja Revisi 23 feb 2010, revisi analisa" xfId="940" xr:uid="{00000000-0005-0000-0000-0000AA030000}"/>
    <cellStyle name="‡_Piping_price toolrev1_GALIAN C" xfId="941" xr:uid="{00000000-0005-0000-0000-0000AB030000}"/>
    <cellStyle name="‡_Piping_price toolrev1_Pen- Kodja Revisi 02 November 2009 (Rev 11-11-09)" xfId="942" xr:uid="{00000000-0005-0000-0000-0000AC030000}"/>
    <cellStyle name="‡_Piping_price toolrev1_Pen- Kodja Revisi 27 JAN 2010" xfId="943" xr:uid="{00000000-0005-0000-0000-0000AD030000}"/>
    <cellStyle name="‡_Piping_price toolrev1_RAB Kodja Revisi 22 feb 2010" xfId="944" xr:uid="{00000000-0005-0000-0000-0000AE030000}"/>
    <cellStyle name="‡_Piping_price toolrev1_RAB Kodja Revisi 23 feb 2010, revisi analisa" xfId="945" xr:uid="{00000000-0005-0000-0000-0000AF030000}"/>
    <cellStyle name="‡_Piping_RAB Kodja Revisi 22 feb 2010" xfId="946" xr:uid="{00000000-0005-0000-0000-0000B0030000}"/>
    <cellStyle name="‡_Piping_RAB Kodja Revisi 23 feb 2010, revisi analisa" xfId="947" xr:uid="{00000000-0005-0000-0000-0000B1030000}"/>
    <cellStyle name="‡_Piping_std" xfId="948" xr:uid="{00000000-0005-0000-0000-0000B2030000}"/>
    <cellStyle name="‡_Piping_std_BQ &amp; An Pds Gdg - KIM I" xfId="949" xr:uid="{00000000-0005-0000-0000-0000B3030000}"/>
    <cellStyle name="‡_Piping_std_BQ &amp; An Pds Gdg - KIM I_GALIAN C" xfId="950" xr:uid="{00000000-0005-0000-0000-0000B4030000}"/>
    <cellStyle name="‡_Piping_std_BQ &amp; An Pds Gdg - KIM I_Pen- Kodja Revisi 02 November 2009 (Rev 11-11-09)" xfId="951" xr:uid="{00000000-0005-0000-0000-0000B5030000}"/>
    <cellStyle name="‡_Piping_std_BQ &amp; An Pds Gdg - KIM I_Pen- Kodja Revisi 27 JAN 2010" xfId="952" xr:uid="{00000000-0005-0000-0000-0000B6030000}"/>
    <cellStyle name="‡_Piping_std_BQ &amp; An Pds Gdg - KIM I_RAB Kodja Revisi 22 feb 2010" xfId="953" xr:uid="{00000000-0005-0000-0000-0000B7030000}"/>
    <cellStyle name="‡_Piping_std_BQ &amp; An Pds Gdg - KIM I_RAB Kodja Revisi 23 feb 2010, revisi analisa" xfId="954" xr:uid="{00000000-0005-0000-0000-0000B8030000}"/>
    <cellStyle name="‡_Piping_std_BQ &amp; An Pondasi SEP &amp; WAREHOUSE-KIM I (R-0)" xfId="955" xr:uid="{00000000-0005-0000-0000-0000B9030000}"/>
    <cellStyle name="‡_Piping_std_BQ &amp; An Pondasi SEP &amp; WAREHOUSE-KIM I (R-0)_GALIAN C" xfId="956" xr:uid="{00000000-0005-0000-0000-0000BA030000}"/>
    <cellStyle name="‡_Piping_std_BQ &amp; An Pondasi SEP &amp; WAREHOUSE-KIM I (R-0)_Pen- Kodja Revisi 02 November 2009 (Rev 11-11-09)" xfId="957" xr:uid="{00000000-0005-0000-0000-0000BB030000}"/>
    <cellStyle name="‡_Piping_std_BQ &amp; An Pondasi SEP &amp; WAREHOUSE-KIM I (R-0)_Pen- Kodja Revisi 27 JAN 2010" xfId="958" xr:uid="{00000000-0005-0000-0000-0000BC030000}"/>
    <cellStyle name="‡_Piping_std_BQ &amp; An Pondasi SEP &amp; WAREHOUSE-KIM I (R-0)_RAB Kodja Revisi 22 feb 2010" xfId="959" xr:uid="{00000000-0005-0000-0000-0000BD030000}"/>
    <cellStyle name="‡_Piping_std_BQ &amp; An Pondasi SEP &amp; WAREHOUSE-KIM I (R-0)_RAB Kodja Revisi 23 feb 2010, revisi analisa" xfId="960" xr:uid="{00000000-0005-0000-0000-0000BE030000}"/>
    <cellStyle name="‡_Piping_std_BQ Pabrik Biodiesel MM-Btm" xfId="961" xr:uid="{00000000-0005-0000-0000-0000BF030000}"/>
    <cellStyle name="‡_Piping_std_BQ Pabrik Biodiesel MM-Btm_GALIAN C" xfId="962" xr:uid="{00000000-0005-0000-0000-0000C0030000}"/>
    <cellStyle name="‡_Piping_std_BQ Pabrik Biodiesel MM-Btm_Pen- Kodja Revisi 02 November 2009 (Rev 11-11-09)" xfId="963" xr:uid="{00000000-0005-0000-0000-0000C1030000}"/>
    <cellStyle name="‡_Piping_std_BQ Pabrik Biodiesel MM-Btm_Pen- Kodja Revisi 27 JAN 2010" xfId="964" xr:uid="{00000000-0005-0000-0000-0000C2030000}"/>
    <cellStyle name="‡_Piping_std_BQ Pabrik Biodiesel MM-Btm_RAB Kodja Revisi 22 feb 2010" xfId="965" xr:uid="{00000000-0005-0000-0000-0000C3030000}"/>
    <cellStyle name="‡_Piping_std_BQ Pabrik Biodiesel MM-Btm_RAB Kodja Revisi 23 feb 2010, revisi analisa" xfId="966" xr:uid="{00000000-0005-0000-0000-0000C4030000}"/>
    <cellStyle name="‡_Piping_std_GALIAN C" xfId="967" xr:uid="{00000000-0005-0000-0000-0000C5030000}"/>
    <cellStyle name="‡_Piping_std_Pen- Kodja Revisi 02 November 2009 (Rev 11-11-09)" xfId="968" xr:uid="{00000000-0005-0000-0000-0000C6030000}"/>
    <cellStyle name="‡_Piping_std_Pen- Kodja Revisi 27 JAN 2010" xfId="969" xr:uid="{00000000-0005-0000-0000-0000C7030000}"/>
    <cellStyle name="‡_Piping_std_RAB Kodja Revisi 22 feb 2010" xfId="970" xr:uid="{00000000-0005-0000-0000-0000C8030000}"/>
    <cellStyle name="‡_Piping_std_RAB Kodja Revisi 23 feb 2010, revisi analisa" xfId="971" xr:uid="{00000000-0005-0000-0000-0000C9030000}"/>
    <cellStyle name="‡_Piping_Tie-in-Budget-1" xfId="972" xr:uid="{00000000-0005-0000-0000-0000CA030000}"/>
    <cellStyle name="‡_Piping_Tie-in-Budget-1_BQ &amp; An Pds Gdg - KIM I" xfId="973" xr:uid="{00000000-0005-0000-0000-0000CB030000}"/>
    <cellStyle name="‡_Piping_Tie-in-Budget-1_BQ &amp; An Pds Gdg - KIM I_GALIAN C" xfId="974" xr:uid="{00000000-0005-0000-0000-0000CC030000}"/>
    <cellStyle name="‡_Piping_Tie-in-Budget-1_BQ &amp; An Pds Gdg - KIM I_Pen- Kodja Revisi 02 November 2009 (Rev 11-11-09)" xfId="975" xr:uid="{00000000-0005-0000-0000-0000CD030000}"/>
    <cellStyle name="‡_Piping_Tie-in-Budget-1_BQ &amp; An Pds Gdg - KIM I_Pen- Kodja Revisi 27 JAN 2010" xfId="976" xr:uid="{00000000-0005-0000-0000-0000CE030000}"/>
    <cellStyle name="‡_Piping_Tie-in-Budget-1_BQ &amp; An Pds Gdg - KIM I_RAB Kodja Revisi 22 feb 2010" xfId="977" xr:uid="{00000000-0005-0000-0000-0000CF030000}"/>
    <cellStyle name="‡_Piping_Tie-in-Budget-1_BQ &amp; An Pds Gdg - KIM I_RAB Kodja Revisi 23 feb 2010, revisi analisa" xfId="978" xr:uid="{00000000-0005-0000-0000-0000D0030000}"/>
    <cellStyle name="‡_Piping_Tie-in-Budget-1_BQ &amp; An Pondasi SEP &amp; WAREHOUSE-KIM I (R-0)" xfId="979" xr:uid="{00000000-0005-0000-0000-0000D1030000}"/>
    <cellStyle name="‡_Piping_Tie-in-Budget-1_BQ &amp; An Pondasi SEP &amp; WAREHOUSE-KIM I (R-0)_GALIAN C" xfId="980" xr:uid="{00000000-0005-0000-0000-0000D2030000}"/>
    <cellStyle name="‡_Piping_Tie-in-Budget-1_BQ &amp; An Pondasi SEP &amp; WAREHOUSE-KIM I (R-0)_Pen- Kodja Revisi 02 November 2009 (Rev 11-11-09)" xfId="981" xr:uid="{00000000-0005-0000-0000-0000D3030000}"/>
    <cellStyle name="‡_Piping_Tie-in-Budget-1_BQ &amp; An Pondasi SEP &amp; WAREHOUSE-KIM I (R-0)_Pen- Kodja Revisi 27 JAN 2010" xfId="982" xr:uid="{00000000-0005-0000-0000-0000D4030000}"/>
    <cellStyle name="‡_Piping_Tie-in-Budget-1_BQ &amp; An Pondasi SEP &amp; WAREHOUSE-KIM I (R-0)_RAB Kodja Revisi 22 feb 2010" xfId="983" xr:uid="{00000000-0005-0000-0000-0000D5030000}"/>
    <cellStyle name="‡_Piping_Tie-in-Budget-1_BQ &amp; An Pondasi SEP &amp; WAREHOUSE-KIM I (R-0)_RAB Kodja Revisi 23 feb 2010, revisi analisa" xfId="984" xr:uid="{00000000-0005-0000-0000-0000D6030000}"/>
    <cellStyle name="‡_Piping_Tie-in-Budget-1_BQ Pabrik Biodiesel MM-Btm" xfId="985" xr:uid="{00000000-0005-0000-0000-0000D7030000}"/>
    <cellStyle name="‡_Piping_Tie-in-Budget-1_BQ Pabrik Biodiesel MM-Btm_GALIAN C" xfId="986" xr:uid="{00000000-0005-0000-0000-0000D8030000}"/>
    <cellStyle name="‡_Piping_Tie-in-Budget-1_BQ Pabrik Biodiesel MM-Btm_Pen- Kodja Revisi 02 November 2009 (Rev 11-11-09)" xfId="987" xr:uid="{00000000-0005-0000-0000-0000D9030000}"/>
    <cellStyle name="‡_Piping_Tie-in-Budget-1_BQ Pabrik Biodiesel MM-Btm_Pen- Kodja Revisi 27 JAN 2010" xfId="988" xr:uid="{00000000-0005-0000-0000-0000DA030000}"/>
    <cellStyle name="‡_Piping_Tie-in-Budget-1_BQ Pabrik Biodiesel MM-Btm_RAB Kodja Revisi 22 feb 2010" xfId="989" xr:uid="{00000000-0005-0000-0000-0000DB030000}"/>
    <cellStyle name="‡_Piping_Tie-in-Budget-1_BQ Pabrik Biodiesel MM-Btm_RAB Kodja Revisi 23 feb 2010, revisi analisa" xfId="990" xr:uid="{00000000-0005-0000-0000-0000DC030000}"/>
    <cellStyle name="‡_Piping_Tie-in-Budget-1_GALIAN C" xfId="991" xr:uid="{00000000-0005-0000-0000-0000DD030000}"/>
    <cellStyle name="‡_Piping_Tie-in-Budget-1_Pen- Kodja Revisi 02 November 2009 (Rev 11-11-09)" xfId="992" xr:uid="{00000000-0005-0000-0000-0000DE030000}"/>
    <cellStyle name="‡_Piping_Tie-in-Budget-1_Pen- Kodja Revisi 27 JAN 2010" xfId="993" xr:uid="{00000000-0005-0000-0000-0000DF030000}"/>
    <cellStyle name="‡_Piping_Tie-in-Budget-1_RAB Kodja Revisi 22 feb 2010" xfId="994" xr:uid="{00000000-0005-0000-0000-0000E0030000}"/>
    <cellStyle name="‡_Piping_Tie-in-Budget-1_RAB Kodja Revisi 23 feb 2010, revisi analisa" xfId="995" xr:uid="{00000000-0005-0000-0000-0000E1030000}"/>
    <cellStyle name="‡_Piping-CostCO2" xfId="996" xr:uid="{00000000-0005-0000-0000-0000E2030000}"/>
    <cellStyle name="‡_Piping-CostCO2_AUTO2000" xfId="997" xr:uid="{00000000-0005-0000-0000-0000E3030000}"/>
    <cellStyle name="‡_Piping-CostCO2_AUTO2000_BQ &amp; An Pds Gdg - KIM I" xfId="998" xr:uid="{00000000-0005-0000-0000-0000E4030000}"/>
    <cellStyle name="‡_Piping-CostCO2_AUTO2000_BQ &amp; An Pds Gdg - KIM I_GALIAN C" xfId="999" xr:uid="{00000000-0005-0000-0000-0000E5030000}"/>
    <cellStyle name="‡_Piping-CostCO2_AUTO2000_BQ &amp; An Pds Gdg - KIM I_Pen- Kodja Revisi 02 November 2009 (Rev 11-11-09)" xfId="1000" xr:uid="{00000000-0005-0000-0000-0000E6030000}"/>
    <cellStyle name="‡_Piping-CostCO2_AUTO2000_BQ &amp; An Pds Gdg - KIM I_Pen- Kodja Revisi 27 JAN 2010" xfId="1001" xr:uid="{00000000-0005-0000-0000-0000E7030000}"/>
    <cellStyle name="‡_Piping-CostCO2_AUTO2000_BQ &amp; An Pds Gdg - KIM I_RAB Kodja Revisi 22 feb 2010" xfId="1002" xr:uid="{00000000-0005-0000-0000-0000E8030000}"/>
    <cellStyle name="‡_Piping-CostCO2_AUTO2000_BQ &amp; An Pds Gdg - KIM I_RAB Kodja Revisi 23 feb 2010, revisi analisa" xfId="1003" xr:uid="{00000000-0005-0000-0000-0000E9030000}"/>
    <cellStyle name="‡_Piping-CostCO2_AUTO2000_BQ &amp; An Pondasi SEP &amp; WAREHOUSE-KIM I (R-0)" xfId="1004" xr:uid="{00000000-0005-0000-0000-0000EA030000}"/>
    <cellStyle name="‡_Piping-CostCO2_AUTO2000_BQ &amp; An Pondasi SEP &amp; WAREHOUSE-KIM I (R-0)_GALIAN C" xfId="1005" xr:uid="{00000000-0005-0000-0000-0000EB030000}"/>
    <cellStyle name="‡_Piping-CostCO2_AUTO2000_BQ &amp; An Pondasi SEP &amp; WAREHOUSE-KIM I (R-0)_Pen- Kodja Revisi 02 November 2009 (Rev 11-11-09)" xfId="1006" xr:uid="{00000000-0005-0000-0000-0000EC030000}"/>
    <cellStyle name="‡_Piping-CostCO2_AUTO2000_BQ &amp; An Pondasi SEP &amp; WAREHOUSE-KIM I (R-0)_Pen- Kodja Revisi 27 JAN 2010" xfId="1007" xr:uid="{00000000-0005-0000-0000-0000ED030000}"/>
    <cellStyle name="‡_Piping-CostCO2_AUTO2000_BQ &amp; An Pondasi SEP &amp; WAREHOUSE-KIM I (R-0)_RAB Kodja Revisi 22 feb 2010" xfId="1008" xr:uid="{00000000-0005-0000-0000-0000EE030000}"/>
    <cellStyle name="‡_Piping-CostCO2_AUTO2000_BQ &amp; An Pondasi SEP &amp; WAREHOUSE-KIM I (R-0)_RAB Kodja Revisi 23 feb 2010, revisi analisa" xfId="1009" xr:uid="{00000000-0005-0000-0000-0000EF030000}"/>
    <cellStyle name="‡_Piping-CostCO2_AUTO2000_BQ Pabrik Biodiesel MM-Btm" xfId="1010" xr:uid="{00000000-0005-0000-0000-0000F0030000}"/>
    <cellStyle name="‡_Piping-CostCO2_AUTO2000_BQ Pabrik Biodiesel MM-Btm_GALIAN C" xfId="1011" xr:uid="{00000000-0005-0000-0000-0000F1030000}"/>
    <cellStyle name="‡_Piping-CostCO2_AUTO2000_BQ Pabrik Biodiesel MM-Btm_Pen- Kodja Revisi 02 November 2009 (Rev 11-11-09)" xfId="1012" xr:uid="{00000000-0005-0000-0000-0000F2030000}"/>
    <cellStyle name="‡_Piping-CostCO2_AUTO2000_BQ Pabrik Biodiesel MM-Btm_Pen- Kodja Revisi 27 JAN 2010" xfId="1013" xr:uid="{00000000-0005-0000-0000-0000F3030000}"/>
    <cellStyle name="‡_Piping-CostCO2_AUTO2000_BQ Pabrik Biodiesel MM-Btm_RAB Kodja Revisi 22 feb 2010" xfId="1014" xr:uid="{00000000-0005-0000-0000-0000F4030000}"/>
    <cellStyle name="‡_Piping-CostCO2_AUTO2000_BQ Pabrik Biodiesel MM-Btm_RAB Kodja Revisi 23 feb 2010, revisi analisa" xfId="1015" xr:uid="{00000000-0005-0000-0000-0000F5030000}"/>
    <cellStyle name="‡_Piping-CostCO2_AUTO2000_GALIAN C" xfId="1016" xr:uid="{00000000-0005-0000-0000-0000F6030000}"/>
    <cellStyle name="‡_Piping-CostCO2_AUTO2000_Pen- Kodja Revisi 02 November 2009 (Rev 11-11-09)" xfId="1017" xr:uid="{00000000-0005-0000-0000-0000F7030000}"/>
    <cellStyle name="‡_Piping-CostCO2_AUTO2000_Pen- Kodja Revisi 27 JAN 2010" xfId="1018" xr:uid="{00000000-0005-0000-0000-0000F8030000}"/>
    <cellStyle name="‡_Piping-CostCO2_AUTO2000_RAB Kodja Revisi 22 feb 2010" xfId="1019" xr:uid="{00000000-0005-0000-0000-0000F9030000}"/>
    <cellStyle name="‡_Piping-CostCO2_AUTO2000_RAB Kodja Revisi 23 feb 2010, revisi analisa" xfId="1020" xr:uid="{00000000-0005-0000-0000-0000FA030000}"/>
    <cellStyle name="‡_Piping-CostCO2_BQ &amp; An Pds Gdg - KIM I" xfId="1021" xr:uid="{00000000-0005-0000-0000-0000FB030000}"/>
    <cellStyle name="‡_Piping-CostCO2_BQ &amp; An Pds Gdg - KIM I_GALIAN C" xfId="1022" xr:uid="{00000000-0005-0000-0000-0000FC030000}"/>
    <cellStyle name="‡_Piping-CostCO2_BQ &amp; An Pds Gdg - KIM I_Pen- Kodja Revisi 02 November 2009 (Rev 11-11-09)" xfId="1023" xr:uid="{00000000-0005-0000-0000-0000FD030000}"/>
    <cellStyle name="‡_Piping-CostCO2_BQ &amp; An Pds Gdg - KIM I_Pen- Kodja Revisi 27 JAN 2010" xfId="1024" xr:uid="{00000000-0005-0000-0000-0000FE030000}"/>
    <cellStyle name="‡_Piping-CostCO2_BQ &amp; An Pds Gdg - KIM I_RAB Kodja Revisi 22 feb 2010" xfId="1025" xr:uid="{00000000-0005-0000-0000-0000FF030000}"/>
    <cellStyle name="‡_Piping-CostCO2_BQ &amp; An Pds Gdg - KIM I_RAB Kodja Revisi 23 feb 2010, revisi analisa" xfId="1026" xr:uid="{00000000-0005-0000-0000-000000040000}"/>
    <cellStyle name="‡_Piping-CostCO2_BQ &amp; An Pondasi SEP &amp; WAREHOUSE-KIM I (R-0)" xfId="1027" xr:uid="{00000000-0005-0000-0000-000001040000}"/>
    <cellStyle name="‡_Piping-CostCO2_BQ &amp; An Pondasi SEP &amp; WAREHOUSE-KIM I (R-0)_GALIAN C" xfId="1028" xr:uid="{00000000-0005-0000-0000-000002040000}"/>
    <cellStyle name="‡_Piping-CostCO2_BQ &amp; An Pondasi SEP &amp; WAREHOUSE-KIM I (R-0)_Pen- Kodja Revisi 02 November 2009 (Rev 11-11-09)" xfId="1029" xr:uid="{00000000-0005-0000-0000-000003040000}"/>
    <cellStyle name="‡_Piping-CostCO2_BQ &amp; An Pondasi SEP &amp; WAREHOUSE-KIM I (R-0)_Pen- Kodja Revisi 27 JAN 2010" xfId="1030" xr:uid="{00000000-0005-0000-0000-000004040000}"/>
    <cellStyle name="‡_Piping-CostCO2_BQ &amp; An Pondasi SEP &amp; WAREHOUSE-KIM I (R-0)_RAB Kodja Revisi 22 feb 2010" xfId="1031" xr:uid="{00000000-0005-0000-0000-000005040000}"/>
    <cellStyle name="‡_Piping-CostCO2_BQ &amp; An Pondasi SEP &amp; WAREHOUSE-KIM I (R-0)_RAB Kodja Revisi 23 feb 2010, revisi analisa" xfId="1032" xr:uid="{00000000-0005-0000-0000-000006040000}"/>
    <cellStyle name="‡_Piping-CostCO2_BQ Pabrik Biodiesel MM-Btm" xfId="1033" xr:uid="{00000000-0005-0000-0000-000007040000}"/>
    <cellStyle name="‡_Piping-CostCO2_BQ Pabrik Biodiesel MM-Btm_GALIAN C" xfId="1034" xr:uid="{00000000-0005-0000-0000-000008040000}"/>
    <cellStyle name="‡_Piping-CostCO2_BQ Pabrik Biodiesel MM-Btm_Pen- Kodja Revisi 02 November 2009 (Rev 11-11-09)" xfId="1035" xr:uid="{00000000-0005-0000-0000-000009040000}"/>
    <cellStyle name="‡_Piping-CostCO2_BQ Pabrik Biodiesel MM-Btm_Pen- Kodja Revisi 27 JAN 2010" xfId="1036" xr:uid="{00000000-0005-0000-0000-00000A040000}"/>
    <cellStyle name="‡_Piping-CostCO2_BQ Pabrik Biodiesel MM-Btm_RAB Kodja Revisi 22 feb 2010" xfId="1037" xr:uid="{00000000-0005-0000-0000-00000B040000}"/>
    <cellStyle name="‡_Piping-CostCO2_BQ Pabrik Biodiesel MM-Btm_RAB Kodja Revisi 23 feb 2010, revisi analisa" xfId="1038" xr:uid="{00000000-0005-0000-0000-00000C040000}"/>
    <cellStyle name="‡_Piping-CostCO2_GALIAN C" xfId="1039" xr:uid="{00000000-0005-0000-0000-00000D040000}"/>
    <cellStyle name="‡_Piping-CostCO2_Pen- Kodja Revisi 02 November 2009 (Rev 11-11-09)" xfId="1040" xr:uid="{00000000-0005-0000-0000-00000E040000}"/>
    <cellStyle name="‡_Piping-CostCO2_Pen- Kodja Revisi 27 JAN 2010" xfId="1041" xr:uid="{00000000-0005-0000-0000-00000F040000}"/>
    <cellStyle name="‡_Piping-CostCO2_RAB Kodja Revisi 22 feb 2010" xfId="1042" xr:uid="{00000000-0005-0000-0000-000010040000}"/>
    <cellStyle name="‡_Piping-CostCO2_RAB Kodja Revisi 23 feb 2010, revisi analisa" xfId="1043" xr:uid="{00000000-0005-0000-0000-000011040000}"/>
    <cellStyle name="‡_Piping-Costrev2" xfId="1044" xr:uid="{00000000-0005-0000-0000-000012040000}"/>
    <cellStyle name="‡_Piping-Costrev2_AUTO2000" xfId="1045" xr:uid="{00000000-0005-0000-0000-000013040000}"/>
    <cellStyle name="‡_Piping-Costrev2_AUTO2000_BQ &amp; An Pds Gdg - KIM I" xfId="1046" xr:uid="{00000000-0005-0000-0000-000014040000}"/>
    <cellStyle name="‡_Piping-Costrev2_AUTO2000_BQ &amp; An Pds Gdg - KIM I_GALIAN C" xfId="1047" xr:uid="{00000000-0005-0000-0000-000015040000}"/>
    <cellStyle name="‡_Piping-Costrev2_AUTO2000_BQ &amp; An Pds Gdg - KIM I_Pen- Kodja Revisi 02 November 2009 (Rev 11-11-09)" xfId="1048" xr:uid="{00000000-0005-0000-0000-000016040000}"/>
    <cellStyle name="‡_Piping-Costrev2_AUTO2000_BQ &amp; An Pds Gdg - KIM I_Pen- Kodja Revisi 27 JAN 2010" xfId="1049" xr:uid="{00000000-0005-0000-0000-000017040000}"/>
    <cellStyle name="‡_Piping-Costrev2_AUTO2000_BQ &amp; An Pds Gdg - KIM I_RAB Kodja Revisi 22 feb 2010" xfId="1050" xr:uid="{00000000-0005-0000-0000-000018040000}"/>
    <cellStyle name="‡_Piping-Costrev2_AUTO2000_BQ &amp; An Pds Gdg - KIM I_RAB Kodja Revisi 23 feb 2010, revisi analisa" xfId="1051" xr:uid="{00000000-0005-0000-0000-000019040000}"/>
    <cellStyle name="‡_Piping-Costrev2_AUTO2000_BQ &amp; An Pondasi SEP &amp; WAREHOUSE-KIM I (R-0)" xfId="1052" xr:uid="{00000000-0005-0000-0000-00001A040000}"/>
    <cellStyle name="‡_Piping-Costrev2_AUTO2000_BQ &amp; An Pondasi SEP &amp; WAREHOUSE-KIM I (R-0)_GALIAN C" xfId="1053" xr:uid="{00000000-0005-0000-0000-00001B040000}"/>
    <cellStyle name="‡_Piping-Costrev2_AUTO2000_BQ &amp; An Pondasi SEP &amp; WAREHOUSE-KIM I (R-0)_Pen- Kodja Revisi 02 November 2009 (Rev 11-11-09)" xfId="1054" xr:uid="{00000000-0005-0000-0000-00001C040000}"/>
    <cellStyle name="‡_Piping-Costrev2_AUTO2000_BQ &amp; An Pondasi SEP &amp; WAREHOUSE-KIM I (R-0)_Pen- Kodja Revisi 27 JAN 2010" xfId="1055" xr:uid="{00000000-0005-0000-0000-00001D040000}"/>
    <cellStyle name="‡_Piping-Costrev2_AUTO2000_BQ &amp; An Pondasi SEP &amp; WAREHOUSE-KIM I (R-0)_RAB Kodja Revisi 22 feb 2010" xfId="1056" xr:uid="{00000000-0005-0000-0000-00001E040000}"/>
    <cellStyle name="‡_Piping-Costrev2_AUTO2000_BQ &amp; An Pondasi SEP &amp; WAREHOUSE-KIM I (R-0)_RAB Kodja Revisi 23 feb 2010, revisi analisa" xfId="1057" xr:uid="{00000000-0005-0000-0000-00001F040000}"/>
    <cellStyle name="‡_Piping-Costrev2_AUTO2000_BQ Pabrik Biodiesel MM-Btm" xfId="1058" xr:uid="{00000000-0005-0000-0000-000020040000}"/>
    <cellStyle name="‡_Piping-Costrev2_AUTO2000_BQ Pabrik Biodiesel MM-Btm_GALIAN C" xfId="1059" xr:uid="{00000000-0005-0000-0000-000021040000}"/>
    <cellStyle name="‡_Piping-Costrev2_AUTO2000_BQ Pabrik Biodiesel MM-Btm_Pen- Kodja Revisi 02 November 2009 (Rev 11-11-09)" xfId="1060" xr:uid="{00000000-0005-0000-0000-000022040000}"/>
    <cellStyle name="‡_Piping-Costrev2_AUTO2000_BQ Pabrik Biodiesel MM-Btm_Pen- Kodja Revisi 27 JAN 2010" xfId="1061" xr:uid="{00000000-0005-0000-0000-000023040000}"/>
    <cellStyle name="‡_Piping-Costrev2_AUTO2000_BQ Pabrik Biodiesel MM-Btm_RAB Kodja Revisi 22 feb 2010" xfId="1062" xr:uid="{00000000-0005-0000-0000-000024040000}"/>
    <cellStyle name="‡_Piping-Costrev2_AUTO2000_BQ Pabrik Biodiesel MM-Btm_RAB Kodja Revisi 23 feb 2010, revisi analisa" xfId="1063" xr:uid="{00000000-0005-0000-0000-000025040000}"/>
    <cellStyle name="‡_Piping-Costrev2_AUTO2000_GALIAN C" xfId="1064" xr:uid="{00000000-0005-0000-0000-000026040000}"/>
    <cellStyle name="‡_Piping-Costrev2_AUTO2000_Pen- Kodja Revisi 02 November 2009 (Rev 11-11-09)" xfId="1065" xr:uid="{00000000-0005-0000-0000-000027040000}"/>
    <cellStyle name="‡_Piping-Costrev2_AUTO2000_Pen- Kodja Revisi 27 JAN 2010" xfId="1066" xr:uid="{00000000-0005-0000-0000-000028040000}"/>
    <cellStyle name="‡_Piping-Costrev2_AUTO2000_RAB Kodja Revisi 22 feb 2010" xfId="1067" xr:uid="{00000000-0005-0000-0000-000029040000}"/>
    <cellStyle name="‡_Piping-Costrev2_AUTO2000_RAB Kodja Revisi 23 feb 2010, revisi analisa" xfId="1068" xr:uid="{00000000-0005-0000-0000-00002A040000}"/>
    <cellStyle name="‡_Piping-Costrev2_BQ &amp; An Pds Gdg - KIM I" xfId="1069" xr:uid="{00000000-0005-0000-0000-00002B040000}"/>
    <cellStyle name="‡_Piping-Costrev2_BQ &amp; An Pds Gdg - KIM I_GALIAN C" xfId="1070" xr:uid="{00000000-0005-0000-0000-00002C040000}"/>
    <cellStyle name="‡_Piping-Costrev2_BQ &amp; An Pds Gdg - KIM I_Pen- Kodja Revisi 02 November 2009 (Rev 11-11-09)" xfId="1071" xr:uid="{00000000-0005-0000-0000-00002D040000}"/>
    <cellStyle name="‡_Piping-Costrev2_BQ &amp; An Pds Gdg - KIM I_Pen- Kodja Revisi 27 JAN 2010" xfId="1072" xr:uid="{00000000-0005-0000-0000-00002E040000}"/>
    <cellStyle name="‡_Piping-Costrev2_BQ &amp; An Pds Gdg - KIM I_RAB Kodja Revisi 22 feb 2010" xfId="1073" xr:uid="{00000000-0005-0000-0000-00002F040000}"/>
    <cellStyle name="‡_Piping-Costrev2_BQ &amp; An Pds Gdg - KIM I_RAB Kodja Revisi 23 feb 2010, revisi analisa" xfId="1074" xr:uid="{00000000-0005-0000-0000-000030040000}"/>
    <cellStyle name="‡_Piping-Costrev2_BQ &amp; An Pondasi SEP &amp; WAREHOUSE-KIM I (R-0)" xfId="1075" xr:uid="{00000000-0005-0000-0000-000031040000}"/>
    <cellStyle name="‡_Piping-Costrev2_BQ &amp; An Pondasi SEP &amp; WAREHOUSE-KIM I (R-0)_GALIAN C" xfId="1076" xr:uid="{00000000-0005-0000-0000-000032040000}"/>
    <cellStyle name="‡_Piping-Costrev2_BQ &amp; An Pondasi SEP &amp; WAREHOUSE-KIM I (R-0)_Pen- Kodja Revisi 02 November 2009 (Rev 11-11-09)" xfId="1077" xr:uid="{00000000-0005-0000-0000-000033040000}"/>
    <cellStyle name="‡_Piping-Costrev2_BQ &amp; An Pondasi SEP &amp; WAREHOUSE-KIM I (R-0)_Pen- Kodja Revisi 27 JAN 2010" xfId="1078" xr:uid="{00000000-0005-0000-0000-000034040000}"/>
    <cellStyle name="‡_Piping-Costrev2_BQ &amp; An Pondasi SEP &amp; WAREHOUSE-KIM I (R-0)_RAB Kodja Revisi 22 feb 2010" xfId="1079" xr:uid="{00000000-0005-0000-0000-000035040000}"/>
    <cellStyle name="‡_Piping-Costrev2_BQ &amp; An Pondasi SEP &amp; WAREHOUSE-KIM I (R-0)_RAB Kodja Revisi 23 feb 2010, revisi analisa" xfId="1080" xr:uid="{00000000-0005-0000-0000-000036040000}"/>
    <cellStyle name="‡_Piping-Costrev2_BQ Pabrik Biodiesel MM-Btm" xfId="1081" xr:uid="{00000000-0005-0000-0000-000037040000}"/>
    <cellStyle name="‡_Piping-Costrev2_BQ Pabrik Biodiesel MM-Btm_GALIAN C" xfId="1082" xr:uid="{00000000-0005-0000-0000-000038040000}"/>
    <cellStyle name="‡_Piping-Costrev2_BQ Pabrik Biodiesel MM-Btm_Pen- Kodja Revisi 02 November 2009 (Rev 11-11-09)" xfId="1083" xr:uid="{00000000-0005-0000-0000-000039040000}"/>
    <cellStyle name="‡_Piping-Costrev2_BQ Pabrik Biodiesel MM-Btm_Pen- Kodja Revisi 27 JAN 2010" xfId="1084" xr:uid="{00000000-0005-0000-0000-00003A040000}"/>
    <cellStyle name="‡_Piping-Costrev2_BQ Pabrik Biodiesel MM-Btm_RAB Kodja Revisi 22 feb 2010" xfId="1085" xr:uid="{00000000-0005-0000-0000-00003B040000}"/>
    <cellStyle name="‡_Piping-Costrev2_BQ Pabrik Biodiesel MM-Btm_RAB Kodja Revisi 23 feb 2010, revisi analisa" xfId="1086" xr:uid="{00000000-0005-0000-0000-00003C040000}"/>
    <cellStyle name="‡_Piping-Costrev2_GALIAN C" xfId="1087" xr:uid="{00000000-0005-0000-0000-00003D040000}"/>
    <cellStyle name="‡_Piping-Costrev2_Pen- Kodja Revisi 02 November 2009 (Rev 11-11-09)" xfId="1088" xr:uid="{00000000-0005-0000-0000-00003E040000}"/>
    <cellStyle name="‡_Piping-Costrev2_Pen- Kodja Revisi 27 JAN 2010" xfId="1089" xr:uid="{00000000-0005-0000-0000-00003F040000}"/>
    <cellStyle name="‡_Piping-Costrev2_RAB Kodja Revisi 22 feb 2010" xfId="1090" xr:uid="{00000000-0005-0000-0000-000040040000}"/>
    <cellStyle name="‡_Piping-Costrev2_RAB Kodja Revisi 23 feb 2010, revisi analisa" xfId="1091" xr:uid="{00000000-0005-0000-0000-000041040000}"/>
    <cellStyle name="‡_RAB Kodja Revisi 22 feb 2010" xfId="1092" xr:uid="{00000000-0005-0000-0000-000042040000}"/>
    <cellStyle name="‡_RAB Kodja Revisi 23 feb 2010, revisi analisa" xfId="1093" xr:uid="{00000000-0005-0000-0000-000043040000}"/>
    <cellStyle name="‡_STA-DRP" xfId="1094" xr:uid="{00000000-0005-0000-0000-000044040000}"/>
    <cellStyle name="‡_STA-DRP_BQ &amp; An Pds Gdg - KIM I" xfId="1095" xr:uid="{00000000-0005-0000-0000-000045040000}"/>
    <cellStyle name="‡_STA-DRP_BQ &amp; An Pds Gdg - KIM I_GALIAN C" xfId="1096" xr:uid="{00000000-0005-0000-0000-000046040000}"/>
    <cellStyle name="‡_STA-DRP_BQ &amp; An Pds Gdg - KIM I_Pen- Kodja Revisi 02 November 2009 (Rev 11-11-09)" xfId="1097" xr:uid="{00000000-0005-0000-0000-000047040000}"/>
    <cellStyle name="‡_STA-DRP_BQ &amp; An Pds Gdg - KIM I_Pen- Kodja Revisi 27 JAN 2010" xfId="1098" xr:uid="{00000000-0005-0000-0000-000048040000}"/>
    <cellStyle name="‡_STA-DRP_BQ &amp; An Pds Gdg - KIM I_RAB Kodja Revisi 22 feb 2010" xfId="1099" xr:uid="{00000000-0005-0000-0000-000049040000}"/>
    <cellStyle name="‡_STA-DRP_BQ &amp; An Pds Gdg - KIM I_RAB Kodja Revisi 23 feb 2010, revisi analisa" xfId="1100" xr:uid="{00000000-0005-0000-0000-00004A040000}"/>
    <cellStyle name="‡_STA-DRP_BQ &amp; An Pondasi SEP &amp; WAREHOUSE-KIM I (R-0)" xfId="1101" xr:uid="{00000000-0005-0000-0000-00004B040000}"/>
    <cellStyle name="‡_STA-DRP_BQ &amp; An Pondasi SEP &amp; WAREHOUSE-KIM I (R-0)_GALIAN C" xfId="1102" xr:uid="{00000000-0005-0000-0000-00004C040000}"/>
    <cellStyle name="‡_STA-DRP_BQ &amp; An Pondasi SEP &amp; WAREHOUSE-KIM I (R-0)_Pen- Kodja Revisi 02 November 2009 (Rev 11-11-09)" xfId="1103" xr:uid="{00000000-0005-0000-0000-00004D040000}"/>
    <cellStyle name="‡_STA-DRP_BQ &amp; An Pondasi SEP &amp; WAREHOUSE-KIM I (R-0)_Pen- Kodja Revisi 27 JAN 2010" xfId="1104" xr:uid="{00000000-0005-0000-0000-00004E040000}"/>
    <cellStyle name="‡_STA-DRP_BQ &amp; An Pondasi SEP &amp; WAREHOUSE-KIM I (R-0)_RAB Kodja Revisi 22 feb 2010" xfId="1105" xr:uid="{00000000-0005-0000-0000-00004F040000}"/>
    <cellStyle name="‡_STA-DRP_BQ &amp; An Pondasi SEP &amp; WAREHOUSE-KIM I (R-0)_RAB Kodja Revisi 23 feb 2010, revisi analisa" xfId="1106" xr:uid="{00000000-0005-0000-0000-000050040000}"/>
    <cellStyle name="‡_STA-DRP_BQ Pabrik Biodiesel MM-Btm" xfId="1107" xr:uid="{00000000-0005-0000-0000-000051040000}"/>
    <cellStyle name="‡_STA-DRP_BQ Pabrik Biodiesel MM-Btm_GALIAN C" xfId="1108" xr:uid="{00000000-0005-0000-0000-000052040000}"/>
    <cellStyle name="‡_STA-DRP_BQ Pabrik Biodiesel MM-Btm_Pen- Kodja Revisi 02 November 2009 (Rev 11-11-09)" xfId="1109" xr:uid="{00000000-0005-0000-0000-000053040000}"/>
    <cellStyle name="‡_STA-DRP_BQ Pabrik Biodiesel MM-Btm_Pen- Kodja Revisi 27 JAN 2010" xfId="1110" xr:uid="{00000000-0005-0000-0000-000054040000}"/>
    <cellStyle name="‡_STA-DRP_BQ Pabrik Biodiesel MM-Btm_RAB Kodja Revisi 22 feb 2010" xfId="1111" xr:uid="{00000000-0005-0000-0000-000055040000}"/>
    <cellStyle name="‡_STA-DRP_BQ Pabrik Biodiesel MM-Btm_RAB Kodja Revisi 23 feb 2010, revisi analisa" xfId="1112" xr:uid="{00000000-0005-0000-0000-000056040000}"/>
    <cellStyle name="‡_STA-DRP_GALIAN C" xfId="1113" xr:uid="{00000000-0005-0000-0000-000057040000}"/>
    <cellStyle name="‡_STA-DRP_Pen- Kodja Revisi 02 November 2009 (Rev 11-11-09)" xfId="1114" xr:uid="{00000000-0005-0000-0000-000058040000}"/>
    <cellStyle name="‡_STA-DRP_Pen- Kodja Revisi 27 JAN 2010" xfId="1115" xr:uid="{00000000-0005-0000-0000-000059040000}"/>
    <cellStyle name="‡_STA-DRP_RAB Kodja Revisi 22 feb 2010" xfId="1116" xr:uid="{00000000-0005-0000-0000-00005A040000}"/>
    <cellStyle name="‡_STA-DRP_RAB Kodja Revisi 23 feb 2010, revisi analisa" xfId="1117" xr:uid="{00000000-0005-0000-0000-00005B040000}"/>
    <cellStyle name="‡_Subang Piping" xfId="1118" xr:uid="{00000000-0005-0000-0000-00005C040000}"/>
    <cellStyle name="‡_Subang Piping_BQ &amp; An Pds Gdg - KIM I" xfId="1119" xr:uid="{00000000-0005-0000-0000-00005D040000}"/>
    <cellStyle name="‡_Subang Piping_BQ &amp; An Pds Gdg - KIM I_GALIAN C" xfId="1120" xr:uid="{00000000-0005-0000-0000-00005E040000}"/>
    <cellStyle name="‡_Subang Piping_BQ &amp; An Pds Gdg - KIM I_Pen- Kodja Revisi 02 November 2009 (Rev 11-11-09)" xfId="1121" xr:uid="{00000000-0005-0000-0000-00005F040000}"/>
    <cellStyle name="‡_Subang Piping_BQ &amp; An Pds Gdg - KIM I_Pen- Kodja Revisi 27 JAN 2010" xfId="1122" xr:uid="{00000000-0005-0000-0000-000060040000}"/>
    <cellStyle name="‡_Subang Piping_BQ &amp; An Pds Gdg - KIM I_RAB Kodja Revisi 22 feb 2010" xfId="1123" xr:uid="{00000000-0005-0000-0000-000061040000}"/>
    <cellStyle name="‡_Subang Piping_BQ &amp; An Pds Gdg - KIM I_RAB Kodja Revisi 23 feb 2010, revisi analisa" xfId="1124" xr:uid="{00000000-0005-0000-0000-000062040000}"/>
    <cellStyle name="‡_Subang Piping_BQ &amp; An Pondasi SEP &amp; WAREHOUSE-KIM I (R-0)" xfId="1125" xr:uid="{00000000-0005-0000-0000-000063040000}"/>
    <cellStyle name="‡_Subang Piping_BQ &amp; An Pondasi SEP &amp; WAREHOUSE-KIM I (R-0)_GALIAN C" xfId="1126" xr:uid="{00000000-0005-0000-0000-000064040000}"/>
    <cellStyle name="‡_Subang Piping_BQ &amp; An Pondasi SEP &amp; WAREHOUSE-KIM I (R-0)_Pen- Kodja Revisi 02 November 2009 (Rev 11-11-09)" xfId="1127" xr:uid="{00000000-0005-0000-0000-000065040000}"/>
    <cellStyle name="‡_Subang Piping_BQ &amp; An Pondasi SEP &amp; WAREHOUSE-KIM I (R-0)_Pen- Kodja Revisi 27 JAN 2010" xfId="1128" xr:uid="{00000000-0005-0000-0000-000066040000}"/>
    <cellStyle name="‡_Subang Piping_BQ &amp; An Pondasi SEP &amp; WAREHOUSE-KIM I (R-0)_RAB Kodja Revisi 22 feb 2010" xfId="1129" xr:uid="{00000000-0005-0000-0000-000067040000}"/>
    <cellStyle name="‡_Subang Piping_BQ &amp; An Pondasi SEP &amp; WAREHOUSE-KIM I (R-0)_RAB Kodja Revisi 23 feb 2010, revisi analisa" xfId="1130" xr:uid="{00000000-0005-0000-0000-000068040000}"/>
    <cellStyle name="‡_Subang Piping_BQ Pabrik Biodiesel MM-Btm" xfId="1131" xr:uid="{00000000-0005-0000-0000-000069040000}"/>
    <cellStyle name="‡_Subang Piping_BQ Pabrik Biodiesel MM-Btm_GALIAN C" xfId="1132" xr:uid="{00000000-0005-0000-0000-00006A040000}"/>
    <cellStyle name="‡_Subang Piping_BQ Pabrik Biodiesel MM-Btm_Pen- Kodja Revisi 02 November 2009 (Rev 11-11-09)" xfId="1133" xr:uid="{00000000-0005-0000-0000-00006B040000}"/>
    <cellStyle name="‡_Subang Piping_BQ Pabrik Biodiesel MM-Btm_Pen- Kodja Revisi 27 JAN 2010" xfId="1134" xr:uid="{00000000-0005-0000-0000-00006C040000}"/>
    <cellStyle name="‡_Subang Piping_BQ Pabrik Biodiesel MM-Btm_RAB Kodja Revisi 22 feb 2010" xfId="1135" xr:uid="{00000000-0005-0000-0000-00006D040000}"/>
    <cellStyle name="‡_Subang Piping_BQ Pabrik Biodiesel MM-Btm_RAB Kodja Revisi 23 feb 2010, revisi analisa" xfId="1136" xr:uid="{00000000-0005-0000-0000-00006E040000}"/>
    <cellStyle name="‡_Subang Piping_GALIAN C" xfId="1137" xr:uid="{00000000-0005-0000-0000-00006F040000}"/>
    <cellStyle name="‡_Subang Piping_Pen- Kodja Revisi 02 November 2009 (Rev 11-11-09)" xfId="1138" xr:uid="{00000000-0005-0000-0000-000070040000}"/>
    <cellStyle name="‡_Subang Piping_Pen- Kodja Revisi 27 JAN 2010" xfId="1139" xr:uid="{00000000-0005-0000-0000-000071040000}"/>
    <cellStyle name="‡_Subang Piping_RAB Kodja Revisi 22 feb 2010" xfId="1140" xr:uid="{00000000-0005-0000-0000-000072040000}"/>
    <cellStyle name="‡_Subang Piping_RAB Kodja Revisi 23 feb 2010, revisi analisa" xfId="1141" xr:uid="{00000000-0005-0000-0000-000073040000}"/>
    <cellStyle name="‡_tool&amp;consum-2003" xfId="1142" xr:uid="{00000000-0005-0000-0000-000074040000}"/>
    <cellStyle name="‡_tool&amp;consum-2003_BQ &amp; An Pds Gdg - KIM I" xfId="1143" xr:uid="{00000000-0005-0000-0000-000075040000}"/>
    <cellStyle name="‡_tool&amp;consum-2003_BQ &amp; An Pds Gdg - KIM I_GALIAN C" xfId="1144" xr:uid="{00000000-0005-0000-0000-000076040000}"/>
    <cellStyle name="‡_tool&amp;consum-2003_BQ &amp; An Pds Gdg - KIM I_Pen- Kodja Revisi 02 November 2009 (Rev 11-11-09)" xfId="1145" xr:uid="{00000000-0005-0000-0000-000077040000}"/>
    <cellStyle name="‡_tool&amp;consum-2003_BQ &amp; An Pds Gdg - KIM I_Pen- Kodja Revisi 27 JAN 2010" xfId="1146" xr:uid="{00000000-0005-0000-0000-000078040000}"/>
    <cellStyle name="‡_tool&amp;consum-2003_BQ &amp; An Pds Gdg - KIM I_RAB Kodja Revisi 22 feb 2010" xfId="1147" xr:uid="{00000000-0005-0000-0000-000079040000}"/>
    <cellStyle name="‡_tool&amp;consum-2003_BQ &amp; An Pds Gdg - KIM I_RAB Kodja Revisi 23 feb 2010, revisi analisa" xfId="1148" xr:uid="{00000000-0005-0000-0000-00007A040000}"/>
    <cellStyle name="‡_tool&amp;consum-2003_BQ &amp; An Pondasi SEP &amp; WAREHOUSE-KIM I (R-0)" xfId="1149" xr:uid="{00000000-0005-0000-0000-00007B040000}"/>
    <cellStyle name="‡_tool&amp;consum-2003_BQ &amp; An Pondasi SEP &amp; WAREHOUSE-KIM I (R-0)_GALIAN C" xfId="1150" xr:uid="{00000000-0005-0000-0000-00007C040000}"/>
    <cellStyle name="‡_tool&amp;consum-2003_BQ &amp; An Pondasi SEP &amp; WAREHOUSE-KIM I (R-0)_Pen- Kodja Revisi 02 November 2009 (Rev 11-11-09)" xfId="1151" xr:uid="{00000000-0005-0000-0000-00007D040000}"/>
    <cellStyle name="‡_tool&amp;consum-2003_BQ &amp; An Pondasi SEP &amp; WAREHOUSE-KIM I (R-0)_Pen- Kodja Revisi 27 JAN 2010" xfId="1152" xr:uid="{00000000-0005-0000-0000-00007E040000}"/>
    <cellStyle name="‡_tool&amp;consum-2003_BQ &amp; An Pondasi SEP &amp; WAREHOUSE-KIM I (R-0)_RAB Kodja Revisi 22 feb 2010" xfId="1153" xr:uid="{00000000-0005-0000-0000-00007F040000}"/>
    <cellStyle name="‡_tool&amp;consum-2003_BQ &amp; An Pondasi SEP &amp; WAREHOUSE-KIM I (R-0)_RAB Kodja Revisi 23 feb 2010, revisi analisa" xfId="1154" xr:uid="{00000000-0005-0000-0000-000080040000}"/>
    <cellStyle name="‡_tool&amp;consum-2003_BQ Pabrik Biodiesel MM-Btm" xfId="1155" xr:uid="{00000000-0005-0000-0000-000081040000}"/>
    <cellStyle name="‡_tool&amp;consum-2003_BQ Pabrik Biodiesel MM-Btm_GALIAN C" xfId="1156" xr:uid="{00000000-0005-0000-0000-000082040000}"/>
    <cellStyle name="‡_tool&amp;consum-2003_BQ Pabrik Biodiesel MM-Btm_Pen- Kodja Revisi 02 November 2009 (Rev 11-11-09)" xfId="1157" xr:uid="{00000000-0005-0000-0000-000083040000}"/>
    <cellStyle name="‡_tool&amp;consum-2003_BQ Pabrik Biodiesel MM-Btm_Pen- Kodja Revisi 27 JAN 2010" xfId="1158" xr:uid="{00000000-0005-0000-0000-000084040000}"/>
    <cellStyle name="‡_tool&amp;consum-2003_BQ Pabrik Biodiesel MM-Btm_RAB Kodja Revisi 22 feb 2010" xfId="1159" xr:uid="{00000000-0005-0000-0000-000085040000}"/>
    <cellStyle name="‡_tool&amp;consum-2003_BQ Pabrik Biodiesel MM-Btm_RAB Kodja Revisi 23 feb 2010, revisi analisa" xfId="1160" xr:uid="{00000000-0005-0000-0000-000086040000}"/>
    <cellStyle name="‡_tool&amp;consum-2003_GALIAN C" xfId="1161" xr:uid="{00000000-0005-0000-0000-000087040000}"/>
    <cellStyle name="‡_tool&amp;consum-2003_Pen- Kodja Revisi 02 November 2009 (Rev 11-11-09)" xfId="1162" xr:uid="{00000000-0005-0000-0000-000088040000}"/>
    <cellStyle name="‡_tool&amp;consum-2003_Pen- Kodja Revisi 27 JAN 2010" xfId="1163" xr:uid="{00000000-0005-0000-0000-000089040000}"/>
    <cellStyle name="‡_tool&amp;consum-2003_RAB Kodja Revisi 22 feb 2010" xfId="1164" xr:uid="{00000000-0005-0000-0000-00008A040000}"/>
    <cellStyle name="‡_tool&amp;consum-2003_RAB Kodja Revisi 23 feb 2010, revisi analisa" xfId="1165" xr:uid="{00000000-0005-0000-0000-00008B040000}"/>
    <cellStyle name="•W_’¼ÚH–’P‰¿”äŠr•\RFP-003" xfId="1167" xr:uid="{00000000-0005-0000-0000-00008D040000}"/>
    <cellStyle name="•W€_’¼ÚHŽ–’P‰¿”äŠr•\RFP-003" xfId="1166" xr:uid="{00000000-0005-0000-0000-00008C040000}"/>
    <cellStyle name="¹éºÐÀ²_±âÅ¸" xfId="1169" xr:uid="{00000000-0005-0000-0000-00008F040000}"/>
    <cellStyle name="a" xfId="1170" xr:uid="{00000000-0005-0000-0000-000090040000}"/>
    <cellStyle name="ÅëÈ­ [0]_±âÅ¸" xfId="1171" xr:uid="{00000000-0005-0000-0000-000091040000}"/>
    <cellStyle name="AeE­ [0]_INQUIRY ¿μ¾÷AßAø " xfId="1172" xr:uid="{00000000-0005-0000-0000-000092040000}"/>
    <cellStyle name="ÅëÈ­_±âÅ¸" xfId="1173" xr:uid="{00000000-0005-0000-0000-000093040000}"/>
    <cellStyle name="AeE­_INQUIRY ¿µ¾÷AßAø " xfId="1174" xr:uid="{00000000-0005-0000-0000-000094040000}"/>
    <cellStyle name="args.style" xfId="1175" xr:uid="{00000000-0005-0000-0000-000095040000}"/>
    <cellStyle name="Arial10" xfId="1176" xr:uid="{00000000-0005-0000-0000-000096040000}"/>
    <cellStyle name="ÄÞ¸¶ [0]_±âÅ¸" xfId="1177" xr:uid="{00000000-0005-0000-0000-000097040000}"/>
    <cellStyle name="AÞ¸¶ [0]_INQUIRY ¿?¾÷AßAø " xfId="1178" xr:uid="{00000000-0005-0000-0000-000098040000}"/>
    <cellStyle name="ÄÞ¸¶ [20]" xfId="1179" xr:uid="{00000000-0005-0000-0000-000099040000}"/>
    <cellStyle name="ÄÞ¸¶_±âÅ¸" xfId="1180" xr:uid="{00000000-0005-0000-0000-00009A040000}"/>
    <cellStyle name="AÞ¸¶_INQUIRY ¿?¾÷AßAø " xfId="1181" xr:uid="{00000000-0005-0000-0000-00009B040000}"/>
    <cellStyle name="Body" xfId="1182" xr:uid="{00000000-0005-0000-0000-00009C040000}"/>
    <cellStyle name="C?AØ_¿?¾÷CoE² " xfId="1183" xr:uid="{00000000-0005-0000-0000-00009D040000}"/>
    <cellStyle name="Ç¥ÁØ_¿¬°£´©°è¿¹»ó" xfId="1184" xr:uid="{00000000-0005-0000-0000-00009E040000}"/>
    <cellStyle name="C￥AØ_¿μ¾÷CoE² " xfId="1185" xr:uid="{00000000-0005-0000-0000-00009F040000}"/>
    <cellStyle name="Calc Currency (0)" xfId="1186" xr:uid="{00000000-0005-0000-0000-0000A0040000}"/>
    <cellStyle name="Comma  - Style1" xfId="1187" xr:uid="{00000000-0005-0000-0000-0000A1040000}"/>
    <cellStyle name="Comma  - Style2" xfId="1188" xr:uid="{00000000-0005-0000-0000-0000A2040000}"/>
    <cellStyle name="Comma  - Style3" xfId="1189" xr:uid="{00000000-0005-0000-0000-0000A3040000}"/>
    <cellStyle name="Comma  - Style4" xfId="1190" xr:uid="{00000000-0005-0000-0000-0000A4040000}"/>
    <cellStyle name="Comma  - Style5" xfId="1191" xr:uid="{00000000-0005-0000-0000-0000A5040000}"/>
    <cellStyle name="Comma  - Style6" xfId="1192" xr:uid="{00000000-0005-0000-0000-0000A6040000}"/>
    <cellStyle name="Comma  - Style7" xfId="1193" xr:uid="{00000000-0005-0000-0000-0000A7040000}"/>
    <cellStyle name="Comma  - Style8" xfId="1194" xr:uid="{00000000-0005-0000-0000-0000A8040000}"/>
    <cellStyle name="Comma [0] 10" xfId="1195" xr:uid="{00000000-0005-0000-0000-0000A9040000}"/>
    <cellStyle name="Comma [0] 11" xfId="1196" xr:uid="{00000000-0005-0000-0000-0000AA040000}"/>
    <cellStyle name="Comma [0] 12" xfId="1197" xr:uid="{00000000-0005-0000-0000-0000AB040000}"/>
    <cellStyle name="Comma [0] 13" xfId="1198" xr:uid="{00000000-0005-0000-0000-0000AC040000}"/>
    <cellStyle name="Comma [0] 14" xfId="1199" xr:uid="{00000000-0005-0000-0000-0000AD040000}"/>
    <cellStyle name="Comma [0] 2" xfId="1200" xr:uid="{00000000-0005-0000-0000-0000AE040000}"/>
    <cellStyle name="Comma [0] 2 2" xfId="1201" xr:uid="{00000000-0005-0000-0000-0000AF040000}"/>
    <cellStyle name="Comma [0] 2 3" xfId="1202" xr:uid="{00000000-0005-0000-0000-0000B0040000}"/>
    <cellStyle name="Comma [0] 3" xfId="1203" xr:uid="{00000000-0005-0000-0000-0000B1040000}"/>
    <cellStyle name="Comma [0] 3 2" xfId="1204" xr:uid="{00000000-0005-0000-0000-0000B2040000}"/>
    <cellStyle name="Comma [0] 4" xfId="1205" xr:uid="{00000000-0005-0000-0000-0000B3040000}"/>
    <cellStyle name="Comma [0] 5" xfId="1206" xr:uid="{00000000-0005-0000-0000-0000B4040000}"/>
    <cellStyle name="Comma [0] 5 2" xfId="1207" xr:uid="{00000000-0005-0000-0000-0000B5040000}"/>
    <cellStyle name="Comma [0] 5 3" xfId="1208" xr:uid="{00000000-0005-0000-0000-0000B6040000}"/>
    <cellStyle name="Comma [0] 5_BQ &amp; An Entrnce &amp; Genset (R-0)" xfId="1209" xr:uid="{00000000-0005-0000-0000-0000B7040000}"/>
    <cellStyle name="Comma [0] 6" xfId="1210" xr:uid="{00000000-0005-0000-0000-0000B8040000}"/>
    <cellStyle name="Comma [0] 6 2" xfId="1211" xr:uid="{00000000-0005-0000-0000-0000B9040000}"/>
    <cellStyle name="Comma [0] 7" xfId="1212" xr:uid="{00000000-0005-0000-0000-0000BA040000}"/>
    <cellStyle name="Comma [0] 8" xfId="1213" xr:uid="{00000000-0005-0000-0000-0000BB040000}"/>
    <cellStyle name="Comma [0] 9" xfId="1214" xr:uid="{00000000-0005-0000-0000-0000BC040000}"/>
    <cellStyle name="Comma [3]" xfId="1215" xr:uid="{00000000-0005-0000-0000-0000BD040000}"/>
    <cellStyle name="Comma 10" xfId="1216" xr:uid="{00000000-0005-0000-0000-0000BE040000}"/>
    <cellStyle name="Comma 11" xfId="1217" xr:uid="{00000000-0005-0000-0000-0000BF040000}"/>
    <cellStyle name="Comma 12" xfId="1218" xr:uid="{00000000-0005-0000-0000-0000C0040000}"/>
    <cellStyle name="Comma 13" xfId="1219" xr:uid="{00000000-0005-0000-0000-0000C1040000}"/>
    <cellStyle name="Comma 14" xfId="1220" xr:uid="{00000000-0005-0000-0000-0000C2040000}"/>
    <cellStyle name="Comma 14 2" xfId="1221" xr:uid="{00000000-0005-0000-0000-0000C3040000}"/>
    <cellStyle name="Comma 15" xfId="1222" xr:uid="{00000000-0005-0000-0000-0000C4040000}"/>
    <cellStyle name="Comma 16" xfId="1223" xr:uid="{00000000-0005-0000-0000-0000C5040000}"/>
    <cellStyle name="Comma 17" xfId="1224" xr:uid="{00000000-0005-0000-0000-0000C6040000}"/>
    <cellStyle name="Comma 18" xfId="1225" xr:uid="{00000000-0005-0000-0000-0000C7040000}"/>
    <cellStyle name="Comma 19" xfId="1226" xr:uid="{00000000-0005-0000-0000-0000C8040000}"/>
    <cellStyle name="Comma 2" xfId="1227" xr:uid="{00000000-0005-0000-0000-0000C9040000}"/>
    <cellStyle name="Comma 2 2" xfId="1228" xr:uid="{00000000-0005-0000-0000-0000CA040000}"/>
    <cellStyle name="Comma 2 3" xfId="1229" xr:uid="{00000000-0005-0000-0000-0000CB040000}"/>
    <cellStyle name="Comma 2 4" xfId="1230" xr:uid="{00000000-0005-0000-0000-0000CC040000}"/>
    <cellStyle name="Comma 3" xfId="1231" xr:uid="{00000000-0005-0000-0000-0000CD040000}"/>
    <cellStyle name="Comma 3 2" xfId="1232" xr:uid="{00000000-0005-0000-0000-0000CE040000}"/>
    <cellStyle name="Comma 3 3" xfId="1233" xr:uid="{00000000-0005-0000-0000-0000CF040000}"/>
    <cellStyle name="Comma 3 4" xfId="1234" xr:uid="{00000000-0005-0000-0000-0000D0040000}"/>
    <cellStyle name="Comma 3 5" xfId="1235" xr:uid="{00000000-0005-0000-0000-0000D1040000}"/>
    <cellStyle name="Comma 3 6" xfId="1236" xr:uid="{00000000-0005-0000-0000-0000D2040000}"/>
    <cellStyle name="Comma 3 7" xfId="1237" xr:uid="{00000000-0005-0000-0000-0000D3040000}"/>
    <cellStyle name="Comma 3 8" xfId="1238" xr:uid="{00000000-0005-0000-0000-0000D4040000}"/>
    <cellStyle name="Comma 3_ANALISA TH 2012" xfId="1239" xr:uid="{00000000-0005-0000-0000-0000D5040000}"/>
    <cellStyle name="Comma 4" xfId="1240" xr:uid="{00000000-0005-0000-0000-0000D6040000}"/>
    <cellStyle name="Comma 4 2" xfId="1241" xr:uid="{00000000-0005-0000-0000-0000D7040000}"/>
    <cellStyle name="Comma 5" xfId="1242" xr:uid="{00000000-0005-0000-0000-0000D8040000}"/>
    <cellStyle name="Comma 5 2" xfId="1243" xr:uid="{00000000-0005-0000-0000-0000D9040000}"/>
    <cellStyle name="Comma 5 2 2" xfId="1244" xr:uid="{00000000-0005-0000-0000-0000DA040000}"/>
    <cellStyle name="Comma 5 3" xfId="1245" xr:uid="{00000000-0005-0000-0000-0000DB040000}"/>
    <cellStyle name="Comma 5 4" xfId="1246" xr:uid="{00000000-0005-0000-0000-0000DC040000}"/>
    <cellStyle name="Comma 6" xfId="1247" xr:uid="{00000000-0005-0000-0000-0000DD040000}"/>
    <cellStyle name="Comma 6 2" xfId="1248" xr:uid="{00000000-0005-0000-0000-0000DE040000}"/>
    <cellStyle name="Comma 6 3" xfId="1249" xr:uid="{00000000-0005-0000-0000-0000DF040000}"/>
    <cellStyle name="Comma 7" xfId="1250" xr:uid="{00000000-0005-0000-0000-0000E0040000}"/>
    <cellStyle name="Comma 7 2" xfId="1251" xr:uid="{00000000-0005-0000-0000-0000E1040000}"/>
    <cellStyle name="Comma 8" xfId="1252" xr:uid="{00000000-0005-0000-0000-0000E2040000}"/>
    <cellStyle name="Comma 9" xfId="1253" xr:uid="{00000000-0005-0000-0000-0000E3040000}"/>
    <cellStyle name="Comma0" xfId="1254" xr:uid="{00000000-0005-0000-0000-0000E4040000}"/>
    <cellStyle name="Copied" xfId="1255" xr:uid="{00000000-0005-0000-0000-0000E5040000}"/>
    <cellStyle name="Currency [0] 2" xfId="1256" xr:uid="{00000000-0005-0000-0000-0000E6040000}"/>
    <cellStyle name="Currency [0] 3" xfId="1257" xr:uid="{00000000-0005-0000-0000-0000E7040000}"/>
    <cellStyle name="Currency 2" xfId="1258" xr:uid="{00000000-0005-0000-0000-0000E8040000}"/>
    <cellStyle name="Currency 2 2" xfId="1259" xr:uid="{00000000-0005-0000-0000-0000E9040000}"/>
    <cellStyle name="Currency 2 3" xfId="1260" xr:uid="{00000000-0005-0000-0000-0000EA040000}"/>
    <cellStyle name="Currency 2 4" xfId="1261" xr:uid="{00000000-0005-0000-0000-0000EB040000}"/>
    <cellStyle name="Currency 3" xfId="1262" xr:uid="{00000000-0005-0000-0000-0000EC040000}"/>
    <cellStyle name="Currency 4" xfId="1263" xr:uid="{00000000-0005-0000-0000-0000ED040000}"/>
    <cellStyle name="Currency0" xfId="1264" xr:uid="{00000000-0005-0000-0000-0000EE040000}"/>
    <cellStyle name="custom" xfId="1265" xr:uid="{00000000-0005-0000-0000-0000EF040000}"/>
    <cellStyle name="Date" xfId="1266" xr:uid="{00000000-0005-0000-0000-0000F0040000}"/>
    <cellStyle name="date1" xfId="1267" xr:uid="{00000000-0005-0000-0000-0000F1040000}"/>
    <cellStyle name="Description" xfId="1268" xr:uid="{00000000-0005-0000-0000-0000F2040000}"/>
    <cellStyle name="Dezimal [0]_laroux" xfId="1269" xr:uid="{00000000-0005-0000-0000-0000F3040000}"/>
    <cellStyle name="Dezimal_laroux" xfId="1270" xr:uid="{00000000-0005-0000-0000-0000F4040000}"/>
    <cellStyle name="Entered" xfId="1271" xr:uid="{00000000-0005-0000-0000-0000F5040000}"/>
    <cellStyle name="Euro" xfId="1272" xr:uid="{00000000-0005-0000-0000-0000F6040000}"/>
    <cellStyle name="F2" xfId="1273" xr:uid="{00000000-0005-0000-0000-0000F7040000}"/>
    <cellStyle name="F3" xfId="1274" xr:uid="{00000000-0005-0000-0000-0000F8040000}"/>
    <cellStyle name="F4" xfId="1275" xr:uid="{00000000-0005-0000-0000-0000F9040000}"/>
    <cellStyle name="F5" xfId="1276" xr:uid="{00000000-0005-0000-0000-0000FA040000}"/>
    <cellStyle name="F6" xfId="1277" xr:uid="{00000000-0005-0000-0000-0000FB040000}"/>
    <cellStyle name="F7" xfId="1278" xr:uid="{00000000-0005-0000-0000-0000FC040000}"/>
    <cellStyle name="F8" xfId="1279" xr:uid="{00000000-0005-0000-0000-0000FD040000}"/>
    <cellStyle name="Fixed" xfId="1280" xr:uid="{00000000-0005-0000-0000-0000FE040000}"/>
    <cellStyle name="Grey" xfId="1281" xr:uid="{00000000-0005-0000-0000-0000FF040000}"/>
    <cellStyle name="GTT%" xfId="1282" xr:uid="{00000000-0005-0000-0000-000000050000}"/>
    <cellStyle name="HEADER" xfId="1283" xr:uid="{00000000-0005-0000-0000-000001050000}"/>
    <cellStyle name="Header1" xfId="1284" xr:uid="{00000000-0005-0000-0000-000002050000}"/>
    <cellStyle name="Header2" xfId="1285" xr:uid="{00000000-0005-0000-0000-000003050000}"/>
    <cellStyle name="Heading1" xfId="1286" xr:uid="{00000000-0005-0000-0000-000004050000}"/>
    <cellStyle name="Heading2" xfId="1287" xr:uid="{00000000-0005-0000-0000-000005050000}"/>
    <cellStyle name="HEADINGS" xfId="1288" xr:uid="{00000000-0005-0000-0000-000006050000}"/>
    <cellStyle name="HEADINGSTOP" xfId="1289" xr:uid="{00000000-0005-0000-0000-000007050000}"/>
    <cellStyle name="Hyperlink 2" xfId="1290" xr:uid="{00000000-0005-0000-0000-000008050000}"/>
    <cellStyle name="Input [yellow]" xfId="1291" xr:uid="{00000000-0005-0000-0000-000009050000}"/>
    <cellStyle name="m" xfId="1292" xr:uid="{00000000-0005-0000-0000-00000A050000}"/>
    <cellStyle name="Millares [0]_elec" xfId="1293" xr:uid="{00000000-0005-0000-0000-00000B050000}"/>
    <cellStyle name="Millares_elec" xfId="1294" xr:uid="{00000000-0005-0000-0000-00000C050000}"/>
    <cellStyle name="New Times Roman" xfId="1295" xr:uid="{00000000-0005-0000-0000-00000D050000}"/>
    <cellStyle name="no dec" xfId="1296" xr:uid="{00000000-0005-0000-0000-00000E050000}"/>
    <cellStyle name="Normal" xfId="0" builtinId="0"/>
    <cellStyle name="Normal - Style1" xfId="1297" xr:uid="{00000000-0005-0000-0000-000010050000}"/>
    <cellStyle name="Normal - Style2" xfId="1298" xr:uid="{00000000-0005-0000-0000-000011050000}"/>
    <cellStyle name="Normal - Style3" xfId="1299" xr:uid="{00000000-0005-0000-0000-000012050000}"/>
    <cellStyle name="Normal 10" xfId="1300" xr:uid="{00000000-0005-0000-0000-000013050000}"/>
    <cellStyle name="Normal 11" xfId="1301" xr:uid="{00000000-0005-0000-0000-000014050000}"/>
    <cellStyle name="Normal 12" xfId="1302" xr:uid="{00000000-0005-0000-0000-000015050000}"/>
    <cellStyle name="Normal 13" xfId="1303" xr:uid="{00000000-0005-0000-0000-000016050000}"/>
    <cellStyle name="Normal 14" xfId="1304" xr:uid="{00000000-0005-0000-0000-000017050000}"/>
    <cellStyle name="Normal 2" xfId="1" xr:uid="{00000000-0005-0000-0000-000018050000}"/>
    <cellStyle name="Normal 2 10" xfId="1305" xr:uid="{00000000-0005-0000-0000-000019050000}"/>
    <cellStyle name="Normal 2 11" xfId="1306" xr:uid="{00000000-0005-0000-0000-00001A050000}"/>
    <cellStyle name="Normal 2 2" xfId="1307" xr:uid="{00000000-0005-0000-0000-00001B050000}"/>
    <cellStyle name="Normal 2 3" xfId="1308" xr:uid="{00000000-0005-0000-0000-00001C050000}"/>
    <cellStyle name="Normal 2 4" xfId="1309" xr:uid="{00000000-0005-0000-0000-00001D050000}"/>
    <cellStyle name="Normal 2 5" xfId="1310" xr:uid="{00000000-0005-0000-0000-00001E050000}"/>
    <cellStyle name="Normal 2 6" xfId="1311" xr:uid="{00000000-0005-0000-0000-00001F050000}"/>
    <cellStyle name="Normal 2 7" xfId="1312" xr:uid="{00000000-0005-0000-0000-000020050000}"/>
    <cellStyle name="Normal 2 8" xfId="1313" xr:uid="{00000000-0005-0000-0000-000021050000}"/>
    <cellStyle name="Normal 2 9" xfId="1314" xr:uid="{00000000-0005-0000-0000-000022050000}"/>
    <cellStyle name="Normal 2_RAB LAP. SEPAKBOLA BENGKONG LAUT" xfId="1315" xr:uid="{00000000-0005-0000-0000-000023050000}"/>
    <cellStyle name="Normal 3" xfId="1316" xr:uid="{00000000-0005-0000-0000-000024050000}"/>
    <cellStyle name="Normal 3 2" xfId="1317" xr:uid="{00000000-0005-0000-0000-000025050000}"/>
    <cellStyle name="Normal 3_01. BQ BENGKONG KOLAM" xfId="1318" xr:uid="{00000000-0005-0000-0000-000026050000}"/>
    <cellStyle name="Normal 4" xfId="1319" xr:uid="{00000000-0005-0000-0000-000027050000}"/>
    <cellStyle name="Normal 4 2" xfId="1320" xr:uid="{00000000-0005-0000-0000-000028050000}"/>
    <cellStyle name="Normal 4 3" xfId="1321" xr:uid="{00000000-0005-0000-0000-000029050000}"/>
    <cellStyle name="Normal 4 4" xfId="1322" xr:uid="{00000000-0005-0000-0000-00002A050000}"/>
    <cellStyle name="Normal 4 5" xfId="1323" xr:uid="{00000000-0005-0000-0000-00002B050000}"/>
    <cellStyle name="Normal 5" xfId="1324" xr:uid="{00000000-0005-0000-0000-00002C050000}"/>
    <cellStyle name="Normal 6" xfId="1325" xr:uid="{00000000-0005-0000-0000-00002D050000}"/>
    <cellStyle name="Normal 6 2" xfId="1326" xr:uid="{00000000-0005-0000-0000-00002E050000}"/>
    <cellStyle name="Normal 6_GALIAN C" xfId="1327" xr:uid="{00000000-0005-0000-0000-00002F050000}"/>
    <cellStyle name="Normal 7" xfId="1328" xr:uid="{00000000-0005-0000-0000-000030050000}"/>
    <cellStyle name="Normal 7 2" xfId="1329" xr:uid="{00000000-0005-0000-0000-000031050000}"/>
    <cellStyle name="Normal 8" xfId="1330" xr:uid="{00000000-0005-0000-0000-000032050000}"/>
    <cellStyle name="Normal 9" xfId="1331" xr:uid="{00000000-0005-0000-0000-000033050000}"/>
    <cellStyle name="Œ…‹æØ‚è [0.00]_GUIDE" xfId="1332" xr:uid="{00000000-0005-0000-0000-000034050000}"/>
    <cellStyle name="Œ…‹æØ‚è_GUIDE" xfId="1333" xr:uid="{00000000-0005-0000-0000-000035050000}"/>
    <cellStyle name="per.style" xfId="1334" xr:uid="{00000000-0005-0000-0000-000036050000}"/>
    <cellStyle name="Percent [2]" xfId="1335" xr:uid="{00000000-0005-0000-0000-000037050000}"/>
    <cellStyle name="Percent 2" xfId="1336" xr:uid="{00000000-0005-0000-0000-000038050000}"/>
    <cellStyle name="Percent 3" xfId="1337" xr:uid="{00000000-0005-0000-0000-000039050000}"/>
    <cellStyle name="Percent 4" xfId="1338" xr:uid="{00000000-0005-0000-0000-00003A050000}"/>
    <cellStyle name="Percent 5" xfId="1339" xr:uid="{00000000-0005-0000-0000-00003B050000}"/>
    <cellStyle name="regstoresfromspecstores" xfId="1340" xr:uid="{00000000-0005-0000-0000-00003C050000}"/>
    <cellStyle name="RevList" xfId="1341" xr:uid="{00000000-0005-0000-0000-00003D050000}"/>
    <cellStyle name="Rp" xfId="1342" xr:uid="{00000000-0005-0000-0000-00003E050000}"/>
    <cellStyle name="SHADEDSTORES" xfId="1343" xr:uid="{00000000-0005-0000-0000-00003F050000}"/>
    <cellStyle name="specstores" xfId="1344" xr:uid="{00000000-0005-0000-0000-000040050000}"/>
    <cellStyle name="Standard_laroux" xfId="1345" xr:uid="{00000000-0005-0000-0000-000041050000}"/>
    <cellStyle name="Style 1" xfId="1346" xr:uid="{00000000-0005-0000-0000-000042050000}"/>
    <cellStyle name="Subtotal" xfId="1347" xr:uid="{00000000-0005-0000-0000-000043050000}"/>
    <cellStyle name="sum" xfId="1348" xr:uid="{00000000-0005-0000-0000-000044050000}"/>
    <cellStyle name="T" xfId="1349" xr:uid="{00000000-0005-0000-0000-000045050000}"/>
    <cellStyle name="T_Book1" xfId="1350" xr:uid="{00000000-0005-0000-0000-000046050000}"/>
    <cellStyle name="T_Book1_BQ &amp; An Pds Gdg - KIM I" xfId="1351" xr:uid="{00000000-0005-0000-0000-000047050000}"/>
    <cellStyle name="T_Book1_BQ &amp; An Pds Gdg - KIM I_GALIAN C" xfId="1352" xr:uid="{00000000-0005-0000-0000-000048050000}"/>
    <cellStyle name="T_Book1_BQ &amp; An Pds Gdg - KIM I_Pen- Kodja Revisi 02 November 2009 (Rev 11-11-09)" xfId="1353" xr:uid="{00000000-0005-0000-0000-000049050000}"/>
    <cellStyle name="T_Book1_BQ &amp; An Pds Gdg - KIM I_Pen- Kodja Revisi 27 JAN 2010" xfId="1354" xr:uid="{00000000-0005-0000-0000-00004A050000}"/>
    <cellStyle name="T_Book1_BQ &amp; An Pds Gdg - KIM I_RAB Kodja Revisi 22 feb 2010" xfId="1355" xr:uid="{00000000-0005-0000-0000-00004B050000}"/>
    <cellStyle name="T_Book1_BQ &amp; An Pds Gdg - KIM I_RAB Kodja Revisi 23 feb 2010, revisi analisa" xfId="1356" xr:uid="{00000000-0005-0000-0000-00004C050000}"/>
    <cellStyle name="T_Book1_BQ &amp; An Pondasi SEP &amp; WAREHOUSE-KIM I (R-0)" xfId="1357" xr:uid="{00000000-0005-0000-0000-00004D050000}"/>
    <cellStyle name="T_Book1_BQ &amp; An Pondasi SEP &amp; WAREHOUSE-KIM I (R-0)_GALIAN C" xfId="1358" xr:uid="{00000000-0005-0000-0000-00004E050000}"/>
    <cellStyle name="T_Book1_BQ &amp; An Pondasi SEP &amp; WAREHOUSE-KIM I (R-0)_Pen- Kodja Revisi 02 November 2009 (Rev 11-11-09)" xfId="1359" xr:uid="{00000000-0005-0000-0000-00004F050000}"/>
    <cellStyle name="T_Book1_BQ &amp; An Pondasi SEP &amp; WAREHOUSE-KIM I (R-0)_Pen- Kodja Revisi 27 JAN 2010" xfId="1360" xr:uid="{00000000-0005-0000-0000-000050050000}"/>
    <cellStyle name="T_Book1_BQ &amp; An Pondasi SEP &amp; WAREHOUSE-KIM I (R-0)_RAB Kodja Revisi 22 feb 2010" xfId="1361" xr:uid="{00000000-0005-0000-0000-000051050000}"/>
    <cellStyle name="T_Book1_BQ &amp; An Pondasi SEP &amp; WAREHOUSE-KIM I (R-0)_RAB Kodja Revisi 23 feb 2010, revisi analisa" xfId="1362" xr:uid="{00000000-0005-0000-0000-000052050000}"/>
    <cellStyle name="T_Book1_GALIAN C" xfId="1363" xr:uid="{00000000-0005-0000-0000-000053050000}"/>
    <cellStyle name="T_Book1_Pen- Kodja Revisi 02 November 2009 (Rev 11-11-09)" xfId="1364" xr:uid="{00000000-0005-0000-0000-000054050000}"/>
    <cellStyle name="T_Book1_Pen- Kodja Revisi 27 JAN 2010" xfId="1365" xr:uid="{00000000-0005-0000-0000-000055050000}"/>
    <cellStyle name="T_Book1_RAB Kodja Revisi 22 feb 2010" xfId="1366" xr:uid="{00000000-0005-0000-0000-000056050000}"/>
    <cellStyle name="T_Book1_RAB Kodja Revisi 23 feb 2010, revisi analisa" xfId="1367" xr:uid="{00000000-0005-0000-0000-000057050000}"/>
    <cellStyle name="t_BQ_SAMEL_BNI_BEKASI_email" xfId="1368" xr:uid="{00000000-0005-0000-0000-000058050000}"/>
    <cellStyle name="TABEL HEADER" xfId="1369" xr:uid="{00000000-0005-0000-0000-000059050000}"/>
    <cellStyle name="th" xfId="1370" xr:uid="{00000000-0005-0000-0000-00005A050000}"/>
    <cellStyle name="Undefined" xfId="1372" xr:uid="{00000000-0005-0000-0000-00005C050000}"/>
    <cellStyle name="Unit" xfId="1373" xr:uid="{00000000-0005-0000-0000-00005D050000}"/>
    <cellStyle name="User_Defined_A" xfId="1374" xr:uid="{00000000-0005-0000-0000-00005E050000}"/>
    <cellStyle name="viet" xfId="1375" xr:uid="{00000000-0005-0000-0000-00005F050000}"/>
    <cellStyle name="viet2" xfId="1376" xr:uid="{00000000-0005-0000-0000-000060050000}"/>
    <cellStyle name="W_ITEMRIST" xfId="1168" xr:uid="{00000000-0005-0000-0000-00008E040000}"/>
    <cellStyle name="Währung [0]_laroux" xfId="1377" xr:uid="{00000000-0005-0000-0000-000061050000}"/>
    <cellStyle name="Währung_laroux" xfId="1378" xr:uid="{00000000-0005-0000-0000-000062050000}"/>
    <cellStyle name="þ_x001d_ð+&amp;„ý›&amp;}ý_x000b__x0008__x0011__x000b_å_x000b__x0007__x0001__x0001_" xfId="1371" xr:uid="{00000000-0005-0000-0000-00005B050000}"/>
    <cellStyle name="똿뗦먛귟 [0.00]_PRODUCT DETAIL Q1" xfId="1380" xr:uid="{00000000-0005-0000-0000-000064050000}"/>
    <cellStyle name="똿뗦먛귟_PRODUCT DETAIL Q1" xfId="1381" xr:uid="{00000000-0005-0000-0000-000065050000}"/>
    <cellStyle name="믅됞 [0.00]_PRODUCT DETAIL Q1" xfId="1382" xr:uid="{00000000-0005-0000-0000-000066050000}"/>
    <cellStyle name="믅됞_PRODUCT DETAIL Q1" xfId="1383" xr:uid="{00000000-0005-0000-0000-000067050000}"/>
    <cellStyle name="백분율_95" xfId="1384" xr:uid="{00000000-0005-0000-0000-000068050000}"/>
    <cellStyle name="뷭?_BOOKSHIP" xfId="1385" xr:uid="{00000000-0005-0000-0000-000069050000}"/>
    <cellStyle name="쉼표 [0]_Invoice Form" xfId="1386" xr:uid="{00000000-0005-0000-0000-00006A050000}"/>
    <cellStyle name="콤마 [0]_1202" xfId="1387" xr:uid="{00000000-0005-0000-0000-00006B050000}"/>
    <cellStyle name="콤마_1202" xfId="1388" xr:uid="{00000000-0005-0000-0000-00006C050000}"/>
    <cellStyle name="통화 [0]_1202" xfId="1389" xr:uid="{00000000-0005-0000-0000-00006D050000}"/>
    <cellStyle name="통화_1202" xfId="1390" xr:uid="{00000000-0005-0000-0000-00006E050000}"/>
    <cellStyle name="표준_(정보부문)월별인원계획" xfId="1391" xr:uid="{00000000-0005-0000-0000-00006F050000}"/>
    <cellStyle name="ハイパーリンク_Field Expenses SKP" xfId="1379" xr:uid="{00000000-0005-0000-0000-000063050000}"/>
    <cellStyle name="一般_Book1" xfId="1392" xr:uid="{00000000-0005-0000-0000-000070050000}"/>
    <cellStyle name="千分位_Book1" xfId="1394" xr:uid="{00000000-0005-0000-0000-000072050000}"/>
    <cellStyle name="千分位[0]_Book1" xfId="1393" xr:uid="{00000000-0005-0000-0000-000071050000}"/>
    <cellStyle name="桁区切り [0.00]_BCD Electrical Subcon Eva_011212" xfId="1395" xr:uid="{00000000-0005-0000-0000-000073050000}"/>
    <cellStyle name="桁区切り_ARU_CPP" xfId="1396" xr:uid="{00000000-0005-0000-0000-000074050000}"/>
    <cellStyle name="標準_97DEC" xfId="1397" xr:uid="{00000000-0005-0000-0000-000075050000}"/>
    <cellStyle name="行レベル_1_Instr Train I BTG Schedule" xfId="1398" xr:uid="{00000000-0005-0000-0000-000076050000}"/>
    <cellStyle name="貨幣 [0]_Book1" xfId="1399" xr:uid="{00000000-0005-0000-0000-000077050000}"/>
    <cellStyle name="貨幣_Book1" xfId="1400" xr:uid="{00000000-0005-0000-0000-000078050000}"/>
    <cellStyle name="通貨 [0.00]_AECI 見積もり概要" xfId="1401" xr:uid="{00000000-0005-0000-0000-000079050000}"/>
    <cellStyle name="通貨_AECI 見積もり概要" xfId="1402" xr:uid="{00000000-0005-0000-0000-00007A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7:N40"/>
  <sheetViews>
    <sheetView topLeftCell="A5" zoomScale="110" zoomScaleNormal="11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36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44964</v>
      </c>
    </row>
    <row r="10" spans="1:6" s="13" customFormat="1" ht="36">
      <c r="A10" s="8"/>
      <c r="B10" s="14" t="s">
        <v>16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1"/>
      <c r="B15" s="22" t="s">
        <v>51</v>
      </c>
      <c r="C15" s="23"/>
      <c r="D15" s="24"/>
      <c r="E15" s="25"/>
      <c r="F15" s="26"/>
    </row>
    <row r="16" spans="1:6" s="27" customFormat="1" ht="19">
      <c r="A16" s="21"/>
      <c r="B16" s="22" t="s">
        <v>18</v>
      </c>
      <c r="C16" s="23"/>
      <c r="D16" s="24"/>
      <c r="E16" s="25"/>
      <c r="F16" s="26"/>
    </row>
    <row r="17" spans="1:6" s="27" customFormat="1" ht="19">
      <c r="A17" s="28">
        <v>1</v>
      </c>
      <c r="B17" s="29" t="s">
        <v>19</v>
      </c>
      <c r="C17" s="23">
        <v>1</v>
      </c>
      <c r="D17" s="24" t="s">
        <v>20</v>
      </c>
      <c r="E17" s="25"/>
      <c r="F17" s="26"/>
    </row>
    <row r="18" spans="1:6" s="27" customFormat="1" ht="19">
      <c r="A18" s="28">
        <v>2</v>
      </c>
      <c r="B18" s="29" t="s">
        <v>21</v>
      </c>
      <c r="C18" s="23">
        <v>1</v>
      </c>
      <c r="D18" s="24" t="s">
        <v>20</v>
      </c>
      <c r="E18" s="25"/>
      <c r="F18" s="26"/>
    </row>
    <row r="19" spans="1:6" s="27" customFormat="1" ht="19">
      <c r="A19" s="28">
        <v>3</v>
      </c>
      <c r="B19" s="29" t="s">
        <v>22</v>
      </c>
      <c r="C19" s="23">
        <v>3</v>
      </c>
      <c r="D19" s="24" t="s">
        <v>20</v>
      </c>
      <c r="E19" s="25"/>
      <c r="F19" s="26"/>
    </row>
    <row r="20" spans="1:6" s="27" customFormat="1" ht="19">
      <c r="A20" s="28">
        <v>4</v>
      </c>
      <c r="B20" s="29" t="s">
        <v>23</v>
      </c>
      <c r="C20" s="23">
        <v>2</v>
      </c>
      <c r="D20" s="24" t="s">
        <v>20</v>
      </c>
      <c r="E20" s="25"/>
      <c r="F20" s="26"/>
    </row>
    <row r="21" spans="1:6" s="27" customFormat="1" ht="19">
      <c r="A21" s="28">
        <v>5</v>
      </c>
      <c r="B21" s="29" t="s">
        <v>24</v>
      </c>
      <c r="C21" s="23">
        <v>1</v>
      </c>
      <c r="D21" s="24" t="s">
        <v>20</v>
      </c>
      <c r="E21" s="25"/>
      <c r="F21" s="26"/>
    </row>
    <row r="22" spans="1:6" s="27" customFormat="1" ht="19">
      <c r="A22" s="28">
        <v>6</v>
      </c>
      <c r="B22" s="29" t="s">
        <v>25</v>
      </c>
      <c r="C22" s="23">
        <v>6</v>
      </c>
      <c r="D22" s="24" t="s">
        <v>26</v>
      </c>
      <c r="E22" s="25"/>
      <c r="F22" s="26"/>
    </row>
    <row r="23" spans="1:6" s="27" customFormat="1" ht="19">
      <c r="A23" s="28">
        <v>7</v>
      </c>
      <c r="B23" s="29" t="s">
        <v>27</v>
      </c>
      <c r="C23" s="23">
        <v>6</v>
      </c>
      <c r="D23" s="24" t="s">
        <v>26</v>
      </c>
      <c r="E23" s="25"/>
      <c r="F23" s="26"/>
    </row>
    <row r="24" spans="1:6" s="27" customFormat="1" ht="19">
      <c r="A24" s="28">
        <v>8</v>
      </c>
      <c r="B24" s="29" t="s">
        <v>28</v>
      </c>
      <c r="C24" s="23">
        <v>1</v>
      </c>
      <c r="D24" s="24" t="s">
        <v>20</v>
      </c>
      <c r="E24" s="25"/>
      <c r="F24" s="26"/>
    </row>
    <row r="25" spans="1:6" s="27" customFormat="1" ht="19">
      <c r="A25" s="28">
        <v>9</v>
      </c>
      <c r="B25" s="29" t="s">
        <v>29</v>
      </c>
      <c r="C25" s="23">
        <v>1</v>
      </c>
      <c r="D25" s="24" t="s">
        <v>20</v>
      </c>
      <c r="E25" s="25"/>
      <c r="F25" s="26"/>
    </row>
    <row r="26" spans="1:6" s="27" customFormat="1" ht="19">
      <c r="A26" s="28">
        <v>10</v>
      </c>
      <c r="B26" s="29" t="s">
        <v>30</v>
      </c>
      <c r="C26" s="23">
        <v>7</v>
      </c>
      <c r="D26" s="24" t="s">
        <v>20</v>
      </c>
      <c r="E26" s="25"/>
      <c r="F26" s="26"/>
    </row>
    <row r="27" spans="1:6" s="27" customFormat="1" ht="19">
      <c r="A27" s="28">
        <v>11</v>
      </c>
      <c r="B27" s="29" t="s">
        <v>31</v>
      </c>
      <c r="C27" s="23">
        <v>5</v>
      </c>
      <c r="D27" s="24" t="s">
        <v>32</v>
      </c>
      <c r="E27" s="25"/>
      <c r="F27" s="26"/>
    </row>
    <row r="28" spans="1:6" s="27" customFormat="1" ht="19">
      <c r="A28" s="28">
        <v>12</v>
      </c>
      <c r="B28" s="29" t="s">
        <v>33</v>
      </c>
      <c r="C28" s="23">
        <v>5</v>
      </c>
      <c r="D28" s="24" t="s">
        <v>32</v>
      </c>
      <c r="E28" s="25"/>
      <c r="F28" s="26"/>
    </row>
    <row r="29" spans="1:6" s="27" customFormat="1" ht="19">
      <c r="A29" s="28">
        <v>13</v>
      </c>
      <c r="B29" s="29" t="s">
        <v>34</v>
      </c>
      <c r="C29" s="23">
        <v>5</v>
      </c>
      <c r="D29" s="24" t="s">
        <v>32</v>
      </c>
      <c r="E29" s="25"/>
      <c r="F29" s="26"/>
    </row>
    <row r="30" spans="1:6" s="27" customFormat="1" ht="19">
      <c r="A30" s="28">
        <v>14</v>
      </c>
      <c r="B30" s="29" t="s">
        <v>35</v>
      </c>
      <c r="C30" s="23">
        <v>60</v>
      </c>
      <c r="D30" s="24" t="s">
        <v>20</v>
      </c>
      <c r="E30" s="25"/>
      <c r="F30" s="26"/>
    </row>
    <row r="31" spans="1:6" s="27" customFormat="1" ht="19" thickBot="1">
      <c r="A31" s="30"/>
      <c r="B31" s="31"/>
      <c r="C31" s="32"/>
      <c r="D31" s="33"/>
      <c r="E31" s="34"/>
      <c r="F31" s="35"/>
    </row>
    <row r="32" spans="1:6" s="27" customFormat="1" ht="18">
      <c r="A32" s="36"/>
      <c r="B32" s="29"/>
      <c r="C32" s="37"/>
      <c r="D32" s="37"/>
      <c r="E32" s="38"/>
      <c r="F32" s="38"/>
    </row>
    <row r="33" spans="1:14" s="27" customFormat="1" ht="18">
      <c r="A33" s="36"/>
      <c r="B33" s="29"/>
      <c r="C33" s="37"/>
      <c r="D33" s="37"/>
      <c r="E33" s="38"/>
      <c r="F33" s="38"/>
    </row>
    <row r="34" spans="1:14" s="27" customFormat="1" ht="18">
      <c r="A34" s="36"/>
      <c r="B34" s="29"/>
      <c r="C34" s="37"/>
      <c r="D34" s="37"/>
      <c r="E34" s="38"/>
      <c r="F34" s="38"/>
    </row>
    <row r="35" spans="1:14" ht="18">
      <c r="A35" s="10"/>
      <c r="B35" s="39"/>
      <c r="C35" s="40"/>
      <c r="D35" s="40"/>
      <c r="E35" s="41"/>
      <c r="F35" s="41"/>
    </row>
    <row r="36" spans="1:14">
      <c r="A36" s="42" t="s">
        <v>11</v>
      </c>
      <c r="B36" s="43"/>
      <c r="F36" s="1" t="s">
        <v>12</v>
      </c>
      <c r="I36" s="43"/>
    </row>
    <row r="37" spans="1:14">
      <c r="A37" s="1" t="s">
        <v>13</v>
      </c>
      <c r="F37" s="44" t="s">
        <v>14</v>
      </c>
      <c r="I37" s="43"/>
    </row>
    <row r="38" spans="1:14">
      <c r="I38" s="43"/>
    </row>
    <row r="39" spans="1:14">
      <c r="I39" s="43"/>
    </row>
    <row r="40" spans="1:14" s="44" customFormat="1">
      <c r="A40" s="1"/>
      <c r="B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7:N40"/>
  <sheetViews>
    <sheetView topLeftCell="A7" zoomScale="85" zoomScaleNormal="85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37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44964</v>
      </c>
    </row>
    <row r="10" spans="1:6" s="13" customFormat="1" ht="36">
      <c r="A10" s="8"/>
      <c r="B10" s="14" t="s">
        <v>16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1"/>
      <c r="B15" s="22" t="s">
        <v>51</v>
      </c>
      <c r="C15" s="23"/>
      <c r="D15" s="24"/>
      <c r="E15" s="25"/>
      <c r="F15" s="26"/>
    </row>
    <row r="16" spans="1:6" s="27" customFormat="1" ht="19">
      <c r="A16" s="28"/>
      <c r="B16" s="22" t="s">
        <v>38</v>
      </c>
      <c r="C16" s="23"/>
      <c r="D16" s="24"/>
      <c r="E16" s="25"/>
      <c r="F16" s="26"/>
    </row>
    <row r="17" spans="1:6" s="27" customFormat="1" ht="18.75" customHeight="1">
      <c r="A17" s="28">
        <v>1</v>
      </c>
      <c r="B17" s="29" t="s">
        <v>39</v>
      </c>
      <c r="C17" s="23">
        <v>2</v>
      </c>
      <c r="D17" s="24" t="s">
        <v>40</v>
      </c>
      <c r="E17" s="25"/>
      <c r="F17" s="26"/>
    </row>
    <row r="18" spans="1:6" s="27" customFormat="1" ht="19">
      <c r="A18" s="28">
        <v>2</v>
      </c>
      <c r="B18" s="29" t="s">
        <v>41</v>
      </c>
      <c r="C18" s="23">
        <v>5</v>
      </c>
      <c r="D18" s="24" t="s">
        <v>42</v>
      </c>
      <c r="E18" s="25"/>
      <c r="F18" s="26"/>
    </row>
    <row r="19" spans="1:6" s="27" customFormat="1" ht="18">
      <c r="A19" s="28"/>
      <c r="B19" s="29"/>
      <c r="C19" s="23"/>
      <c r="D19" s="24"/>
      <c r="E19" s="25"/>
      <c r="F19" s="26"/>
    </row>
    <row r="20" spans="1:6" s="27" customFormat="1" ht="19">
      <c r="A20" s="28"/>
      <c r="B20" s="22" t="s">
        <v>43</v>
      </c>
      <c r="C20" s="23"/>
      <c r="D20" s="24"/>
      <c r="E20" s="25"/>
      <c r="F20" s="26"/>
    </row>
    <row r="21" spans="1:6" s="27" customFormat="1" ht="19">
      <c r="A21" s="28">
        <v>1</v>
      </c>
      <c r="B21" s="29" t="s">
        <v>44</v>
      </c>
      <c r="C21" s="23">
        <v>9</v>
      </c>
      <c r="D21" s="24" t="s">
        <v>45</v>
      </c>
      <c r="E21" s="25"/>
      <c r="F21" s="26"/>
    </row>
    <row r="22" spans="1:6" s="27" customFormat="1" ht="19">
      <c r="A22" s="28">
        <v>2</v>
      </c>
      <c r="B22" s="29" t="s">
        <v>46</v>
      </c>
      <c r="C22" s="23">
        <v>10</v>
      </c>
      <c r="D22" s="24" t="s">
        <v>47</v>
      </c>
      <c r="E22" s="25"/>
      <c r="F22" s="26"/>
    </row>
    <row r="23" spans="1:6" s="27" customFormat="1" ht="19">
      <c r="A23" s="28">
        <v>3</v>
      </c>
      <c r="B23" s="29" t="s">
        <v>48</v>
      </c>
      <c r="C23" s="23">
        <v>20</v>
      </c>
      <c r="D23" s="24" t="s">
        <v>49</v>
      </c>
      <c r="E23" s="25"/>
      <c r="F23" s="26"/>
    </row>
    <row r="24" spans="1:6" s="27" customFormat="1" ht="19">
      <c r="A24" s="28">
        <v>4</v>
      </c>
      <c r="B24" s="29" t="s">
        <v>50</v>
      </c>
      <c r="C24" s="23">
        <v>4</v>
      </c>
      <c r="D24" s="24" t="s">
        <v>20</v>
      </c>
      <c r="E24" s="25"/>
      <c r="F24" s="26"/>
    </row>
    <row r="25" spans="1:6" s="27" customFormat="1" ht="19">
      <c r="A25" s="28">
        <v>5</v>
      </c>
      <c r="B25" s="29" t="s">
        <v>56</v>
      </c>
      <c r="C25" s="23">
        <v>10</v>
      </c>
      <c r="D25" s="24" t="s">
        <v>57</v>
      </c>
      <c r="E25" s="25"/>
      <c r="F25" s="26"/>
    </row>
    <row r="26" spans="1:6" s="27" customFormat="1" ht="18">
      <c r="A26" s="28"/>
      <c r="B26" s="29"/>
      <c r="C26" s="23"/>
      <c r="D26" s="24"/>
      <c r="E26" s="25"/>
      <c r="F26" s="26"/>
    </row>
    <row r="27" spans="1:6" s="27" customFormat="1" ht="19">
      <c r="A27" s="28"/>
      <c r="B27" s="22" t="s">
        <v>52</v>
      </c>
      <c r="C27" s="23"/>
      <c r="D27" s="24"/>
      <c r="E27" s="25"/>
      <c r="F27" s="26"/>
    </row>
    <row r="28" spans="1:6" s="27" customFormat="1" ht="19">
      <c r="A28" s="28">
        <v>1</v>
      </c>
      <c r="B28" s="29" t="s">
        <v>53</v>
      </c>
      <c r="C28" s="23">
        <v>5</v>
      </c>
      <c r="D28" s="24" t="s">
        <v>40</v>
      </c>
      <c r="E28" s="25"/>
      <c r="F28" s="26"/>
    </row>
    <row r="29" spans="1:6" s="27" customFormat="1" ht="19">
      <c r="A29" s="28">
        <v>2</v>
      </c>
      <c r="B29" s="29" t="s">
        <v>54</v>
      </c>
      <c r="C29" s="23">
        <v>2</v>
      </c>
      <c r="D29" s="24" t="s">
        <v>40</v>
      </c>
      <c r="E29" s="25"/>
      <c r="F29" s="26"/>
    </row>
    <row r="30" spans="1:6" s="27" customFormat="1" ht="19">
      <c r="A30" s="28">
        <v>3</v>
      </c>
      <c r="B30" s="29" t="s">
        <v>55</v>
      </c>
      <c r="C30" s="23">
        <v>1</v>
      </c>
      <c r="D30" s="24" t="s">
        <v>20</v>
      </c>
      <c r="E30" s="25"/>
      <c r="F30" s="26"/>
    </row>
    <row r="31" spans="1:6" s="27" customFormat="1" ht="19" thickBot="1">
      <c r="A31" s="30"/>
      <c r="B31" s="31"/>
      <c r="C31" s="32"/>
      <c r="D31" s="33"/>
      <c r="E31" s="34"/>
      <c r="F31" s="35"/>
    </row>
    <row r="32" spans="1:6" s="27" customFormat="1" ht="18">
      <c r="A32" s="36"/>
      <c r="B32" s="29"/>
      <c r="C32" s="37"/>
      <c r="D32" s="37"/>
      <c r="E32" s="38"/>
      <c r="F32" s="38"/>
    </row>
    <row r="33" spans="1:14" s="27" customFormat="1" ht="18">
      <c r="A33" s="36"/>
      <c r="B33" s="29"/>
      <c r="C33" s="37"/>
      <c r="D33" s="37"/>
      <c r="E33" s="38"/>
      <c r="F33" s="38"/>
    </row>
    <row r="34" spans="1:14" s="27" customFormat="1" ht="18">
      <c r="A34" s="36"/>
      <c r="B34" s="29"/>
      <c r="C34" s="37"/>
      <c r="D34" s="37"/>
      <c r="E34" s="38"/>
      <c r="F34" s="38"/>
    </row>
    <row r="35" spans="1:14" ht="18">
      <c r="A35" s="10"/>
      <c r="B35" s="39"/>
      <c r="C35" s="40"/>
      <c r="D35" s="40"/>
      <c r="E35" s="41"/>
      <c r="F35" s="41"/>
    </row>
    <row r="36" spans="1:14">
      <c r="A36" s="42" t="s">
        <v>11</v>
      </c>
      <c r="B36" s="43"/>
      <c r="F36" s="1" t="s">
        <v>12</v>
      </c>
      <c r="I36" s="43"/>
    </row>
    <row r="37" spans="1:14">
      <c r="A37" s="1" t="s">
        <v>13</v>
      </c>
      <c r="F37" s="44" t="s">
        <v>14</v>
      </c>
      <c r="I37" s="43"/>
    </row>
    <row r="38" spans="1:14">
      <c r="I38" s="43"/>
    </row>
    <row r="39" spans="1:14">
      <c r="I39" s="43"/>
    </row>
    <row r="40" spans="1:14" s="44" customFormat="1">
      <c r="A40" s="1"/>
      <c r="B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7:Q30"/>
  <sheetViews>
    <sheetView topLeftCell="A7" zoomScale="85" zoomScaleNormal="85" workbookViewId="0">
      <selection activeCell="L21" sqref="L2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58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44965</v>
      </c>
    </row>
    <row r="10" spans="1:6" s="13" customFormat="1" ht="18">
      <c r="A10" s="8"/>
      <c r="B10" s="14" t="s">
        <v>59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6" s="27" customFormat="1" ht="28.5" customHeight="1">
      <c r="A16" s="28">
        <v>1</v>
      </c>
      <c r="B16" s="29" t="s">
        <v>61</v>
      </c>
      <c r="C16" s="23">
        <v>10</v>
      </c>
      <c r="D16" s="24" t="s">
        <v>47</v>
      </c>
      <c r="E16" s="25"/>
      <c r="F16" s="26"/>
    </row>
    <row r="17" spans="1:17" s="27" customFormat="1" ht="28.5" customHeight="1">
      <c r="A17" s="28">
        <v>2</v>
      </c>
      <c r="B17" s="29" t="s">
        <v>62</v>
      </c>
      <c r="C17" s="23">
        <v>3</v>
      </c>
      <c r="D17" s="24" t="s">
        <v>63</v>
      </c>
      <c r="E17" s="25"/>
      <c r="F17" s="26"/>
    </row>
    <row r="18" spans="1:17" s="27" customFormat="1" ht="18">
      <c r="A18" s="28"/>
      <c r="B18" s="29"/>
      <c r="C18" s="23"/>
      <c r="D18" s="24"/>
      <c r="E18" s="25"/>
      <c r="F18" s="26"/>
    </row>
    <row r="19" spans="1:17" s="27" customFormat="1" ht="19">
      <c r="A19" s="28"/>
      <c r="B19" s="22" t="s">
        <v>65</v>
      </c>
      <c r="C19" s="23"/>
      <c r="D19" s="24"/>
      <c r="E19" s="25"/>
      <c r="F19" s="26"/>
    </row>
    <row r="20" spans="1:17" s="27" customFormat="1" ht="27.75" customHeight="1">
      <c r="A20" s="28">
        <v>3</v>
      </c>
      <c r="B20" s="29" t="s">
        <v>64</v>
      </c>
      <c r="C20" s="23">
        <v>2</v>
      </c>
      <c r="D20" s="24" t="s">
        <v>66</v>
      </c>
      <c r="E20" s="25"/>
      <c r="F20" s="26"/>
    </row>
    <row r="21" spans="1:17" s="27" customFormat="1" ht="19" thickBot="1">
      <c r="A21" s="30"/>
      <c r="B21" s="31"/>
      <c r="C21" s="32"/>
      <c r="D21" s="33"/>
      <c r="E21" s="34"/>
      <c r="F21" s="35"/>
      <c r="Q21" s="27">
        <v>0</v>
      </c>
    </row>
    <row r="22" spans="1:17" s="27" customFormat="1" ht="18">
      <c r="A22" s="36"/>
      <c r="B22" s="29"/>
      <c r="C22" s="37"/>
      <c r="D22" s="37"/>
      <c r="E22" s="38"/>
      <c r="F22" s="38"/>
    </row>
    <row r="23" spans="1:17" s="27" customFormat="1" ht="18">
      <c r="A23" s="36"/>
      <c r="B23" s="29"/>
      <c r="C23" s="37"/>
      <c r="D23" s="37"/>
      <c r="E23" s="38"/>
      <c r="F23" s="38"/>
    </row>
    <row r="24" spans="1:17" s="27" customFormat="1" ht="18">
      <c r="A24" s="36"/>
      <c r="B24" s="29"/>
      <c r="C24" s="37"/>
      <c r="D24" s="37"/>
      <c r="E24" s="38"/>
      <c r="F24" s="38"/>
    </row>
    <row r="25" spans="1:17" ht="18">
      <c r="A25" s="10"/>
      <c r="B25" s="39"/>
      <c r="C25" s="40"/>
      <c r="D25" s="40"/>
      <c r="E25" s="41"/>
      <c r="F25" s="41"/>
    </row>
    <row r="26" spans="1:17">
      <c r="A26" s="42" t="s">
        <v>11</v>
      </c>
      <c r="B26" s="43"/>
      <c r="F26" s="1" t="s">
        <v>12</v>
      </c>
      <c r="I26" s="43"/>
    </row>
    <row r="27" spans="1:17">
      <c r="A27" s="1" t="s">
        <v>13</v>
      </c>
      <c r="F27" s="44" t="s">
        <v>14</v>
      </c>
      <c r="I27" s="43"/>
    </row>
    <row r="28" spans="1:17">
      <c r="I28" s="43"/>
    </row>
    <row r="29" spans="1:17">
      <c r="I29" s="43"/>
    </row>
    <row r="30" spans="1:17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7:N44"/>
  <sheetViews>
    <sheetView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67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44970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68</v>
      </c>
      <c r="C15" s="23"/>
      <c r="D15" s="24"/>
      <c r="E15" s="25"/>
      <c r="F15" s="26"/>
    </row>
    <row r="16" spans="1:6" s="27" customFormat="1" ht="19">
      <c r="A16" s="28"/>
      <c r="B16" s="22" t="s">
        <v>69</v>
      </c>
      <c r="C16" s="23"/>
      <c r="D16" s="24"/>
      <c r="E16" s="25"/>
      <c r="F16" s="26"/>
    </row>
    <row r="17" spans="1:6" s="27" customFormat="1" ht="19">
      <c r="A17" s="28">
        <v>1</v>
      </c>
      <c r="B17" s="29" t="s">
        <v>70</v>
      </c>
      <c r="C17" s="23">
        <v>2</v>
      </c>
      <c r="D17" s="24" t="s">
        <v>45</v>
      </c>
      <c r="E17" s="25"/>
      <c r="F17" s="26"/>
    </row>
    <row r="18" spans="1:6" s="27" customFormat="1" ht="18">
      <c r="A18" s="28"/>
      <c r="B18" s="29"/>
      <c r="C18" s="23"/>
      <c r="D18" s="24"/>
      <c r="E18" s="25"/>
      <c r="F18" s="26"/>
    </row>
    <row r="19" spans="1:6" s="27" customFormat="1" ht="19">
      <c r="A19" s="28"/>
      <c r="B19" s="22" t="s">
        <v>71</v>
      </c>
      <c r="C19" s="23"/>
      <c r="D19" s="24"/>
      <c r="E19" s="25"/>
      <c r="F19" s="26"/>
    </row>
    <row r="20" spans="1:6" s="27" customFormat="1" ht="19">
      <c r="A20" s="28">
        <v>1</v>
      </c>
      <c r="B20" s="29" t="s">
        <v>72</v>
      </c>
      <c r="C20" s="23">
        <v>5</v>
      </c>
      <c r="D20" s="24" t="s">
        <v>47</v>
      </c>
      <c r="E20" s="25"/>
      <c r="F20" s="26"/>
    </row>
    <row r="21" spans="1:6" s="27" customFormat="1" ht="19">
      <c r="A21" s="28">
        <v>2</v>
      </c>
      <c r="B21" s="29" t="s">
        <v>73</v>
      </c>
      <c r="C21" s="23">
        <v>4</v>
      </c>
      <c r="D21" s="24" t="s">
        <v>74</v>
      </c>
      <c r="E21" s="25"/>
      <c r="F21" s="26"/>
    </row>
    <row r="22" spans="1:6" s="27" customFormat="1" ht="19">
      <c r="A22" s="28">
        <v>3</v>
      </c>
      <c r="B22" s="29" t="s">
        <v>75</v>
      </c>
      <c r="C22" s="23">
        <v>2</v>
      </c>
      <c r="D22" s="24" t="s">
        <v>74</v>
      </c>
      <c r="E22" s="25"/>
      <c r="F22" s="26"/>
    </row>
    <row r="23" spans="1:6" s="27" customFormat="1" ht="19">
      <c r="A23" s="28">
        <v>4</v>
      </c>
      <c r="B23" s="29" t="s">
        <v>76</v>
      </c>
      <c r="C23" s="23">
        <v>3</v>
      </c>
      <c r="D23" s="24" t="s">
        <v>77</v>
      </c>
      <c r="E23" s="25"/>
      <c r="F23" s="26"/>
    </row>
    <row r="24" spans="1:6" s="27" customFormat="1" ht="19">
      <c r="A24" s="28">
        <v>5</v>
      </c>
      <c r="B24" s="29" t="s">
        <v>44</v>
      </c>
      <c r="C24" s="23">
        <v>4</v>
      </c>
      <c r="D24" s="24" t="s">
        <v>45</v>
      </c>
      <c r="E24" s="25"/>
      <c r="F24" s="26"/>
    </row>
    <row r="25" spans="1:6" s="27" customFormat="1" ht="19">
      <c r="A25" s="28">
        <v>6</v>
      </c>
      <c r="B25" s="29" t="s">
        <v>78</v>
      </c>
      <c r="C25" s="23">
        <v>4</v>
      </c>
      <c r="D25" s="24" t="s">
        <v>79</v>
      </c>
      <c r="E25" s="25"/>
      <c r="F25" s="26"/>
    </row>
    <row r="26" spans="1:6" s="27" customFormat="1" ht="19">
      <c r="A26" s="28">
        <v>7</v>
      </c>
      <c r="B26" s="29" t="s">
        <v>80</v>
      </c>
      <c r="C26" s="23">
        <v>3</v>
      </c>
      <c r="D26" s="24" t="s">
        <v>66</v>
      </c>
      <c r="E26" s="25"/>
      <c r="F26" s="26"/>
    </row>
    <row r="27" spans="1:6" s="27" customFormat="1" ht="19">
      <c r="A27" s="28">
        <v>8</v>
      </c>
      <c r="B27" s="29" t="s">
        <v>81</v>
      </c>
      <c r="C27" s="23">
        <v>2</v>
      </c>
      <c r="D27" s="24" t="s">
        <v>66</v>
      </c>
      <c r="E27" s="25"/>
      <c r="F27" s="26"/>
    </row>
    <row r="28" spans="1:6" s="27" customFormat="1" ht="19">
      <c r="A28" s="28">
        <v>9</v>
      </c>
      <c r="B28" s="29" t="s">
        <v>82</v>
      </c>
      <c r="C28" s="23">
        <v>5</v>
      </c>
      <c r="D28" s="24" t="s">
        <v>79</v>
      </c>
      <c r="E28" s="25"/>
      <c r="F28" s="26"/>
    </row>
    <row r="29" spans="1:6" s="27" customFormat="1" ht="19">
      <c r="A29" s="28">
        <v>10</v>
      </c>
      <c r="B29" s="29" t="s">
        <v>83</v>
      </c>
      <c r="C29" s="23">
        <v>1</v>
      </c>
      <c r="D29" s="24" t="s">
        <v>66</v>
      </c>
      <c r="E29" s="25"/>
      <c r="F29" s="26"/>
    </row>
    <row r="30" spans="1:6" s="27" customFormat="1" ht="19">
      <c r="A30" s="28">
        <v>11</v>
      </c>
      <c r="B30" s="29" t="s">
        <v>84</v>
      </c>
      <c r="C30" s="23">
        <v>3</v>
      </c>
      <c r="D30" s="24" t="s">
        <v>85</v>
      </c>
      <c r="E30" s="25"/>
      <c r="F30" s="26"/>
    </row>
    <row r="31" spans="1:6" s="27" customFormat="1" ht="19">
      <c r="A31" s="28">
        <v>12</v>
      </c>
      <c r="B31" s="29" t="s">
        <v>86</v>
      </c>
      <c r="C31" s="23">
        <v>3</v>
      </c>
      <c r="D31" s="24" t="s">
        <v>20</v>
      </c>
      <c r="E31" s="25"/>
      <c r="F31" s="26"/>
    </row>
    <row r="32" spans="1:6" s="27" customFormat="1" ht="19">
      <c r="A32" s="28">
        <v>13</v>
      </c>
      <c r="B32" s="29" t="s">
        <v>87</v>
      </c>
      <c r="C32" s="23">
        <v>1</v>
      </c>
      <c r="D32" s="24" t="s">
        <v>47</v>
      </c>
      <c r="E32" s="25"/>
      <c r="F32" s="26"/>
    </row>
    <row r="33" spans="1:14" s="27" customFormat="1" ht="19">
      <c r="A33" s="28">
        <v>14</v>
      </c>
      <c r="B33" s="29" t="s">
        <v>88</v>
      </c>
      <c r="C33" s="23">
        <v>1</v>
      </c>
      <c r="D33" s="24" t="s">
        <v>47</v>
      </c>
      <c r="E33" s="25"/>
      <c r="F33" s="26"/>
    </row>
    <row r="34" spans="1:14" s="27" customFormat="1" ht="19">
      <c r="A34" s="28">
        <v>15</v>
      </c>
      <c r="B34" s="29" t="s">
        <v>89</v>
      </c>
      <c r="C34" s="23">
        <v>1</v>
      </c>
      <c r="D34" s="24" t="s">
        <v>47</v>
      </c>
      <c r="E34" s="25"/>
      <c r="F34" s="26"/>
    </row>
    <row r="35" spans="1:14" s="27" customFormat="1" ht="20" thickBot="1">
      <c r="A35" s="30">
        <v>16</v>
      </c>
      <c r="B35" s="31" t="s">
        <v>90</v>
      </c>
      <c r="C35" s="32">
        <v>2</v>
      </c>
      <c r="D35" s="33" t="s">
        <v>66</v>
      </c>
      <c r="E35" s="34"/>
      <c r="F35" s="35"/>
    </row>
    <row r="36" spans="1:14" s="27" customFormat="1" ht="18">
      <c r="A36" s="36"/>
      <c r="B36" s="29"/>
      <c r="C36" s="37"/>
      <c r="D36" s="37"/>
      <c r="E36" s="38"/>
      <c r="F36" s="38"/>
    </row>
    <row r="37" spans="1:14" s="27" customFormat="1" ht="19">
      <c r="A37" s="36"/>
      <c r="B37" s="29" t="s">
        <v>377</v>
      </c>
      <c r="C37" s="37"/>
      <c r="D37" s="37"/>
      <c r="E37" s="38"/>
      <c r="F37" s="38"/>
    </row>
    <row r="38" spans="1:14" s="27" customFormat="1" ht="18">
      <c r="A38" s="36"/>
      <c r="B38" s="29"/>
      <c r="C38" s="37"/>
      <c r="D38" s="37"/>
      <c r="E38" s="38"/>
      <c r="F38" s="38"/>
    </row>
    <row r="39" spans="1:14" ht="18">
      <c r="A39" s="10"/>
      <c r="B39" s="39"/>
      <c r="C39" s="40"/>
      <c r="D39" s="40"/>
      <c r="E39" s="41"/>
      <c r="F39" s="41"/>
    </row>
    <row r="40" spans="1:14">
      <c r="A40" s="42" t="s">
        <v>11</v>
      </c>
      <c r="B40" s="43"/>
      <c r="F40" s="1" t="s">
        <v>12</v>
      </c>
      <c r="I40" s="43"/>
    </row>
    <row r="41" spans="1:14">
      <c r="A41" s="1" t="s">
        <v>13</v>
      </c>
      <c r="F41" s="44" t="s">
        <v>14</v>
      </c>
      <c r="I41" s="43"/>
    </row>
    <row r="42" spans="1:14">
      <c r="I42" s="43"/>
    </row>
    <row r="43" spans="1:14">
      <c r="I43" s="43"/>
    </row>
    <row r="44" spans="1:14" s="44" customFormat="1">
      <c r="A44" s="1"/>
      <c r="B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7:N29"/>
  <sheetViews>
    <sheetView topLeftCell="A7" zoomScale="85" zoomScaleNormal="85" workbookViewId="0">
      <selection activeCell="B17" sqref="B1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92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44970</v>
      </c>
    </row>
    <row r="10" spans="1:6" s="13" customFormat="1" ht="18">
      <c r="A10" s="8"/>
      <c r="B10" s="14" t="s">
        <v>59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6" s="27" customFormat="1" ht="33" customHeight="1">
      <c r="A16" s="28">
        <v>1</v>
      </c>
      <c r="B16" s="29" t="s">
        <v>93</v>
      </c>
      <c r="C16" s="23">
        <v>5</v>
      </c>
      <c r="D16" s="24" t="s">
        <v>94</v>
      </c>
      <c r="E16" s="25"/>
      <c r="F16" s="26"/>
    </row>
    <row r="17" spans="1:14" s="27" customFormat="1" ht="28.5" customHeight="1">
      <c r="A17" s="28">
        <v>2</v>
      </c>
      <c r="B17" s="29" t="s">
        <v>95</v>
      </c>
      <c r="C17" s="23">
        <v>1</v>
      </c>
      <c r="D17" s="24" t="s">
        <v>20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7:N28"/>
  <sheetViews>
    <sheetView topLeftCell="A7" zoomScale="85" zoomScaleNormal="85" workbookViewId="0">
      <selection activeCell="B16" sqref="B1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96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44971</v>
      </c>
    </row>
    <row r="10" spans="1:6" s="13" customFormat="1" ht="18">
      <c r="A10" s="8"/>
      <c r="B10" s="14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6" s="27" customFormat="1" ht="56.25" customHeight="1">
      <c r="A16" s="28">
        <v>1</v>
      </c>
      <c r="B16" s="29" t="s">
        <v>100</v>
      </c>
      <c r="C16" s="23">
        <v>1</v>
      </c>
      <c r="D16" s="24" t="s">
        <v>99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7:N29"/>
  <sheetViews>
    <sheetView topLeftCell="A7" zoomScale="85" zoomScaleNormal="85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101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44971</v>
      </c>
    </row>
    <row r="10" spans="1:6" s="13" customFormat="1" ht="36">
      <c r="A10" s="8"/>
      <c r="B10" s="14" t="s">
        <v>16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1"/>
      <c r="B15" s="22" t="s">
        <v>51</v>
      </c>
      <c r="C15" s="23"/>
      <c r="D15" s="24"/>
      <c r="E15" s="25"/>
      <c r="F15" s="26"/>
    </row>
    <row r="16" spans="1:6" s="27" customFormat="1" ht="19">
      <c r="A16" s="28"/>
      <c r="B16" s="22" t="s">
        <v>18</v>
      </c>
      <c r="C16" s="23"/>
      <c r="D16" s="24"/>
      <c r="E16" s="25"/>
      <c r="F16" s="26"/>
    </row>
    <row r="17" spans="1:14" s="27" customFormat="1" ht="39" customHeight="1">
      <c r="A17" s="28">
        <v>1</v>
      </c>
      <c r="B17" s="29" t="s">
        <v>102</v>
      </c>
      <c r="C17" s="23">
        <v>2</v>
      </c>
      <c r="D17" s="24" t="s">
        <v>26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7:N29"/>
  <sheetViews>
    <sheetView topLeftCell="A7" zoomScale="85" zoomScaleNormal="85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103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44971</v>
      </c>
    </row>
    <row r="10" spans="1:6" s="13" customFormat="1" ht="36">
      <c r="A10" s="8"/>
      <c r="B10" s="14" t="s">
        <v>16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1"/>
      <c r="B15" s="22" t="s">
        <v>51</v>
      </c>
      <c r="C15" s="23"/>
      <c r="D15" s="24"/>
      <c r="E15" s="25"/>
      <c r="F15" s="26"/>
    </row>
    <row r="16" spans="1:6" s="27" customFormat="1" ht="19">
      <c r="A16" s="28"/>
      <c r="B16" s="22" t="s">
        <v>52</v>
      </c>
      <c r="C16" s="23"/>
      <c r="D16" s="24"/>
      <c r="E16" s="25"/>
      <c r="F16" s="26"/>
    </row>
    <row r="17" spans="1:14" s="27" customFormat="1" ht="35.25" customHeight="1">
      <c r="A17" s="28">
        <v>1</v>
      </c>
      <c r="B17" s="29" t="s">
        <v>104</v>
      </c>
      <c r="C17" s="23">
        <v>5</v>
      </c>
      <c r="D17" s="24" t="s">
        <v>40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pageSetUpPr fitToPage="1"/>
  </sheetPr>
  <dimension ref="A7:N35"/>
  <sheetViews>
    <sheetView topLeftCell="A5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7" ht="28">
      <c r="A7" s="69" t="s">
        <v>0</v>
      </c>
      <c r="B7" s="69"/>
      <c r="C7" s="69"/>
      <c r="D7" s="69"/>
      <c r="E7" s="69"/>
      <c r="F7" s="69"/>
    </row>
    <row r="8" spans="1:7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105</v>
      </c>
    </row>
    <row r="9" spans="1:7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44971</v>
      </c>
    </row>
    <row r="10" spans="1:7" s="13" customFormat="1" ht="18">
      <c r="A10" s="8"/>
      <c r="B10" s="14" t="s">
        <v>106</v>
      </c>
      <c r="C10" s="10"/>
      <c r="D10" s="11"/>
      <c r="E10" s="10"/>
      <c r="F10" s="12"/>
    </row>
    <row r="11" spans="1:7" s="7" customFormat="1" ht="18">
      <c r="A11" s="2"/>
      <c r="B11" s="15" t="s">
        <v>6</v>
      </c>
      <c r="C11" s="4"/>
      <c r="D11" s="5"/>
      <c r="E11" s="4"/>
      <c r="F11" s="16"/>
    </row>
    <row r="12" spans="1:7" s="7" customFormat="1" ht="18">
      <c r="A12" s="2"/>
      <c r="B12" s="17" t="s">
        <v>17</v>
      </c>
      <c r="C12" s="4"/>
      <c r="D12" s="5"/>
      <c r="E12" s="4"/>
      <c r="F12" s="16"/>
    </row>
    <row r="13" spans="1:7" s="7" customFormat="1" ht="19" thickBot="1">
      <c r="A13" s="2"/>
      <c r="B13" s="17"/>
      <c r="C13" s="4"/>
      <c r="D13" s="5"/>
      <c r="E13" s="4"/>
      <c r="F13" s="16"/>
    </row>
    <row r="14" spans="1:7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7" s="27" customFormat="1" ht="19">
      <c r="A15" s="21"/>
      <c r="B15" s="22" t="s">
        <v>107</v>
      </c>
      <c r="C15" s="23"/>
      <c r="D15" s="24"/>
      <c r="E15" s="25"/>
      <c r="F15" s="26"/>
    </row>
    <row r="16" spans="1:7" s="27" customFormat="1" ht="19">
      <c r="A16" s="28">
        <v>1</v>
      </c>
      <c r="B16" s="29" t="s">
        <v>112</v>
      </c>
      <c r="C16" s="23">
        <v>20</v>
      </c>
      <c r="D16" s="24" t="s">
        <v>20</v>
      </c>
      <c r="E16" s="25"/>
      <c r="F16" s="26"/>
      <c r="G16" s="27" t="s">
        <v>113</v>
      </c>
    </row>
    <row r="17" spans="1:9" s="27" customFormat="1" ht="19">
      <c r="A17" s="28">
        <v>2</v>
      </c>
      <c r="B17" s="29" t="s">
        <v>108</v>
      </c>
      <c r="C17" s="23">
        <v>3</v>
      </c>
      <c r="D17" s="24" t="s">
        <v>116</v>
      </c>
      <c r="E17" s="25"/>
      <c r="F17" s="26"/>
      <c r="G17" s="27" t="s">
        <v>115</v>
      </c>
    </row>
    <row r="18" spans="1:9" s="27" customFormat="1" ht="19">
      <c r="A18" s="28">
        <v>3</v>
      </c>
      <c r="B18" s="29" t="s">
        <v>117</v>
      </c>
      <c r="C18" s="23">
        <v>2</v>
      </c>
      <c r="D18" s="24" t="s">
        <v>116</v>
      </c>
      <c r="E18" s="25"/>
      <c r="F18" s="26"/>
      <c r="G18" s="27" t="s">
        <v>115</v>
      </c>
    </row>
    <row r="19" spans="1:9" s="27" customFormat="1" ht="19">
      <c r="A19" s="28">
        <v>4</v>
      </c>
      <c r="B19" s="29" t="s">
        <v>109</v>
      </c>
      <c r="C19" s="23">
        <v>3</v>
      </c>
      <c r="D19" s="24" t="s">
        <v>116</v>
      </c>
      <c r="E19" s="25"/>
      <c r="F19" s="26"/>
      <c r="G19" s="27" t="s">
        <v>115</v>
      </c>
    </row>
    <row r="20" spans="1:9" s="27" customFormat="1" ht="37.5" customHeight="1">
      <c r="A20" s="28">
        <v>5</v>
      </c>
      <c r="B20" s="29" t="s">
        <v>119</v>
      </c>
      <c r="C20" s="23">
        <v>2</v>
      </c>
      <c r="D20" s="24" t="s">
        <v>116</v>
      </c>
      <c r="E20" s="25"/>
      <c r="F20" s="26"/>
      <c r="G20" s="27" t="s">
        <v>115</v>
      </c>
    </row>
    <row r="21" spans="1:9" s="27" customFormat="1" ht="19">
      <c r="A21" s="28">
        <v>6</v>
      </c>
      <c r="B21" s="29" t="s">
        <v>110</v>
      </c>
      <c r="C21" s="23">
        <v>2</v>
      </c>
      <c r="D21" s="24" t="s">
        <v>116</v>
      </c>
      <c r="E21" s="25"/>
      <c r="F21" s="26"/>
      <c r="G21" s="27" t="s">
        <v>115</v>
      </c>
    </row>
    <row r="22" spans="1:9" s="27" customFormat="1" ht="19">
      <c r="A22" s="28">
        <v>7</v>
      </c>
      <c r="B22" s="29" t="s">
        <v>118</v>
      </c>
      <c r="C22" s="23">
        <v>4</v>
      </c>
      <c r="D22" s="24" t="s">
        <v>116</v>
      </c>
      <c r="E22" s="25"/>
      <c r="F22" s="26"/>
      <c r="G22" s="27" t="s">
        <v>115</v>
      </c>
    </row>
    <row r="23" spans="1:9" s="27" customFormat="1" ht="19">
      <c r="A23" s="28">
        <v>8</v>
      </c>
      <c r="B23" s="29" t="s">
        <v>114</v>
      </c>
      <c r="C23" s="23">
        <v>1</v>
      </c>
      <c r="D23" s="24" t="s">
        <v>63</v>
      </c>
      <c r="E23" s="25"/>
      <c r="F23" s="26"/>
      <c r="G23" s="27" t="s">
        <v>115</v>
      </c>
    </row>
    <row r="24" spans="1:9" s="27" customFormat="1" ht="19">
      <c r="A24" s="28">
        <v>9</v>
      </c>
      <c r="B24" s="29" t="s">
        <v>111</v>
      </c>
      <c r="C24" s="23">
        <v>2</v>
      </c>
      <c r="D24" s="24" t="s">
        <v>116</v>
      </c>
      <c r="E24" s="25"/>
      <c r="F24" s="26"/>
      <c r="G24" s="27" t="s">
        <v>115</v>
      </c>
    </row>
    <row r="25" spans="1:9" s="27" customFormat="1" ht="18">
      <c r="A25" s="28"/>
      <c r="B25" s="29"/>
      <c r="C25" s="23"/>
      <c r="D25" s="24"/>
      <c r="E25" s="25"/>
      <c r="F25" s="26"/>
    </row>
    <row r="26" spans="1:9" s="27" customFormat="1" ht="19" thickBot="1">
      <c r="A26" s="30"/>
      <c r="B26" s="31"/>
      <c r="C26" s="32"/>
      <c r="D26" s="33"/>
      <c r="E26" s="34"/>
      <c r="F26" s="35"/>
    </row>
    <row r="27" spans="1:9" s="27" customFormat="1" ht="18">
      <c r="A27" s="36"/>
      <c r="B27" s="29"/>
      <c r="C27" s="37"/>
      <c r="D27" s="37"/>
      <c r="E27" s="38"/>
      <c r="F27" s="38"/>
    </row>
    <row r="28" spans="1:9" s="27" customFormat="1" ht="18">
      <c r="A28" s="36"/>
      <c r="B28" s="29"/>
      <c r="C28" s="37"/>
      <c r="D28" s="37"/>
      <c r="E28" s="38"/>
      <c r="F28" s="38"/>
    </row>
    <row r="29" spans="1:9" s="27" customFormat="1" ht="18">
      <c r="A29" s="36"/>
      <c r="B29" s="29"/>
      <c r="C29" s="37"/>
      <c r="D29" s="37"/>
      <c r="E29" s="38"/>
      <c r="F29" s="38"/>
    </row>
    <row r="30" spans="1:9" ht="18">
      <c r="A30" s="10"/>
      <c r="B30" s="39"/>
      <c r="C30" s="40"/>
      <c r="D30" s="40"/>
      <c r="E30" s="41"/>
      <c r="F30" s="41"/>
    </row>
    <row r="31" spans="1:9">
      <c r="A31" s="42" t="s">
        <v>11</v>
      </c>
      <c r="B31" s="43"/>
      <c r="F31" s="1" t="s">
        <v>12</v>
      </c>
      <c r="I31" s="43"/>
    </row>
    <row r="32" spans="1:9">
      <c r="A32" s="1" t="s">
        <v>13</v>
      </c>
      <c r="F32" s="44" t="s">
        <v>14</v>
      </c>
      <c r="I32" s="43"/>
    </row>
    <row r="33" spans="1:14">
      <c r="I33" s="43"/>
    </row>
    <row r="34" spans="1:14">
      <c r="I34" s="43"/>
    </row>
    <row r="35" spans="1:14" s="44" customFormat="1">
      <c r="A35" s="1"/>
      <c r="B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7:N29"/>
  <sheetViews>
    <sheetView topLeftCell="A7" zoomScale="85" zoomScaleNormal="85" workbookViewId="0">
      <selection activeCell="M23" sqref="M2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58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44965</v>
      </c>
    </row>
    <row r="10" spans="1:6" s="13" customFormat="1" ht="18">
      <c r="A10" s="8"/>
      <c r="B10" s="14" t="s">
        <v>59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6" s="27" customFormat="1" ht="28.5" customHeight="1">
      <c r="A16" s="28">
        <v>1</v>
      </c>
      <c r="B16" s="29" t="s">
        <v>120</v>
      </c>
      <c r="C16" s="23">
        <v>13</v>
      </c>
      <c r="D16" s="24" t="s">
        <v>49</v>
      </c>
      <c r="E16" s="25"/>
      <c r="F16" s="26"/>
    </row>
    <row r="17" spans="1:14" s="27" customFormat="1" ht="28.5" customHeight="1">
      <c r="A17" s="28">
        <v>2</v>
      </c>
      <c r="B17" s="29" t="s">
        <v>121</v>
      </c>
      <c r="C17" s="23">
        <v>6</v>
      </c>
      <c r="D17" s="24" t="s">
        <v>49</v>
      </c>
      <c r="E17" s="25"/>
      <c r="F17" s="26"/>
    </row>
    <row r="18" spans="1:14" s="27" customFormat="1" ht="18">
      <c r="A18" s="28"/>
      <c r="B18" s="22"/>
      <c r="C18" s="23"/>
      <c r="D18" s="24"/>
      <c r="E18" s="25"/>
      <c r="F18" s="26"/>
    </row>
    <row r="19" spans="1:14" s="27" customFormat="1" ht="27.75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  <pageSetUpPr fitToPage="1"/>
  </sheetPr>
  <dimension ref="A7:N29"/>
  <sheetViews>
    <sheetView zoomScaleNormal="100" workbookViewId="0">
      <selection activeCell="J22" sqref="J22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7" ht="28">
      <c r="A7" s="69" t="s">
        <v>0</v>
      </c>
      <c r="B7" s="69"/>
      <c r="C7" s="69"/>
      <c r="D7" s="69"/>
      <c r="E7" s="69"/>
      <c r="F7" s="69"/>
    </row>
    <row r="8" spans="1:7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122</v>
      </c>
    </row>
    <row r="9" spans="1:7" s="13" customFormat="1" ht="18">
      <c r="A9" s="8"/>
      <c r="B9" s="9" t="s">
        <v>123</v>
      </c>
      <c r="C9" s="10"/>
      <c r="D9" s="11" t="s">
        <v>5</v>
      </c>
      <c r="E9" s="10" t="s">
        <v>4</v>
      </c>
      <c r="F9" s="12">
        <v>44993</v>
      </c>
    </row>
    <row r="10" spans="1:7" s="13" customFormat="1" ht="18">
      <c r="A10" s="8"/>
      <c r="B10" s="14" t="s">
        <v>124</v>
      </c>
      <c r="C10" s="10"/>
      <c r="D10" s="11"/>
      <c r="E10" s="10"/>
      <c r="F10" s="12"/>
    </row>
    <row r="11" spans="1:7" s="7" customFormat="1" ht="18">
      <c r="A11" s="2"/>
      <c r="B11" s="15" t="s">
        <v>6</v>
      </c>
      <c r="C11" s="4"/>
      <c r="D11" s="5"/>
      <c r="E11" s="4"/>
      <c r="F11" s="16"/>
    </row>
    <row r="12" spans="1:7" s="7" customFormat="1" ht="18">
      <c r="A12" s="2"/>
      <c r="B12" s="17" t="s">
        <v>17</v>
      </c>
      <c r="C12" s="4"/>
      <c r="D12" s="5"/>
      <c r="E12" s="4"/>
      <c r="F12" s="16"/>
    </row>
    <row r="13" spans="1:7" s="7" customFormat="1" ht="19" thickBot="1">
      <c r="A13" s="2"/>
      <c r="B13" s="17"/>
      <c r="C13" s="4"/>
      <c r="D13" s="5"/>
      <c r="E13" s="4"/>
      <c r="F13" s="16"/>
    </row>
    <row r="14" spans="1:7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7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7" s="27" customFormat="1" ht="38.25" customHeight="1">
      <c r="A16" s="28">
        <v>1</v>
      </c>
      <c r="B16" s="29" t="s">
        <v>125</v>
      </c>
      <c r="C16" s="23">
        <v>1</v>
      </c>
      <c r="D16" s="24" t="s">
        <v>57</v>
      </c>
      <c r="E16" s="25"/>
      <c r="F16" s="26"/>
      <c r="G16" s="27" t="s">
        <v>481</v>
      </c>
    </row>
    <row r="17" spans="1:14" s="27" customFormat="1" ht="27" customHeight="1">
      <c r="A17" s="28">
        <v>2</v>
      </c>
      <c r="B17" s="29" t="s">
        <v>56</v>
      </c>
      <c r="C17" s="23">
        <v>1</v>
      </c>
      <c r="D17" s="24" t="s">
        <v>57</v>
      </c>
      <c r="E17" s="25"/>
      <c r="F17" s="26"/>
    </row>
    <row r="18" spans="1:14" s="27" customFormat="1" ht="18">
      <c r="A18" s="28"/>
      <c r="B18" s="22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  <pageSetUpPr fitToPage="1"/>
  </sheetPr>
  <dimension ref="A7:N30"/>
  <sheetViews>
    <sheetView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126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44972</v>
      </c>
    </row>
    <row r="10" spans="1:6" s="13" customFormat="1" ht="18">
      <c r="A10" s="8"/>
      <c r="B10" s="14" t="s">
        <v>106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3.25" customHeight="1">
      <c r="A15" s="21"/>
      <c r="B15" s="22" t="s">
        <v>107</v>
      </c>
      <c r="C15" s="23"/>
      <c r="D15" s="24"/>
      <c r="E15" s="25"/>
      <c r="F15" s="26"/>
    </row>
    <row r="16" spans="1:6" s="27" customFormat="1" ht="24.75" customHeight="1">
      <c r="A16" s="28">
        <v>1</v>
      </c>
      <c r="B16" s="29" t="s">
        <v>127</v>
      </c>
      <c r="C16" s="23">
        <v>9</v>
      </c>
      <c r="D16" s="24" t="s">
        <v>40</v>
      </c>
      <c r="E16" s="25"/>
      <c r="F16" s="26"/>
    </row>
    <row r="17" spans="1:14" s="27" customFormat="1" ht="24.75" customHeight="1">
      <c r="A17" s="28">
        <v>2</v>
      </c>
      <c r="B17" s="29" t="s">
        <v>128</v>
      </c>
      <c r="C17" s="23">
        <v>6</v>
      </c>
      <c r="D17" s="24" t="s">
        <v>40</v>
      </c>
      <c r="E17" s="25"/>
      <c r="F17" s="26"/>
    </row>
    <row r="18" spans="1:14" s="27" customFormat="1" ht="42.75" customHeight="1">
      <c r="A18" s="28">
        <v>3</v>
      </c>
      <c r="B18" s="29" t="s">
        <v>129</v>
      </c>
      <c r="C18" s="23">
        <f>13+13+13+11</f>
        <v>50</v>
      </c>
      <c r="D18" s="24" t="s">
        <v>116</v>
      </c>
      <c r="E18" s="25"/>
      <c r="F18" s="26"/>
    </row>
    <row r="19" spans="1:14" s="27" customFormat="1" ht="24.75" customHeight="1">
      <c r="A19" s="28">
        <v>4</v>
      </c>
      <c r="B19" s="29" t="s">
        <v>130</v>
      </c>
      <c r="C19" s="23">
        <v>15</v>
      </c>
      <c r="D19" s="24" t="s">
        <v>116</v>
      </c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9" thickBot="1">
      <c r="A21" s="30"/>
      <c r="B21" s="31"/>
      <c r="C21" s="32"/>
      <c r="D21" s="33"/>
      <c r="E21" s="34"/>
      <c r="F21" s="35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  <pageSetUpPr fitToPage="1"/>
  </sheetPr>
  <dimension ref="A7:N28"/>
  <sheetViews>
    <sheetView topLeftCell="A7" zoomScale="85" zoomScaleNormal="85" workbookViewId="0">
      <selection activeCell="B29" sqref="B2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131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44973</v>
      </c>
    </row>
    <row r="10" spans="1:6" s="13" customFormat="1" ht="18">
      <c r="A10" s="8"/>
      <c r="B10" s="14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6" s="27" customFormat="1" ht="56.25" customHeight="1">
      <c r="A16" s="28">
        <v>1</v>
      </c>
      <c r="B16" s="29" t="s">
        <v>132</v>
      </c>
      <c r="C16" s="23">
        <v>2</v>
      </c>
      <c r="D16" s="24" t="s">
        <v>99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  <pageSetUpPr fitToPage="1"/>
  </sheetPr>
  <dimension ref="A7:N29"/>
  <sheetViews>
    <sheetView topLeftCell="A3" zoomScale="85" zoomScaleNormal="85" workbookViewId="0">
      <selection activeCell="B16" sqref="B1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133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44973</v>
      </c>
    </row>
    <row r="10" spans="1:6" s="13" customFormat="1" ht="18">
      <c r="A10" s="8"/>
      <c r="B10" s="14" t="s">
        <v>59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6" s="27" customFormat="1" ht="37.5" customHeight="1">
      <c r="A16" s="28">
        <v>1</v>
      </c>
      <c r="B16" s="29" t="s">
        <v>61</v>
      </c>
      <c r="C16" s="23">
        <v>10</v>
      </c>
      <c r="D16" s="24" t="s">
        <v>47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  <pageSetUpPr fitToPage="1"/>
  </sheetPr>
  <dimension ref="A7:N45"/>
  <sheetViews>
    <sheetView topLeftCell="A9" zoomScaleNormal="100" workbookViewId="0">
      <selection activeCell="B9" sqref="B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134</v>
      </c>
    </row>
    <row r="9" spans="1:6" s="13" customFormat="1" ht="18">
      <c r="A9" s="8"/>
      <c r="B9" s="9" t="s">
        <v>135</v>
      </c>
      <c r="C9" s="10"/>
      <c r="D9" s="11" t="s">
        <v>5</v>
      </c>
      <c r="E9" s="10" t="s">
        <v>4</v>
      </c>
      <c r="F9" s="12">
        <v>44973</v>
      </c>
    </row>
    <row r="10" spans="1:6" s="13" customFormat="1" ht="18">
      <c r="A10" s="8"/>
      <c r="B10" s="1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9" thickBot="1">
      <c r="A12" s="2"/>
      <c r="B12" s="17" t="s">
        <v>17</v>
      </c>
      <c r="C12" s="4"/>
      <c r="D12" s="5"/>
      <c r="E12" s="4"/>
      <c r="F12" s="16"/>
    </row>
    <row r="13" spans="1:6" ht="17" thickBot="1">
      <c r="A13" s="18" t="s">
        <v>7</v>
      </c>
      <c r="B13" s="19" t="s">
        <v>8</v>
      </c>
      <c r="C13" s="70" t="s">
        <v>9</v>
      </c>
      <c r="D13" s="71"/>
      <c r="E13" s="19"/>
      <c r="F13" s="20" t="s">
        <v>10</v>
      </c>
    </row>
    <row r="14" spans="1:6" s="27" customFormat="1" ht="19">
      <c r="A14" s="28">
        <v>1</v>
      </c>
      <c r="B14" s="29" t="s">
        <v>136</v>
      </c>
      <c r="C14" s="23">
        <v>3</v>
      </c>
      <c r="D14" s="24" t="s">
        <v>45</v>
      </c>
      <c r="E14" s="25"/>
      <c r="F14" s="26"/>
    </row>
    <row r="15" spans="1:6" s="27" customFormat="1" ht="19">
      <c r="A15" s="28">
        <v>2</v>
      </c>
      <c r="B15" s="29" t="s">
        <v>137</v>
      </c>
      <c r="C15" s="23">
        <v>5</v>
      </c>
      <c r="D15" s="24" t="s">
        <v>66</v>
      </c>
      <c r="E15" s="25"/>
      <c r="F15" s="26"/>
    </row>
    <row r="16" spans="1:6" s="27" customFormat="1" ht="19">
      <c r="A16" s="28">
        <v>3</v>
      </c>
      <c r="B16" s="29" t="s">
        <v>138</v>
      </c>
      <c r="C16" s="23">
        <v>2</v>
      </c>
      <c r="D16" s="24" t="s">
        <v>66</v>
      </c>
      <c r="E16" s="25"/>
      <c r="F16" s="26"/>
    </row>
    <row r="17" spans="1:6" s="27" customFormat="1" ht="19">
      <c r="A17" s="28">
        <v>4</v>
      </c>
      <c r="B17" s="29" t="s">
        <v>44</v>
      </c>
      <c r="C17" s="23">
        <v>3</v>
      </c>
      <c r="D17" s="24" t="s">
        <v>45</v>
      </c>
      <c r="E17" s="25"/>
      <c r="F17" s="26"/>
    </row>
    <row r="18" spans="1:6" s="27" customFormat="1" ht="19">
      <c r="A18" s="28">
        <v>5</v>
      </c>
      <c r="B18" s="29" t="s">
        <v>139</v>
      </c>
      <c r="C18" s="23">
        <v>3</v>
      </c>
      <c r="D18" s="24" t="s">
        <v>66</v>
      </c>
      <c r="E18" s="25"/>
      <c r="F18" s="26"/>
    </row>
    <row r="19" spans="1:6" s="27" customFormat="1" ht="19">
      <c r="A19" s="28">
        <v>6</v>
      </c>
      <c r="B19" s="29" t="s">
        <v>140</v>
      </c>
      <c r="C19" s="23">
        <v>7</v>
      </c>
      <c r="D19" s="24" t="s">
        <v>141</v>
      </c>
      <c r="E19" s="25"/>
      <c r="F19" s="26"/>
    </row>
    <row r="20" spans="1:6" s="27" customFormat="1" ht="19">
      <c r="A20" s="28">
        <v>7</v>
      </c>
      <c r="B20" s="29" t="s">
        <v>142</v>
      </c>
      <c r="C20" s="23">
        <v>5</v>
      </c>
      <c r="D20" s="24" t="s">
        <v>66</v>
      </c>
      <c r="E20" s="25"/>
      <c r="F20" s="26"/>
    </row>
    <row r="21" spans="1:6" s="27" customFormat="1" ht="19">
      <c r="A21" s="28">
        <v>8</v>
      </c>
      <c r="B21" s="29" t="s">
        <v>143</v>
      </c>
      <c r="C21" s="23">
        <v>5</v>
      </c>
      <c r="D21" s="24" t="s">
        <v>66</v>
      </c>
      <c r="E21" s="25"/>
      <c r="F21" s="26"/>
    </row>
    <row r="22" spans="1:6" s="27" customFormat="1" ht="19">
      <c r="A22" s="28">
        <v>9</v>
      </c>
      <c r="B22" s="29" t="s">
        <v>144</v>
      </c>
      <c r="C22" s="23">
        <v>5</v>
      </c>
      <c r="D22" s="24" t="s">
        <v>66</v>
      </c>
      <c r="E22" s="25"/>
      <c r="F22" s="26"/>
    </row>
    <row r="23" spans="1:6" s="27" customFormat="1" ht="19">
      <c r="A23" s="28">
        <v>10</v>
      </c>
      <c r="B23" s="29" t="s">
        <v>145</v>
      </c>
      <c r="C23" s="23">
        <v>5</v>
      </c>
      <c r="D23" s="24" t="s">
        <v>66</v>
      </c>
      <c r="E23" s="25"/>
      <c r="F23" s="26"/>
    </row>
    <row r="24" spans="1:6" s="27" customFormat="1" ht="19">
      <c r="A24" s="28">
        <v>11</v>
      </c>
      <c r="B24" s="29" t="s">
        <v>146</v>
      </c>
      <c r="C24" s="23">
        <v>10</v>
      </c>
      <c r="D24" s="24" t="s">
        <v>66</v>
      </c>
      <c r="E24" s="25"/>
      <c r="F24" s="26"/>
    </row>
    <row r="25" spans="1:6" s="27" customFormat="1" ht="19">
      <c r="A25" s="28">
        <v>12</v>
      </c>
      <c r="B25" s="29" t="s">
        <v>147</v>
      </c>
      <c r="C25" s="23">
        <v>3</v>
      </c>
      <c r="D25" s="24" t="s">
        <v>45</v>
      </c>
      <c r="E25" s="25"/>
      <c r="F25" s="26"/>
    </row>
    <row r="26" spans="1:6" s="27" customFormat="1" ht="19">
      <c r="A26" s="28">
        <v>13</v>
      </c>
      <c r="B26" s="29" t="s">
        <v>148</v>
      </c>
      <c r="C26" s="23">
        <v>3</v>
      </c>
      <c r="D26" s="24" t="s">
        <v>45</v>
      </c>
      <c r="E26" s="25"/>
      <c r="F26" s="26"/>
    </row>
    <row r="27" spans="1:6" s="27" customFormat="1" ht="19">
      <c r="A27" s="28">
        <v>14</v>
      </c>
      <c r="B27" s="29" t="s">
        <v>149</v>
      </c>
      <c r="C27" s="23">
        <v>3</v>
      </c>
      <c r="D27" s="24" t="s">
        <v>45</v>
      </c>
      <c r="E27" s="25"/>
      <c r="F27" s="26"/>
    </row>
    <row r="28" spans="1:6" s="27" customFormat="1" ht="19">
      <c r="A28" s="28">
        <v>15</v>
      </c>
      <c r="B28" s="29" t="s">
        <v>150</v>
      </c>
      <c r="C28" s="23">
        <v>3</v>
      </c>
      <c r="D28" s="24" t="s">
        <v>45</v>
      </c>
      <c r="E28" s="25"/>
      <c r="F28" s="26"/>
    </row>
    <row r="29" spans="1:6" s="27" customFormat="1" ht="19">
      <c r="A29" s="28">
        <v>16</v>
      </c>
      <c r="B29" s="29" t="s">
        <v>151</v>
      </c>
      <c r="C29" s="23">
        <v>3</v>
      </c>
      <c r="D29" s="24" t="s">
        <v>66</v>
      </c>
      <c r="E29" s="25"/>
      <c r="F29" s="26"/>
    </row>
    <row r="30" spans="1:6" s="27" customFormat="1" ht="19">
      <c r="A30" s="28">
        <v>17</v>
      </c>
      <c r="B30" s="29" t="s">
        <v>152</v>
      </c>
      <c r="C30" s="23">
        <v>3</v>
      </c>
      <c r="D30" s="24" t="s">
        <v>66</v>
      </c>
      <c r="E30" s="25"/>
      <c r="F30" s="26"/>
    </row>
    <row r="31" spans="1:6" s="27" customFormat="1" ht="19">
      <c r="A31" s="28">
        <v>18</v>
      </c>
      <c r="B31" s="29" t="s">
        <v>153</v>
      </c>
      <c r="C31" s="23">
        <v>2</v>
      </c>
      <c r="D31" s="24" t="s">
        <v>66</v>
      </c>
      <c r="E31" s="25"/>
      <c r="F31" s="26"/>
    </row>
    <row r="32" spans="1:6" s="27" customFormat="1" ht="19">
      <c r="A32" s="28">
        <v>19</v>
      </c>
      <c r="B32" s="29" t="s">
        <v>154</v>
      </c>
      <c r="C32" s="23">
        <v>2</v>
      </c>
      <c r="D32" s="24" t="s">
        <v>66</v>
      </c>
      <c r="E32" s="25"/>
      <c r="F32" s="26"/>
    </row>
    <row r="33" spans="1:14" s="27" customFormat="1" ht="19">
      <c r="A33" s="28">
        <v>20</v>
      </c>
      <c r="B33" s="29" t="s">
        <v>155</v>
      </c>
      <c r="C33" s="23">
        <v>2</v>
      </c>
      <c r="D33" s="24" t="s">
        <v>66</v>
      </c>
      <c r="E33" s="25"/>
      <c r="F33" s="26"/>
    </row>
    <row r="34" spans="1:14" s="27" customFormat="1" ht="19">
      <c r="A34" s="28">
        <v>21</v>
      </c>
      <c r="B34" s="29" t="s">
        <v>156</v>
      </c>
      <c r="C34" s="23">
        <v>2</v>
      </c>
      <c r="D34" s="24" t="s">
        <v>66</v>
      </c>
      <c r="E34" s="25"/>
      <c r="F34" s="26"/>
    </row>
    <row r="35" spans="1:14" s="27" customFormat="1" ht="19">
      <c r="A35" s="28">
        <v>22</v>
      </c>
      <c r="B35" s="29" t="s">
        <v>157</v>
      </c>
      <c r="C35" s="23">
        <v>2</v>
      </c>
      <c r="D35" s="24" t="s">
        <v>66</v>
      </c>
      <c r="E35" s="25"/>
      <c r="F35" s="26"/>
    </row>
    <row r="36" spans="1:14" s="27" customFormat="1" ht="19">
      <c r="A36" s="28">
        <v>23</v>
      </c>
      <c r="B36" s="29" t="s">
        <v>158</v>
      </c>
      <c r="C36" s="23">
        <v>5</v>
      </c>
      <c r="D36" s="24" t="s">
        <v>159</v>
      </c>
      <c r="E36" s="25"/>
      <c r="F36" s="26"/>
    </row>
    <row r="37" spans="1:14" s="27" customFormat="1" ht="20" thickBot="1">
      <c r="A37" s="30">
        <v>24</v>
      </c>
      <c r="B37" s="31" t="s">
        <v>160</v>
      </c>
      <c r="C37" s="32">
        <v>7</v>
      </c>
      <c r="D37" s="33" t="s">
        <v>47</v>
      </c>
      <c r="E37" s="34"/>
      <c r="F37" s="35"/>
    </row>
    <row r="38" spans="1:14" s="27" customFormat="1" ht="18">
      <c r="A38" s="36"/>
      <c r="B38" s="29"/>
      <c r="C38" s="37"/>
      <c r="D38" s="37"/>
      <c r="E38" s="38"/>
      <c r="F38" s="38"/>
    </row>
    <row r="39" spans="1:14" s="27" customFormat="1" ht="18">
      <c r="A39" s="36"/>
      <c r="B39" s="29"/>
      <c r="C39" s="37"/>
      <c r="D39" s="37"/>
      <c r="E39" s="38"/>
      <c r="F39" s="38"/>
    </row>
    <row r="40" spans="1:14" ht="18">
      <c r="A40" s="10"/>
      <c r="B40" s="39"/>
      <c r="C40" s="40"/>
      <c r="D40" s="40"/>
      <c r="E40" s="41"/>
      <c r="F40" s="41"/>
    </row>
    <row r="41" spans="1:14">
      <c r="A41" s="42" t="s">
        <v>11</v>
      </c>
      <c r="B41" s="43"/>
      <c r="F41" s="1" t="s">
        <v>12</v>
      </c>
      <c r="I41" s="43"/>
    </row>
    <row r="42" spans="1:14">
      <c r="A42" s="1" t="s">
        <v>13</v>
      </c>
      <c r="F42" s="44" t="s">
        <v>14</v>
      </c>
      <c r="I42" s="43"/>
    </row>
    <row r="43" spans="1:14">
      <c r="I43" s="43"/>
    </row>
    <row r="44" spans="1:14">
      <c r="I44" s="43"/>
    </row>
    <row r="45" spans="1:14" s="44" customFormat="1">
      <c r="A45" s="1"/>
      <c r="B45" s="1"/>
      <c r="F45" s="1"/>
      <c r="G45" s="1"/>
      <c r="H45" s="1"/>
      <c r="I45" s="1"/>
      <c r="J45" s="1"/>
      <c r="K45" s="1"/>
      <c r="L45" s="1"/>
      <c r="M45" s="1"/>
      <c r="N45" s="1"/>
    </row>
  </sheetData>
  <mergeCells count="2">
    <mergeCell ref="A7:F7"/>
    <mergeCell ref="C13:D13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  <pageSetUpPr fitToPage="1"/>
  </sheetPr>
  <dimension ref="A7:N29"/>
  <sheetViews>
    <sheetView topLeftCell="A3" zoomScale="85" zoomScaleNormal="85" workbookViewId="0">
      <selection activeCell="B20" sqref="B2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161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44974</v>
      </c>
    </row>
    <row r="10" spans="1:6" s="13" customFormat="1" ht="36">
      <c r="A10" s="8"/>
      <c r="B10" s="14" t="s">
        <v>16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1"/>
      <c r="B15" s="22" t="s">
        <v>51</v>
      </c>
      <c r="C15" s="23"/>
      <c r="D15" s="24"/>
      <c r="E15" s="25"/>
      <c r="F15" s="26"/>
    </row>
    <row r="16" spans="1:6" s="27" customFormat="1" ht="19">
      <c r="A16" s="28"/>
      <c r="B16" s="22" t="s">
        <v>43</v>
      </c>
      <c r="C16" s="23"/>
      <c r="D16" s="24"/>
      <c r="E16" s="25"/>
      <c r="F16" s="26"/>
    </row>
    <row r="17" spans="1:14" s="27" customFormat="1" ht="29.25" customHeight="1">
      <c r="A17" s="28">
        <v>1</v>
      </c>
      <c r="B17" s="29" t="s">
        <v>56</v>
      </c>
      <c r="C17" s="23">
        <v>4</v>
      </c>
      <c r="D17" s="24" t="s">
        <v>57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>
      <c r="A19" s="28"/>
      <c r="B19" s="22" t="s">
        <v>52</v>
      </c>
      <c r="C19" s="23"/>
      <c r="D19" s="24"/>
      <c r="E19" s="25"/>
      <c r="F19" s="26"/>
    </row>
    <row r="20" spans="1:14" s="27" customFormat="1" ht="32.25" customHeight="1" thickBot="1">
      <c r="A20" s="30">
        <v>2</v>
      </c>
      <c r="B20" s="31" t="s">
        <v>162</v>
      </c>
      <c r="C20" s="32">
        <v>20</v>
      </c>
      <c r="D20" s="33" t="s">
        <v>20</v>
      </c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  <pageSetUpPr fitToPage="1"/>
  </sheetPr>
  <dimension ref="A7:N42"/>
  <sheetViews>
    <sheetView topLeftCell="A7" zoomScale="85" zoomScaleNormal="85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163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44977</v>
      </c>
    </row>
    <row r="10" spans="1:6" s="13" customFormat="1" ht="24" customHeight="1">
      <c r="A10" s="8"/>
      <c r="B10" s="14" t="s">
        <v>164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45" t="s">
        <v>165</v>
      </c>
      <c r="C15" s="23"/>
      <c r="D15" s="24"/>
      <c r="E15" s="25"/>
      <c r="F15" s="26"/>
    </row>
    <row r="16" spans="1:6" s="27" customFormat="1" ht="18">
      <c r="A16" s="28"/>
      <c r="B16" s="45" t="s">
        <v>65</v>
      </c>
      <c r="C16" s="23"/>
      <c r="D16" s="24"/>
      <c r="E16" s="25"/>
      <c r="F16" s="26"/>
    </row>
    <row r="17" spans="1:6" s="27" customFormat="1" ht="22.5" customHeight="1">
      <c r="A17" s="28">
        <v>1</v>
      </c>
      <c r="B17" s="46" t="s">
        <v>166</v>
      </c>
      <c r="C17" s="23">
        <v>2</v>
      </c>
      <c r="D17" s="24" t="s">
        <v>167</v>
      </c>
      <c r="E17" s="25"/>
      <c r="F17" s="26"/>
    </row>
    <row r="18" spans="1:6" s="27" customFormat="1" ht="22.5" customHeight="1">
      <c r="A18" s="28">
        <v>2</v>
      </c>
      <c r="B18" s="46" t="s">
        <v>168</v>
      </c>
      <c r="C18" s="23">
        <v>2</v>
      </c>
      <c r="D18" s="24" t="s">
        <v>167</v>
      </c>
      <c r="E18" s="25"/>
      <c r="F18" s="26"/>
    </row>
    <row r="19" spans="1:6" s="27" customFormat="1" ht="22.5" customHeight="1">
      <c r="A19" s="28">
        <v>3</v>
      </c>
      <c r="B19" s="46" t="s">
        <v>169</v>
      </c>
      <c r="C19" s="23">
        <v>2</v>
      </c>
      <c r="D19" s="24" t="s">
        <v>167</v>
      </c>
      <c r="E19" s="25"/>
      <c r="F19" s="26"/>
    </row>
    <row r="20" spans="1:6" s="27" customFormat="1" ht="22.5" customHeight="1">
      <c r="A20" s="28">
        <v>4</v>
      </c>
      <c r="B20" s="46" t="s">
        <v>170</v>
      </c>
      <c r="C20" s="23">
        <v>2</v>
      </c>
      <c r="D20" s="24" t="s">
        <v>167</v>
      </c>
      <c r="E20" s="25"/>
      <c r="F20" s="26"/>
    </row>
    <row r="21" spans="1:6" s="27" customFormat="1" ht="22.5" customHeight="1">
      <c r="A21" s="28">
        <v>5</v>
      </c>
      <c r="B21" s="46" t="s">
        <v>171</v>
      </c>
      <c r="C21" s="23">
        <v>3</v>
      </c>
      <c r="D21" s="24" t="s">
        <v>40</v>
      </c>
      <c r="E21" s="25"/>
      <c r="F21" s="26"/>
    </row>
    <row r="22" spans="1:6" s="27" customFormat="1" ht="22.5" customHeight="1">
      <c r="A22" s="28">
        <v>6</v>
      </c>
      <c r="B22" s="46" t="s">
        <v>172</v>
      </c>
      <c r="C22" s="23">
        <v>3</v>
      </c>
      <c r="D22" s="24" t="s">
        <v>40</v>
      </c>
      <c r="E22" s="25"/>
      <c r="F22" s="26"/>
    </row>
    <row r="23" spans="1:6" s="27" customFormat="1" ht="22.5" customHeight="1">
      <c r="A23" s="28">
        <v>7</v>
      </c>
      <c r="B23" s="46" t="s">
        <v>173</v>
      </c>
      <c r="C23" s="23">
        <v>1</v>
      </c>
      <c r="D23" s="24" t="s">
        <v>47</v>
      </c>
      <c r="E23" s="25"/>
      <c r="F23" s="26"/>
    </row>
    <row r="24" spans="1:6" s="27" customFormat="1" ht="22.5" customHeight="1">
      <c r="A24" s="28">
        <v>8</v>
      </c>
      <c r="B24" s="46" t="s">
        <v>174</v>
      </c>
      <c r="C24" s="23">
        <v>25</v>
      </c>
      <c r="D24" s="24" t="s">
        <v>45</v>
      </c>
      <c r="E24" s="25"/>
      <c r="F24" s="26"/>
    </row>
    <row r="25" spans="1:6" s="27" customFormat="1" ht="19.5" customHeight="1">
      <c r="A25" s="28"/>
      <c r="B25" s="46"/>
      <c r="C25" s="23"/>
      <c r="D25" s="24"/>
      <c r="E25" s="25"/>
      <c r="F25" s="26"/>
    </row>
    <row r="26" spans="1:6" s="27" customFormat="1" ht="22.5" customHeight="1">
      <c r="A26" s="28"/>
      <c r="B26" s="45" t="s">
        <v>181</v>
      </c>
      <c r="C26" s="23"/>
      <c r="D26" s="24"/>
      <c r="E26" s="25"/>
      <c r="F26" s="26"/>
    </row>
    <row r="27" spans="1:6" s="27" customFormat="1" ht="22.5" customHeight="1">
      <c r="A27" s="28">
        <v>9</v>
      </c>
      <c r="B27" s="46" t="s">
        <v>175</v>
      </c>
      <c r="C27" s="23">
        <v>2</v>
      </c>
      <c r="D27" s="24" t="s">
        <v>66</v>
      </c>
      <c r="E27" s="25"/>
      <c r="F27" s="26"/>
    </row>
    <row r="28" spans="1:6" s="27" customFormat="1" ht="22.5" customHeight="1">
      <c r="A28" s="28">
        <v>10</v>
      </c>
      <c r="B28" s="46" t="s">
        <v>176</v>
      </c>
      <c r="C28" s="23">
        <v>2</v>
      </c>
      <c r="D28" s="24" t="s">
        <v>45</v>
      </c>
      <c r="E28" s="25"/>
      <c r="F28" s="26"/>
    </row>
    <row r="29" spans="1:6" s="27" customFormat="1" ht="22.5" customHeight="1">
      <c r="A29" s="28">
        <v>11</v>
      </c>
      <c r="B29" s="46" t="s">
        <v>177</v>
      </c>
      <c r="C29" s="23">
        <v>2</v>
      </c>
      <c r="D29" s="24" t="s">
        <v>66</v>
      </c>
      <c r="E29" s="25"/>
      <c r="F29" s="26"/>
    </row>
    <row r="30" spans="1:6" s="27" customFormat="1" ht="22.5" customHeight="1">
      <c r="A30" s="28">
        <v>12</v>
      </c>
      <c r="B30" s="46" t="s">
        <v>178</v>
      </c>
      <c r="C30" s="23">
        <v>2</v>
      </c>
      <c r="D30" s="24" t="s">
        <v>45</v>
      </c>
      <c r="E30" s="25"/>
      <c r="F30" s="26"/>
    </row>
    <row r="31" spans="1:6" s="27" customFormat="1" ht="22.5" customHeight="1">
      <c r="A31" s="28">
        <v>13</v>
      </c>
      <c r="B31" s="46" t="s">
        <v>179</v>
      </c>
      <c r="C31" s="23">
        <v>4</v>
      </c>
      <c r="D31" s="24" t="s">
        <v>167</v>
      </c>
      <c r="E31" s="25"/>
      <c r="F31" s="26"/>
    </row>
    <row r="32" spans="1:6" s="27" customFormat="1" ht="22.5" customHeight="1">
      <c r="A32" s="28">
        <v>14</v>
      </c>
      <c r="B32" s="46" t="s">
        <v>180</v>
      </c>
      <c r="C32" s="23">
        <v>5</v>
      </c>
      <c r="D32" s="24" t="s">
        <v>57</v>
      </c>
      <c r="E32" s="25"/>
      <c r="F32" s="26"/>
    </row>
    <row r="33" spans="1:14" s="27" customFormat="1" ht="19" thickBot="1">
      <c r="A33" s="30"/>
      <c r="B33" s="47"/>
      <c r="C33" s="32"/>
      <c r="D33" s="33"/>
      <c r="E33" s="34"/>
      <c r="F33" s="35"/>
    </row>
    <row r="34" spans="1:14" s="27" customFormat="1" ht="18">
      <c r="A34" s="36"/>
      <c r="B34" s="29"/>
      <c r="C34" s="37"/>
      <c r="D34" s="37"/>
      <c r="E34" s="38"/>
      <c r="F34" s="38"/>
    </row>
    <row r="35" spans="1:14" s="27" customFormat="1" ht="18">
      <c r="A35" s="36"/>
      <c r="B35" s="29"/>
      <c r="C35" s="37"/>
      <c r="D35" s="37"/>
      <c r="E35" s="38"/>
      <c r="F35" s="38"/>
    </row>
    <row r="36" spans="1:14" s="27" customFormat="1" ht="18">
      <c r="A36" s="36"/>
      <c r="B36" s="29"/>
      <c r="C36" s="37"/>
      <c r="D36" s="37"/>
      <c r="E36" s="38"/>
      <c r="F36" s="38"/>
    </row>
    <row r="37" spans="1:14" ht="18">
      <c r="A37" s="10"/>
      <c r="B37" s="39"/>
      <c r="C37" s="40"/>
      <c r="D37" s="40"/>
      <c r="E37" s="41"/>
      <c r="F37" s="41"/>
    </row>
    <row r="38" spans="1:14">
      <c r="A38" s="42" t="s">
        <v>11</v>
      </c>
      <c r="B38" s="43"/>
      <c r="F38" s="1" t="s">
        <v>12</v>
      </c>
      <c r="I38" s="43"/>
    </row>
    <row r="39" spans="1:14">
      <c r="A39" s="1" t="s">
        <v>13</v>
      </c>
      <c r="F39" s="44" t="s">
        <v>14</v>
      </c>
      <c r="I39" s="43"/>
    </row>
    <row r="40" spans="1:14">
      <c r="I40" s="43"/>
    </row>
    <row r="41" spans="1:14">
      <c r="I41" s="43"/>
    </row>
    <row r="42" spans="1:14" s="44" customFormat="1">
      <c r="A42" s="1"/>
      <c r="B42" s="1"/>
      <c r="F42" s="1"/>
      <c r="G42" s="1"/>
      <c r="H42" s="1"/>
      <c r="I42" s="1"/>
      <c r="J42" s="1"/>
      <c r="K42" s="1"/>
      <c r="L42" s="1"/>
      <c r="M42" s="1"/>
      <c r="N42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  <pageSetUpPr fitToPage="1"/>
  </sheetPr>
  <dimension ref="A7:N35"/>
  <sheetViews>
    <sheetView zoomScale="85" zoomScaleNormal="85" workbookViewId="0">
      <selection activeCell="J40" sqref="J4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182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44978</v>
      </c>
    </row>
    <row r="10" spans="1:6" s="13" customFormat="1" ht="36" customHeight="1">
      <c r="A10" s="8"/>
      <c r="B10" s="14" t="s">
        <v>203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204</v>
      </c>
      <c r="C15" s="23"/>
      <c r="D15" s="24"/>
      <c r="E15" s="25"/>
      <c r="F15" s="26"/>
    </row>
    <row r="16" spans="1:6" s="27" customFormat="1" ht="22.5" customHeight="1">
      <c r="A16" s="21"/>
      <c r="B16" s="22" t="s">
        <v>65</v>
      </c>
      <c r="C16" s="23"/>
      <c r="D16" s="24"/>
      <c r="E16" s="25"/>
      <c r="F16" s="26"/>
    </row>
    <row r="17" spans="1:9" s="27" customFormat="1" ht="21" customHeight="1">
      <c r="A17" s="28">
        <v>1</v>
      </c>
      <c r="B17" s="29" t="s">
        <v>205</v>
      </c>
      <c r="C17" s="23">
        <v>1</v>
      </c>
      <c r="D17" s="24" t="s">
        <v>66</v>
      </c>
      <c r="E17" s="25"/>
      <c r="F17" s="26"/>
    </row>
    <row r="18" spans="1:9" s="27" customFormat="1" ht="21" customHeight="1">
      <c r="A18" s="28">
        <v>2</v>
      </c>
      <c r="B18" s="29" t="s">
        <v>206</v>
      </c>
      <c r="C18" s="23">
        <v>2</v>
      </c>
      <c r="D18" s="24" t="s">
        <v>207</v>
      </c>
      <c r="E18" s="25"/>
      <c r="F18" s="26"/>
    </row>
    <row r="19" spans="1:9" s="27" customFormat="1" ht="21" customHeight="1">
      <c r="A19" s="28"/>
      <c r="B19" s="29"/>
      <c r="C19" s="23"/>
      <c r="D19" s="24"/>
      <c r="E19" s="25"/>
      <c r="F19" s="26"/>
    </row>
    <row r="20" spans="1:9" s="27" customFormat="1" ht="21" customHeight="1">
      <c r="A20" s="28"/>
      <c r="B20" s="22" t="s">
        <v>181</v>
      </c>
      <c r="C20" s="23"/>
      <c r="D20" s="24"/>
      <c r="E20" s="25"/>
      <c r="F20" s="26"/>
    </row>
    <row r="21" spans="1:9" s="27" customFormat="1" ht="21" customHeight="1">
      <c r="A21" s="28">
        <v>4</v>
      </c>
      <c r="B21" s="29" t="s">
        <v>208</v>
      </c>
      <c r="C21" s="23">
        <v>3</v>
      </c>
      <c r="D21" s="24" t="s">
        <v>45</v>
      </c>
      <c r="E21" s="25"/>
      <c r="F21" s="26"/>
    </row>
    <row r="22" spans="1:9" s="27" customFormat="1" ht="21" customHeight="1">
      <c r="A22" s="28">
        <v>5</v>
      </c>
      <c r="B22" s="29" t="s">
        <v>209</v>
      </c>
      <c r="C22" s="23">
        <v>15</v>
      </c>
      <c r="D22" s="24" t="s">
        <v>63</v>
      </c>
      <c r="E22" s="25"/>
      <c r="F22" s="26"/>
      <c r="G22" s="27" t="s">
        <v>213</v>
      </c>
    </row>
    <row r="23" spans="1:9" s="27" customFormat="1" ht="21" customHeight="1">
      <c r="A23" s="28">
        <v>6</v>
      </c>
      <c r="B23" s="29" t="s">
        <v>212</v>
      </c>
      <c r="C23" s="23">
        <v>5</v>
      </c>
      <c r="D23" s="24" t="s">
        <v>45</v>
      </c>
      <c r="E23" s="25"/>
      <c r="F23" s="26"/>
    </row>
    <row r="24" spans="1:9" s="27" customFormat="1" ht="21" customHeight="1">
      <c r="A24" s="28">
        <v>7</v>
      </c>
      <c r="B24" s="29" t="s">
        <v>210</v>
      </c>
      <c r="C24" s="23">
        <v>5</v>
      </c>
      <c r="D24" s="24" t="s">
        <v>211</v>
      </c>
      <c r="E24" s="25"/>
      <c r="F24" s="26"/>
    </row>
    <row r="25" spans="1:9" s="27" customFormat="1" ht="21" customHeight="1">
      <c r="A25" s="28">
        <v>8</v>
      </c>
      <c r="B25" s="29" t="s">
        <v>44</v>
      </c>
      <c r="C25" s="23">
        <v>3</v>
      </c>
      <c r="D25" s="24" t="s">
        <v>45</v>
      </c>
      <c r="E25" s="25"/>
      <c r="F25" s="26"/>
    </row>
    <row r="26" spans="1:9" s="27" customFormat="1" ht="19" thickBot="1">
      <c r="A26" s="30"/>
      <c r="B26" s="31"/>
      <c r="C26" s="32"/>
      <c r="D26" s="33"/>
      <c r="E26" s="34"/>
      <c r="F26" s="35"/>
    </row>
    <row r="27" spans="1:9" s="27" customFormat="1" ht="18">
      <c r="A27" s="36"/>
      <c r="B27" s="29"/>
      <c r="C27" s="37"/>
      <c r="D27" s="37"/>
      <c r="E27" s="38"/>
      <c r="F27" s="38"/>
    </row>
    <row r="28" spans="1:9" s="27" customFormat="1" ht="18">
      <c r="A28" s="36"/>
      <c r="B28" s="29"/>
      <c r="C28" s="37"/>
      <c r="D28" s="37"/>
      <c r="E28" s="38"/>
      <c r="F28" s="38"/>
    </row>
    <row r="29" spans="1:9" s="27" customFormat="1" ht="18">
      <c r="A29" s="36"/>
      <c r="B29" s="29"/>
      <c r="C29" s="37"/>
      <c r="D29" s="37"/>
      <c r="E29" s="38"/>
      <c r="F29" s="38"/>
    </row>
    <row r="30" spans="1:9" ht="18">
      <c r="A30" s="10"/>
      <c r="B30" s="39"/>
      <c r="C30" s="40"/>
      <c r="D30" s="40"/>
      <c r="E30" s="41"/>
      <c r="F30" s="41"/>
    </row>
    <row r="31" spans="1:9">
      <c r="A31" s="42" t="s">
        <v>11</v>
      </c>
      <c r="B31" s="43"/>
      <c r="F31" s="1" t="s">
        <v>12</v>
      </c>
      <c r="I31" s="43"/>
    </row>
    <row r="32" spans="1:9">
      <c r="A32" s="1" t="s">
        <v>13</v>
      </c>
      <c r="F32" s="44" t="s">
        <v>14</v>
      </c>
      <c r="I32" s="43"/>
    </row>
    <row r="33" spans="1:14">
      <c r="I33" s="43"/>
    </row>
    <row r="34" spans="1:14">
      <c r="I34" s="43"/>
    </row>
    <row r="35" spans="1:14" s="44" customFormat="1">
      <c r="A35" s="1"/>
      <c r="B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  <pageSetUpPr fitToPage="1"/>
  </sheetPr>
  <dimension ref="A7:N37"/>
  <sheetViews>
    <sheetView topLeftCell="A6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216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44978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68</v>
      </c>
      <c r="C15" s="23"/>
      <c r="D15" s="24"/>
      <c r="E15" s="25"/>
      <c r="F15" s="26"/>
    </row>
    <row r="16" spans="1:6" s="27" customFormat="1" ht="19">
      <c r="A16" s="28"/>
      <c r="B16" s="22" t="s">
        <v>69</v>
      </c>
      <c r="C16" s="23"/>
      <c r="D16" s="24"/>
      <c r="E16" s="25"/>
      <c r="F16" s="26"/>
    </row>
    <row r="17" spans="1:6" s="27" customFormat="1" ht="21.75" customHeight="1">
      <c r="A17" s="28">
        <v>1</v>
      </c>
      <c r="B17" s="29" t="s">
        <v>200</v>
      </c>
      <c r="C17" s="23">
        <v>4</v>
      </c>
      <c r="D17" s="24" t="s">
        <v>201</v>
      </c>
      <c r="E17" s="25"/>
      <c r="F17" s="26"/>
    </row>
    <row r="18" spans="1:6" s="27" customFormat="1" ht="21.75" customHeight="1">
      <c r="A18" s="28">
        <v>2</v>
      </c>
      <c r="B18" s="29" t="s">
        <v>202</v>
      </c>
      <c r="C18" s="23">
        <v>10</v>
      </c>
      <c r="D18" s="24" t="s">
        <v>116</v>
      </c>
      <c r="E18" s="25"/>
      <c r="F18" s="26"/>
    </row>
    <row r="19" spans="1:6" s="27" customFormat="1" ht="18">
      <c r="A19" s="28"/>
      <c r="B19" s="29"/>
      <c r="C19" s="23"/>
      <c r="D19" s="24"/>
      <c r="E19" s="25"/>
      <c r="F19" s="26"/>
    </row>
    <row r="20" spans="1:6" s="27" customFormat="1" ht="19">
      <c r="A20" s="28"/>
      <c r="B20" s="22" t="s">
        <v>71</v>
      </c>
      <c r="C20" s="23"/>
      <c r="D20" s="24"/>
      <c r="E20" s="25"/>
      <c r="F20" s="26"/>
    </row>
    <row r="21" spans="1:6" s="27" customFormat="1" ht="19">
      <c r="A21" s="28">
        <v>3</v>
      </c>
      <c r="B21" s="29" t="s">
        <v>192</v>
      </c>
      <c r="C21" s="23">
        <v>5</v>
      </c>
      <c r="D21" s="24" t="s">
        <v>79</v>
      </c>
      <c r="E21" s="25"/>
      <c r="F21" s="26"/>
    </row>
    <row r="22" spans="1:6" s="27" customFormat="1" ht="19">
      <c r="A22" s="28">
        <v>4</v>
      </c>
      <c r="B22" s="29" t="s">
        <v>193</v>
      </c>
      <c r="C22" s="23">
        <v>3</v>
      </c>
      <c r="D22" s="24" t="s">
        <v>194</v>
      </c>
      <c r="E22" s="25"/>
      <c r="F22" s="26"/>
    </row>
    <row r="23" spans="1:6" s="27" customFormat="1" ht="38">
      <c r="A23" s="28">
        <v>5</v>
      </c>
      <c r="B23" s="29" t="s">
        <v>195</v>
      </c>
      <c r="C23" s="23">
        <v>3</v>
      </c>
      <c r="D23" s="24" t="s">
        <v>194</v>
      </c>
      <c r="E23" s="25"/>
      <c r="F23" s="26"/>
    </row>
    <row r="24" spans="1:6" s="27" customFormat="1" ht="19">
      <c r="A24" s="28">
        <v>6</v>
      </c>
      <c r="B24" s="29" t="s">
        <v>196</v>
      </c>
      <c r="C24" s="23">
        <v>1</v>
      </c>
      <c r="D24" s="24" t="s">
        <v>66</v>
      </c>
      <c r="E24" s="25"/>
      <c r="F24" s="26"/>
    </row>
    <row r="25" spans="1:6" s="27" customFormat="1" ht="38">
      <c r="A25" s="28">
        <v>7</v>
      </c>
      <c r="B25" s="29" t="s">
        <v>197</v>
      </c>
      <c r="C25" s="23">
        <v>5</v>
      </c>
      <c r="D25" s="24" t="s">
        <v>194</v>
      </c>
      <c r="E25" s="25"/>
      <c r="F25" s="26"/>
    </row>
    <row r="26" spans="1:6" s="27" customFormat="1" ht="19">
      <c r="A26" s="28">
        <v>8</v>
      </c>
      <c r="B26" s="29" t="s">
        <v>198</v>
      </c>
      <c r="C26" s="23">
        <v>2</v>
      </c>
      <c r="D26" s="24" t="s">
        <v>47</v>
      </c>
      <c r="E26" s="25"/>
      <c r="F26" s="26"/>
    </row>
    <row r="27" spans="1:6" s="27" customFormat="1" ht="19">
      <c r="A27" s="28">
        <v>9</v>
      </c>
      <c r="B27" s="29" t="s">
        <v>199</v>
      </c>
      <c r="C27" s="23">
        <v>6</v>
      </c>
      <c r="D27" s="24" t="s">
        <v>45</v>
      </c>
      <c r="E27" s="25"/>
      <c r="F27" s="26"/>
    </row>
    <row r="28" spans="1:6" s="27" customFormat="1" ht="19" thickBot="1">
      <c r="A28" s="30"/>
      <c r="B28" s="31"/>
      <c r="C28" s="32"/>
      <c r="D28" s="33"/>
      <c r="E28" s="34"/>
      <c r="F28" s="35"/>
    </row>
    <row r="29" spans="1:6" s="27" customFormat="1" ht="18">
      <c r="A29" s="36"/>
      <c r="B29" s="29"/>
      <c r="C29" s="37"/>
      <c r="D29" s="37"/>
      <c r="E29" s="38"/>
      <c r="F29" s="38"/>
    </row>
    <row r="30" spans="1:6" s="27" customFormat="1" ht="19">
      <c r="A30" s="36"/>
      <c r="B30" s="29" t="s">
        <v>377</v>
      </c>
      <c r="C30" s="37"/>
      <c r="D30" s="37"/>
      <c r="E30" s="38"/>
      <c r="F30" s="38"/>
    </row>
    <row r="31" spans="1:6" s="27" customFormat="1" ht="18">
      <c r="A31" s="36"/>
      <c r="B31" s="29"/>
      <c r="C31" s="37"/>
      <c r="D31" s="37"/>
      <c r="E31" s="38"/>
      <c r="F31" s="38"/>
    </row>
    <row r="32" spans="1:6" ht="18">
      <c r="A32" s="10"/>
      <c r="B32" s="39"/>
      <c r="C32" s="40"/>
      <c r="D32" s="40"/>
      <c r="E32" s="41"/>
      <c r="F32" s="41"/>
    </row>
    <row r="33" spans="1:14">
      <c r="A33" s="42" t="s">
        <v>11</v>
      </c>
      <c r="B33" s="43"/>
      <c r="F33" s="1" t="s">
        <v>12</v>
      </c>
      <c r="I33" s="43"/>
    </row>
    <row r="34" spans="1:14">
      <c r="A34" s="1" t="s">
        <v>13</v>
      </c>
      <c r="F34" s="44" t="s">
        <v>14</v>
      </c>
      <c r="I34" s="43"/>
    </row>
    <row r="35" spans="1:14">
      <c r="I35" s="43"/>
    </row>
    <row r="36" spans="1:14">
      <c r="I36" s="43"/>
    </row>
    <row r="37" spans="1:14" s="44" customFormat="1">
      <c r="A37" s="1"/>
      <c r="B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  <pageSetUpPr fitToPage="1"/>
  </sheetPr>
  <dimension ref="A7:N33"/>
  <sheetViews>
    <sheetView topLeftCell="A3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183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44978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68</v>
      </c>
      <c r="C15" s="23"/>
      <c r="D15" s="24"/>
      <c r="E15" s="25"/>
      <c r="F15" s="26"/>
    </row>
    <row r="16" spans="1:6" s="27" customFormat="1" ht="19">
      <c r="A16" s="28"/>
      <c r="B16" s="22" t="s">
        <v>184</v>
      </c>
      <c r="C16" s="23"/>
      <c r="D16" s="24"/>
      <c r="E16" s="25"/>
      <c r="F16" s="26"/>
    </row>
    <row r="17" spans="1:9" s="27" customFormat="1" ht="21" customHeight="1">
      <c r="A17" s="28">
        <v>1</v>
      </c>
      <c r="B17" s="29" t="s">
        <v>93</v>
      </c>
      <c r="C17" s="23">
        <v>10</v>
      </c>
      <c r="D17" s="24" t="s">
        <v>94</v>
      </c>
      <c r="E17" s="25"/>
      <c r="F17" s="26"/>
    </row>
    <row r="18" spans="1:9" s="27" customFormat="1" ht="21" customHeight="1">
      <c r="A18" s="28">
        <v>2</v>
      </c>
      <c r="B18" s="29" t="s">
        <v>185</v>
      </c>
      <c r="C18" s="23">
        <v>1</v>
      </c>
      <c r="D18" s="24" t="s">
        <v>20</v>
      </c>
      <c r="E18" s="25"/>
      <c r="F18" s="26"/>
    </row>
    <row r="19" spans="1:9" s="27" customFormat="1" ht="21" customHeight="1">
      <c r="A19" s="28">
        <v>3</v>
      </c>
      <c r="B19" s="29" t="s">
        <v>186</v>
      </c>
      <c r="C19" s="23">
        <v>1</v>
      </c>
      <c r="D19" s="24" t="s">
        <v>20</v>
      </c>
      <c r="E19" s="25"/>
      <c r="F19" s="26"/>
    </row>
    <row r="20" spans="1:9" s="27" customFormat="1" ht="21" customHeight="1">
      <c r="A20" s="28">
        <v>4</v>
      </c>
      <c r="B20" s="29" t="s">
        <v>187</v>
      </c>
      <c r="C20" s="23">
        <v>3</v>
      </c>
      <c r="D20" s="24" t="s">
        <v>116</v>
      </c>
      <c r="E20" s="25"/>
      <c r="F20" s="26"/>
    </row>
    <row r="21" spans="1:9" s="27" customFormat="1" ht="21" customHeight="1">
      <c r="A21" s="28">
        <v>5</v>
      </c>
      <c r="B21" s="29" t="s">
        <v>188</v>
      </c>
      <c r="C21" s="23">
        <v>6</v>
      </c>
      <c r="D21" s="24" t="s">
        <v>116</v>
      </c>
      <c r="E21" s="25"/>
      <c r="F21" s="26"/>
    </row>
    <row r="22" spans="1:9" s="27" customFormat="1" ht="21" customHeight="1">
      <c r="A22" s="28">
        <v>6</v>
      </c>
      <c r="B22" s="29" t="s">
        <v>189</v>
      </c>
      <c r="C22" s="23">
        <v>3</v>
      </c>
      <c r="D22" s="24" t="s">
        <v>190</v>
      </c>
      <c r="E22" s="25"/>
      <c r="F22" s="26"/>
    </row>
    <row r="23" spans="1:9" s="27" customFormat="1" ht="21" customHeight="1">
      <c r="A23" s="28">
        <v>7</v>
      </c>
      <c r="B23" s="29" t="s">
        <v>191</v>
      </c>
      <c r="C23" s="23">
        <v>3</v>
      </c>
      <c r="D23" s="24" t="s">
        <v>190</v>
      </c>
      <c r="E23" s="25"/>
      <c r="F23" s="26"/>
    </row>
    <row r="24" spans="1:9" s="27" customFormat="1" ht="19" thickBot="1">
      <c r="A24" s="30"/>
      <c r="B24" s="31"/>
      <c r="C24" s="32"/>
      <c r="D24" s="33"/>
      <c r="E24" s="34"/>
      <c r="F24" s="35"/>
    </row>
    <row r="25" spans="1:9" s="27" customFormat="1" ht="18">
      <c r="A25" s="36"/>
      <c r="B25" s="29"/>
      <c r="C25" s="37"/>
      <c r="D25" s="37"/>
      <c r="E25" s="38"/>
      <c r="F25" s="38"/>
    </row>
    <row r="26" spans="1:9" s="27" customFormat="1" ht="18">
      <c r="A26" s="36"/>
      <c r="B26" s="29"/>
      <c r="C26" s="37"/>
      <c r="D26" s="37"/>
      <c r="E26" s="38"/>
      <c r="F26" s="38"/>
    </row>
    <row r="27" spans="1:9" s="27" customFormat="1" ht="18">
      <c r="A27" s="36"/>
      <c r="B27" s="29"/>
      <c r="C27" s="37"/>
      <c r="D27" s="37"/>
      <c r="E27" s="38"/>
      <c r="F27" s="38"/>
    </row>
    <row r="28" spans="1:9" ht="18">
      <c r="A28" s="10"/>
      <c r="B28" s="39"/>
      <c r="C28" s="40"/>
      <c r="D28" s="40"/>
      <c r="E28" s="41"/>
      <c r="F28" s="41"/>
    </row>
    <row r="29" spans="1:9">
      <c r="A29" s="42" t="s">
        <v>11</v>
      </c>
      <c r="B29" s="43"/>
      <c r="F29" s="1" t="s">
        <v>12</v>
      </c>
      <c r="I29" s="43"/>
    </row>
    <row r="30" spans="1:9">
      <c r="A30" s="1" t="s">
        <v>13</v>
      </c>
      <c r="F30" s="44" t="s">
        <v>14</v>
      </c>
      <c r="I30" s="43"/>
    </row>
    <row r="31" spans="1:9">
      <c r="I31" s="43"/>
    </row>
    <row r="32" spans="1:9">
      <c r="I32" s="43"/>
    </row>
    <row r="33" spans="1:14" s="44" customFormat="1">
      <c r="A33" s="1"/>
      <c r="B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  <pageSetUpPr fitToPage="1"/>
  </sheetPr>
  <dimension ref="A7:N29"/>
  <sheetViews>
    <sheetView topLeftCell="A6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215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44979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9.25" customHeight="1">
      <c r="A15" s="21"/>
      <c r="B15" s="22" t="s">
        <v>68</v>
      </c>
      <c r="C15" s="23"/>
      <c r="D15" s="24"/>
      <c r="E15" s="25"/>
      <c r="F15" s="26"/>
    </row>
    <row r="16" spans="1:6" s="27" customFormat="1" ht="30.75" customHeight="1">
      <c r="A16" s="28">
        <v>1</v>
      </c>
      <c r="B16" s="29" t="s">
        <v>214</v>
      </c>
      <c r="C16" s="23">
        <v>1</v>
      </c>
      <c r="D16" s="24" t="s">
        <v>194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  <pageSetUpPr fitToPage="1"/>
  </sheetPr>
  <dimension ref="A7:N49"/>
  <sheetViews>
    <sheetView topLeftCell="A8" zoomScaleNormal="100" workbookViewId="0">
      <selection activeCell="B39" sqref="B3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217</v>
      </c>
    </row>
    <row r="9" spans="1:6" s="13" customFormat="1" ht="18">
      <c r="A9" s="8"/>
      <c r="B9" s="48" t="s">
        <v>123</v>
      </c>
      <c r="C9" s="10"/>
      <c r="D9" s="11" t="s">
        <v>5</v>
      </c>
      <c r="E9" s="10" t="s">
        <v>4</v>
      </c>
      <c r="F9" s="12">
        <v>44979</v>
      </c>
    </row>
    <row r="10" spans="1:6" s="13" customFormat="1" ht="18">
      <c r="A10" s="8"/>
      <c r="B10" s="49" t="s">
        <v>218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219</v>
      </c>
      <c r="C15" s="23"/>
      <c r="D15" s="24"/>
      <c r="E15" s="25"/>
      <c r="F15" s="26"/>
    </row>
    <row r="16" spans="1:6" s="27" customFormat="1" ht="19">
      <c r="A16" s="28">
        <v>1</v>
      </c>
      <c r="B16" s="29" t="s">
        <v>220</v>
      </c>
      <c r="C16" s="23">
        <v>4</v>
      </c>
      <c r="D16" s="24" t="s">
        <v>45</v>
      </c>
      <c r="E16" s="25"/>
      <c r="F16" s="26"/>
    </row>
    <row r="17" spans="1:6" s="27" customFormat="1" ht="19">
      <c r="A17" s="28">
        <v>2</v>
      </c>
      <c r="B17" s="29" t="s">
        <v>221</v>
      </c>
      <c r="C17" s="23">
        <v>2</v>
      </c>
      <c r="D17" s="24" t="s">
        <v>85</v>
      </c>
      <c r="E17" s="25"/>
      <c r="F17" s="26"/>
    </row>
    <row r="18" spans="1:6" s="27" customFormat="1" ht="19">
      <c r="A18" s="28">
        <v>3</v>
      </c>
      <c r="B18" s="29" t="s">
        <v>222</v>
      </c>
      <c r="C18" s="23">
        <v>15</v>
      </c>
      <c r="D18" s="24" t="s">
        <v>47</v>
      </c>
      <c r="E18" s="25"/>
      <c r="F18" s="26"/>
    </row>
    <row r="19" spans="1:6" s="27" customFormat="1" ht="19">
      <c r="A19" s="28">
        <v>4</v>
      </c>
      <c r="B19" s="29" t="s">
        <v>44</v>
      </c>
      <c r="C19" s="23">
        <v>3</v>
      </c>
      <c r="D19" s="24" t="s">
        <v>223</v>
      </c>
      <c r="E19" s="25"/>
      <c r="F19" s="26"/>
    </row>
    <row r="20" spans="1:6" s="27" customFormat="1" ht="19">
      <c r="A20" s="28">
        <v>5</v>
      </c>
      <c r="B20" s="29" t="s">
        <v>224</v>
      </c>
      <c r="C20" s="23">
        <v>2</v>
      </c>
      <c r="D20" s="24" t="s">
        <v>66</v>
      </c>
      <c r="E20" s="25"/>
      <c r="F20" s="26"/>
    </row>
    <row r="21" spans="1:6" s="27" customFormat="1" ht="19">
      <c r="A21" s="28">
        <v>6</v>
      </c>
      <c r="B21" s="29" t="s">
        <v>225</v>
      </c>
      <c r="C21" s="23">
        <v>6</v>
      </c>
      <c r="D21" s="24" t="s">
        <v>63</v>
      </c>
      <c r="E21" s="25"/>
      <c r="F21" s="26"/>
    </row>
    <row r="22" spans="1:6" s="27" customFormat="1" ht="19">
      <c r="A22" s="28">
        <v>7</v>
      </c>
      <c r="B22" s="29" t="s">
        <v>226</v>
      </c>
      <c r="C22" s="23">
        <v>2</v>
      </c>
      <c r="D22" s="24" t="s">
        <v>66</v>
      </c>
      <c r="E22" s="25"/>
      <c r="F22" s="26"/>
    </row>
    <row r="23" spans="1:6" s="27" customFormat="1" ht="19">
      <c r="A23" s="28">
        <v>8</v>
      </c>
      <c r="B23" s="29" t="s">
        <v>227</v>
      </c>
      <c r="C23" s="23">
        <v>5</v>
      </c>
      <c r="D23" s="24" t="s">
        <v>45</v>
      </c>
      <c r="E23" s="25"/>
      <c r="F23" s="26"/>
    </row>
    <row r="24" spans="1:6" s="27" customFormat="1" ht="19">
      <c r="A24" s="28">
        <v>9</v>
      </c>
      <c r="B24" s="29" t="s">
        <v>228</v>
      </c>
      <c r="C24" s="23">
        <v>10</v>
      </c>
      <c r="D24" s="24" t="s">
        <v>45</v>
      </c>
      <c r="E24" s="25"/>
      <c r="F24" s="26"/>
    </row>
    <row r="25" spans="1:6" s="27" customFormat="1" ht="19">
      <c r="A25" s="28">
        <v>10</v>
      </c>
      <c r="B25" s="29" t="s">
        <v>229</v>
      </c>
      <c r="C25" s="23">
        <v>5</v>
      </c>
      <c r="D25" s="24" t="s">
        <v>45</v>
      </c>
      <c r="E25" s="25"/>
      <c r="F25" s="26"/>
    </row>
    <row r="26" spans="1:6" s="27" customFormat="1" ht="19">
      <c r="A26" s="28">
        <v>11</v>
      </c>
      <c r="B26" s="29" t="s">
        <v>230</v>
      </c>
      <c r="C26" s="23">
        <v>5</v>
      </c>
      <c r="D26" s="24" t="s">
        <v>45</v>
      </c>
      <c r="E26" s="25"/>
      <c r="F26" s="26"/>
    </row>
    <row r="27" spans="1:6" s="27" customFormat="1" ht="19">
      <c r="A27" s="28">
        <v>12</v>
      </c>
      <c r="B27" s="29" t="s">
        <v>231</v>
      </c>
      <c r="C27" s="23">
        <v>4</v>
      </c>
      <c r="D27" s="24" t="s">
        <v>207</v>
      </c>
      <c r="E27" s="25"/>
      <c r="F27" s="26"/>
    </row>
    <row r="28" spans="1:6" s="27" customFormat="1" ht="19">
      <c r="A28" s="28">
        <v>13</v>
      </c>
      <c r="B28" s="29" t="s">
        <v>232</v>
      </c>
      <c r="C28" s="23">
        <v>10</v>
      </c>
      <c r="D28" s="24" t="s">
        <v>233</v>
      </c>
      <c r="E28" s="25"/>
      <c r="F28" s="26"/>
    </row>
    <row r="29" spans="1:6" s="27" customFormat="1" ht="19">
      <c r="A29" s="28">
        <v>14</v>
      </c>
      <c r="B29" s="29" t="s">
        <v>234</v>
      </c>
      <c r="C29" s="23">
        <v>30</v>
      </c>
      <c r="D29" s="24" t="s">
        <v>45</v>
      </c>
      <c r="E29" s="25"/>
      <c r="F29" s="26"/>
    </row>
    <row r="30" spans="1:6" s="27" customFormat="1" ht="19">
      <c r="A30" s="28">
        <v>15</v>
      </c>
      <c r="B30" s="29" t="s">
        <v>235</v>
      </c>
      <c r="C30" s="23">
        <v>2</v>
      </c>
      <c r="D30" s="24" t="s">
        <v>47</v>
      </c>
      <c r="E30" s="25"/>
      <c r="F30" s="26"/>
    </row>
    <row r="31" spans="1:6" s="27" customFormat="1" ht="19">
      <c r="A31" s="28">
        <v>16</v>
      </c>
      <c r="B31" s="29" t="s">
        <v>236</v>
      </c>
      <c r="C31" s="23">
        <v>2</v>
      </c>
      <c r="D31" s="24" t="s">
        <v>63</v>
      </c>
      <c r="E31" s="25"/>
      <c r="F31" s="26"/>
    </row>
    <row r="32" spans="1:6" s="27" customFormat="1" ht="19">
      <c r="A32" s="28">
        <v>17</v>
      </c>
      <c r="B32" s="29" t="s">
        <v>237</v>
      </c>
      <c r="C32" s="23">
        <v>3</v>
      </c>
      <c r="D32" s="24" t="s">
        <v>63</v>
      </c>
      <c r="E32" s="25"/>
      <c r="F32" s="26"/>
    </row>
    <row r="33" spans="1:9" s="27" customFormat="1" ht="19">
      <c r="A33" s="28">
        <v>18</v>
      </c>
      <c r="B33" s="29" t="s">
        <v>238</v>
      </c>
      <c r="C33" s="23">
        <v>10</v>
      </c>
      <c r="D33" s="24" t="s">
        <v>239</v>
      </c>
      <c r="E33" s="25"/>
      <c r="F33" s="26"/>
    </row>
    <row r="34" spans="1:9" s="27" customFormat="1" ht="19">
      <c r="A34" s="28">
        <v>19</v>
      </c>
      <c r="B34" s="29" t="s">
        <v>240</v>
      </c>
      <c r="C34" s="23">
        <v>2</v>
      </c>
      <c r="D34" s="24" t="s">
        <v>74</v>
      </c>
      <c r="E34" s="25"/>
      <c r="F34" s="26"/>
    </row>
    <row r="35" spans="1:9" s="27" customFormat="1" ht="19">
      <c r="A35" s="28">
        <v>20</v>
      </c>
      <c r="B35" s="29" t="s">
        <v>62</v>
      </c>
      <c r="C35" s="23">
        <v>1</v>
      </c>
      <c r="D35" s="24" t="s">
        <v>63</v>
      </c>
      <c r="E35" s="25"/>
      <c r="F35" s="26"/>
    </row>
    <row r="36" spans="1:9" s="27" customFormat="1" ht="18">
      <c r="A36" s="28"/>
      <c r="B36" s="29"/>
      <c r="C36" s="23"/>
      <c r="D36" s="24"/>
      <c r="E36" s="25"/>
      <c r="F36" s="26"/>
    </row>
    <row r="37" spans="1:9" s="27" customFormat="1" ht="19">
      <c r="A37" s="28"/>
      <c r="B37" s="22" t="s">
        <v>69</v>
      </c>
      <c r="C37" s="23"/>
      <c r="D37" s="24"/>
      <c r="E37" s="25"/>
      <c r="F37" s="26"/>
    </row>
    <row r="38" spans="1:9" s="27" customFormat="1" ht="19">
      <c r="A38" s="28">
        <v>21</v>
      </c>
      <c r="B38" s="29" t="s">
        <v>241</v>
      </c>
      <c r="C38" s="23">
        <v>30</v>
      </c>
      <c r="D38" s="24" t="s">
        <v>45</v>
      </c>
      <c r="E38" s="25"/>
      <c r="F38" s="26"/>
    </row>
    <row r="39" spans="1:9" s="27" customFormat="1" ht="19">
      <c r="A39" s="28">
        <v>22</v>
      </c>
      <c r="B39" s="29" t="s">
        <v>242</v>
      </c>
      <c r="C39" s="23">
        <v>10</v>
      </c>
      <c r="D39" s="24" t="s">
        <v>20</v>
      </c>
      <c r="E39" s="25"/>
      <c r="F39" s="26"/>
    </row>
    <row r="40" spans="1:9" s="27" customFormat="1" ht="19">
      <c r="A40" s="28">
        <v>23</v>
      </c>
      <c r="B40" s="29" t="s">
        <v>243</v>
      </c>
      <c r="C40" s="23">
        <v>2</v>
      </c>
      <c r="D40" s="24" t="s">
        <v>45</v>
      </c>
      <c r="E40" s="25"/>
      <c r="F40" s="26"/>
    </row>
    <row r="41" spans="1:9" s="27" customFormat="1" ht="20" thickBot="1">
      <c r="A41" s="30">
        <v>24</v>
      </c>
      <c r="B41" s="31" t="s">
        <v>244</v>
      </c>
      <c r="C41" s="32">
        <v>2</v>
      </c>
      <c r="D41" s="33" t="s">
        <v>66</v>
      </c>
      <c r="E41" s="34"/>
      <c r="F41" s="35"/>
    </row>
    <row r="42" spans="1:9" s="27" customFormat="1" ht="18">
      <c r="A42" s="36"/>
      <c r="B42" s="29"/>
      <c r="C42" s="37"/>
      <c r="D42" s="37"/>
      <c r="E42" s="38"/>
      <c r="F42" s="38"/>
    </row>
    <row r="43" spans="1:9" s="27" customFormat="1" ht="18">
      <c r="A43" s="36"/>
      <c r="B43" s="29"/>
      <c r="C43" s="37"/>
      <c r="D43" s="37"/>
      <c r="E43" s="38"/>
      <c r="F43" s="38"/>
    </row>
    <row r="44" spans="1:9" ht="18">
      <c r="A44" s="10"/>
      <c r="B44" s="39"/>
      <c r="C44" s="40"/>
      <c r="D44" s="40"/>
      <c r="E44" s="41"/>
      <c r="F44" s="41"/>
    </row>
    <row r="45" spans="1:9">
      <c r="A45" s="42" t="s">
        <v>11</v>
      </c>
      <c r="B45" s="43"/>
      <c r="F45" s="1" t="s">
        <v>12</v>
      </c>
      <c r="I45" s="43"/>
    </row>
    <row r="46" spans="1:9">
      <c r="A46" s="1" t="s">
        <v>13</v>
      </c>
      <c r="F46" s="44" t="s">
        <v>14</v>
      </c>
      <c r="I46" s="43"/>
    </row>
    <row r="47" spans="1:9">
      <c r="I47" s="43"/>
    </row>
    <row r="48" spans="1:9">
      <c r="I48" s="43"/>
    </row>
    <row r="49" spans="1:14" s="44" customFormat="1">
      <c r="A49" s="1"/>
      <c r="B49" s="1"/>
      <c r="F49" s="1"/>
      <c r="G49" s="1"/>
      <c r="H49" s="1"/>
      <c r="I49" s="1"/>
      <c r="J49" s="1"/>
      <c r="K49" s="1"/>
      <c r="L49" s="1"/>
      <c r="M49" s="1"/>
      <c r="N49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  <pageSetUpPr fitToPage="1"/>
  </sheetPr>
  <dimension ref="A7:N30"/>
  <sheetViews>
    <sheetView topLeftCell="A3" zoomScaleNormal="100" workbookViewId="0">
      <selection activeCell="N9" sqref="N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247</v>
      </c>
    </row>
    <row r="9" spans="1:6" s="13" customFormat="1" ht="18">
      <c r="A9" s="8"/>
      <c r="B9" s="48" t="s">
        <v>123</v>
      </c>
      <c r="C9" s="10"/>
      <c r="D9" s="11" t="s">
        <v>5</v>
      </c>
      <c r="E9" s="10" t="s">
        <v>4</v>
      </c>
      <c r="F9" s="12">
        <v>44979</v>
      </c>
    </row>
    <row r="10" spans="1:6" s="13" customFormat="1" ht="18">
      <c r="A10" s="8"/>
      <c r="B10" s="49" t="s">
        <v>218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219</v>
      </c>
      <c r="C15" s="23"/>
      <c r="D15" s="24"/>
      <c r="E15" s="25"/>
      <c r="F15" s="26"/>
    </row>
    <row r="16" spans="1:6" s="27" customFormat="1" ht="29.25" customHeight="1">
      <c r="A16" s="28">
        <v>1</v>
      </c>
      <c r="B16" s="29" t="s">
        <v>93</v>
      </c>
      <c r="C16" s="23">
        <v>15</v>
      </c>
      <c r="D16" s="24" t="s">
        <v>94</v>
      </c>
      <c r="E16" s="25"/>
      <c r="F16" s="26"/>
    </row>
    <row r="17" spans="1:14" s="27" customFormat="1" ht="29.25" customHeight="1">
      <c r="A17" s="28">
        <v>2</v>
      </c>
      <c r="B17" s="29" t="s">
        <v>245</v>
      </c>
      <c r="C17" s="23">
        <v>2</v>
      </c>
      <c r="D17" s="24" t="s">
        <v>116</v>
      </c>
      <c r="E17" s="25"/>
      <c r="F17" s="26"/>
    </row>
    <row r="18" spans="1:14" s="27" customFormat="1" ht="29.25" customHeight="1">
      <c r="A18" s="28">
        <v>3</v>
      </c>
      <c r="B18" s="29" t="s">
        <v>246</v>
      </c>
      <c r="C18" s="23">
        <v>1</v>
      </c>
      <c r="D18" s="24" t="s">
        <v>20</v>
      </c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8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  <pageSetUpPr fitToPage="1"/>
  </sheetPr>
  <dimension ref="A7:N26"/>
  <sheetViews>
    <sheetView topLeftCell="A6" zoomScaleNormal="100" workbookViewId="0">
      <selection activeCell="B9" sqref="B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248</v>
      </c>
    </row>
    <row r="9" spans="1:6" s="13" customFormat="1" ht="19">
      <c r="A9" s="8"/>
      <c r="B9" s="50" t="s">
        <v>135</v>
      </c>
      <c r="C9" s="10"/>
      <c r="D9" s="11" t="s">
        <v>5</v>
      </c>
      <c r="E9" s="10" t="s">
        <v>4</v>
      </c>
      <c r="F9" s="12">
        <v>44979</v>
      </c>
    </row>
    <row r="10" spans="1:6" s="13" customFormat="1" ht="18">
      <c r="A10" s="8"/>
      <c r="B10" s="1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9" thickBot="1">
      <c r="A12" s="2"/>
      <c r="B12" s="17" t="s">
        <v>17</v>
      </c>
      <c r="C12" s="4"/>
      <c r="D12" s="5"/>
      <c r="E12" s="4"/>
      <c r="F12" s="16"/>
    </row>
    <row r="13" spans="1:6" ht="17" thickBot="1">
      <c r="A13" s="18" t="s">
        <v>7</v>
      </c>
      <c r="B13" s="19" t="s">
        <v>8</v>
      </c>
      <c r="C13" s="70" t="s">
        <v>9</v>
      </c>
      <c r="D13" s="71"/>
      <c r="E13" s="19"/>
      <c r="F13" s="20" t="s">
        <v>10</v>
      </c>
    </row>
    <row r="14" spans="1:6" s="27" customFormat="1" ht="30.75" customHeight="1">
      <c r="A14" s="28">
        <v>1</v>
      </c>
      <c r="B14" s="29" t="s">
        <v>145</v>
      </c>
      <c r="C14" s="23">
        <v>3</v>
      </c>
      <c r="D14" s="24" t="s">
        <v>66</v>
      </c>
      <c r="E14" s="25"/>
      <c r="F14" s="26"/>
    </row>
    <row r="15" spans="1:6" s="27" customFormat="1" ht="22.5" customHeight="1">
      <c r="A15" s="28">
        <v>2</v>
      </c>
      <c r="B15" s="29" t="s">
        <v>250</v>
      </c>
      <c r="C15" s="23">
        <v>5</v>
      </c>
      <c r="D15" s="24" t="s">
        <v>66</v>
      </c>
      <c r="E15" s="25"/>
      <c r="F15" s="26"/>
    </row>
    <row r="16" spans="1:6" s="27" customFormat="1" ht="23.25" customHeight="1">
      <c r="A16" s="28">
        <v>3</v>
      </c>
      <c r="B16" s="29" t="s">
        <v>249</v>
      </c>
      <c r="C16" s="23">
        <v>1</v>
      </c>
      <c r="D16" s="24" t="s">
        <v>63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3:D13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  <pageSetUpPr fitToPage="1"/>
  </sheetPr>
  <dimension ref="A7:N29"/>
  <sheetViews>
    <sheetView topLeftCell="A7" zoomScale="85" zoomScaleNormal="85" workbookViewId="0">
      <selection activeCell="B21" sqref="B2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251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44979</v>
      </c>
    </row>
    <row r="10" spans="1:6" s="13" customFormat="1" ht="18">
      <c r="A10" s="8"/>
      <c r="B10" s="14" t="s">
        <v>97</v>
      </c>
      <c r="C10" s="10"/>
      <c r="D10" s="11"/>
      <c r="E10" s="10"/>
      <c r="F10" s="12"/>
    </row>
    <row r="11" spans="1:6" s="13" customFormat="1" ht="18">
      <c r="A11" s="8"/>
      <c r="B11" s="14"/>
      <c r="C11" s="10"/>
      <c r="D11" s="11"/>
      <c r="E11" s="10"/>
      <c r="F11" s="12"/>
    </row>
    <row r="12" spans="1:6" s="7" customFormat="1" ht="18">
      <c r="A12" s="2"/>
      <c r="B12" s="15" t="s">
        <v>253</v>
      </c>
      <c r="C12" s="4"/>
      <c r="D12" s="5"/>
      <c r="E12" s="4"/>
      <c r="F12" s="16"/>
    </row>
    <row r="13" spans="1:6" s="7" customFormat="1" ht="18">
      <c r="A13" s="2"/>
      <c r="B13" s="17" t="s">
        <v>17</v>
      </c>
      <c r="C13" s="4"/>
      <c r="D13" s="5"/>
      <c r="E13" s="4"/>
      <c r="F13" s="16"/>
    </row>
    <row r="14" spans="1:6" s="7" customFormat="1" ht="19" thickBot="1">
      <c r="A14" s="2"/>
      <c r="B14" s="17"/>
      <c r="C14" s="4"/>
      <c r="D14" s="5"/>
      <c r="E14" s="4"/>
      <c r="F14" s="16"/>
    </row>
    <row r="15" spans="1:6" ht="17" thickBot="1">
      <c r="A15" s="18" t="s">
        <v>7</v>
      </c>
      <c r="B15" s="19" t="s">
        <v>8</v>
      </c>
      <c r="C15" s="70" t="s">
        <v>9</v>
      </c>
      <c r="D15" s="71"/>
      <c r="E15" s="19"/>
      <c r="F15" s="20" t="s">
        <v>10</v>
      </c>
    </row>
    <row r="16" spans="1:6" s="27" customFormat="1" ht="22.5" customHeight="1">
      <c r="A16" s="21"/>
      <c r="B16" s="22" t="s">
        <v>60</v>
      </c>
      <c r="C16" s="23"/>
      <c r="D16" s="24"/>
      <c r="E16" s="25"/>
      <c r="F16" s="26"/>
    </row>
    <row r="17" spans="1:14" s="27" customFormat="1" ht="61.5" customHeight="1">
      <c r="A17" s="28">
        <v>1</v>
      </c>
      <c r="B17" s="29" t="s">
        <v>252</v>
      </c>
      <c r="C17" s="23">
        <v>2</v>
      </c>
      <c r="D17" s="24" t="s">
        <v>99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5:D15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  <pageSetUpPr fitToPage="1"/>
  </sheetPr>
  <dimension ref="A7:N30"/>
  <sheetViews>
    <sheetView topLeftCell="A3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254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44980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68</v>
      </c>
      <c r="C15" s="23"/>
      <c r="D15" s="24"/>
      <c r="E15" s="25"/>
      <c r="F15" s="26"/>
    </row>
    <row r="16" spans="1:6" s="27" customFormat="1" ht="19">
      <c r="A16" s="28"/>
      <c r="B16" s="22" t="s">
        <v>184</v>
      </c>
      <c r="C16" s="23"/>
      <c r="D16" s="24"/>
      <c r="E16" s="25"/>
      <c r="F16" s="26"/>
    </row>
    <row r="17" spans="1:14" s="27" customFormat="1" ht="28.5" customHeight="1">
      <c r="A17" s="28">
        <v>1</v>
      </c>
      <c r="B17" s="29" t="s">
        <v>255</v>
      </c>
      <c r="C17" s="23">
        <v>3</v>
      </c>
      <c r="D17" s="24" t="s">
        <v>190</v>
      </c>
      <c r="E17" s="25"/>
      <c r="F17" s="26"/>
    </row>
    <row r="18" spans="1:14" s="27" customFormat="1" ht="28.5" customHeight="1">
      <c r="A18" s="28">
        <v>2</v>
      </c>
      <c r="B18" s="29" t="s">
        <v>256</v>
      </c>
      <c r="C18" s="23">
        <v>3</v>
      </c>
      <c r="D18" s="24" t="s">
        <v>190</v>
      </c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9" thickBot="1">
      <c r="A21" s="30"/>
      <c r="B21" s="31"/>
      <c r="C21" s="32"/>
      <c r="D21" s="33"/>
      <c r="E21" s="34"/>
      <c r="F21" s="35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  <pageSetUpPr fitToPage="1"/>
  </sheetPr>
  <dimension ref="A7:N29"/>
  <sheetViews>
    <sheetView topLeftCell="A3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257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44980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258</v>
      </c>
      <c r="C15" s="23"/>
      <c r="D15" s="24"/>
      <c r="E15" s="25"/>
      <c r="F15" s="26"/>
    </row>
    <row r="16" spans="1:6" s="27" customFormat="1" ht="19">
      <c r="A16" s="28"/>
      <c r="B16" s="22" t="s">
        <v>71</v>
      </c>
      <c r="C16" s="23"/>
      <c r="D16" s="24"/>
      <c r="E16" s="25"/>
      <c r="F16" s="26"/>
    </row>
    <row r="17" spans="1:14" s="27" customFormat="1" ht="30" customHeight="1">
      <c r="A17" s="28">
        <v>1</v>
      </c>
      <c r="B17" s="29" t="s">
        <v>56</v>
      </c>
      <c r="C17" s="23">
        <v>10</v>
      </c>
      <c r="D17" s="24" t="s">
        <v>57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  <pageSetUpPr fitToPage="1"/>
  </sheetPr>
  <dimension ref="A7:N30"/>
  <sheetViews>
    <sheetView topLeftCell="A6" zoomScaleNormal="100" workbookViewId="0">
      <selection activeCell="C16" sqref="C16:D1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259</v>
      </c>
    </row>
    <row r="9" spans="1:6" s="13" customFormat="1" ht="18">
      <c r="A9" s="8"/>
      <c r="B9" s="48" t="s">
        <v>123</v>
      </c>
      <c r="C9" s="10"/>
      <c r="D9" s="11" t="s">
        <v>5</v>
      </c>
      <c r="E9" s="10" t="s">
        <v>4</v>
      </c>
      <c r="F9" s="12">
        <v>44980</v>
      </c>
    </row>
    <row r="10" spans="1:6" s="13" customFormat="1" ht="18">
      <c r="A10" s="8"/>
      <c r="B10" s="49" t="s">
        <v>218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" customHeight="1">
      <c r="A15" s="28"/>
      <c r="B15" s="22" t="s">
        <v>219</v>
      </c>
      <c r="C15" s="23"/>
      <c r="D15" s="24"/>
      <c r="E15" s="25"/>
      <c r="F15" s="26"/>
    </row>
    <row r="16" spans="1:6" s="27" customFormat="1" ht="27" customHeight="1">
      <c r="A16" s="28">
        <v>1</v>
      </c>
      <c r="B16" s="29" t="s">
        <v>260</v>
      </c>
      <c r="C16" s="23">
        <v>2</v>
      </c>
      <c r="D16" s="24" t="s">
        <v>66</v>
      </c>
      <c r="E16" s="25"/>
      <c r="F16" s="26"/>
    </row>
    <row r="17" spans="1:14" s="27" customFormat="1" ht="27" customHeight="1">
      <c r="A17" s="28">
        <v>2</v>
      </c>
      <c r="B17" s="29" t="s">
        <v>261</v>
      </c>
      <c r="C17" s="23">
        <v>3</v>
      </c>
      <c r="D17" s="24" t="s">
        <v>194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8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  <pageSetUpPr fitToPage="1"/>
  </sheetPr>
  <dimension ref="A7:N30"/>
  <sheetViews>
    <sheetView topLeftCell="A6" zoomScaleNormal="100" workbookViewId="0">
      <selection activeCell="K32" sqref="K32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264</v>
      </c>
    </row>
    <row r="9" spans="1:6" s="13" customFormat="1" ht="21.75" customHeight="1">
      <c r="A9" s="8"/>
      <c r="B9" s="51" t="s">
        <v>15</v>
      </c>
      <c r="C9" s="10"/>
      <c r="D9" s="11" t="s">
        <v>5</v>
      </c>
      <c r="E9" s="10" t="s">
        <v>4</v>
      </c>
      <c r="F9" s="12">
        <v>44980</v>
      </c>
    </row>
    <row r="10" spans="1:6" s="13" customFormat="1" ht="22.5" customHeight="1">
      <c r="A10" s="8"/>
      <c r="B10" s="52" t="s">
        <v>262</v>
      </c>
      <c r="C10" s="10"/>
      <c r="D10" s="11"/>
      <c r="E10" s="10"/>
      <c r="F10" s="12"/>
    </row>
    <row r="11" spans="1:6" s="7" customFormat="1" ht="18">
      <c r="A11" s="2"/>
      <c r="B11" s="15" t="s">
        <v>263</v>
      </c>
      <c r="C11" s="4"/>
      <c r="D11" s="5"/>
      <c r="E11" s="4"/>
      <c r="F11" s="16"/>
    </row>
    <row r="12" spans="1:6" s="7" customFormat="1" ht="18">
      <c r="A12" s="2"/>
      <c r="B12" s="15"/>
      <c r="C12" s="4"/>
      <c r="D12" s="5"/>
      <c r="E12" s="4"/>
      <c r="F12" s="16"/>
    </row>
    <row r="13" spans="1:6" s="7" customFormat="1" ht="18">
      <c r="A13" s="2"/>
      <c r="B13" s="17" t="s">
        <v>17</v>
      </c>
      <c r="C13" s="4"/>
      <c r="D13" s="5"/>
      <c r="E13" s="4"/>
      <c r="F13" s="16"/>
    </row>
    <row r="14" spans="1:6" s="7" customFormat="1" ht="19" thickBot="1">
      <c r="A14" s="2"/>
      <c r="B14" s="17"/>
      <c r="C14" s="4"/>
      <c r="D14" s="5"/>
      <c r="E14" s="4"/>
      <c r="F14" s="16"/>
    </row>
    <row r="15" spans="1:6" ht="17" thickBot="1">
      <c r="A15" s="18" t="s">
        <v>7</v>
      </c>
      <c r="B15" s="19" t="s">
        <v>8</v>
      </c>
      <c r="C15" s="70" t="s">
        <v>9</v>
      </c>
      <c r="D15" s="71"/>
      <c r="E15" s="19"/>
      <c r="F15" s="20" t="s">
        <v>10</v>
      </c>
    </row>
    <row r="16" spans="1:6" s="27" customFormat="1" ht="27" customHeight="1">
      <c r="A16" s="28"/>
      <c r="B16" s="22" t="s">
        <v>258</v>
      </c>
      <c r="C16" s="23"/>
      <c r="D16" s="24"/>
      <c r="E16" s="25"/>
      <c r="F16" s="26"/>
    </row>
    <row r="17" spans="1:14" s="27" customFormat="1" ht="27" customHeight="1">
      <c r="A17" s="28">
        <v>1</v>
      </c>
      <c r="B17" s="29" t="s">
        <v>265</v>
      </c>
      <c r="C17" s="23">
        <v>1</v>
      </c>
      <c r="D17" s="24" t="s">
        <v>99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8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5:D15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  <pageSetUpPr fitToPage="1"/>
  </sheetPr>
  <dimension ref="A7:N30"/>
  <sheetViews>
    <sheetView topLeftCell="A6" zoomScaleNormal="100" workbookViewId="0">
      <selection activeCell="I27" sqref="I2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266</v>
      </c>
    </row>
    <row r="9" spans="1:6" s="13" customFormat="1" ht="18">
      <c r="A9" s="8"/>
      <c r="B9" s="48" t="s">
        <v>123</v>
      </c>
      <c r="C9" s="10"/>
      <c r="D9" s="11" t="s">
        <v>5</v>
      </c>
      <c r="E9" s="10" t="s">
        <v>4</v>
      </c>
      <c r="F9" s="12">
        <v>44981</v>
      </c>
    </row>
    <row r="10" spans="1:6" s="13" customFormat="1" ht="18">
      <c r="A10" s="8"/>
      <c r="B10" s="49" t="s">
        <v>275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" customHeight="1">
      <c r="A15" s="28"/>
      <c r="B15" s="22" t="s">
        <v>258</v>
      </c>
      <c r="C15" s="23"/>
      <c r="D15" s="24"/>
      <c r="E15" s="25"/>
      <c r="F15" s="26"/>
    </row>
    <row r="16" spans="1:6" s="27" customFormat="1" ht="27" customHeight="1">
      <c r="A16" s="28">
        <v>1</v>
      </c>
      <c r="B16" s="29" t="s">
        <v>267</v>
      </c>
      <c r="C16" s="23">
        <v>1</v>
      </c>
      <c r="D16" s="24" t="s">
        <v>77</v>
      </c>
      <c r="E16" s="25"/>
      <c r="F16" s="26"/>
    </row>
    <row r="17" spans="1:14" s="27" customFormat="1" ht="27" customHeight="1">
      <c r="A17" s="28">
        <v>2</v>
      </c>
      <c r="B17" s="29" t="s">
        <v>268</v>
      </c>
      <c r="C17" s="23">
        <v>1</v>
      </c>
      <c r="D17" s="24" t="s">
        <v>77</v>
      </c>
      <c r="E17" s="25"/>
      <c r="F17" s="26"/>
    </row>
    <row r="18" spans="1:14" s="27" customFormat="1" ht="19">
      <c r="A18" s="28">
        <v>3</v>
      </c>
      <c r="B18" s="29" t="s">
        <v>269</v>
      </c>
      <c r="C18" s="23">
        <v>40</v>
      </c>
      <c r="D18" s="24" t="s">
        <v>270</v>
      </c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>
      <c r="A20" s="28"/>
      <c r="B20" s="22" t="s">
        <v>65</v>
      </c>
      <c r="C20" s="23"/>
      <c r="D20" s="24"/>
      <c r="E20" s="25"/>
      <c r="F20" s="26"/>
    </row>
    <row r="21" spans="1:14" s="27" customFormat="1" ht="23.25" customHeight="1">
      <c r="A21" s="28">
        <v>4</v>
      </c>
      <c r="B21" s="29" t="s">
        <v>271</v>
      </c>
      <c r="C21" s="23">
        <v>2</v>
      </c>
      <c r="D21" s="24" t="s">
        <v>85</v>
      </c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  <pageSetUpPr fitToPage="1"/>
  </sheetPr>
  <dimension ref="A7:N28"/>
  <sheetViews>
    <sheetView topLeftCell="A6" zoomScaleNormal="100" workbookViewId="0">
      <selection activeCell="B11" sqref="B1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272</v>
      </c>
    </row>
    <row r="9" spans="1:6" s="13" customFormat="1" ht="18">
      <c r="A9" s="8"/>
      <c r="B9" s="48" t="s">
        <v>123</v>
      </c>
      <c r="C9" s="10"/>
      <c r="D9" s="11" t="s">
        <v>5</v>
      </c>
      <c r="E9" s="10" t="s">
        <v>4</v>
      </c>
      <c r="F9" s="12">
        <v>44981</v>
      </c>
    </row>
    <row r="10" spans="1:6" s="13" customFormat="1" ht="18">
      <c r="A10" s="8"/>
      <c r="B10" s="49" t="s">
        <v>275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" customHeight="1">
      <c r="A15" s="28"/>
      <c r="B15" s="22" t="s">
        <v>258</v>
      </c>
      <c r="C15" s="23"/>
      <c r="D15" s="24"/>
      <c r="E15" s="25"/>
      <c r="F15" s="26"/>
    </row>
    <row r="16" spans="1:6" s="27" customFormat="1" ht="32.25" customHeight="1">
      <c r="A16" s="28">
        <v>1</v>
      </c>
      <c r="B16" s="29" t="s">
        <v>273</v>
      </c>
      <c r="C16" s="23">
        <v>3</v>
      </c>
      <c r="D16" s="24" t="s">
        <v>274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2"/>
      <c r="C18" s="23"/>
      <c r="D18" s="24"/>
      <c r="E18" s="25"/>
      <c r="F18" s="26"/>
    </row>
    <row r="19" spans="1:14" s="27" customFormat="1" ht="23.25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  <pageSetUpPr fitToPage="1"/>
  </sheetPr>
  <dimension ref="A7:N46"/>
  <sheetViews>
    <sheetView topLeftCell="A12" zoomScaleNormal="100" workbookViewId="0">
      <selection activeCell="J38" sqref="J3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300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44981</v>
      </c>
    </row>
    <row r="10" spans="1:6" s="13" customFormat="1" ht="19">
      <c r="A10" s="8"/>
      <c r="B10" s="54" t="s">
        <v>275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60</v>
      </c>
      <c r="C15" s="23"/>
      <c r="D15" s="24"/>
      <c r="E15" s="25"/>
      <c r="F15" s="26"/>
    </row>
    <row r="16" spans="1:6" s="27" customFormat="1" ht="19">
      <c r="A16" s="28"/>
      <c r="B16" s="22" t="s">
        <v>276</v>
      </c>
      <c r="C16" s="23"/>
      <c r="D16" s="24"/>
      <c r="E16" s="25"/>
      <c r="F16" s="26"/>
    </row>
    <row r="17" spans="1:6" s="27" customFormat="1" ht="19">
      <c r="A17" s="28">
        <v>1</v>
      </c>
      <c r="B17" s="29" t="s">
        <v>277</v>
      </c>
      <c r="C17" s="23">
        <v>5</v>
      </c>
      <c r="D17" s="24" t="s">
        <v>278</v>
      </c>
      <c r="E17" s="25"/>
      <c r="F17" s="26"/>
    </row>
    <row r="18" spans="1:6" s="27" customFormat="1" ht="19">
      <c r="A18" s="28">
        <v>2</v>
      </c>
      <c r="B18" s="29" t="s">
        <v>279</v>
      </c>
      <c r="C18" s="23">
        <v>2</v>
      </c>
      <c r="D18" s="24" t="s">
        <v>280</v>
      </c>
      <c r="E18" s="25"/>
      <c r="F18" s="26"/>
    </row>
    <row r="19" spans="1:6" s="27" customFormat="1" ht="19">
      <c r="A19" s="28">
        <v>3</v>
      </c>
      <c r="B19" s="29" t="s">
        <v>281</v>
      </c>
      <c r="C19" s="23">
        <v>2</v>
      </c>
      <c r="D19" s="24" t="s">
        <v>167</v>
      </c>
      <c r="E19" s="25"/>
      <c r="F19" s="26"/>
    </row>
    <row r="20" spans="1:6" s="27" customFormat="1" ht="19">
      <c r="A20" s="28">
        <v>4</v>
      </c>
      <c r="B20" s="29" t="s">
        <v>282</v>
      </c>
      <c r="C20" s="23">
        <v>1</v>
      </c>
      <c r="D20" s="24" t="s">
        <v>74</v>
      </c>
      <c r="E20" s="25"/>
      <c r="F20" s="26"/>
    </row>
    <row r="21" spans="1:6" s="27" customFormat="1" ht="19">
      <c r="A21" s="28">
        <v>5</v>
      </c>
      <c r="B21" s="29" t="s">
        <v>283</v>
      </c>
      <c r="C21" s="23">
        <v>2</v>
      </c>
      <c r="D21" s="24" t="s">
        <v>45</v>
      </c>
      <c r="E21" s="25"/>
      <c r="F21" s="26"/>
    </row>
    <row r="22" spans="1:6" s="27" customFormat="1" ht="19">
      <c r="A22" s="28">
        <v>6</v>
      </c>
      <c r="B22" s="29" t="s">
        <v>284</v>
      </c>
      <c r="C22" s="23">
        <v>1</v>
      </c>
      <c r="D22" s="24" t="s">
        <v>40</v>
      </c>
      <c r="E22" s="25"/>
      <c r="F22" s="26"/>
    </row>
    <row r="23" spans="1:6" s="27" customFormat="1" ht="18">
      <c r="A23" s="28"/>
      <c r="B23" s="29"/>
      <c r="C23" s="23"/>
      <c r="D23" s="24"/>
      <c r="E23" s="25"/>
      <c r="F23" s="26"/>
    </row>
    <row r="24" spans="1:6" s="27" customFormat="1" ht="19">
      <c r="A24" s="28"/>
      <c r="B24" s="22" t="s">
        <v>181</v>
      </c>
      <c r="C24" s="23"/>
      <c r="D24" s="24"/>
      <c r="E24" s="25"/>
      <c r="F24" s="26"/>
    </row>
    <row r="25" spans="1:6" s="27" customFormat="1" ht="19">
      <c r="A25" s="28">
        <v>7</v>
      </c>
      <c r="B25" s="29" t="s">
        <v>285</v>
      </c>
      <c r="C25" s="23">
        <v>1</v>
      </c>
      <c r="D25" s="24" t="s">
        <v>63</v>
      </c>
      <c r="E25" s="25"/>
      <c r="F25" s="26"/>
    </row>
    <row r="26" spans="1:6" s="27" customFormat="1" ht="19">
      <c r="A26" s="28">
        <v>8</v>
      </c>
      <c r="B26" s="29" t="s">
        <v>286</v>
      </c>
      <c r="C26" s="23">
        <v>1</v>
      </c>
      <c r="D26" s="24" t="s">
        <v>85</v>
      </c>
      <c r="E26" s="25"/>
      <c r="F26" s="26"/>
    </row>
    <row r="27" spans="1:6" s="27" customFormat="1" ht="19">
      <c r="A27" s="28">
        <v>9</v>
      </c>
      <c r="B27" s="29" t="s">
        <v>287</v>
      </c>
      <c r="C27" s="23">
        <v>2</v>
      </c>
      <c r="D27" s="24" t="s">
        <v>66</v>
      </c>
      <c r="E27" s="25"/>
      <c r="F27" s="26"/>
    </row>
    <row r="28" spans="1:6" s="27" customFormat="1" ht="19">
      <c r="A28" s="28">
        <v>10</v>
      </c>
      <c r="B28" s="29" t="s">
        <v>288</v>
      </c>
      <c r="C28" s="23">
        <v>1</v>
      </c>
      <c r="D28" s="24" t="s">
        <v>63</v>
      </c>
      <c r="E28" s="25"/>
      <c r="F28" s="26"/>
    </row>
    <row r="29" spans="1:6" s="27" customFormat="1" ht="19">
      <c r="A29" s="28">
        <v>11</v>
      </c>
      <c r="B29" s="29" t="s">
        <v>289</v>
      </c>
      <c r="C29" s="23">
        <v>2</v>
      </c>
      <c r="D29" s="24" t="s">
        <v>47</v>
      </c>
      <c r="E29" s="25"/>
      <c r="F29" s="26"/>
    </row>
    <row r="30" spans="1:6" s="27" customFormat="1" ht="19">
      <c r="A30" s="28">
        <v>12</v>
      </c>
      <c r="B30" s="29" t="s">
        <v>290</v>
      </c>
      <c r="C30" s="23">
        <v>2</v>
      </c>
      <c r="D30" s="24" t="s">
        <v>63</v>
      </c>
      <c r="E30" s="25"/>
      <c r="F30" s="26"/>
    </row>
    <row r="31" spans="1:6" s="27" customFormat="1" ht="19">
      <c r="A31" s="28">
        <v>13</v>
      </c>
      <c r="B31" s="29" t="s">
        <v>291</v>
      </c>
      <c r="C31" s="23">
        <v>3</v>
      </c>
      <c r="D31" s="24" t="s">
        <v>40</v>
      </c>
      <c r="E31" s="25"/>
      <c r="F31" s="26"/>
    </row>
    <row r="32" spans="1:6" s="27" customFormat="1" ht="19">
      <c r="A32" s="28">
        <v>14</v>
      </c>
      <c r="B32" s="29" t="s">
        <v>292</v>
      </c>
      <c r="C32" s="23">
        <v>3</v>
      </c>
      <c r="D32" s="24" t="s">
        <v>40</v>
      </c>
      <c r="E32" s="25"/>
      <c r="F32" s="26"/>
    </row>
    <row r="33" spans="1:14" s="27" customFormat="1" ht="19">
      <c r="A33" s="28">
        <v>15</v>
      </c>
      <c r="B33" s="29" t="s">
        <v>293</v>
      </c>
      <c r="C33" s="23">
        <v>3</v>
      </c>
      <c r="D33" s="24" t="s">
        <v>45</v>
      </c>
      <c r="E33" s="25"/>
      <c r="F33" s="26"/>
    </row>
    <row r="34" spans="1:14" s="27" customFormat="1" ht="19">
      <c r="A34" s="28">
        <v>16</v>
      </c>
      <c r="B34" s="29" t="s">
        <v>294</v>
      </c>
      <c r="C34" s="23">
        <v>1</v>
      </c>
      <c r="D34" s="24" t="s">
        <v>63</v>
      </c>
      <c r="E34" s="25"/>
      <c r="F34" s="26"/>
    </row>
    <row r="35" spans="1:14" s="27" customFormat="1" ht="19">
      <c r="A35" s="28">
        <v>17</v>
      </c>
      <c r="B35" s="29" t="s">
        <v>295</v>
      </c>
      <c r="C35" s="23">
        <v>1</v>
      </c>
      <c r="D35" s="24" t="s">
        <v>211</v>
      </c>
      <c r="E35" s="25"/>
      <c r="F35" s="26"/>
    </row>
    <row r="36" spans="1:14" s="27" customFormat="1" ht="19">
      <c r="A36" s="28">
        <v>18</v>
      </c>
      <c r="B36" s="29" t="s">
        <v>296</v>
      </c>
      <c r="C36" s="23">
        <v>1</v>
      </c>
      <c r="D36" s="24" t="s">
        <v>63</v>
      </c>
      <c r="E36" s="25"/>
      <c r="F36" s="26"/>
    </row>
    <row r="37" spans="1:14" s="27" customFormat="1" ht="19">
      <c r="A37" s="28">
        <v>19</v>
      </c>
      <c r="B37" s="29" t="s">
        <v>297</v>
      </c>
      <c r="C37" s="23">
        <v>2</v>
      </c>
      <c r="D37" s="24" t="s">
        <v>47</v>
      </c>
      <c r="E37" s="25"/>
      <c r="F37" s="26"/>
    </row>
    <row r="38" spans="1:14" s="27" customFormat="1" ht="20" thickBot="1">
      <c r="A38" s="30">
        <v>20</v>
      </c>
      <c r="B38" s="31" t="s">
        <v>298</v>
      </c>
      <c r="C38" s="32">
        <v>1</v>
      </c>
      <c r="D38" s="33" t="s">
        <v>47</v>
      </c>
      <c r="E38" s="34"/>
      <c r="F38" s="35"/>
    </row>
    <row r="39" spans="1:14" s="27" customFormat="1" ht="18">
      <c r="A39" s="36"/>
      <c r="B39" s="29"/>
      <c r="C39" s="37"/>
      <c r="D39" s="37"/>
      <c r="E39" s="38"/>
      <c r="F39" s="38"/>
    </row>
    <row r="40" spans="1:14" s="27" customFormat="1" ht="18">
      <c r="A40" s="36"/>
      <c r="B40" s="29"/>
      <c r="C40" s="37"/>
      <c r="D40" s="37"/>
      <c r="E40" s="38"/>
      <c r="F40" s="38"/>
    </row>
    <row r="41" spans="1:14" ht="18">
      <c r="A41" s="10"/>
      <c r="B41" s="39"/>
      <c r="C41" s="40"/>
      <c r="D41" s="40"/>
      <c r="E41" s="41"/>
      <c r="F41" s="41"/>
    </row>
    <row r="42" spans="1:14">
      <c r="A42" s="42" t="s">
        <v>11</v>
      </c>
      <c r="B42" s="43"/>
      <c r="F42" s="1" t="s">
        <v>12</v>
      </c>
      <c r="I42" s="43"/>
    </row>
    <row r="43" spans="1:14">
      <c r="A43" s="1" t="s">
        <v>13</v>
      </c>
      <c r="F43" s="44" t="s">
        <v>14</v>
      </c>
      <c r="I43" s="43"/>
    </row>
    <row r="44" spans="1:14">
      <c r="I44" s="43"/>
    </row>
    <row r="45" spans="1:14">
      <c r="I45" s="43"/>
    </row>
    <row r="46" spans="1:14" s="44" customFormat="1">
      <c r="A46" s="1"/>
      <c r="B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  <pageSetUpPr fitToPage="1"/>
  </sheetPr>
  <dimension ref="A7:N34"/>
  <sheetViews>
    <sheetView topLeftCell="A5" zoomScaleNormal="100" workbookViewId="0">
      <selection activeCell="B26" sqref="B2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299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44981</v>
      </c>
    </row>
    <row r="10" spans="1:6" s="13" customFormat="1" ht="19">
      <c r="A10" s="8"/>
      <c r="B10" s="54" t="s">
        <v>275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60</v>
      </c>
      <c r="C15" s="23"/>
      <c r="D15" s="24"/>
      <c r="E15" s="25"/>
      <c r="F15" s="26"/>
    </row>
    <row r="16" spans="1:6" s="27" customFormat="1" ht="18.75" customHeight="1">
      <c r="A16" s="28">
        <v>21</v>
      </c>
      <c r="B16" s="29" t="s">
        <v>301</v>
      </c>
      <c r="C16" s="23">
        <v>1</v>
      </c>
      <c r="D16" s="24" t="s">
        <v>63</v>
      </c>
      <c r="E16" s="25"/>
      <c r="F16" s="26"/>
    </row>
    <row r="17" spans="1:9" s="27" customFormat="1" ht="18.75" customHeight="1">
      <c r="A17" s="28">
        <v>22</v>
      </c>
      <c r="B17" s="29" t="s">
        <v>302</v>
      </c>
      <c r="C17" s="23">
        <v>12</v>
      </c>
      <c r="D17" s="24" t="s">
        <v>66</v>
      </c>
      <c r="E17" s="25"/>
      <c r="F17" s="26"/>
    </row>
    <row r="18" spans="1:9" s="27" customFormat="1" ht="18.75" customHeight="1">
      <c r="A18" s="28">
        <v>23</v>
      </c>
      <c r="B18" s="29" t="s">
        <v>303</v>
      </c>
      <c r="C18" s="23">
        <v>1</v>
      </c>
      <c r="D18" s="24" t="s">
        <v>47</v>
      </c>
      <c r="E18" s="25"/>
      <c r="F18" s="26"/>
    </row>
    <row r="19" spans="1:9" s="27" customFormat="1" ht="18.75" customHeight="1">
      <c r="A19" s="28">
        <v>24</v>
      </c>
      <c r="B19" s="29" t="s">
        <v>304</v>
      </c>
      <c r="C19" s="23">
        <v>1</v>
      </c>
      <c r="D19" s="24" t="s">
        <v>47</v>
      </c>
      <c r="E19" s="25"/>
      <c r="F19" s="26"/>
    </row>
    <row r="20" spans="1:9" s="27" customFormat="1" ht="18.75" customHeight="1">
      <c r="A20" s="28">
        <v>25</v>
      </c>
      <c r="B20" s="29" t="s">
        <v>305</v>
      </c>
      <c r="C20" s="23">
        <v>3</v>
      </c>
      <c r="D20" s="24" t="s">
        <v>45</v>
      </c>
      <c r="E20" s="25"/>
      <c r="F20" s="26"/>
    </row>
    <row r="21" spans="1:9" s="27" customFormat="1" ht="18.75" customHeight="1">
      <c r="A21" s="28">
        <v>26</v>
      </c>
      <c r="B21" s="29" t="s">
        <v>306</v>
      </c>
      <c r="C21" s="23">
        <v>1</v>
      </c>
      <c r="D21" s="24" t="s">
        <v>47</v>
      </c>
      <c r="E21" s="25"/>
      <c r="F21" s="26"/>
    </row>
    <row r="22" spans="1:9" s="27" customFormat="1" ht="18.75" customHeight="1">
      <c r="A22" s="28">
        <v>27</v>
      </c>
      <c r="B22" s="29" t="s">
        <v>307</v>
      </c>
      <c r="C22" s="23">
        <v>4</v>
      </c>
      <c r="D22" s="24" t="s">
        <v>66</v>
      </c>
      <c r="E22" s="25"/>
      <c r="F22" s="26"/>
    </row>
    <row r="23" spans="1:9" s="27" customFormat="1" ht="18.75" customHeight="1">
      <c r="A23" s="28">
        <v>28</v>
      </c>
      <c r="B23" s="29" t="s">
        <v>308</v>
      </c>
      <c r="C23" s="23">
        <v>1</v>
      </c>
      <c r="D23" s="24" t="s">
        <v>63</v>
      </c>
      <c r="E23" s="25"/>
      <c r="F23" s="26"/>
    </row>
    <row r="24" spans="1:9" s="27" customFormat="1" ht="18.75" customHeight="1">
      <c r="A24" s="28">
        <v>29</v>
      </c>
      <c r="B24" s="29" t="s">
        <v>309</v>
      </c>
      <c r="C24" s="23">
        <v>12</v>
      </c>
      <c r="D24" s="24" t="s">
        <v>45</v>
      </c>
      <c r="E24" s="25"/>
      <c r="F24" s="26"/>
    </row>
    <row r="25" spans="1:9" s="27" customFormat="1" ht="18.75" customHeight="1">
      <c r="A25" s="28">
        <v>30</v>
      </c>
      <c r="B25" s="29" t="s">
        <v>310</v>
      </c>
      <c r="C25" s="23">
        <v>24</v>
      </c>
      <c r="D25" s="24" t="s">
        <v>45</v>
      </c>
      <c r="E25" s="25"/>
      <c r="F25" s="26"/>
    </row>
    <row r="26" spans="1:9" s="27" customFormat="1" ht="19" thickBot="1">
      <c r="A26" s="30"/>
      <c r="B26" s="31"/>
      <c r="C26" s="32"/>
      <c r="D26" s="33"/>
      <c r="E26" s="34"/>
      <c r="F26" s="35"/>
    </row>
    <row r="27" spans="1:9" s="27" customFormat="1" ht="18">
      <c r="A27" s="36"/>
      <c r="B27" s="29"/>
      <c r="C27" s="37"/>
      <c r="D27" s="37"/>
      <c r="E27" s="38"/>
      <c r="F27" s="38"/>
    </row>
    <row r="28" spans="1:9" s="27" customFormat="1" ht="18">
      <c r="A28" s="36"/>
      <c r="B28" s="29"/>
      <c r="C28" s="37"/>
      <c r="D28" s="37"/>
      <c r="E28" s="38"/>
      <c r="F28" s="38"/>
    </row>
    <row r="29" spans="1:9" ht="18">
      <c r="A29" s="10"/>
      <c r="B29" s="39"/>
      <c r="C29" s="40"/>
      <c r="D29" s="40"/>
      <c r="E29" s="41"/>
      <c r="F29" s="41"/>
    </row>
    <row r="30" spans="1:9">
      <c r="A30" s="42" t="s">
        <v>11</v>
      </c>
      <c r="B30" s="43"/>
      <c r="F30" s="1" t="s">
        <v>12</v>
      </c>
      <c r="I30" s="43"/>
    </row>
    <row r="31" spans="1:9">
      <c r="A31" s="1" t="s">
        <v>13</v>
      </c>
      <c r="F31" s="44" t="s">
        <v>14</v>
      </c>
      <c r="I31" s="43"/>
    </row>
    <row r="32" spans="1:9">
      <c r="I32" s="43"/>
    </row>
    <row r="33" spans="1:14">
      <c r="I33" s="43"/>
    </row>
    <row r="34" spans="1:14" s="44" customFormat="1">
      <c r="A34" s="1"/>
      <c r="B34" s="1"/>
      <c r="F34" s="1"/>
      <c r="G34" s="1"/>
      <c r="H34" s="1"/>
      <c r="I34" s="1"/>
      <c r="J34" s="1"/>
      <c r="K34" s="1"/>
      <c r="L34" s="1"/>
      <c r="M34" s="1"/>
      <c r="N34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  <pageSetUpPr fitToPage="1"/>
  </sheetPr>
  <dimension ref="A7:N34"/>
  <sheetViews>
    <sheetView topLeftCell="A7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311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44981</v>
      </c>
    </row>
    <row r="10" spans="1:6" s="13" customFormat="1" ht="19">
      <c r="A10" s="8"/>
      <c r="B10" s="54" t="s">
        <v>312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313</v>
      </c>
      <c r="C15" s="23"/>
      <c r="D15" s="24"/>
      <c r="E15" s="25"/>
      <c r="F15" s="26"/>
    </row>
    <row r="16" spans="1:6" s="27" customFormat="1" ht="18.75" customHeight="1">
      <c r="A16" s="28"/>
      <c r="B16" s="22" t="s">
        <v>71</v>
      </c>
      <c r="C16" s="23"/>
      <c r="D16" s="24"/>
      <c r="E16" s="25"/>
      <c r="F16" s="26"/>
    </row>
    <row r="17" spans="1:9" s="27" customFormat="1" ht="18.75" customHeight="1">
      <c r="A17" s="28">
        <v>1</v>
      </c>
      <c r="B17" s="29" t="s">
        <v>327</v>
      </c>
      <c r="C17" s="23">
        <v>15</v>
      </c>
      <c r="D17" s="24" t="s">
        <v>63</v>
      </c>
      <c r="E17" s="25"/>
      <c r="F17" s="26"/>
    </row>
    <row r="18" spans="1:9" s="27" customFormat="1" ht="18.75" customHeight="1">
      <c r="A18" s="28">
        <v>2</v>
      </c>
      <c r="B18" s="29" t="s">
        <v>314</v>
      </c>
      <c r="C18" s="23">
        <v>5</v>
      </c>
      <c r="D18" s="24" t="s">
        <v>233</v>
      </c>
      <c r="E18" s="25"/>
      <c r="F18" s="26"/>
    </row>
    <row r="19" spans="1:9" s="27" customFormat="1" ht="18.75" customHeight="1">
      <c r="A19" s="28">
        <v>3</v>
      </c>
      <c r="B19" s="29" t="s">
        <v>315</v>
      </c>
      <c r="C19" s="23">
        <v>5</v>
      </c>
      <c r="D19" s="24" t="s">
        <v>66</v>
      </c>
      <c r="E19" s="25"/>
      <c r="F19" s="26"/>
    </row>
    <row r="20" spans="1:9" s="27" customFormat="1" ht="18.75" customHeight="1">
      <c r="A20" s="28">
        <v>4</v>
      </c>
      <c r="B20" s="29" t="s">
        <v>316</v>
      </c>
      <c r="C20" s="23">
        <v>2</v>
      </c>
      <c r="D20" s="24" t="s">
        <v>63</v>
      </c>
      <c r="E20" s="25"/>
      <c r="F20" s="26"/>
    </row>
    <row r="21" spans="1:9" s="27" customFormat="1" ht="36.75" customHeight="1">
      <c r="A21" s="28">
        <v>5</v>
      </c>
      <c r="B21" s="29" t="s">
        <v>317</v>
      </c>
      <c r="C21" s="23">
        <v>5</v>
      </c>
      <c r="D21" s="24" t="s">
        <v>233</v>
      </c>
      <c r="E21" s="25"/>
      <c r="F21" s="26"/>
    </row>
    <row r="22" spans="1:9" s="27" customFormat="1" ht="18.75" customHeight="1">
      <c r="A22" s="28">
        <v>6</v>
      </c>
      <c r="B22" s="29" t="s">
        <v>224</v>
      </c>
      <c r="C22" s="23">
        <v>2</v>
      </c>
      <c r="D22" s="24" t="s">
        <v>233</v>
      </c>
      <c r="E22" s="25"/>
      <c r="F22" s="26"/>
    </row>
    <row r="23" spans="1:9" s="27" customFormat="1" ht="18.75" customHeight="1">
      <c r="A23" s="28"/>
      <c r="B23" s="29"/>
      <c r="C23" s="23"/>
      <c r="D23" s="24"/>
      <c r="E23" s="25"/>
      <c r="F23" s="26"/>
    </row>
    <row r="24" spans="1:9" s="27" customFormat="1" ht="18.75" customHeight="1">
      <c r="A24" s="28"/>
      <c r="B24" s="22" t="s">
        <v>318</v>
      </c>
      <c r="C24" s="23"/>
      <c r="D24" s="24"/>
      <c r="E24" s="25"/>
      <c r="F24" s="26"/>
    </row>
    <row r="25" spans="1:9" s="27" customFormat="1" ht="18.75" customHeight="1">
      <c r="A25" s="28">
        <v>7</v>
      </c>
      <c r="B25" s="29" t="s">
        <v>319</v>
      </c>
      <c r="C25" s="23">
        <v>30</v>
      </c>
      <c r="D25" s="24" t="s">
        <v>45</v>
      </c>
      <c r="E25" s="25"/>
      <c r="F25" s="26"/>
    </row>
    <row r="26" spans="1:9" s="27" customFormat="1" ht="19" thickBot="1">
      <c r="A26" s="30"/>
      <c r="B26" s="31"/>
      <c r="C26" s="32"/>
      <c r="D26" s="33"/>
      <c r="E26" s="34"/>
      <c r="F26" s="35"/>
    </row>
    <row r="27" spans="1:9" s="27" customFormat="1" ht="18">
      <c r="A27" s="36"/>
      <c r="B27" s="29"/>
      <c r="C27" s="37"/>
      <c r="D27" s="37"/>
      <c r="E27" s="38"/>
      <c r="F27" s="38"/>
    </row>
    <row r="28" spans="1:9" s="27" customFormat="1" ht="18">
      <c r="A28" s="36"/>
      <c r="B28" s="29"/>
      <c r="C28" s="37"/>
      <c r="D28" s="37"/>
      <c r="E28" s="38"/>
      <c r="F28" s="38"/>
    </row>
    <row r="29" spans="1:9" ht="18">
      <c r="A29" s="10"/>
      <c r="B29" s="39"/>
      <c r="C29" s="40"/>
      <c r="D29" s="40"/>
      <c r="E29" s="41"/>
      <c r="F29" s="41"/>
    </row>
    <row r="30" spans="1:9">
      <c r="A30" s="42" t="s">
        <v>11</v>
      </c>
      <c r="B30" s="43"/>
      <c r="F30" s="1" t="s">
        <v>12</v>
      </c>
      <c r="I30" s="43"/>
    </row>
    <row r="31" spans="1:9">
      <c r="A31" s="1" t="s">
        <v>13</v>
      </c>
      <c r="F31" s="44" t="s">
        <v>14</v>
      </c>
      <c r="I31" s="43"/>
    </row>
    <row r="32" spans="1:9">
      <c r="I32" s="43"/>
    </row>
    <row r="33" spans="1:14">
      <c r="I33" s="43"/>
    </row>
    <row r="34" spans="1:14" s="44" customFormat="1">
      <c r="A34" s="1"/>
      <c r="B34" s="1"/>
      <c r="F34" s="1"/>
      <c r="G34" s="1"/>
      <c r="H34" s="1"/>
      <c r="I34" s="1"/>
      <c r="J34" s="1"/>
      <c r="K34" s="1"/>
      <c r="L34" s="1"/>
      <c r="M34" s="1"/>
      <c r="N34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  <pageSetUpPr fitToPage="1"/>
  </sheetPr>
  <dimension ref="A7:N30"/>
  <sheetViews>
    <sheetView topLeftCell="A3" zoomScaleNormal="100" workbookViewId="0">
      <selection activeCell="B31" sqref="B3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320</v>
      </c>
    </row>
    <row r="9" spans="1:6" s="13" customFormat="1" ht="18">
      <c r="A9" s="8"/>
      <c r="B9" s="53" t="s">
        <v>322</v>
      </c>
      <c r="C9" s="10"/>
      <c r="D9" s="11" t="s">
        <v>5</v>
      </c>
      <c r="E9" s="10" t="s">
        <v>4</v>
      </c>
      <c r="F9" s="12">
        <v>44981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.75" customHeight="1">
      <c r="A15" s="28"/>
      <c r="B15" s="22" t="s">
        <v>65</v>
      </c>
      <c r="C15" s="23"/>
      <c r="D15" s="24"/>
      <c r="E15" s="25"/>
      <c r="F15" s="26"/>
    </row>
    <row r="16" spans="1:6" s="27" customFormat="1" ht="24" customHeight="1">
      <c r="A16" s="28">
        <v>1</v>
      </c>
      <c r="B16" s="29" t="s">
        <v>328</v>
      </c>
      <c r="C16" s="23">
        <v>2</v>
      </c>
      <c r="D16" s="24" t="s">
        <v>47</v>
      </c>
      <c r="E16" s="25"/>
      <c r="F16" s="26"/>
    </row>
    <row r="17" spans="1:14" s="27" customFormat="1" ht="24" customHeight="1">
      <c r="A17" s="28"/>
      <c r="B17" s="29"/>
      <c r="C17" s="23"/>
      <c r="D17" s="24"/>
      <c r="E17" s="25"/>
      <c r="F17" s="26"/>
    </row>
    <row r="18" spans="1:14" s="27" customFormat="1" ht="24" customHeight="1">
      <c r="A18" s="28"/>
      <c r="B18" s="22" t="s">
        <v>181</v>
      </c>
      <c r="C18" s="23"/>
      <c r="D18" s="24"/>
      <c r="E18" s="25"/>
      <c r="F18" s="26"/>
    </row>
    <row r="19" spans="1:14" s="27" customFormat="1" ht="24" customHeight="1">
      <c r="A19" s="28">
        <v>2</v>
      </c>
      <c r="B19" s="29" t="s">
        <v>208</v>
      </c>
      <c r="C19" s="23">
        <v>5</v>
      </c>
      <c r="D19" s="24" t="s">
        <v>321</v>
      </c>
      <c r="E19" s="25"/>
      <c r="F19" s="26"/>
    </row>
    <row r="20" spans="1:14" s="27" customFormat="1" ht="24" customHeight="1">
      <c r="A20" s="28">
        <v>3</v>
      </c>
      <c r="B20" s="29" t="s">
        <v>222</v>
      </c>
      <c r="C20" s="23">
        <v>30</v>
      </c>
      <c r="D20" s="24" t="s">
        <v>63</v>
      </c>
      <c r="E20" s="25"/>
      <c r="F20" s="26"/>
    </row>
    <row r="21" spans="1:14" s="27" customFormat="1" ht="18.75" customHeight="1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7:N28"/>
  <sheetViews>
    <sheetView topLeftCell="A6" zoomScaleNormal="100" workbookViewId="0">
      <selection activeCell="B34" sqref="B34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323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44981</v>
      </c>
    </row>
    <row r="10" spans="1:6" s="13" customFormat="1" ht="19">
      <c r="A10" s="8"/>
      <c r="B10" s="54" t="s">
        <v>324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.75" customHeight="1">
      <c r="A15" s="28"/>
      <c r="B15" s="22" t="s">
        <v>60</v>
      </c>
      <c r="C15" s="23"/>
      <c r="D15" s="24"/>
      <c r="E15" s="25"/>
      <c r="F15" s="26"/>
    </row>
    <row r="16" spans="1:6" s="27" customFormat="1" ht="36" customHeight="1">
      <c r="A16" s="28">
        <v>1</v>
      </c>
      <c r="B16" s="29" t="s">
        <v>325</v>
      </c>
      <c r="C16" s="23">
        <v>2</v>
      </c>
      <c r="D16" s="24" t="s">
        <v>20</v>
      </c>
      <c r="E16" s="25"/>
      <c r="F16" s="26"/>
    </row>
    <row r="17" spans="1:14" s="27" customFormat="1" ht="19">
      <c r="A17" s="28"/>
      <c r="B17" s="29" t="s">
        <v>326</v>
      </c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  <pageSetUpPr fitToPage="1"/>
  </sheetPr>
  <dimension ref="A7:N29"/>
  <sheetViews>
    <sheetView topLeftCell="A3" zoomScaleNormal="100" workbookViewId="0">
      <selection activeCell="C23" sqref="C2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329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44984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258</v>
      </c>
      <c r="C15" s="23"/>
      <c r="D15" s="24"/>
      <c r="E15" s="25"/>
      <c r="F15" s="26"/>
    </row>
    <row r="16" spans="1:6" s="27" customFormat="1" ht="19">
      <c r="A16" s="28"/>
      <c r="B16" s="22" t="s">
        <v>71</v>
      </c>
      <c r="C16" s="23"/>
      <c r="D16" s="24"/>
      <c r="E16" s="25"/>
      <c r="F16" s="26"/>
    </row>
    <row r="17" spans="1:14" s="27" customFormat="1" ht="30" customHeight="1">
      <c r="A17" s="28">
        <v>1</v>
      </c>
      <c r="B17" s="29" t="s">
        <v>222</v>
      </c>
      <c r="C17" s="23">
        <v>5</v>
      </c>
      <c r="D17" s="24" t="s">
        <v>63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  <pageSetUpPr fitToPage="1"/>
  </sheetPr>
  <dimension ref="A7:N36"/>
  <sheetViews>
    <sheetView topLeftCell="A5" zoomScaleNormal="100" workbookViewId="0">
      <selection activeCell="B38" sqref="B3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330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44984</v>
      </c>
    </row>
    <row r="10" spans="1:6" s="13" customFormat="1" ht="19">
      <c r="A10" s="8"/>
      <c r="B10" s="54" t="s">
        <v>275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60</v>
      </c>
      <c r="C15" s="23"/>
      <c r="D15" s="24"/>
      <c r="E15" s="25"/>
      <c r="F15" s="26"/>
    </row>
    <row r="16" spans="1:6" s="27" customFormat="1" ht="18.75" customHeight="1">
      <c r="A16" s="28">
        <v>1</v>
      </c>
      <c r="B16" s="29" t="s">
        <v>331</v>
      </c>
      <c r="C16" s="23">
        <v>1</v>
      </c>
      <c r="D16" s="24" t="s">
        <v>85</v>
      </c>
      <c r="E16" s="25"/>
      <c r="F16" s="26"/>
    </row>
    <row r="17" spans="1:9" s="27" customFormat="1" ht="18.75" customHeight="1">
      <c r="A17" s="28">
        <v>2</v>
      </c>
      <c r="B17" s="29" t="s">
        <v>288</v>
      </c>
      <c r="C17" s="23">
        <v>1</v>
      </c>
      <c r="D17" s="24" t="s">
        <v>63</v>
      </c>
      <c r="E17" s="25"/>
      <c r="F17" s="26"/>
    </row>
    <row r="18" spans="1:9" s="27" customFormat="1" ht="18.75" customHeight="1">
      <c r="A18" s="28">
        <v>3</v>
      </c>
      <c r="B18" s="29" t="s">
        <v>332</v>
      </c>
      <c r="C18" s="23">
        <v>3</v>
      </c>
      <c r="D18" s="24" t="s">
        <v>66</v>
      </c>
      <c r="E18" s="25"/>
      <c r="F18" s="26"/>
    </row>
    <row r="19" spans="1:9" s="27" customFormat="1" ht="18.75" customHeight="1">
      <c r="A19" s="28">
        <v>4</v>
      </c>
      <c r="B19" s="29" t="s">
        <v>333</v>
      </c>
      <c r="C19" s="23">
        <v>1</v>
      </c>
      <c r="D19" s="24" t="s">
        <v>63</v>
      </c>
      <c r="E19" s="25"/>
      <c r="F19" s="26"/>
    </row>
    <row r="20" spans="1:9" s="27" customFormat="1" ht="18.75" customHeight="1">
      <c r="A20" s="28">
        <v>5</v>
      </c>
      <c r="B20" s="29" t="s">
        <v>296</v>
      </c>
      <c r="C20" s="23">
        <v>1</v>
      </c>
      <c r="D20" s="24" t="s">
        <v>63</v>
      </c>
      <c r="E20" s="25"/>
      <c r="F20" s="26"/>
    </row>
    <row r="21" spans="1:9" s="27" customFormat="1" ht="18.75" customHeight="1">
      <c r="A21" s="28">
        <v>6</v>
      </c>
      <c r="B21" s="29" t="s">
        <v>334</v>
      </c>
      <c r="C21" s="23">
        <v>1</v>
      </c>
      <c r="D21" s="24" t="s">
        <v>47</v>
      </c>
      <c r="E21" s="25"/>
      <c r="F21" s="26"/>
    </row>
    <row r="22" spans="1:9" s="27" customFormat="1" ht="18.75" customHeight="1">
      <c r="A22" s="28">
        <v>7</v>
      </c>
      <c r="B22" s="29" t="s">
        <v>335</v>
      </c>
      <c r="C22" s="23">
        <v>1</v>
      </c>
      <c r="D22" s="24" t="s">
        <v>63</v>
      </c>
      <c r="E22" s="25"/>
      <c r="F22" s="26"/>
    </row>
    <row r="23" spans="1:9" s="27" customFormat="1" ht="18.75" customHeight="1">
      <c r="A23" s="28">
        <v>8</v>
      </c>
      <c r="B23" s="29" t="s">
        <v>305</v>
      </c>
      <c r="C23" s="23">
        <v>2</v>
      </c>
      <c r="D23" s="24" t="s">
        <v>45</v>
      </c>
      <c r="E23" s="25"/>
      <c r="F23" s="26"/>
    </row>
    <row r="24" spans="1:9" s="27" customFormat="1" ht="18.75" customHeight="1">
      <c r="A24" s="28">
        <v>9</v>
      </c>
      <c r="B24" s="29" t="s">
        <v>336</v>
      </c>
      <c r="C24" s="23">
        <v>1</v>
      </c>
      <c r="D24" s="24" t="s">
        <v>47</v>
      </c>
      <c r="E24" s="25"/>
      <c r="F24" s="26"/>
    </row>
    <row r="25" spans="1:9" s="27" customFormat="1" ht="18.75" customHeight="1">
      <c r="A25" s="28">
        <v>10</v>
      </c>
      <c r="B25" s="29" t="s">
        <v>337</v>
      </c>
      <c r="C25" s="23">
        <v>1</v>
      </c>
      <c r="D25" s="24" t="s">
        <v>63</v>
      </c>
      <c r="E25" s="25"/>
      <c r="F25" s="26"/>
    </row>
    <row r="26" spans="1:9" s="27" customFormat="1" ht="38">
      <c r="A26" s="28">
        <v>11</v>
      </c>
      <c r="B26" s="29" t="s">
        <v>338</v>
      </c>
      <c r="C26" s="23">
        <v>6</v>
      </c>
      <c r="D26" s="24" t="s">
        <v>45</v>
      </c>
      <c r="E26" s="25"/>
      <c r="F26" s="26"/>
    </row>
    <row r="27" spans="1:9" s="27" customFormat="1" ht="18.75" customHeight="1">
      <c r="A27" s="28">
        <v>12</v>
      </c>
      <c r="B27" s="29" t="s">
        <v>339</v>
      </c>
      <c r="C27" s="23">
        <v>11</v>
      </c>
      <c r="D27" s="24" t="s">
        <v>45</v>
      </c>
      <c r="E27" s="25"/>
      <c r="F27" s="26"/>
    </row>
    <row r="28" spans="1:9" s="27" customFormat="1" ht="19" thickBot="1">
      <c r="A28" s="30"/>
      <c r="B28" s="47"/>
      <c r="C28" s="32"/>
      <c r="D28" s="33"/>
      <c r="E28" s="34"/>
      <c r="F28" s="35"/>
    </row>
    <row r="29" spans="1:9" s="27" customFormat="1" ht="18">
      <c r="A29" s="36"/>
      <c r="B29" s="29"/>
      <c r="C29" s="37"/>
      <c r="D29" s="37"/>
      <c r="E29" s="38"/>
      <c r="F29" s="38"/>
    </row>
    <row r="30" spans="1:9" s="27" customFormat="1" ht="18">
      <c r="A30" s="36"/>
      <c r="B30" s="29"/>
      <c r="C30" s="37"/>
      <c r="D30" s="37"/>
      <c r="E30" s="38"/>
      <c r="F30" s="38"/>
    </row>
    <row r="31" spans="1:9" ht="18">
      <c r="A31" s="10"/>
      <c r="B31" s="39"/>
      <c r="C31" s="40"/>
      <c r="D31" s="40"/>
      <c r="E31" s="41"/>
      <c r="F31" s="41"/>
    </row>
    <row r="32" spans="1:9">
      <c r="A32" s="42" t="s">
        <v>11</v>
      </c>
      <c r="B32" s="43"/>
      <c r="F32" s="1" t="s">
        <v>12</v>
      </c>
      <c r="I32" s="43"/>
    </row>
    <row r="33" spans="1:14">
      <c r="A33" s="1" t="s">
        <v>13</v>
      </c>
      <c r="F33" s="44" t="s">
        <v>14</v>
      </c>
      <c r="I33" s="43"/>
    </row>
    <row r="34" spans="1:14">
      <c r="I34" s="43"/>
    </row>
    <row r="35" spans="1:14">
      <c r="I35" s="43"/>
    </row>
    <row r="36" spans="1:14" s="44" customFormat="1">
      <c r="A36" s="1"/>
      <c r="B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  <pageSetUpPr fitToPage="1"/>
  </sheetPr>
  <dimension ref="A7:N26"/>
  <sheetViews>
    <sheetView topLeftCell="A3" zoomScaleNormal="100" workbookViewId="0">
      <selection activeCell="L30" sqref="L3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340</v>
      </c>
    </row>
    <row r="9" spans="1:6" s="13" customFormat="1" ht="18">
      <c r="A9" s="8"/>
      <c r="B9" s="53" t="s">
        <v>341</v>
      </c>
      <c r="C9" s="10"/>
      <c r="D9" s="11" t="s">
        <v>5</v>
      </c>
      <c r="E9" s="10" t="s">
        <v>4</v>
      </c>
      <c r="F9" s="12">
        <v>44985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5.25" customHeight="1">
      <c r="A15" s="28">
        <v>1</v>
      </c>
      <c r="B15" s="29" t="s">
        <v>342</v>
      </c>
      <c r="C15" s="23">
        <v>5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47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  <pageSetUpPr fitToPage="1"/>
  </sheetPr>
  <dimension ref="A7:N26"/>
  <sheetViews>
    <sheetView topLeftCell="A4" zoomScaleNormal="100" workbookViewId="0">
      <selection activeCell="B9" sqref="B9:B1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343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44985</v>
      </c>
    </row>
    <row r="10" spans="1:6" s="13" customFormat="1" ht="19">
      <c r="A10" s="8"/>
      <c r="B10" s="54" t="s">
        <v>344</v>
      </c>
      <c r="C10" s="10"/>
      <c r="D10" s="11"/>
      <c r="E10" s="10"/>
      <c r="F10" s="12"/>
    </row>
    <row r="11" spans="1:6" s="7" customFormat="1" ht="18">
      <c r="A11" s="2"/>
      <c r="B11" s="15" t="s">
        <v>345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.75" customHeight="1">
      <c r="A15" s="28">
        <v>1</v>
      </c>
      <c r="B15" s="29" t="s">
        <v>56</v>
      </c>
      <c r="C15" s="23">
        <v>6</v>
      </c>
      <c r="D15" s="24" t="s">
        <v>57</v>
      </c>
      <c r="E15" s="25"/>
      <c r="F15" s="26"/>
    </row>
    <row r="16" spans="1:6" s="27" customFormat="1" ht="19">
      <c r="A16" s="28"/>
      <c r="B16" s="22" t="s">
        <v>378</v>
      </c>
      <c r="C16" s="23"/>
      <c r="D16" s="24"/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47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  <pageSetUpPr fitToPage="1"/>
  </sheetPr>
  <dimension ref="A7:N26"/>
  <sheetViews>
    <sheetView topLeftCell="A3" zoomScaleNormal="100" workbookViewId="0">
      <selection activeCell="B11" sqref="B1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346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44985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347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.75" customHeight="1">
      <c r="A15" s="28">
        <v>1</v>
      </c>
      <c r="B15" s="29" t="s">
        <v>56</v>
      </c>
      <c r="C15" s="23">
        <v>5</v>
      </c>
      <c r="D15" s="24" t="s">
        <v>57</v>
      </c>
      <c r="E15" s="25"/>
      <c r="F15" s="26"/>
    </row>
    <row r="16" spans="1:6" s="27" customFormat="1" ht="19">
      <c r="A16" s="28"/>
      <c r="B16" s="22" t="s">
        <v>379</v>
      </c>
      <c r="C16" s="23"/>
      <c r="D16" s="24"/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47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  <pageSetUpPr fitToPage="1"/>
  </sheetPr>
  <dimension ref="A7:N30"/>
  <sheetViews>
    <sheetView topLeftCell="A5" zoomScaleNormal="100" workbookViewId="0">
      <selection activeCell="F8" sqref="F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348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44986</v>
      </c>
    </row>
    <row r="10" spans="1:6" s="13" customFormat="1" ht="19">
      <c r="A10" s="8"/>
      <c r="B10" s="54" t="s">
        <v>275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349</v>
      </c>
      <c r="C15" s="23"/>
      <c r="D15" s="24"/>
      <c r="E15" s="25"/>
      <c r="F15" s="26"/>
    </row>
    <row r="16" spans="1:6" s="27" customFormat="1" ht="18.75" customHeight="1">
      <c r="A16" s="28"/>
      <c r="B16" s="22" t="s">
        <v>65</v>
      </c>
      <c r="C16" s="23"/>
      <c r="D16" s="24"/>
      <c r="E16" s="25"/>
      <c r="F16" s="26"/>
    </row>
    <row r="17" spans="1:14" s="27" customFormat="1" ht="18.75" customHeight="1">
      <c r="A17" s="28">
        <v>1</v>
      </c>
      <c r="B17" s="29" t="s">
        <v>350</v>
      </c>
      <c r="C17" s="23">
        <v>5</v>
      </c>
      <c r="D17" s="24" t="s">
        <v>116</v>
      </c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8.75" customHeight="1">
      <c r="A19" s="28"/>
      <c r="B19" s="22" t="s">
        <v>181</v>
      </c>
      <c r="C19" s="23"/>
      <c r="D19" s="24"/>
      <c r="E19" s="25"/>
      <c r="F19" s="26"/>
    </row>
    <row r="20" spans="1:14" s="27" customFormat="1" ht="18.75" customHeight="1">
      <c r="A20" s="28">
        <v>2</v>
      </c>
      <c r="B20" s="29" t="s">
        <v>351</v>
      </c>
      <c r="C20" s="23">
        <v>24</v>
      </c>
      <c r="D20" s="24" t="s">
        <v>45</v>
      </c>
      <c r="E20" s="25"/>
      <c r="F20" s="26"/>
    </row>
    <row r="21" spans="1:14" s="27" customFormat="1" ht="18.75" customHeight="1">
      <c r="A21" s="28">
        <v>3</v>
      </c>
      <c r="B21" s="29" t="s">
        <v>339</v>
      </c>
      <c r="C21" s="23">
        <v>13</v>
      </c>
      <c r="D21" s="24" t="s">
        <v>45</v>
      </c>
      <c r="E21" s="25"/>
      <c r="F21" s="26"/>
    </row>
    <row r="22" spans="1:14" s="27" customFormat="1" ht="19" thickBot="1">
      <c r="A22" s="30"/>
      <c r="B22" s="47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  <pageSetUpPr fitToPage="1"/>
  </sheetPr>
  <dimension ref="A7:N28"/>
  <sheetViews>
    <sheetView topLeftCell="A6" zoomScaleNormal="100" workbookViewId="0">
      <selection activeCell="B18" sqref="B1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352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44986</v>
      </c>
    </row>
    <row r="10" spans="1:6" s="13" customFormat="1" ht="19">
      <c r="A10" s="8"/>
      <c r="B10" s="54" t="s">
        <v>353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258</v>
      </c>
      <c r="C15" s="23"/>
      <c r="D15" s="24"/>
      <c r="E15" s="25"/>
      <c r="F15" s="26"/>
    </row>
    <row r="16" spans="1:6" s="27" customFormat="1" ht="18.75" customHeight="1">
      <c r="A16" s="28"/>
      <c r="B16" s="22" t="s">
        <v>65</v>
      </c>
      <c r="C16" s="23"/>
      <c r="D16" s="24"/>
      <c r="E16" s="25"/>
      <c r="F16" s="26"/>
    </row>
    <row r="17" spans="1:14" s="27" customFormat="1" ht="32.25" customHeight="1">
      <c r="A17" s="28">
        <v>1</v>
      </c>
      <c r="B17" s="29" t="s">
        <v>354</v>
      </c>
      <c r="C17" s="23">
        <v>4</v>
      </c>
      <c r="D17" s="24" t="s">
        <v>20</v>
      </c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8.75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  <pageSetUpPr fitToPage="1"/>
  </sheetPr>
  <dimension ref="A7:N47"/>
  <sheetViews>
    <sheetView zoomScaleNormal="100" workbookViewId="0">
      <selection activeCell="B15" sqref="B1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355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44986</v>
      </c>
    </row>
    <row r="10" spans="1:6" s="13" customFormat="1" ht="19">
      <c r="A10" s="8"/>
      <c r="B10" s="54" t="s">
        <v>356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45" t="s">
        <v>357</v>
      </c>
      <c r="C15" s="23"/>
      <c r="D15" s="24"/>
      <c r="E15" s="25"/>
      <c r="F15" s="26"/>
    </row>
    <row r="16" spans="1:6" s="27" customFormat="1" ht="18">
      <c r="A16" s="28"/>
      <c r="B16" s="45" t="s">
        <v>69</v>
      </c>
      <c r="C16" s="23"/>
      <c r="D16" s="24"/>
      <c r="E16" s="25"/>
      <c r="F16" s="26"/>
    </row>
    <row r="17" spans="1:6" s="27" customFormat="1" ht="19">
      <c r="A17" s="28">
        <v>1</v>
      </c>
      <c r="B17" s="46" t="s">
        <v>358</v>
      </c>
      <c r="C17" s="23">
        <v>1</v>
      </c>
      <c r="D17" s="24" t="s">
        <v>116</v>
      </c>
      <c r="E17" s="25"/>
      <c r="F17" s="26"/>
    </row>
    <row r="18" spans="1:6" s="27" customFormat="1" ht="19">
      <c r="A18" s="28">
        <v>2</v>
      </c>
      <c r="B18" s="46" t="s">
        <v>359</v>
      </c>
      <c r="C18" s="23">
        <v>8</v>
      </c>
      <c r="D18" s="24" t="s">
        <v>20</v>
      </c>
      <c r="E18" s="25"/>
      <c r="F18" s="26"/>
    </row>
    <row r="19" spans="1:6" s="27" customFormat="1" ht="19">
      <c r="A19" s="28">
        <v>3</v>
      </c>
      <c r="B19" s="46" t="s">
        <v>360</v>
      </c>
      <c r="C19" s="23">
        <v>3</v>
      </c>
      <c r="D19" s="24" t="s">
        <v>40</v>
      </c>
      <c r="E19" s="25"/>
      <c r="F19" s="26"/>
    </row>
    <row r="20" spans="1:6" s="27" customFormat="1" ht="5.25" customHeight="1">
      <c r="A20" s="28"/>
      <c r="B20" s="45"/>
      <c r="C20" s="23"/>
      <c r="D20" s="24"/>
      <c r="E20" s="25"/>
      <c r="F20" s="26"/>
    </row>
    <row r="21" spans="1:6" s="27" customFormat="1" ht="18">
      <c r="A21" s="28"/>
      <c r="B21" s="45" t="s">
        <v>71</v>
      </c>
      <c r="C21" s="23"/>
      <c r="D21" s="24"/>
      <c r="E21" s="25"/>
      <c r="F21" s="26"/>
    </row>
    <row r="22" spans="1:6" s="27" customFormat="1" ht="19">
      <c r="A22" s="28">
        <v>4</v>
      </c>
      <c r="B22" s="46" t="s">
        <v>361</v>
      </c>
      <c r="C22" s="23">
        <v>1</v>
      </c>
      <c r="D22" s="24" t="s">
        <v>40</v>
      </c>
      <c r="E22" s="25"/>
      <c r="F22" s="26"/>
    </row>
    <row r="23" spans="1:6" s="27" customFormat="1" ht="19">
      <c r="A23" s="28">
        <v>5</v>
      </c>
      <c r="B23" s="46" t="s">
        <v>362</v>
      </c>
      <c r="C23" s="23">
        <v>1</v>
      </c>
      <c r="D23" s="24" t="s">
        <v>40</v>
      </c>
      <c r="E23" s="25"/>
      <c r="F23" s="26"/>
    </row>
    <row r="24" spans="1:6" s="27" customFormat="1" ht="19">
      <c r="A24" s="28">
        <v>6</v>
      </c>
      <c r="B24" s="46" t="s">
        <v>240</v>
      </c>
      <c r="C24" s="23">
        <v>3</v>
      </c>
      <c r="D24" s="24" t="s">
        <v>40</v>
      </c>
      <c r="E24" s="25"/>
      <c r="F24" s="26"/>
    </row>
    <row r="25" spans="1:6" s="27" customFormat="1" ht="19">
      <c r="A25" s="28">
        <v>7</v>
      </c>
      <c r="B25" s="46" t="s">
        <v>363</v>
      </c>
      <c r="C25" s="23">
        <v>2</v>
      </c>
      <c r="D25" s="24" t="s">
        <v>74</v>
      </c>
      <c r="E25" s="25"/>
      <c r="F25" s="26"/>
    </row>
    <row r="26" spans="1:6" s="27" customFormat="1" ht="19">
      <c r="A26" s="28">
        <v>8</v>
      </c>
      <c r="B26" s="46" t="s">
        <v>364</v>
      </c>
      <c r="C26" s="23">
        <v>4</v>
      </c>
      <c r="D26" s="24" t="s">
        <v>74</v>
      </c>
      <c r="E26" s="25"/>
      <c r="F26" s="26"/>
    </row>
    <row r="27" spans="1:6" s="27" customFormat="1" ht="19">
      <c r="A27" s="28">
        <v>9</v>
      </c>
      <c r="B27" s="46" t="s">
        <v>365</v>
      </c>
      <c r="C27" s="23">
        <v>1</v>
      </c>
      <c r="D27" s="24" t="s">
        <v>233</v>
      </c>
      <c r="E27" s="25"/>
      <c r="F27" s="26"/>
    </row>
    <row r="28" spans="1:6" s="27" customFormat="1" ht="19">
      <c r="A28" s="28">
        <v>10</v>
      </c>
      <c r="B28" s="46" t="s">
        <v>89</v>
      </c>
      <c r="C28" s="23">
        <v>1</v>
      </c>
      <c r="D28" s="24" t="s">
        <v>63</v>
      </c>
      <c r="E28" s="25"/>
      <c r="F28" s="26"/>
    </row>
    <row r="29" spans="1:6" s="27" customFormat="1" ht="19">
      <c r="A29" s="28">
        <v>11</v>
      </c>
      <c r="B29" s="46" t="s">
        <v>208</v>
      </c>
      <c r="C29" s="23">
        <v>3</v>
      </c>
      <c r="D29" s="24" t="s">
        <v>45</v>
      </c>
      <c r="E29" s="25"/>
      <c r="F29" s="26"/>
    </row>
    <row r="30" spans="1:6" s="27" customFormat="1" ht="19">
      <c r="A30" s="28">
        <v>12</v>
      </c>
      <c r="B30" s="46" t="s">
        <v>44</v>
      </c>
      <c r="C30" s="23">
        <v>3</v>
      </c>
      <c r="D30" s="24" t="s">
        <v>45</v>
      </c>
      <c r="E30" s="25"/>
      <c r="F30" s="26"/>
    </row>
    <row r="31" spans="1:6" s="27" customFormat="1" ht="19">
      <c r="A31" s="28">
        <v>13</v>
      </c>
      <c r="B31" s="46" t="s">
        <v>366</v>
      </c>
      <c r="C31" s="23">
        <v>1</v>
      </c>
      <c r="D31" s="24" t="s">
        <v>211</v>
      </c>
      <c r="E31" s="25"/>
      <c r="F31" s="26"/>
    </row>
    <row r="32" spans="1:6" s="27" customFormat="1" ht="19">
      <c r="A32" s="28">
        <v>14</v>
      </c>
      <c r="B32" s="46" t="s">
        <v>367</v>
      </c>
      <c r="C32" s="23">
        <v>1</v>
      </c>
      <c r="D32" s="24" t="s">
        <v>233</v>
      </c>
      <c r="E32" s="25"/>
      <c r="F32" s="26"/>
    </row>
    <row r="33" spans="1:14" s="27" customFormat="1" ht="19">
      <c r="A33" s="28">
        <v>15</v>
      </c>
      <c r="B33" s="46" t="s">
        <v>368</v>
      </c>
      <c r="C33" s="23">
        <v>1</v>
      </c>
      <c r="D33" s="24" t="s">
        <v>66</v>
      </c>
      <c r="E33" s="25"/>
      <c r="F33" s="26"/>
    </row>
    <row r="34" spans="1:14" s="27" customFormat="1" ht="18">
      <c r="A34" s="28">
        <v>16</v>
      </c>
      <c r="B34" s="46" t="s">
        <v>369</v>
      </c>
      <c r="C34" s="23"/>
      <c r="D34" s="24"/>
      <c r="E34" s="25"/>
      <c r="F34" s="26"/>
    </row>
    <row r="35" spans="1:14" s="27" customFormat="1" ht="19">
      <c r="A35" s="28">
        <v>17</v>
      </c>
      <c r="B35" s="46" t="s">
        <v>370</v>
      </c>
      <c r="C35" s="23">
        <v>10</v>
      </c>
      <c r="D35" s="24" t="s">
        <v>45</v>
      </c>
      <c r="E35" s="25"/>
      <c r="F35" s="26"/>
    </row>
    <row r="36" spans="1:14" s="27" customFormat="1" ht="19">
      <c r="A36" s="28">
        <v>18</v>
      </c>
      <c r="B36" s="46" t="s">
        <v>371</v>
      </c>
      <c r="C36" s="23">
        <v>10</v>
      </c>
      <c r="D36" s="24" t="s">
        <v>223</v>
      </c>
      <c r="E36" s="25"/>
      <c r="F36" s="26"/>
    </row>
    <row r="37" spans="1:14" s="27" customFormat="1" ht="19">
      <c r="A37" s="28">
        <v>19</v>
      </c>
      <c r="B37" s="46" t="s">
        <v>372</v>
      </c>
      <c r="C37" s="23">
        <v>10</v>
      </c>
      <c r="D37" s="24" t="s">
        <v>45</v>
      </c>
      <c r="E37" s="25"/>
      <c r="F37" s="26"/>
    </row>
    <row r="38" spans="1:14" s="27" customFormat="1" ht="19">
      <c r="A38" s="28">
        <v>20</v>
      </c>
      <c r="B38" s="46" t="s">
        <v>373</v>
      </c>
      <c r="C38" s="23">
        <v>1</v>
      </c>
      <c r="D38" s="24" t="s">
        <v>47</v>
      </c>
      <c r="E38" s="25"/>
      <c r="F38" s="26"/>
    </row>
    <row r="39" spans="1:14" s="27" customFormat="1" ht="20" thickBot="1">
      <c r="A39" s="30">
        <v>21</v>
      </c>
      <c r="B39" s="47" t="s">
        <v>374</v>
      </c>
      <c r="C39" s="32">
        <v>6</v>
      </c>
      <c r="D39" s="33" t="s">
        <v>45</v>
      </c>
      <c r="E39" s="34"/>
      <c r="F39" s="35"/>
    </row>
    <row r="40" spans="1:14" s="27" customFormat="1" ht="18">
      <c r="A40" s="36"/>
      <c r="B40" s="29"/>
      <c r="C40" s="37"/>
      <c r="D40" s="37"/>
      <c r="E40" s="38"/>
      <c r="F40" s="38"/>
    </row>
    <row r="41" spans="1:14" s="27" customFormat="1" ht="18">
      <c r="A41" s="36"/>
      <c r="B41" s="29"/>
      <c r="C41" s="37"/>
      <c r="D41" s="37"/>
      <c r="E41" s="38"/>
      <c r="F41" s="38"/>
    </row>
    <row r="42" spans="1:14" ht="18">
      <c r="A42" s="10"/>
      <c r="B42" s="39"/>
      <c r="C42" s="40"/>
      <c r="D42" s="40"/>
      <c r="E42" s="41"/>
      <c r="F42" s="41"/>
    </row>
    <row r="43" spans="1:14">
      <c r="A43" s="42" t="s">
        <v>11</v>
      </c>
      <c r="B43" s="43"/>
      <c r="F43" s="1" t="s">
        <v>12</v>
      </c>
      <c r="I43" s="43"/>
    </row>
    <row r="44" spans="1:14">
      <c r="A44" s="1" t="s">
        <v>13</v>
      </c>
      <c r="F44" s="44" t="s">
        <v>14</v>
      </c>
      <c r="I44" s="43"/>
    </row>
    <row r="45" spans="1:14">
      <c r="I45" s="43"/>
    </row>
    <row r="46" spans="1:14">
      <c r="I46" s="43"/>
    </row>
    <row r="47" spans="1:14" s="44" customFormat="1">
      <c r="A47" s="1"/>
      <c r="B47" s="1"/>
      <c r="F47" s="1"/>
      <c r="G47" s="1"/>
      <c r="H47" s="1"/>
      <c r="I47" s="1"/>
      <c r="J47" s="1"/>
      <c r="K47" s="1"/>
      <c r="L47" s="1"/>
      <c r="M47" s="1"/>
      <c r="N4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92D050"/>
    <pageSetUpPr fitToPage="1"/>
  </sheetPr>
  <dimension ref="A7:N26"/>
  <sheetViews>
    <sheetView zoomScaleNormal="100" workbookViewId="0">
      <selection activeCell="O23" sqref="O2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375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44986</v>
      </c>
    </row>
    <row r="10" spans="1:6" s="13" customFormat="1" ht="19">
      <c r="A10" s="8"/>
      <c r="B10" s="54" t="s">
        <v>376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.75" customHeight="1">
      <c r="A15" s="28"/>
      <c r="B15" s="22" t="s">
        <v>60</v>
      </c>
      <c r="C15" s="23"/>
      <c r="D15" s="24"/>
      <c r="E15" s="25"/>
      <c r="F15" s="26"/>
    </row>
    <row r="16" spans="1:6" s="27" customFormat="1" ht="36" customHeight="1">
      <c r="A16" s="28">
        <v>1</v>
      </c>
      <c r="B16" s="29" t="s">
        <v>56</v>
      </c>
      <c r="C16" s="23">
        <v>8</v>
      </c>
      <c r="D16" s="24" t="s">
        <v>57</v>
      </c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47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  <pageSetUpPr fitToPage="1"/>
  </sheetPr>
  <dimension ref="A7:N30"/>
  <sheetViews>
    <sheetView topLeftCell="A7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323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44991</v>
      </c>
    </row>
    <row r="10" spans="1:6" s="13" customFormat="1" ht="19">
      <c r="A10" s="8"/>
      <c r="B10" s="54" t="s">
        <v>312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313</v>
      </c>
      <c r="C15" s="23"/>
      <c r="D15" s="24"/>
      <c r="E15" s="25"/>
      <c r="F15" s="26"/>
    </row>
    <row r="16" spans="1:6" s="27" customFormat="1" ht="18.75" customHeight="1">
      <c r="A16" s="28"/>
      <c r="B16" s="22" t="s">
        <v>71</v>
      </c>
      <c r="C16" s="23"/>
      <c r="D16" s="24"/>
      <c r="E16" s="25"/>
      <c r="F16" s="26"/>
    </row>
    <row r="17" spans="1:14" s="27" customFormat="1" ht="21.75" customHeight="1">
      <c r="A17" s="28">
        <v>1</v>
      </c>
      <c r="B17" s="29" t="s">
        <v>380</v>
      </c>
      <c r="C17" s="23">
        <v>10</v>
      </c>
      <c r="D17" s="24" t="s">
        <v>45</v>
      </c>
      <c r="E17" s="25"/>
      <c r="F17" s="26"/>
    </row>
    <row r="18" spans="1:14" s="27" customFormat="1" ht="21.75" customHeight="1">
      <c r="A18" s="28">
        <v>2</v>
      </c>
      <c r="B18" s="29" t="s">
        <v>381</v>
      </c>
      <c r="C18" s="23">
        <v>10</v>
      </c>
      <c r="D18" s="24" t="s">
        <v>45</v>
      </c>
      <c r="E18" s="25"/>
      <c r="F18" s="26"/>
    </row>
    <row r="19" spans="1:14" s="27" customFormat="1" ht="21.75" customHeight="1">
      <c r="A19" s="28">
        <v>3</v>
      </c>
      <c r="B19" s="29" t="s">
        <v>382</v>
      </c>
      <c r="C19" s="23">
        <v>10</v>
      </c>
      <c r="D19" s="24" t="s">
        <v>45</v>
      </c>
      <c r="E19" s="25"/>
      <c r="F19" s="26"/>
    </row>
    <row r="20" spans="1:14" s="27" customFormat="1" ht="18.75" customHeight="1">
      <c r="A20" s="28"/>
      <c r="B20" s="29"/>
      <c r="C20" s="23"/>
      <c r="D20" s="24"/>
      <c r="E20" s="25"/>
      <c r="F20" s="26"/>
    </row>
    <row r="21" spans="1:14" s="27" customFormat="1" ht="18.75" customHeight="1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92D050"/>
    <pageSetUpPr fitToPage="1"/>
  </sheetPr>
  <dimension ref="A7:N30"/>
  <sheetViews>
    <sheetView topLeftCell="A7"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383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44991</v>
      </c>
    </row>
    <row r="10" spans="1:6" s="13" customFormat="1" ht="19">
      <c r="A10" s="8"/>
      <c r="B10" s="54" t="s">
        <v>312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4.75" customHeight="1">
      <c r="A15" s="28"/>
      <c r="B15" s="22" t="s">
        <v>313</v>
      </c>
      <c r="C15" s="23"/>
      <c r="D15" s="24"/>
      <c r="E15" s="25"/>
      <c r="F15" s="26"/>
    </row>
    <row r="16" spans="1:6" s="27" customFormat="1" ht="18.75" customHeight="1">
      <c r="A16" s="28"/>
      <c r="B16" s="22" t="s">
        <v>384</v>
      </c>
      <c r="C16" s="23"/>
      <c r="D16" s="24"/>
      <c r="E16" s="25"/>
      <c r="F16" s="26"/>
    </row>
    <row r="17" spans="1:14" s="27" customFormat="1" ht="22.5" customHeight="1">
      <c r="A17" s="28">
        <v>1</v>
      </c>
      <c r="B17" s="29" t="s">
        <v>93</v>
      </c>
      <c r="C17" s="23">
        <v>20</v>
      </c>
      <c r="D17" s="24" t="s">
        <v>94</v>
      </c>
      <c r="E17" s="25"/>
      <c r="F17" s="26"/>
    </row>
    <row r="18" spans="1:14" s="27" customFormat="1" ht="22.5" customHeight="1">
      <c r="A18" s="28">
        <v>2</v>
      </c>
      <c r="B18" s="29" t="s">
        <v>388</v>
      </c>
      <c r="C18" s="23">
        <v>1</v>
      </c>
      <c r="D18" s="24" t="s">
        <v>385</v>
      </c>
      <c r="E18" s="25"/>
      <c r="F18" s="26"/>
    </row>
    <row r="19" spans="1:14" s="27" customFormat="1" ht="22.5" customHeight="1">
      <c r="A19" s="28">
        <v>3</v>
      </c>
      <c r="B19" s="29" t="s">
        <v>386</v>
      </c>
      <c r="C19" s="23">
        <v>4</v>
      </c>
      <c r="D19" s="24" t="s">
        <v>116</v>
      </c>
      <c r="E19" s="25"/>
      <c r="F19" s="26"/>
    </row>
    <row r="20" spans="1:14" s="27" customFormat="1" ht="22.5" customHeight="1">
      <c r="A20" s="28">
        <v>4</v>
      </c>
      <c r="B20" s="29" t="s">
        <v>387</v>
      </c>
      <c r="C20" s="23">
        <v>4</v>
      </c>
      <c r="D20" s="24" t="s">
        <v>116</v>
      </c>
      <c r="E20" s="25"/>
      <c r="F20" s="26"/>
    </row>
    <row r="21" spans="1:14" s="27" customFormat="1" ht="18.75" customHeight="1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2D050"/>
    <pageSetUpPr fitToPage="1"/>
  </sheetPr>
  <dimension ref="A7:N30"/>
  <sheetViews>
    <sheetView topLeftCell="A7" zoomScaleNormal="100" workbookViewId="0">
      <selection activeCell="F8" sqref="F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389</v>
      </c>
    </row>
    <row r="9" spans="1:6" s="13" customFormat="1" ht="18">
      <c r="A9" s="8"/>
      <c r="B9" s="53" t="s">
        <v>135</v>
      </c>
      <c r="C9" s="10"/>
      <c r="D9" s="11" t="s">
        <v>5</v>
      </c>
      <c r="E9" s="10" t="s">
        <v>4</v>
      </c>
      <c r="F9" s="12">
        <v>44991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4.75" customHeight="1">
      <c r="A15" s="28">
        <v>1</v>
      </c>
      <c r="B15" s="29" t="s">
        <v>160</v>
      </c>
      <c r="C15" s="23">
        <v>8</v>
      </c>
      <c r="D15" s="24" t="s">
        <v>63</v>
      </c>
      <c r="E15" s="25"/>
      <c r="F15" s="26"/>
    </row>
    <row r="16" spans="1:6" s="27" customFormat="1" ht="18.75" customHeight="1">
      <c r="A16" s="28">
        <v>2</v>
      </c>
      <c r="B16" s="29" t="s">
        <v>61</v>
      </c>
      <c r="C16" s="23">
        <v>10</v>
      </c>
      <c r="D16" s="24" t="s">
        <v>47</v>
      </c>
      <c r="E16" s="25"/>
      <c r="F16" s="26"/>
    </row>
    <row r="17" spans="1:14" s="27" customFormat="1" ht="22.5" customHeight="1">
      <c r="A17" s="28">
        <v>3</v>
      </c>
      <c r="B17" s="29" t="s">
        <v>390</v>
      </c>
      <c r="C17" s="23">
        <v>2</v>
      </c>
      <c r="D17" s="24" t="s">
        <v>20</v>
      </c>
      <c r="E17" s="25"/>
      <c r="F17" s="26"/>
    </row>
    <row r="18" spans="1:14" s="27" customFormat="1" ht="22.5" customHeight="1">
      <c r="A18" s="28">
        <v>4</v>
      </c>
      <c r="B18" s="29" t="s">
        <v>391</v>
      </c>
      <c r="C18" s="23">
        <v>2</v>
      </c>
      <c r="D18" s="24" t="s">
        <v>63</v>
      </c>
      <c r="E18" s="25"/>
      <c r="F18" s="26"/>
    </row>
    <row r="19" spans="1:14" s="27" customFormat="1" ht="22.5" customHeight="1">
      <c r="A19" s="28">
        <v>5</v>
      </c>
      <c r="B19" s="29" t="s">
        <v>392</v>
      </c>
      <c r="C19" s="23">
        <v>2</v>
      </c>
      <c r="D19" s="24" t="s">
        <v>66</v>
      </c>
      <c r="E19" s="25"/>
      <c r="F19" s="26"/>
    </row>
    <row r="20" spans="1:14" s="27" customFormat="1" ht="22.5" customHeight="1">
      <c r="A20" s="28">
        <v>6</v>
      </c>
      <c r="B20" s="29" t="s">
        <v>56</v>
      </c>
      <c r="C20" s="23">
        <v>3</v>
      </c>
      <c r="D20" s="24" t="s">
        <v>57</v>
      </c>
      <c r="E20" s="25"/>
      <c r="F20" s="26"/>
    </row>
    <row r="21" spans="1:14" s="27" customFormat="1" ht="18.75" customHeight="1">
      <c r="A21" s="28">
        <v>7</v>
      </c>
      <c r="B21" s="29" t="s">
        <v>393</v>
      </c>
      <c r="C21" s="23">
        <v>9</v>
      </c>
      <c r="D21" s="24" t="s">
        <v>57</v>
      </c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92D050"/>
    <pageSetUpPr fitToPage="1"/>
  </sheetPr>
  <dimension ref="A7:N39"/>
  <sheetViews>
    <sheetView topLeftCell="A4" zoomScaleNormal="100" workbookViewId="0">
      <selection activeCell="B11" sqref="B1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394</v>
      </c>
    </row>
    <row r="9" spans="1:6" s="13" customFormat="1" ht="18">
      <c r="A9" s="8"/>
      <c r="B9" s="53" t="s">
        <v>395</v>
      </c>
      <c r="C9" s="10"/>
      <c r="D9" s="11" t="s">
        <v>5</v>
      </c>
      <c r="E9" s="10" t="s">
        <v>4</v>
      </c>
      <c r="F9" s="12">
        <v>44991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396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>
        <v>1</v>
      </c>
      <c r="B15" s="29" t="s">
        <v>410</v>
      </c>
      <c r="C15" s="23">
        <v>40</v>
      </c>
      <c r="D15" s="24" t="s">
        <v>63</v>
      </c>
      <c r="E15" s="25"/>
      <c r="F15" s="26"/>
    </row>
    <row r="16" spans="1:6" s="27" customFormat="1" ht="19">
      <c r="A16" s="28">
        <v>2</v>
      </c>
      <c r="B16" s="29" t="s">
        <v>397</v>
      </c>
      <c r="C16" s="23">
        <v>6</v>
      </c>
      <c r="D16" s="24" t="s">
        <v>211</v>
      </c>
      <c r="E16" s="25"/>
      <c r="F16" s="26"/>
    </row>
    <row r="17" spans="1:6" s="27" customFormat="1" ht="19">
      <c r="A17" s="28">
        <v>3</v>
      </c>
      <c r="B17" s="29" t="s">
        <v>398</v>
      </c>
      <c r="C17" s="23">
        <v>6</v>
      </c>
      <c r="D17" s="24" t="s">
        <v>63</v>
      </c>
      <c r="E17" s="25"/>
      <c r="F17" s="26"/>
    </row>
    <row r="18" spans="1:6" s="27" customFormat="1" ht="19">
      <c r="A18" s="28">
        <v>4</v>
      </c>
      <c r="B18" s="29" t="s">
        <v>399</v>
      </c>
      <c r="C18" s="23">
        <v>6</v>
      </c>
      <c r="D18" s="24" t="s">
        <v>63</v>
      </c>
      <c r="E18" s="25"/>
      <c r="F18" s="26"/>
    </row>
    <row r="19" spans="1:6" s="27" customFormat="1" ht="19">
      <c r="A19" s="28">
        <v>5</v>
      </c>
      <c r="B19" s="29" t="s">
        <v>400</v>
      </c>
      <c r="C19" s="23">
        <v>1</v>
      </c>
      <c r="D19" s="24" t="s">
        <v>211</v>
      </c>
      <c r="E19" s="25"/>
      <c r="F19" s="26"/>
    </row>
    <row r="20" spans="1:6" s="27" customFormat="1" ht="19">
      <c r="A20" s="28">
        <v>6</v>
      </c>
      <c r="B20" s="29" t="s">
        <v>401</v>
      </c>
      <c r="C20" s="23">
        <v>2</v>
      </c>
      <c r="D20" s="24" t="s">
        <v>211</v>
      </c>
      <c r="E20" s="25"/>
      <c r="F20" s="26"/>
    </row>
    <row r="21" spans="1:6" s="27" customFormat="1" ht="19">
      <c r="A21" s="28">
        <v>7</v>
      </c>
      <c r="B21" s="29" t="s">
        <v>208</v>
      </c>
      <c r="C21" s="23">
        <v>10</v>
      </c>
      <c r="D21" s="24" t="s">
        <v>45</v>
      </c>
      <c r="E21" s="25"/>
      <c r="F21" s="26"/>
    </row>
    <row r="22" spans="1:6" s="27" customFormat="1" ht="19">
      <c r="A22" s="28">
        <v>8</v>
      </c>
      <c r="B22" s="29" t="s">
        <v>44</v>
      </c>
      <c r="C22" s="23">
        <v>10</v>
      </c>
      <c r="D22" s="24" t="s">
        <v>45</v>
      </c>
      <c r="E22" s="25"/>
      <c r="F22" s="26"/>
    </row>
    <row r="23" spans="1:6" s="27" customFormat="1" ht="19">
      <c r="A23" s="28">
        <v>9</v>
      </c>
      <c r="B23" s="29" t="s">
        <v>402</v>
      </c>
      <c r="C23" s="23">
        <v>2</v>
      </c>
      <c r="D23" s="24" t="s">
        <v>20</v>
      </c>
      <c r="E23" s="25"/>
      <c r="F23" s="26"/>
    </row>
    <row r="24" spans="1:6" s="27" customFormat="1" ht="19">
      <c r="A24" s="28">
        <v>10</v>
      </c>
      <c r="B24" s="29" t="s">
        <v>403</v>
      </c>
      <c r="C24" s="23">
        <v>3</v>
      </c>
      <c r="D24" s="24" t="s">
        <v>141</v>
      </c>
      <c r="E24" s="25"/>
      <c r="F24" s="26"/>
    </row>
    <row r="25" spans="1:6" s="27" customFormat="1" ht="19">
      <c r="A25" s="28">
        <v>11</v>
      </c>
      <c r="B25" s="29" t="s">
        <v>404</v>
      </c>
      <c r="C25" s="23">
        <v>1</v>
      </c>
      <c r="D25" s="24" t="s">
        <v>66</v>
      </c>
      <c r="E25" s="25"/>
      <c r="F25" s="26"/>
    </row>
    <row r="26" spans="1:6" s="27" customFormat="1" ht="36.75" customHeight="1">
      <c r="A26" s="28">
        <v>12</v>
      </c>
      <c r="B26" s="29" t="s">
        <v>405</v>
      </c>
      <c r="C26" s="23">
        <v>10</v>
      </c>
      <c r="D26" s="24" t="s">
        <v>223</v>
      </c>
      <c r="E26" s="25"/>
      <c r="F26" s="26"/>
    </row>
    <row r="27" spans="1:6" s="27" customFormat="1" ht="38.25" customHeight="1">
      <c r="A27" s="28">
        <v>13</v>
      </c>
      <c r="B27" s="29" t="s">
        <v>406</v>
      </c>
      <c r="C27" s="23">
        <v>10</v>
      </c>
      <c r="D27" s="24" t="s">
        <v>45</v>
      </c>
      <c r="E27" s="25"/>
      <c r="F27" s="26"/>
    </row>
    <row r="28" spans="1:6" s="27" customFormat="1" ht="19">
      <c r="A28" s="28">
        <v>14</v>
      </c>
      <c r="B28" s="29" t="s">
        <v>407</v>
      </c>
      <c r="C28" s="23">
        <v>9</v>
      </c>
      <c r="D28" s="24" t="s">
        <v>45</v>
      </c>
      <c r="E28" s="25"/>
      <c r="F28" s="26"/>
    </row>
    <row r="29" spans="1:6" s="27" customFormat="1" ht="19">
      <c r="A29" s="28">
        <v>15</v>
      </c>
      <c r="B29" s="29" t="s">
        <v>408</v>
      </c>
      <c r="C29" s="23">
        <v>5</v>
      </c>
      <c r="D29" s="24" t="s">
        <v>45</v>
      </c>
      <c r="E29" s="25"/>
      <c r="F29" s="26"/>
    </row>
    <row r="30" spans="1:6" s="27" customFormat="1" ht="19">
      <c r="A30" s="28">
        <v>16</v>
      </c>
      <c r="B30" s="29" t="s">
        <v>409</v>
      </c>
      <c r="C30" s="23">
        <v>10</v>
      </c>
      <c r="D30" s="24" t="s">
        <v>45</v>
      </c>
      <c r="E30" s="25"/>
      <c r="F30" s="26"/>
    </row>
    <row r="31" spans="1:6" s="27" customFormat="1" ht="19" thickBot="1">
      <c r="A31" s="30"/>
      <c r="B31" s="31"/>
      <c r="C31" s="32"/>
      <c r="D31" s="33"/>
      <c r="E31" s="34"/>
      <c r="F31" s="35"/>
    </row>
    <row r="32" spans="1:6" s="27" customFormat="1" ht="18">
      <c r="A32" s="36"/>
      <c r="B32" s="29"/>
      <c r="C32" s="37"/>
      <c r="D32" s="37"/>
      <c r="E32" s="38"/>
      <c r="F32" s="38"/>
    </row>
    <row r="33" spans="1:14" s="27" customFormat="1" ht="18">
      <c r="A33" s="36"/>
      <c r="B33" s="29"/>
      <c r="C33" s="37"/>
      <c r="D33" s="37"/>
      <c r="E33" s="38"/>
      <c r="F33" s="38"/>
    </row>
    <row r="34" spans="1:14" ht="18">
      <c r="A34" s="10"/>
      <c r="B34" s="39"/>
      <c r="C34" s="40"/>
      <c r="D34" s="40"/>
      <c r="E34" s="41"/>
      <c r="F34" s="41"/>
    </row>
    <row r="35" spans="1:14">
      <c r="A35" s="42" t="s">
        <v>11</v>
      </c>
      <c r="B35" s="43"/>
      <c r="F35" s="1" t="s">
        <v>12</v>
      </c>
      <c r="I35" s="43"/>
    </row>
    <row r="36" spans="1:14">
      <c r="A36" s="1" t="s">
        <v>13</v>
      </c>
      <c r="F36" s="44" t="s">
        <v>14</v>
      </c>
      <c r="I36" s="43"/>
    </row>
    <row r="37" spans="1:14">
      <c r="I37" s="43"/>
    </row>
    <row r="38" spans="1:14">
      <c r="I38" s="43"/>
    </row>
    <row r="39" spans="1:14" s="44" customFormat="1">
      <c r="A39" s="1"/>
      <c r="B39" s="1"/>
      <c r="F39" s="1"/>
      <c r="G39" s="1"/>
      <c r="H39" s="1"/>
      <c r="I39" s="1"/>
      <c r="J39" s="1"/>
      <c r="K39" s="1"/>
      <c r="L39" s="1"/>
      <c r="M39" s="1"/>
      <c r="N39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92D050"/>
    <pageSetUpPr fitToPage="1"/>
  </sheetPr>
  <dimension ref="A7:N27"/>
  <sheetViews>
    <sheetView topLeftCell="A4" zoomScaleNormal="100" workbookViewId="0">
      <selection activeCell="C19" sqref="C1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7" ht="28">
      <c r="A7" s="69" t="s">
        <v>0</v>
      </c>
      <c r="B7" s="69"/>
      <c r="C7" s="69"/>
      <c r="D7" s="69"/>
      <c r="E7" s="69"/>
      <c r="F7" s="69"/>
    </row>
    <row r="8" spans="1:7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411</v>
      </c>
    </row>
    <row r="9" spans="1:7" s="13" customFormat="1" ht="18">
      <c r="A9" s="8"/>
      <c r="B9" s="53" t="s">
        <v>412</v>
      </c>
      <c r="C9" s="10"/>
      <c r="D9" s="11" t="s">
        <v>5</v>
      </c>
      <c r="E9" s="10" t="s">
        <v>4</v>
      </c>
      <c r="F9" s="12">
        <v>44993</v>
      </c>
    </row>
    <row r="10" spans="1:7" s="13" customFormat="1" ht="18">
      <c r="A10" s="8"/>
      <c r="B10" s="54"/>
      <c r="C10" s="10"/>
      <c r="D10" s="11"/>
      <c r="E10" s="10"/>
      <c r="F10" s="12"/>
    </row>
    <row r="11" spans="1:7" s="7" customFormat="1" ht="18">
      <c r="A11" s="2"/>
      <c r="B11" s="15" t="s">
        <v>413</v>
      </c>
      <c r="C11" s="4"/>
      <c r="D11" s="5"/>
      <c r="E11" s="4"/>
      <c r="F11" s="16"/>
    </row>
    <row r="12" spans="1:7" s="7" customFormat="1" ht="18">
      <c r="A12" s="2"/>
      <c r="B12" s="17" t="s">
        <v>17</v>
      </c>
      <c r="C12" s="4"/>
      <c r="D12" s="5"/>
      <c r="E12" s="4"/>
      <c r="F12" s="16"/>
    </row>
    <row r="13" spans="1:7" s="7" customFormat="1" ht="19" thickBot="1">
      <c r="A13" s="2"/>
      <c r="B13" s="17"/>
      <c r="C13" s="4"/>
      <c r="D13" s="5"/>
      <c r="E13" s="4"/>
      <c r="F13" s="16"/>
    </row>
    <row r="14" spans="1:7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7" s="27" customFormat="1" ht="26.25" customHeight="1">
      <c r="A15" s="28">
        <v>1</v>
      </c>
      <c r="B15" s="29" t="s">
        <v>414</v>
      </c>
      <c r="C15" s="23">
        <v>10</v>
      </c>
      <c r="D15" s="24" t="s">
        <v>57</v>
      </c>
      <c r="E15" s="25"/>
      <c r="F15" s="26"/>
      <c r="G15" s="27" t="s">
        <v>485</v>
      </c>
    </row>
    <row r="16" spans="1:7" s="27" customFormat="1" ht="26.25" customHeight="1">
      <c r="A16" s="28">
        <v>2</v>
      </c>
      <c r="B16" s="29" t="s">
        <v>222</v>
      </c>
      <c r="C16" s="23">
        <v>30</v>
      </c>
      <c r="D16" s="24" t="s">
        <v>47</v>
      </c>
      <c r="E16" s="25"/>
      <c r="F16" s="26"/>
    </row>
    <row r="17" spans="1:14" s="27" customFormat="1" ht="26.25" customHeight="1">
      <c r="A17" s="28">
        <v>3</v>
      </c>
      <c r="B17" s="29" t="s">
        <v>486</v>
      </c>
      <c r="C17" s="23">
        <v>15</v>
      </c>
      <c r="D17" s="24" t="s">
        <v>47</v>
      </c>
      <c r="E17" s="25"/>
      <c r="F17" s="26"/>
    </row>
    <row r="18" spans="1:14" s="27" customFormat="1" ht="26.25" customHeight="1">
      <c r="A18" s="28">
        <v>4</v>
      </c>
      <c r="B18" s="29" t="s">
        <v>56</v>
      </c>
      <c r="C18" s="23">
        <v>12</v>
      </c>
      <c r="D18" s="24" t="s">
        <v>57</v>
      </c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0000"/>
    <pageSetUpPr fitToPage="1"/>
  </sheetPr>
  <dimension ref="A7:N37"/>
  <sheetViews>
    <sheetView topLeftCell="A3" zoomScaleNormal="100" workbookViewId="0">
      <selection activeCell="L17" sqref="L1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415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44946</v>
      </c>
    </row>
    <row r="10" spans="1:6" s="13" customFormat="1" ht="19">
      <c r="A10" s="8"/>
      <c r="B10" s="54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416</v>
      </c>
      <c r="C15" s="23"/>
      <c r="D15" s="24"/>
      <c r="E15" s="25"/>
      <c r="F15" s="26"/>
    </row>
    <row r="16" spans="1:6" s="27" customFormat="1" ht="20.25" customHeight="1">
      <c r="A16" s="28">
        <v>1</v>
      </c>
      <c r="B16" s="29" t="s">
        <v>417</v>
      </c>
      <c r="C16" s="23">
        <v>5</v>
      </c>
      <c r="D16" s="24" t="s">
        <v>429</v>
      </c>
      <c r="E16" s="25"/>
      <c r="F16" s="26"/>
    </row>
    <row r="17" spans="1:6" s="27" customFormat="1" ht="20.25" customHeight="1">
      <c r="A17" s="28">
        <v>2</v>
      </c>
      <c r="B17" s="29" t="s">
        <v>418</v>
      </c>
      <c r="C17" s="23">
        <v>1</v>
      </c>
      <c r="D17" s="24" t="s">
        <v>20</v>
      </c>
      <c r="E17" s="25"/>
      <c r="F17" s="26"/>
    </row>
    <row r="18" spans="1:6" s="27" customFormat="1" ht="20.25" customHeight="1">
      <c r="A18" s="28">
        <v>3</v>
      </c>
      <c r="B18" s="29" t="s">
        <v>419</v>
      </c>
      <c r="C18" s="23">
        <v>2</v>
      </c>
      <c r="D18" s="24" t="s">
        <v>20</v>
      </c>
      <c r="E18" s="25"/>
      <c r="F18" s="26"/>
    </row>
    <row r="19" spans="1:6" s="27" customFormat="1" ht="20.25" customHeight="1">
      <c r="A19" s="28">
        <v>4</v>
      </c>
      <c r="B19" s="29" t="s">
        <v>420</v>
      </c>
      <c r="C19" s="23">
        <v>1</v>
      </c>
      <c r="D19" s="24" t="s">
        <v>20</v>
      </c>
      <c r="E19" s="25"/>
      <c r="F19" s="26"/>
    </row>
    <row r="20" spans="1:6" s="27" customFormat="1" ht="20.25" customHeight="1">
      <c r="A20" s="28">
        <v>5</v>
      </c>
      <c r="B20" s="29" t="s">
        <v>421</v>
      </c>
      <c r="C20" s="23">
        <v>5</v>
      </c>
      <c r="D20" s="24" t="s">
        <v>116</v>
      </c>
      <c r="E20" s="25"/>
      <c r="F20" s="26"/>
    </row>
    <row r="21" spans="1:6" s="27" customFormat="1" ht="20.25" customHeight="1">
      <c r="A21" s="28">
        <v>6</v>
      </c>
      <c r="B21" s="29" t="s">
        <v>422</v>
      </c>
      <c r="C21" s="23">
        <v>10</v>
      </c>
      <c r="D21" s="24" t="s">
        <v>116</v>
      </c>
      <c r="E21" s="25"/>
      <c r="F21" s="26"/>
    </row>
    <row r="22" spans="1:6" s="27" customFormat="1" ht="20.25" customHeight="1">
      <c r="A22" s="28">
        <v>7</v>
      </c>
      <c r="B22" s="29" t="s">
        <v>423</v>
      </c>
      <c r="C22" s="23">
        <v>5</v>
      </c>
      <c r="D22" s="24" t="s">
        <v>116</v>
      </c>
      <c r="E22" s="25"/>
      <c r="F22" s="26"/>
    </row>
    <row r="23" spans="1:6" s="27" customFormat="1" ht="20.25" customHeight="1">
      <c r="A23" s="28">
        <v>8</v>
      </c>
      <c r="B23" s="29" t="s">
        <v>424</v>
      </c>
      <c r="C23" s="23">
        <v>2</v>
      </c>
      <c r="D23" s="24" t="s">
        <v>116</v>
      </c>
      <c r="E23" s="25"/>
      <c r="F23" s="26"/>
    </row>
    <row r="24" spans="1:6" s="27" customFormat="1" ht="20.25" customHeight="1">
      <c r="A24" s="28">
        <v>9</v>
      </c>
      <c r="B24" s="29" t="s">
        <v>425</v>
      </c>
      <c r="C24" s="23">
        <v>3</v>
      </c>
      <c r="D24" s="24" t="s">
        <v>66</v>
      </c>
      <c r="E24" s="25"/>
      <c r="F24" s="26"/>
    </row>
    <row r="25" spans="1:6" s="27" customFormat="1" ht="20.25" customHeight="1">
      <c r="A25" s="28">
        <v>10</v>
      </c>
      <c r="B25" s="29" t="s">
        <v>426</v>
      </c>
      <c r="C25" s="23">
        <v>5</v>
      </c>
      <c r="D25" s="24" t="s">
        <v>190</v>
      </c>
      <c r="E25" s="25"/>
      <c r="F25" s="26"/>
    </row>
    <row r="26" spans="1:6" s="27" customFormat="1" ht="20.25" customHeight="1">
      <c r="A26" s="28">
        <v>11</v>
      </c>
      <c r="B26" s="29" t="s">
        <v>427</v>
      </c>
      <c r="C26" s="23">
        <v>5</v>
      </c>
      <c r="D26" s="24" t="s">
        <v>190</v>
      </c>
      <c r="E26" s="25"/>
      <c r="F26" s="26"/>
    </row>
    <row r="27" spans="1:6" s="27" customFormat="1" ht="20.25" customHeight="1">
      <c r="A27" s="28">
        <v>12</v>
      </c>
      <c r="B27" s="29" t="s">
        <v>428</v>
      </c>
      <c r="C27" s="23">
        <v>3</v>
      </c>
      <c r="D27" s="24" t="s">
        <v>66</v>
      </c>
      <c r="E27" s="25"/>
      <c r="F27" s="26"/>
    </row>
    <row r="28" spans="1:6" s="27" customFormat="1" ht="18">
      <c r="A28" s="28"/>
      <c r="B28" s="29"/>
      <c r="C28" s="23"/>
      <c r="D28" s="24"/>
      <c r="E28" s="25"/>
      <c r="F28" s="26"/>
    </row>
    <row r="29" spans="1:6" s="27" customFormat="1" ht="19" thickBot="1">
      <c r="A29" s="30"/>
      <c r="B29" s="31"/>
      <c r="C29" s="32"/>
      <c r="D29" s="33"/>
      <c r="E29" s="34"/>
      <c r="F29" s="35"/>
    </row>
    <row r="30" spans="1:6" s="27" customFormat="1" ht="18">
      <c r="A30" s="36"/>
      <c r="B30" s="29"/>
      <c r="C30" s="37"/>
      <c r="D30" s="37"/>
      <c r="E30" s="38"/>
      <c r="F30" s="38"/>
    </row>
    <row r="31" spans="1:6" s="27" customFormat="1" ht="18">
      <c r="A31" s="36"/>
      <c r="B31" s="29"/>
      <c r="C31" s="37"/>
      <c r="D31" s="37"/>
      <c r="E31" s="38"/>
      <c r="F31" s="38"/>
    </row>
    <row r="32" spans="1:6" ht="18">
      <c r="A32" s="10"/>
      <c r="B32" s="39"/>
      <c r="C32" s="40"/>
      <c r="D32" s="40"/>
      <c r="E32" s="41"/>
      <c r="F32" s="41"/>
    </row>
    <row r="33" spans="1:14">
      <c r="A33" s="42" t="s">
        <v>11</v>
      </c>
      <c r="B33" s="43"/>
      <c r="F33" s="1" t="s">
        <v>12</v>
      </c>
      <c r="I33" s="43"/>
    </row>
    <row r="34" spans="1:14">
      <c r="A34" s="1" t="s">
        <v>13</v>
      </c>
      <c r="F34" s="44" t="s">
        <v>14</v>
      </c>
      <c r="I34" s="43"/>
    </row>
    <row r="35" spans="1:14">
      <c r="I35" s="43"/>
    </row>
    <row r="36" spans="1:14">
      <c r="I36" s="43"/>
    </row>
    <row r="37" spans="1:14" s="44" customFormat="1">
      <c r="A37" s="1"/>
      <c r="B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0000"/>
    <pageSetUpPr fitToPage="1"/>
  </sheetPr>
  <dimension ref="A7:N38"/>
  <sheetViews>
    <sheetView topLeftCell="A4" zoomScaleNormal="100" workbookViewId="0">
      <selection activeCell="I37" sqref="I3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430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44978</v>
      </c>
    </row>
    <row r="10" spans="1:6" s="13" customFormat="1" ht="19">
      <c r="A10" s="8"/>
      <c r="B10" s="54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431</v>
      </c>
      <c r="C15" s="23"/>
      <c r="D15" s="24"/>
      <c r="E15" s="25"/>
      <c r="F15" s="26"/>
    </row>
    <row r="16" spans="1:6" s="27" customFormat="1" ht="20.25" customHeight="1">
      <c r="A16" s="28">
        <v>1</v>
      </c>
      <c r="B16" s="29" t="s">
        <v>417</v>
      </c>
      <c r="C16" s="23">
        <v>5</v>
      </c>
      <c r="D16" s="24" t="s">
        <v>429</v>
      </c>
      <c r="E16" s="25"/>
      <c r="F16" s="26"/>
    </row>
    <row r="17" spans="1:6" s="27" customFormat="1" ht="20.25" customHeight="1">
      <c r="A17" s="28">
        <v>2</v>
      </c>
      <c r="B17" s="29" t="s">
        <v>420</v>
      </c>
      <c r="C17" s="23">
        <v>2</v>
      </c>
      <c r="D17" s="24" t="s">
        <v>20</v>
      </c>
      <c r="E17" s="25"/>
      <c r="F17" s="26"/>
    </row>
    <row r="18" spans="1:6" s="27" customFormat="1" ht="20.25" customHeight="1">
      <c r="A18" s="28">
        <v>3</v>
      </c>
      <c r="B18" s="29" t="s">
        <v>432</v>
      </c>
      <c r="C18" s="23">
        <v>2</v>
      </c>
      <c r="D18" s="24" t="s">
        <v>20</v>
      </c>
      <c r="E18" s="25"/>
      <c r="F18" s="26"/>
    </row>
    <row r="19" spans="1:6" s="27" customFormat="1" ht="20.25" customHeight="1">
      <c r="A19" s="28">
        <v>4</v>
      </c>
      <c r="B19" s="29" t="s">
        <v>433</v>
      </c>
      <c r="C19" s="23">
        <v>1</v>
      </c>
      <c r="D19" s="24" t="s">
        <v>20</v>
      </c>
      <c r="E19" s="25"/>
      <c r="F19" s="26"/>
    </row>
    <row r="20" spans="1:6" s="27" customFormat="1" ht="20.25" customHeight="1">
      <c r="A20" s="28">
        <v>5</v>
      </c>
      <c r="B20" s="29" t="s">
        <v>434</v>
      </c>
      <c r="C20" s="23">
        <v>1</v>
      </c>
      <c r="D20" s="24" t="s">
        <v>20</v>
      </c>
      <c r="E20" s="25"/>
      <c r="F20" s="26"/>
    </row>
    <row r="21" spans="1:6" s="27" customFormat="1" ht="20.25" customHeight="1">
      <c r="A21" s="28">
        <v>6</v>
      </c>
      <c r="B21" s="29" t="s">
        <v>435</v>
      </c>
      <c r="C21" s="23">
        <v>3</v>
      </c>
      <c r="D21" s="24" t="s">
        <v>116</v>
      </c>
      <c r="E21" s="25"/>
      <c r="F21" s="26"/>
    </row>
    <row r="22" spans="1:6" s="27" customFormat="1" ht="20.25" customHeight="1">
      <c r="A22" s="28">
        <v>7</v>
      </c>
      <c r="B22" s="29" t="s">
        <v>436</v>
      </c>
      <c r="C22" s="23">
        <v>3</v>
      </c>
      <c r="D22" s="24" t="s">
        <v>116</v>
      </c>
      <c r="E22" s="25"/>
      <c r="F22" s="26"/>
    </row>
    <row r="23" spans="1:6" s="27" customFormat="1" ht="20.25" customHeight="1">
      <c r="A23" s="28">
        <v>8</v>
      </c>
      <c r="B23" s="29" t="s">
        <v>421</v>
      </c>
      <c r="C23" s="23">
        <v>3</v>
      </c>
      <c r="D23" s="24" t="s">
        <v>116</v>
      </c>
      <c r="E23" s="25"/>
      <c r="F23" s="26"/>
    </row>
    <row r="24" spans="1:6" s="27" customFormat="1" ht="20.25" customHeight="1">
      <c r="A24" s="28">
        <v>9</v>
      </c>
      <c r="B24" s="29" t="s">
        <v>437</v>
      </c>
      <c r="C24" s="23">
        <v>2</v>
      </c>
      <c r="D24" s="24" t="s">
        <v>116</v>
      </c>
      <c r="E24" s="25"/>
      <c r="F24" s="26"/>
    </row>
    <row r="25" spans="1:6" s="27" customFormat="1" ht="20.25" customHeight="1">
      <c r="A25" s="28">
        <v>10</v>
      </c>
      <c r="B25" s="29" t="s">
        <v>422</v>
      </c>
      <c r="C25" s="23">
        <v>25</v>
      </c>
      <c r="D25" s="24" t="s">
        <v>116</v>
      </c>
      <c r="E25" s="25"/>
      <c r="F25" s="26"/>
    </row>
    <row r="26" spans="1:6" s="27" customFormat="1" ht="20.25" customHeight="1">
      <c r="A26" s="28">
        <v>11</v>
      </c>
      <c r="B26" s="29" t="s">
        <v>424</v>
      </c>
      <c r="C26" s="23">
        <v>2</v>
      </c>
      <c r="D26" s="24" t="s">
        <v>116</v>
      </c>
      <c r="E26" s="25"/>
      <c r="F26" s="26"/>
    </row>
    <row r="27" spans="1:6" s="27" customFormat="1" ht="20.25" customHeight="1">
      <c r="A27" s="28">
        <v>12</v>
      </c>
      <c r="B27" s="29" t="s">
        <v>425</v>
      </c>
      <c r="C27" s="23">
        <v>3</v>
      </c>
      <c r="D27" s="24" t="s">
        <v>66</v>
      </c>
      <c r="E27" s="25"/>
      <c r="F27" s="26"/>
    </row>
    <row r="28" spans="1:6" s="27" customFormat="1" ht="20.25" customHeight="1">
      <c r="A28" s="28">
        <v>13</v>
      </c>
      <c r="B28" s="29" t="s">
        <v>438</v>
      </c>
      <c r="C28" s="23">
        <v>2</v>
      </c>
      <c r="D28" s="24" t="s">
        <v>66</v>
      </c>
      <c r="E28" s="25"/>
      <c r="F28" s="26"/>
    </row>
    <row r="29" spans="1:6" s="27" customFormat="1" ht="20.25" customHeight="1">
      <c r="A29" s="28">
        <v>14</v>
      </c>
      <c r="B29" s="29" t="s">
        <v>439</v>
      </c>
      <c r="C29" s="23">
        <v>4</v>
      </c>
      <c r="D29" s="24" t="s">
        <v>116</v>
      </c>
      <c r="E29" s="25"/>
      <c r="F29" s="26"/>
    </row>
    <row r="30" spans="1:6" s="27" customFormat="1" ht="19" thickBot="1">
      <c r="A30" s="30"/>
      <c r="B30" s="31"/>
      <c r="C30" s="32"/>
      <c r="D30" s="33"/>
      <c r="E30" s="34"/>
      <c r="F30" s="35"/>
    </row>
    <row r="31" spans="1:6" s="27" customFormat="1" ht="18">
      <c r="A31" s="36"/>
      <c r="B31" s="29"/>
      <c r="C31" s="37"/>
      <c r="D31" s="37"/>
      <c r="E31" s="38"/>
      <c r="F31" s="38"/>
    </row>
    <row r="32" spans="1:6" s="27" customFormat="1" ht="18">
      <c r="A32" s="36"/>
      <c r="B32" s="29"/>
      <c r="C32" s="37"/>
      <c r="D32" s="37"/>
      <c r="E32" s="38"/>
      <c r="F32" s="38"/>
    </row>
    <row r="33" spans="1:14" ht="18">
      <c r="A33" s="10"/>
      <c r="B33" s="39"/>
      <c r="C33" s="40"/>
      <c r="D33" s="40"/>
      <c r="E33" s="41"/>
      <c r="F33" s="41"/>
    </row>
    <row r="34" spans="1:14">
      <c r="A34" s="42" t="s">
        <v>11</v>
      </c>
      <c r="B34" s="43"/>
      <c r="F34" s="1" t="s">
        <v>12</v>
      </c>
      <c r="I34" s="43"/>
    </row>
    <row r="35" spans="1:14">
      <c r="A35" s="1" t="s">
        <v>13</v>
      </c>
      <c r="F35" s="44" t="s">
        <v>14</v>
      </c>
      <c r="I35" s="43"/>
    </row>
    <row r="36" spans="1:14">
      <c r="I36" s="43"/>
    </row>
    <row r="37" spans="1:14">
      <c r="I37" s="43"/>
    </row>
    <row r="38" spans="1:14" s="44" customFormat="1">
      <c r="A38" s="1"/>
      <c r="B38" s="1"/>
      <c r="F38" s="1"/>
      <c r="G38" s="1"/>
      <c r="H38" s="1"/>
      <c r="I38" s="1"/>
      <c r="J38" s="1"/>
      <c r="K38" s="1"/>
      <c r="L38" s="1"/>
      <c r="M38" s="1"/>
      <c r="N3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  <pageSetUpPr fitToPage="1"/>
  </sheetPr>
  <dimension ref="A7:N32"/>
  <sheetViews>
    <sheetView topLeftCell="A4" zoomScaleNormal="100" workbookViewId="0">
      <selection activeCell="M28" sqref="M2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440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44959</v>
      </c>
    </row>
    <row r="10" spans="1:6" s="13" customFormat="1" ht="19">
      <c r="A10" s="8"/>
      <c r="B10" s="54" t="s">
        <v>441</v>
      </c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442</v>
      </c>
      <c r="C15" s="23"/>
      <c r="D15" s="24"/>
      <c r="E15" s="25"/>
      <c r="F15" s="26"/>
    </row>
    <row r="16" spans="1:6" s="27" customFormat="1" ht="20.25" customHeight="1">
      <c r="A16" s="28">
        <v>1</v>
      </c>
      <c r="B16" s="29" t="s">
        <v>93</v>
      </c>
      <c r="C16" s="23">
        <v>10</v>
      </c>
      <c r="D16" s="24" t="s">
        <v>429</v>
      </c>
      <c r="E16" s="25"/>
      <c r="F16" s="26"/>
    </row>
    <row r="17" spans="1:14" s="27" customFormat="1" ht="20.25" customHeight="1">
      <c r="A17" s="28">
        <v>2</v>
      </c>
      <c r="B17" s="29" t="s">
        <v>443</v>
      </c>
      <c r="C17" s="23">
        <v>20</v>
      </c>
      <c r="D17" s="24" t="s">
        <v>116</v>
      </c>
      <c r="E17" s="25"/>
      <c r="F17" s="26"/>
    </row>
    <row r="18" spans="1:14" s="27" customFormat="1" ht="20.25" customHeight="1">
      <c r="A18" s="28">
        <v>3</v>
      </c>
      <c r="B18" s="29" t="s">
        <v>444</v>
      </c>
      <c r="C18" s="23">
        <v>10</v>
      </c>
      <c r="D18" s="24" t="s">
        <v>20</v>
      </c>
      <c r="E18" s="25"/>
      <c r="F18" s="26"/>
    </row>
    <row r="19" spans="1:14" s="27" customFormat="1" ht="20.25" customHeight="1">
      <c r="A19" s="28">
        <v>4</v>
      </c>
      <c r="B19" s="29" t="s">
        <v>445</v>
      </c>
      <c r="C19" s="23">
        <v>2</v>
      </c>
      <c r="D19" s="24" t="s">
        <v>20</v>
      </c>
      <c r="E19" s="25"/>
      <c r="F19" s="26"/>
    </row>
    <row r="20" spans="1:14" s="27" customFormat="1" ht="20.25" customHeight="1">
      <c r="A20" s="28">
        <v>5</v>
      </c>
      <c r="B20" s="29" t="s">
        <v>446</v>
      </c>
      <c r="C20" s="23">
        <v>2</v>
      </c>
      <c r="D20" s="24" t="s">
        <v>116</v>
      </c>
      <c r="E20" s="25"/>
      <c r="F20" s="26"/>
    </row>
    <row r="21" spans="1:14" s="27" customFormat="1" ht="20.25" customHeight="1">
      <c r="A21" s="28">
        <v>6</v>
      </c>
      <c r="B21" s="29" t="s">
        <v>447</v>
      </c>
      <c r="C21" s="23">
        <v>3</v>
      </c>
      <c r="D21" s="24" t="s">
        <v>116</v>
      </c>
      <c r="E21" s="25"/>
      <c r="F21" s="26"/>
    </row>
    <row r="22" spans="1:14" s="27" customFormat="1" ht="20.25" customHeight="1">
      <c r="A22" s="28">
        <v>7</v>
      </c>
      <c r="B22" s="29" t="s">
        <v>448</v>
      </c>
      <c r="C22" s="23">
        <v>1</v>
      </c>
      <c r="D22" s="24" t="s">
        <v>116</v>
      </c>
      <c r="E22" s="25"/>
      <c r="F22" s="26"/>
    </row>
    <row r="23" spans="1:14" s="27" customFormat="1" ht="41.25" customHeight="1">
      <c r="A23" s="28">
        <v>8</v>
      </c>
      <c r="B23" s="29" t="s">
        <v>449</v>
      </c>
      <c r="C23" s="23">
        <v>3</v>
      </c>
      <c r="D23" s="24" t="s">
        <v>385</v>
      </c>
      <c r="E23" s="25"/>
      <c r="F23" s="26"/>
    </row>
    <row r="24" spans="1:14" s="27" customFormat="1" ht="19" thickBot="1">
      <c r="A24" s="30"/>
      <c r="B24" s="31"/>
      <c r="C24" s="32"/>
      <c r="D24" s="33"/>
      <c r="E24" s="34"/>
      <c r="F24" s="35"/>
    </row>
    <row r="25" spans="1:14" s="27" customFormat="1" ht="18">
      <c r="A25" s="36"/>
      <c r="B25" s="29"/>
      <c r="C25" s="37"/>
      <c r="D25" s="37"/>
      <c r="E25" s="38"/>
      <c r="F25" s="38"/>
    </row>
    <row r="26" spans="1:14" s="27" customFormat="1" ht="18">
      <c r="A26" s="36"/>
      <c r="B26" s="29"/>
      <c r="C26" s="37"/>
      <c r="D26" s="37"/>
      <c r="E26" s="38"/>
      <c r="F26" s="38"/>
    </row>
    <row r="27" spans="1:14" ht="18">
      <c r="A27" s="10"/>
      <c r="B27" s="39"/>
      <c r="C27" s="40"/>
      <c r="D27" s="40"/>
      <c r="E27" s="41"/>
      <c r="F27" s="41"/>
    </row>
    <row r="28" spans="1:14">
      <c r="A28" s="42" t="s">
        <v>11</v>
      </c>
      <c r="B28" s="43"/>
      <c r="F28" s="1" t="s">
        <v>12</v>
      </c>
      <c r="I28" s="43"/>
    </row>
    <row r="29" spans="1:14">
      <c r="A29" s="1" t="s">
        <v>13</v>
      </c>
      <c r="F29" s="44" t="s">
        <v>14</v>
      </c>
      <c r="I29" s="43"/>
    </row>
    <row r="30" spans="1:14">
      <c r="I30" s="43"/>
    </row>
    <row r="31" spans="1:14">
      <c r="I31" s="43"/>
    </row>
    <row r="32" spans="1:14" s="44" customFormat="1">
      <c r="A32" s="1"/>
      <c r="B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92D050"/>
    <pageSetUpPr fitToPage="1"/>
  </sheetPr>
  <dimension ref="A7:N26"/>
  <sheetViews>
    <sheetView topLeftCell="A6" zoomScaleNormal="100" workbookViewId="0">
      <selection activeCell="B11" sqref="B1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450</v>
      </c>
    </row>
    <row r="9" spans="1:6" s="13" customFormat="1" ht="18">
      <c r="A9" s="8"/>
      <c r="B9" s="53" t="s">
        <v>395</v>
      </c>
      <c r="C9" s="10"/>
      <c r="D9" s="11" t="s">
        <v>5</v>
      </c>
      <c r="E9" s="10" t="s">
        <v>4</v>
      </c>
      <c r="F9" s="12">
        <v>44991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396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54.75" customHeight="1">
      <c r="A15" s="28">
        <v>1</v>
      </c>
      <c r="B15" s="29" t="s">
        <v>451</v>
      </c>
      <c r="C15" s="23">
        <v>1</v>
      </c>
      <c r="D15" s="24" t="s">
        <v>99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92D050"/>
    <pageSetUpPr fitToPage="1"/>
  </sheetPr>
  <dimension ref="A7:N27"/>
  <sheetViews>
    <sheetView topLeftCell="A6" zoomScaleNormal="100" workbookViewId="0">
      <selection activeCell="I36" sqref="I3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452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44991</v>
      </c>
    </row>
    <row r="10" spans="1:6" s="13" customFormat="1" ht="19">
      <c r="A10" s="8"/>
      <c r="B10" s="54" t="s">
        <v>376</v>
      </c>
      <c r="C10" s="10"/>
      <c r="D10" s="11"/>
      <c r="E10" s="10"/>
      <c r="F10" s="12"/>
    </row>
    <row r="11" spans="1:6" s="7" customFormat="1" ht="18">
      <c r="A11" s="2"/>
      <c r="B11" s="15" t="s">
        <v>453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3.25" customHeight="1">
      <c r="A15" s="28"/>
      <c r="B15" s="22" t="s">
        <v>60</v>
      </c>
      <c r="C15" s="23"/>
      <c r="D15" s="24"/>
      <c r="E15" s="25"/>
      <c r="F15" s="26"/>
    </row>
    <row r="16" spans="1:6" s="27" customFormat="1" ht="42.75" customHeight="1">
      <c r="A16" s="28">
        <v>1</v>
      </c>
      <c r="B16" s="29" t="s">
        <v>222</v>
      </c>
      <c r="C16" s="23">
        <v>10</v>
      </c>
      <c r="D16" s="24" t="s">
        <v>63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2D050"/>
    <pageSetUpPr fitToPage="1"/>
  </sheetPr>
  <dimension ref="A7:N30"/>
  <sheetViews>
    <sheetView topLeftCell="A6" zoomScaleNormal="100" workbookViewId="0">
      <selection activeCell="B25" sqref="B2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454</v>
      </c>
    </row>
    <row r="9" spans="1:6" s="13" customFormat="1" ht="21.75" customHeight="1">
      <c r="A9" s="8"/>
      <c r="B9" s="51" t="s">
        <v>15</v>
      </c>
      <c r="C9" s="10"/>
      <c r="D9" s="11" t="s">
        <v>5</v>
      </c>
      <c r="E9" s="10" t="s">
        <v>4</v>
      </c>
      <c r="F9" s="12">
        <v>44991</v>
      </c>
    </row>
    <row r="10" spans="1:6" s="13" customFormat="1" ht="22.5" customHeight="1">
      <c r="A10" s="8"/>
      <c r="B10" s="52" t="s">
        <v>262</v>
      </c>
      <c r="C10" s="10"/>
      <c r="D10" s="11"/>
      <c r="E10" s="10"/>
      <c r="F10" s="12"/>
    </row>
    <row r="11" spans="1:6" s="7" customFormat="1" ht="18">
      <c r="A11" s="2"/>
      <c r="B11" s="15" t="s">
        <v>263</v>
      </c>
      <c r="C11" s="4"/>
      <c r="D11" s="5"/>
      <c r="E11" s="4"/>
      <c r="F11" s="16"/>
    </row>
    <row r="12" spans="1:6" s="7" customFormat="1" ht="18">
      <c r="A12" s="2"/>
      <c r="B12" s="15"/>
      <c r="C12" s="4"/>
      <c r="D12" s="5"/>
      <c r="E12" s="4"/>
      <c r="F12" s="16"/>
    </row>
    <row r="13" spans="1:6" s="7" customFormat="1" ht="18">
      <c r="A13" s="2"/>
      <c r="B13" s="17" t="s">
        <v>17</v>
      </c>
      <c r="C13" s="4"/>
      <c r="D13" s="5"/>
      <c r="E13" s="4"/>
      <c r="F13" s="16"/>
    </row>
    <row r="14" spans="1:6" s="7" customFormat="1" ht="19" thickBot="1">
      <c r="A14" s="2"/>
      <c r="B14" s="17"/>
      <c r="C14" s="4"/>
      <c r="D14" s="5"/>
      <c r="E14" s="4"/>
      <c r="F14" s="16"/>
    </row>
    <row r="15" spans="1:6" ht="17" thickBot="1">
      <c r="A15" s="18" t="s">
        <v>7</v>
      </c>
      <c r="B15" s="19" t="s">
        <v>8</v>
      </c>
      <c r="C15" s="70" t="s">
        <v>9</v>
      </c>
      <c r="D15" s="71"/>
      <c r="E15" s="19"/>
      <c r="F15" s="20" t="s">
        <v>10</v>
      </c>
    </row>
    <row r="16" spans="1:6" s="27" customFormat="1" ht="27" customHeight="1">
      <c r="A16" s="28"/>
      <c r="B16" s="22" t="s">
        <v>258</v>
      </c>
      <c r="C16" s="23"/>
      <c r="D16" s="24"/>
      <c r="E16" s="25"/>
      <c r="F16" s="26"/>
    </row>
    <row r="17" spans="1:14" s="27" customFormat="1" ht="27" customHeight="1">
      <c r="A17" s="28">
        <v>1</v>
      </c>
      <c r="B17" s="29" t="s">
        <v>455</v>
      </c>
      <c r="C17" s="23">
        <v>1</v>
      </c>
      <c r="D17" s="24" t="s">
        <v>116</v>
      </c>
      <c r="E17" s="25"/>
      <c r="F17" s="26"/>
    </row>
    <row r="18" spans="1:14" s="27" customFormat="1" ht="23.25" customHeight="1">
      <c r="A18" s="28">
        <v>2</v>
      </c>
      <c r="B18" s="29" t="s">
        <v>456</v>
      </c>
      <c r="C18" s="23">
        <v>1</v>
      </c>
      <c r="D18" s="24" t="s">
        <v>116</v>
      </c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8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5:D15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  <pageSetUpPr fitToPage="1"/>
  </sheetPr>
  <dimension ref="A7:N33"/>
  <sheetViews>
    <sheetView zoomScaleNormal="100" workbookViewId="0">
      <selection activeCell="B15" sqref="B1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457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44992</v>
      </c>
    </row>
    <row r="10" spans="1:6" s="13" customFormat="1" ht="19">
      <c r="A10" s="8"/>
      <c r="B10" s="54" t="s">
        <v>356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45" t="s">
        <v>357</v>
      </c>
      <c r="C15" s="23"/>
      <c r="D15" s="24"/>
      <c r="E15" s="25"/>
      <c r="F15" s="26"/>
    </row>
    <row r="16" spans="1:6" s="27" customFormat="1" ht="18">
      <c r="A16" s="28"/>
      <c r="B16" s="45" t="s">
        <v>69</v>
      </c>
      <c r="C16" s="23"/>
      <c r="D16" s="24"/>
      <c r="E16" s="25"/>
      <c r="F16" s="26"/>
    </row>
    <row r="17" spans="1:9" s="27" customFormat="1" ht="21" customHeight="1">
      <c r="A17" s="28">
        <v>1</v>
      </c>
      <c r="B17" s="46" t="s">
        <v>359</v>
      </c>
      <c r="C17" s="23">
        <v>7</v>
      </c>
      <c r="D17" s="24" t="s">
        <v>20</v>
      </c>
      <c r="E17" s="25"/>
      <c r="F17" s="26"/>
    </row>
    <row r="18" spans="1:9" s="27" customFormat="1" ht="21" customHeight="1">
      <c r="A18" s="28">
        <v>2</v>
      </c>
      <c r="B18" s="46" t="s">
        <v>458</v>
      </c>
      <c r="C18" s="23">
        <v>2</v>
      </c>
      <c r="D18" s="24" t="s">
        <v>66</v>
      </c>
      <c r="E18" s="25"/>
      <c r="F18" s="26"/>
    </row>
    <row r="19" spans="1:9" s="27" customFormat="1" ht="21" customHeight="1">
      <c r="A19" s="28">
        <v>3</v>
      </c>
      <c r="B19" s="46" t="s">
        <v>459</v>
      </c>
      <c r="C19" s="23">
        <v>2</v>
      </c>
      <c r="D19" s="24" t="s">
        <v>66</v>
      </c>
      <c r="E19" s="25"/>
      <c r="F19" s="26"/>
    </row>
    <row r="20" spans="1:9" s="27" customFormat="1" ht="18">
      <c r="A20" s="28"/>
      <c r="B20" s="46"/>
      <c r="C20" s="23"/>
      <c r="D20" s="24"/>
      <c r="E20" s="25"/>
      <c r="F20" s="26"/>
    </row>
    <row r="21" spans="1:9" s="27" customFormat="1" ht="18">
      <c r="A21" s="28"/>
      <c r="B21" s="45" t="s">
        <v>71</v>
      </c>
      <c r="C21" s="23"/>
      <c r="D21" s="24"/>
      <c r="E21" s="25"/>
      <c r="F21" s="26"/>
    </row>
    <row r="22" spans="1:9" s="27" customFormat="1" ht="21.75" customHeight="1">
      <c r="A22" s="28">
        <v>4</v>
      </c>
      <c r="B22" s="46" t="s">
        <v>208</v>
      </c>
      <c r="C22" s="23">
        <v>3</v>
      </c>
      <c r="D22" s="24" t="s">
        <v>45</v>
      </c>
      <c r="E22" s="25"/>
      <c r="F22" s="26"/>
    </row>
    <row r="23" spans="1:9" s="27" customFormat="1" ht="21.75" customHeight="1">
      <c r="A23" s="28">
        <v>5</v>
      </c>
      <c r="B23" s="46" t="s">
        <v>460</v>
      </c>
      <c r="C23" s="23">
        <v>10</v>
      </c>
      <c r="D23" s="24" t="s">
        <v>45</v>
      </c>
      <c r="E23" s="25"/>
      <c r="F23" s="26"/>
    </row>
    <row r="24" spans="1:9" s="27" customFormat="1" ht="18">
      <c r="A24" s="28"/>
      <c r="B24" s="46"/>
      <c r="C24" s="23"/>
      <c r="D24" s="24"/>
      <c r="E24" s="25"/>
      <c r="F24" s="26"/>
    </row>
    <row r="25" spans="1:9" s="27" customFormat="1" ht="19" thickBot="1">
      <c r="A25" s="30"/>
      <c r="B25" s="47"/>
      <c r="C25" s="32"/>
      <c r="D25" s="33"/>
      <c r="E25" s="34"/>
      <c r="F25" s="35"/>
    </row>
    <row r="26" spans="1:9" s="27" customFormat="1" ht="18">
      <c r="A26" s="36"/>
      <c r="B26" s="29"/>
      <c r="C26" s="37"/>
      <c r="D26" s="37"/>
      <c r="E26" s="38"/>
      <c r="F26" s="38"/>
    </row>
    <row r="27" spans="1:9" s="27" customFormat="1" ht="18">
      <c r="A27" s="36"/>
      <c r="B27" s="29"/>
      <c r="C27" s="37"/>
      <c r="D27" s="37"/>
      <c r="E27" s="38"/>
      <c r="F27" s="38"/>
    </row>
    <row r="28" spans="1:9" ht="18">
      <c r="A28" s="10"/>
      <c r="B28" s="39"/>
      <c r="C28" s="40"/>
      <c r="D28" s="40"/>
      <c r="E28" s="41"/>
      <c r="F28" s="41"/>
    </row>
    <row r="29" spans="1:9">
      <c r="A29" s="42" t="s">
        <v>11</v>
      </c>
      <c r="B29" s="43"/>
      <c r="F29" s="1" t="s">
        <v>12</v>
      </c>
      <c r="I29" s="43"/>
    </row>
    <row r="30" spans="1:9">
      <c r="A30" s="1" t="s">
        <v>13</v>
      </c>
      <c r="F30" s="44" t="s">
        <v>14</v>
      </c>
      <c r="I30" s="43"/>
    </row>
    <row r="31" spans="1:9">
      <c r="I31" s="43"/>
    </row>
    <row r="32" spans="1:9">
      <c r="I32" s="43"/>
    </row>
    <row r="33" spans="1:14" s="44" customFormat="1">
      <c r="A33" s="1"/>
      <c r="B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92D050"/>
    <pageSetUpPr fitToPage="1"/>
  </sheetPr>
  <dimension ref="A7:N28"/>
  <sheetViews>
    <sheetView zoomScaleNormal="100" workbookViewId="0">
      <selection activeCell="K26" sqref="K2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461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44992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462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.75" customHeight="1">
      <c r="A15" s="28"/>
      <c r="B15" s="45" t="s">
        <v>60</v>
      </c>
      <c r="C15" s="23"/>
      <c r="D15" s="24"/>
      <c r="E15" s="25"/>
      <c r="F15" s="26"/>
    </row>
    <row r="16" spans="1:6" s="27" customFormat="1" ht="28.5" customHeight="1">
      <c r="A16" s="28">
        <v>1</v>
      </c>
      <c r="B16" s="46" t="s">
        <v>463</v>
      </c>
      <c r="C16" s="23">
        <v>1</v>
      </c>
      <c r="D16" s="24" t="s">
        <v>32</v>
      </c>
      <c r="E16" s="25"/>
      <c r="F16" s="26"/>
    </row>
    <row r="17" spans="1:14" s="27" customFormat="1" ht="21.75" customHeight="1">
      <c r="A17" s="28"/>
      <c r="B17" s="46"/>
      <c r="C17" s="23"/>
      <c r="D17" s="24"/>
      <c r="E17" s="25"/>
      <c r="F17" s="26"/>
    </row>
    <row r="18" spans="1:14" s="27" customFormat="1" ht="21.75" customHeight="1">
      <c r="A18" s="28"/>
      <c r="B18" s="46"/>
      <c r="C18" s="23"/>
      <c r="D18" s="24"/>
      <c r="E18" s="25"/>
      <c r="F18" s="26"/>
    </row>
    <row r="19" spans="1:14" s="27" customFormat="1" ht="18">
      <c r="A19" s="28"/>
      <c r="B19" s="46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2D050"/>
    <pageSetUpPr fitToPage="1"/>
  </sheetPr>
  <dimension ref="A7:N30"/>
  <sheetViews>
    <sheetView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464</v>
      </c>
    </row>
    <row r="9" spans="1:6" s="13" customFormat="1" ht="18">
      <c r="A9" s="8"/>
      <c r="B9" s="53" t="s">
        <v>395</v>
      </c>
      <c r="C9" s="10"/>
      <c r="D9" s="11" t="s">
        <v>5</v>
      </c>
      <c r="E9" s="10" t="s">
        <v>4</v>
      </c>
      <c r="F9" s="12">
        <v>44992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396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" customHeight="1">
      <c r="A15" s="28">
        <v>1</v>
      </c>
      <c r="B15" s="29" t="s">
        <v>465</v>
      </c>
      <c r="C15" s="23">
        <v>6</v>
      </c>
      <c r="D15" s="24" t="s">
        <v>63</v>
      </c>
      <c r="E15" s="25"/>
      <c r="F15" s="26"/>
    </row>
    <row r="16" spans="1:6" s="27" customFormat="1" ht="45.75" customHeight="1">
      <c r="A16" s="28">
        <v>2</v>
      </c>
      <c r="B16" s="29" t="s">
        <v>466</v>
      </c>
      <c r="C16" s="23">
        <v>6</v>
      </c>
      <c r="D16" s="24" t="s">
        <v>63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21.75" customHeight="1">
      <c r="A18" s="28"/>
      <c r="B18" s="22" t="s">
        <v>65</v>
      </c>
      <c r="C18" s="23"/>
      <c r="D18" s="24"/>
      <c r="E18" s="25"/>
      <c r="F18" s="26"/>
    </row>
    <row r="19" spans="1:14" s="27" customFormat="1" ht="26.25" customHeight="1">
      <c r="A19" s="28">
        <v>3</v>
      </c>
      <c r="B19" s="29" t="s">
        <v>41</v>
      </c>
      <c r="C19" s="23">
        <v>5</v>
      </c>
      <c r="D19" s="24" t="s">
        <v>42</v>
      </c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8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92D050"/>
    <pageSetUpPr fitToPage="1"/>
  </sheetPr>
  <dimension ref="A7:N27"/>
  <sheetViews>
    <sheetView topLeftCell="A8" zoomScaleNormal="100" workbookViewId="0">
      <selection activeCell="B9" sqref="B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467</v>
      </c>
    </row>
    <row r="9" spans="1:6" s="13" customFormat="1" ht="18">
      <c r="A9" s="8"/>
      <c r="B9" s="53" t="s">
        <v>135</v>
      </c>
      <c r="C9" s="10"/>
      <c r="D9" s="11" t="s">
        <v>5</v>
      </c>
      <c r="E9" s="10" t="s">
        <v>4</v>
      </c>
      <c r="F9" s="12">
        <v>44992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46.5" customHeight="1">
      <c r="A15" s="28">
        <v>1</v>
      </c>
      <c r="B15" s="29" t="s">
        <v>249</v>
      </c>
      <c r="C15" s="23">
        <v>2</v>
      </c>
      <c r="D15" s="24" t="s">
        <v>63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  <pageSetUpPr fitToPage="1"/>
  </sheetPr>
  <dimension ref="A7:N28"/>
  <sheetViews>
    <sheetView topLeftCell="A3" zoomScaleNormal="100" workbookViewId="0">
      <selection activeCell="F33" sqref="F3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468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44992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.75" customHeight="1">
      <c r="A15" s="21"/>
      <c r="B15" s="22" t="s">
        <v>60</v>
      </c>
      <c r="C15" s="23"/>
      <c r="D15" s="24"/>
      <c r="E15" s="25"/>
      <c r="F15" s="26"/>
    </row>
    <row r="16" spans="1:6" s="27" customFormat="1" ht="44.25" customHeight="1">
      <c r="A16" s="28">
        <v>1</v>
      </c>
      <c r="B16" s="55" t="s">
        <v>469</v>
      </c>
      <c r="C16" s="23">
        <v>6</v>
      </c>
      <c r="D16" s="24" t="s">
        <v>116</v>
      </c>
      <c r="E16" s="25"/>
      <c r="F16" s="26"/>
    </row>
    <row r="17" spans="1:14" s="27" customFormat="1" ht="21" customHeight="1">
      <c r="A17" s="28"/>
      <c r="B17" s="29"/>
      <c r="C17" s="23"/>
      <c r="D17" s="24"/>
      <c r="E17" s="25"/>
      <c r="F17" s="26"/>
    </row>
    <row r="18" spans="1:14" s="27" customFormat="1" ht="21" customHeight="1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  <pageSetUpPr fitToPage="1"/>
  </sheetPr>
  <dimension ref="A7:N34"/>
  <sheetViews>
    <sheetView topLeftCell="A6" zoomScaleNormal="100" workbookViewId="0">
      <selection activeCell="B15" sqref="B1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470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19">
      <c r="A10" s="8"/>
      <c r="B10" s="54" t="s">
        <v>356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45" t="s">
        <v>357</v>
      </c>
      <c r="C15" s="23"/>
      <c r="D15" s="24"/>
      <c r="E15" s="25"/>
      <c r="F15" s="26"/>
    </row>
    <row r="16" spans="1:6" s="27" customFormat="1" ht="18">
      <c r="A16" s="28"/>
      <c r="B16" s="45" t="s">
        <v>69</v>
      </c>
      <c r="C16" s="23"/>
      <c r="D16" s="24"/>
      <c r="E16" s="25"/>
      <c r="F16" s="26"/>
    </row>
    <row r="17" spans="1:9" s="27" customFormat="1" ht="39" customHeight="1">
      <c r="A17" s="28">
        <v>1</v>
      </c>
      <c r="B17" s="29" t="s">
        <v>471</v>
      </c>
      <c r="C17" s="23">
        <v>4</v>
      </c>
      <c r="D17" s="24" t="s">
        <v>40</v>
      </c>
      <c r="E17" s="25"/>
      <c r="F17" s="26"/>
    </row>
    <row r="18" spans="1:9" s="27" customFormat="1" ht="21" customHeight="1">
      <c r="A18" s="28">
        <v>2</v>
      </c>
      <c r="B18" s="46" t="s">
        <v>472</v>
      </c>
      <c r="C18" s="23">
        <v>5</v>
      </c>
      <c r="D18" s="24" t="s">
        <v>40</v>
      </c>
      <c r="E18" s="25"/>
      <c r="F18" s="26"/>
    </row>
    <row r="19" spans="1:9" s="27" customFormat="1" ht="39.75" customHeight="1">
      <c r="A19" s="28">
        <v>3</v>
      </c>
      <c r="B19" s="29" t="s">
        <v>473</v>
      </c>
      <c r="C19" s="23">
        <v>2</v>
      </c>
      <c r="D19" s="24" t="s">
        <v>116</v>
      </c>
      <c r="E19" s="25"/>
      <c r="F19" s="26"/>
    </row>
    <row r="20" spans="1:9" s="27" customFormat="1" ht="19">
      <c r="A20" s="28">
        <v>4</v>
      </c>
      <c r="B20" s="46" t="s">
        <v>474</v>
      </c>
      <c r="C20" s="23">
        <v>2</v>
      </c>
      <c r="D20" s="24" t="s">
        <v>116</v>
      </c>
      <c r="E20" s="25"/>
      <c r="F20" s="26"/>
    </row>
    <row r="21" spans="1:9" s="27" customFormat="1" ht="23.25" customHeight="1">
      <c r="A21" s="28">
        <v>5</v>
      </c>
      <c r="B21" s="46" t="s">
        <v>475</v>
      </c>
      <c r="C21" s="23">
        <v>3</v>
      </c>
      <c r="D21" s="24" t="s">
        <v>476</v>
      </c>
      <c r="E21" s="25"/>
      <c r="F21" s="26"/>
    </row>
    <row r="22" spans="1:9" s="27" customFormat="1" ht="36" customHeight="1">
      <c r="A22" s="28">
        <v>6</v>
      </c>
      <c r="B22" s="29" t="s">
        <v>477</v>
      </c>
      <c r="C22" s="23">
        <v>2</v>
      </c>
      <c r="D22" s="24" t="s">
        <v>40</v>
      </c>
      <c r="E22" s="25"/>
      <c r="F22" s="26"/>
      <c r="G22" s="27" t="s">
        <v>482</v>
      </c>
    </row>
    <row r="23" spans="1:9" s="27" customFormat="1" ht="36.75" customHeight="1">
      <c r="A23" s="28">
        <v>7</v>
      </c>
      <c r="B23" s="29" t="s">
        <v>478</v>
      </c>
      <c r="C23" s="23">
        <v>2</v>
      </c>
      <c r="D23" s="24" t="s">
        <v>40</v>
      </c>
      <c r="E23" s="25"/>
      <c r="F23" s="26"/>
      <c r="G23" s="27" t="s">
        <v>482</v>
      </c>
    </row>
    <row r="24" spans="1:9" s="27" customFormat="1" ht="18">
      <c r="A24" s="28"/>
      <c r="B24" s="46"/>
      <c r="C24" s="23"/>
      <c r="D24" s="24"/>
      <c r="E24" s="25"/>
      <c r="F24" s="26"/>
    </row>
    <row r="25" spans="1:9" s="27" customFormat="1" ht="18">
      <c r="A25" s="28"/>
      <c r="B25" s="45" t="s">
        <v>65</v>
      </c>
      <c r="C25" s="23"/>
      <c r="D25" s="24"/>
      <c r="E25" s="25"/>
      <c r="F25" s="26"/>
    </row>
    <row r="26" spans="1:9" s="27" customFormat="1" ht="24" customHeight="1" thickBot="1">
      <c r="A26" s="30">
        <v>8</v>
      </c>
      <c r="B26" s="47" t="s">
        <v>240</v>
      </c>
      <c r="C26" s="32">
        <v>2</v>
      </c>
      <c r="D26" s="33" t="s">
        <v>40</v>
      </c>
      <c r="E26" s="34"/>
      <c r="F26" s="35"/>
      <c r="G26" s="27" t="s">
        <v>483</v>
      </c>
    </row>
    <row r="27" spans="1:9" s="27" customFormat="1" ht="18">
      <c r="A27" s="36"/>
      <c r="B27" s="29"/>
      <c r="C27" s="37"/>
      <c r="D27" s="37"/>
      <c r="E27" s="38"/>
      <c r="F27" s="38"/>
    </row>
    <row r="28" spans="1:9" s="27" customFormat="1" ht="18">
      <c r="A28" s="36"/>
      <c r="B28" s="29"/>
      <c r="C28" s="37"/>
      <c r="D28" s="37"/>
      <c r="E28" s="38"/>
      <c r="F28" s="38"/>
    </row>
    <row r="29" spans="1:9" ht="18">
      <c r="A29" s="10"/>
      <c r="B29" s="39"/>
      <c r="C29" s="40"/>
      <c r="D29" s="40"/>
      <c r="E29" s="41"/>
      <c r="F29" s="41"/>
    </row>
    <row r="30" spans="1:9">
      <c r="A30" s="42" t="s">
        <v>11</v>
      </c>
      <c r="B30" s="43"/>
      <c r="F30" s="1" t="s">
        <v>12</v>
      </c>
      <c r="I30" s="43"/>
    </row>
    <row r="31" spans="1:9">
      <c r="A31" s="1" t="s">
        <v>13</v>
      </c>
      <c r="F31" s="44" t="s">
        <v>14</v>
      </c>
      <c r="I31" s="43"/>
    </row>
    <row r="32" spans="1:9">
      <c r="I32" s="43"/>
    </row>
    <row r="33" spans="1:14">
      <c r="I33" s="43"/>
    </row>
    <row r="34" spans="1:14" s="44" customFormat="1">
      <c r="A34" s="1"/>
      <c r="B34" s="1"/>
      <c r="F34" s="1"/>
      <c r="G34" s="1"/>
      <c r="H34" s="1"/>
      <c r="I34" s="1"/>
      <c r="J34" s="1"/>
      <c r="K34" s="1"/>
      <c r="L34" s="1"/>
      <c r="M34" s="1"/>
      <c r="N34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  <pageSetUpPr fitToPage="1"/>
  </sheetPr>
  <dimension ref="A7:N29"/>
  <sheetViews>
    <sheetView zoomScaleNormal="100" workbookViewId="0">
      <selection activeCell="B10" sqref="B1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479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24" customHeight="1">
      <c r="A10" s="8"/>
      <c r="B10" s="14" t="s">
        <v>164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45" t="s">
        <v>165</v>
      </c>
      <c r="C15" s="23"/>
      <c r="D15" s="24"/>
      <c r="E15" s="25"/>
      <c r="F15" s="26"/>
    </row>
    <row r="16" spans="1:6" s="27" customFormat="1" ht="18">
      <c r="A16" s="28"/>
      <c r="B16" s="45" t="s">
        <v>181</v>
      </c>
      <c r="C16" s="23"/>
      <c r="D16" s="24"/>
      <c r="E16" s="25"/>
      <c r="F16" s="26"/>
    </row>
    <row r="17" spans="1:14" s="27" customFormat="1" ht="25.5" customHeight="1">
      <c r="A17" s="28">
        <v>1</v>
      </c>
      <c r="B17" s="46" t="s">
        <v>480</v>
      </c>
      <c r="C17" s="23">
        <v>3</v>
      </c>
      <c r="D17" s="24" t="s">
        <v>57</v>
      </c>
      <c r="E17" s="25"/>
      <c r="F17" s="26"/>
    </row>
    <row r="18" spans="1:14" s="27" customFormat="1" ht="22.5" customHeight="1">
      <c r="A18" s="28"/>
      <c r="B18" s="46"/>
      <c r="C18" s="23"/>
      <c r="D18" s="24"/>
      <c r="E18" s="25"/>
      <c r="F18" s="26"/>
    </row>
    <row r="19" spans="1:14" s="27" customFormat="1" ht="22.5" customHeight="1">
      <c r="A19" s="28"/>
      <c r="B19" s="46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  <pageSetUpPr fitToPage="1"/>
  </sheetPr>
  <dimension ref="A7:N27"/>
  <sheetViews>
    <sheetView topLeftCell="A4" zoomScaleNormal="100" workbookViewId="0">
      <selection activeCell="K29" sqref="K2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484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19">
      <c r="A10" s="8"/>
      <c r="B10" s="54" t="s">
        <v>487</v>
      </c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3.75" customHeight="1">
      <c r="A15" s="28"/>
      <c r="B15" s="22" t="s">
        <v>258</v>
      </c>
      <c r="C15" s="23"/>
      <c r="D15" s="24"/>
      <c r="E15" s="25"/>
      <c r="F15" s="26"/>
    </row>
    <row r="16" spans="1:6" s="27" customFormat="1" ht="19.5" customHeight="1">
      <c r="A16" s="28">
        <v>1</v>
      </c>
      <c r="B16" s="29" t="s">
        <v>56</v>
      </c>
      <c r="C16" s="23">
        <v>9</v>
      </c>
      <c r="D16" s="24" t="s">
        <v>57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  <pageSetUpPr fitToPage="1"/>
  </sheetPr>
  <dimension ref="A7:N26"/>
  <sheetViews>
    <sheetView topLeftCell="A4" zoomScaleNormal="100" workbookViewId="0">
      <selection activeCell="B9" sqref="B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488</v>
      </c>
    </row>
    <row r="9" spans="1:6" s="13" customFormat="1" ht="18">
      <c r="A9" s="8"/>
      <c r="B9" s="53" t="s">
        <v>489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0.75" customHeight="1">
      <c r="A15" s="28">
        <v>1</v>
      </c>
      <c r="B15" s="29" t="s">
        <v>490</v>
      </c>
      <c r="C15" s="23">
        <v>10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92D050"/>
    <pageSetUpPr fitToPage="1"/>
  </sheetPr>
  <dimension ref="A7:N26"/>
  <sheetViews>
    <sheetView topLeftCell="A4" zoomScaleNormal="100" workbookViewId="0">
      <selection activeCell="B11" sqref="B1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491</v>
      </c>
    </row>
    <row r="9" spans="1:6" s="13" customFormat="1" ht="18">
      <c r="A9" s="8"/>
      <c r="B9" s="53" t="s">
        <v>492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19">
      <c r="A10" s="8"/>
      <c r="B10" s="54" t="s">
        <v>493</v>
      </c>
      <c r="C10" s="10"/>
      <c r="D10" s="11"/>
      <c r="E10" s="10"/>
      <c r="F10" s="12"/>
    </row>
    <row r="11" spans="1:6" s="7" customFormat="1" ht="18">
      <c r="A11" s="2"/>
      <c r="B11" s="15" t="s">
        <v>494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" customHeight="1">
      <c r="A15" s="28">
        <v>1</v>
      </c>
      <c r="B15" s="29" t="s">
        <v>56</v>
      </c>
      <c r="C15" s="23">
        <v>5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92D050"/>
    <pageSetUpPr fitToPage="1"/>
  </sheetPr>
  <dimension ref="A7:N27"/>
  <sheetViews>
    <sheetView topLeftCell="A4" zoomScaleNormal="100" workbookViewId="0">
      <selection activeCell="M25" sqref="M2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495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19">
      <c r="A10" s="8"/>
      <c r="B10" s="54" t="s">
        <v>344</v>
      </c>
      <c r="C10" s="10"/>
      <c r="D10" s="11"/>
      <c r="E10" s="10"/>
      <c r="F10" s="12"/>
    </row>
    <row r="11" spans="1:6" s="7" customFormat="1" ht="18">
      <c r="A11" s="2"/>
      <c r="B11" s="15" t="s">
        <v>345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.75" customHeight="1">
      <c r="A15" s="28">
        <v>1</v>
      </c>
      <c r="B15" s="29" t="s">
        <v>56</v>
      </c>
      <c r="C15" s="23">
        <v>3</v>
      </c>
      <c r="D15" s="24" t="s">
        <v>57</v>
      </c>
      <c r="E15" s="25"/>
      <c r="F15" s="26"/>
    </row>
    <row r="16" spans="1:6" s="27" customFormat="1" ht="18.75" customHeight="1">
      <c r="A16" s="28"/>
      <c r="B16" s="29"/>
      <c r="C16" s="23"/>
      <c r="D16" s="24"/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47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92D050"/>
    <pageSetUpPr fitToPage="1"/>
  </sheetPr>
  <dimension ref="A7:N40"/>
  <sheetViews>
    <sheetView topLeftCell="A9" zoomScaleNormal="100" workbookViewId="0">
      <selection activeCell="B27" sqref="B2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496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38">
      <c r="A10" s="8"/>
      <c r="B10" s="54" t="s">
        <v>497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ht="19">
      <c r="A15" s="56"/>
      <c r="B15" s="22" t="s">
        <v>513</v>
      </c>
      <c r="C15" s="57"/>
      <c r="D15" s="58"/>
      <c r="E15" s="59"/>
      <c r="F15" s="60"/>
    </row>
    <row r="16" spans="1:6" s="27" customFormat="1" ht="18.75" customHeight="1">
      <c r="A16" s="28"/>
      <c r="B16" s="22" t="s">
        <v>69</v>
      </c>
      <c r="C16" s="23"/>
      <c r="D16" s="24"/>
      <c r="E16" s="25"/>
      <c r="F16" s="26"/>
    </row>
    <row r="17" spans="1:6" s="27" customFormat="1" ht="18.75" customHeight="1">
      <c r="A17" s="28">
        <v>1</v>
      </c>
      <c r="B17" s="29" t="s">
        <v>70</v>
      </c>
      <c r="C17" s="23">
        <v>2</v>
      </c>
      <c r="D17" s="24" t="s">
        <v>45</v>
      </c>
      <c r="E17" s="25"/>
      <c r="F17" s="26"/>
    </row>
    <row r="18" spans="1:6" s="27" customFormat="1" ht="18.75" customHeight="1">
      <c r="A18" s="28"/>
      <c r="B18" s="29"/>
      <c r="C18" s="23"/>
      <c r="D18" s="24"/>
      <c r="E18" s="25"/>
      <c r="F18" s="26"/>
    </row>
    <row r="19" spans="1:6" s="27" customFormat="1" ht="18.75" customHeight="1">
      <c r="A19" s="28"/>
      <c r="B19" s="22" t="s">
        <v>71</v>
      </c>
      <c r="C19" s="23"/>
      <c r="D19" s="24"/>
      <c r="E19" s="25"/>
      <c r="F19" s="26"/>
    </row>
    <row r="20" spans="1:6" s="27" customFormat="1" ht="18.75" customHeight="1">
      <c r="A20" s="28">
        <v>1</v>
      </c>
      <c r="B20" s="29" t="s">
        <v>498</v>
      </c>
      <c r="C20" s="23">
        <v>1</v>
      </c>
      <c r="D20" s="24" t="s">
        <v>211</v>
      </c>
      <c r="E20" s="25"/>
      <c r="F20" s="26"/>
    </row>
    <row r="21" spans="1:6" s="27" customFormat="1" ht="18.75" customHeight="1">
      <c r="A21" s="28">
        <v>2</v>
      </c>
      <c r="B21" s="29" t="s">
        <v>401</v>
      </c>
      <c r="C21" s="23">
        <v>1</v>
      </c>
      <c r="D21" s="24" t="s">
        <v>211</v>
      </c>
      <c r="E21" s="25"/>
      <c r="F21" s="26"/>
    </row>
    <row r="22" spans="1:6" s="27" customFormat="1" ht="18.75" customHeight="1">
      <c r="A22" s="28">
        <v>3</v>
      </c>
      <c r="B22" s="29" t="s">
        <v>76</v>
      </c>
      <c r="C22" s="23">
        <v>1</v>
      </c>
      <c r="D22" s="24" t="s">
        <v>77</v>
      </c>
      <c r="E22" s="25"/>
      <c r="F22" s="26"/>
    </row>
    <row r="23" spans="1:6" s="27" customFormat="1" ht="18.75" customHeight="1">
      <c r="A23" s="28">
        <v>4</v>
      </c>
      <c r="B23" s="29" t="s">
        <v>44</v>
      </c>
      <c r="C23" s="23">
        <v>2</v>
      </c>
      <c r="D23" s="24" t="s">
        <v>45</v>
      </c>
      <c r="E23" s="25"/>
      <c r="F23" s="26"/>
    </row>
    <row r="24" spans="1:6" s="27" customFormat="1" ht="18.75" customHeight="1">
      <c r="A24" s="28">
        <v>5</v>
      </c>
      <c r="B24" s="29" t="s">
        <v>78</v>
      </c>
      <c r="C24" s="23">
        <v>4</v>
      </c>
      <c r="D24" s="24" t="s">
        <v>79</v>
      </c>
      <c r="E24" s="25"/>
      <c r="F24" s="26"/>
    </row>
    <row r="25" spans="1:6" s="27" customFormat="1" ht="18.75" customHeight="1">
      <c r="A25" s="28">
        <v>6</v>
      </c>
      <c r="B25" s="29" t="s">
        <v>73</v>
      </c>
      <c r="C25" s="23">
        <v>2</v>
      </c>
      <c r="D25" s="24" t="s">
        <v>74</v>
      </c>
      <c r="E25" s="25"/>
      <c r="F25" s="26"/>
    </row>
    <row r="26" spans="1:6" s="27" customFormat="1" ht="18.75" customHeight="1">
      <c r="A26" s="28">
        <v>7</v>
      </c>
      <c r="B26" s="29" t="s">
        <v>499</v>
      </c>
      <c r="C26" s="23">
        <v>2</v>
      </c>
      <c r="D26" s="24" t="s">
        <v>66</v>
      </c>
      <c r="E26" s="25"/>
      <c r="F26" s="26"/>
    </row>
    <row r="27" spans="1:6" s="27" customFormat="1" ht="18.75" customHeight="1">
      <c r="A27" s="28">
        <v>8</v>
      </c>
      <c r="B27" s="29" t="s">
        <v>500</v>
      </c>
      <c r="C27" s="23">
        <v>2</v>
      </c>
      <c r="D27" s="24" t="s">
        <v>40</v>
      </c>
      <c r="E27" s="25"/>
      <c r="F27" s="26"/>
    </row>
    <row r="28" spans="1:6" s="27" customFormat="1" ht="18.75" customHeight="1">
      <c r="A28" s="28">
        <v>9</v>
      </c>
      <c r="B28" s="29" t="s">
        <v>81</v>
      </c>
      <c r="C28" s="23">
        <v>1</v>
      </c>
      <c r="D28" s="24" t="s">
        <v>66</v>
      </c>
      <c r="E28" s="25"/>
      <c r="F28" s="26"/>
    </row>
    <row r="29" spans="1:6" s="27" customFormat="1" ht="18.75" customHeight="1">
      <c r="A29" s="28">
        <v>10</v>
      </c>
      <c r="B29" s="29" t="s">
        <v>501</v>
      </c>
      <c r="C29" s="23">
        <v>1</v>
      </c>
      <c r="D29" s="24" t="s">
        <v>63</v>
      </c>
      <c r="E29" s="25"/>
      <c r="F29" s="26"/>
    </row>
    <row r="30" spans="1:6" s="27" customFormat="1" ht="18.75" customHeight="1">
      <c r="A30" s="28">
        <v>11</v>
      </c>
      <c r="B30" s="29" t="s">
        <v>502</v>
      </c>
      <c r="C30" s="23">
        <v>2</v>
      </c>
      <c r="D30" s="24" t="s">
        <v>74</v>
      </c>
      <c r="E30" s="25"/>
      <c r="F30" s="26"/>
    </row>
    <row r="31" spans="1:6" s="27" customFormat="1" ht="18.75" customHeight="1">
      <c r="A31" s="28">
        <v>12</v>
      </c>
      <c r="B31" s="29" t="s">
        <v>87</v>
      </c>
      <c r="C31" s="23">
        <v>2</v>
      </c>
      <c r="D31" s="24" t="s">
        <v>47</v>
      </c>
      <c r="E31" s="25"/>
      <c r="F31" s="26"/>
    </row>
    <row r="32" spans="1:6" s="27" customFormat="1" ht="20" thickBot="1">
      <c r="A32" s="30">
        <v>13</v>
      </c>
      <c r="B32" s="47" t="s">
        <v>198</v>
      </c>
      <c r="C32" s="32">
        <v>2</v>
      </c>
      <c r="D32" s="33" t="s">
        <v>47</v>
      </c>
      <c r="E32" s="34"/>
      <c r="F32" s="35"/>
    </row>
    <row r="33" spans="1:14" s="27" customFormat="1" ht="18">
      <c r="A33" s="36"/>
      <c r="B33" s="29"/>
      <c r="C33" s="37"/>
      <c r="D33" s="37"/>
      <c r="E33" s="38"/>
      <c r="F33" s="38"/>
    </row>
    <row r="34" spans="1:14" s="27" customFormat="1" ht="18">
      <c r="A34" s="36"/>
      <c r="B34" s="29"/>
      <c r="C34" s="37"/>
      <c r="D34" s="37"/>
      <c r="E34" s="38"/>
      <c r="F34" s="38"/>
    </row>
    <row r="35" spans="1:14" ht="18">
      <c r="A35" s="10"/>
      <c r="B35" s="39"/>
      <c r="C35" s="40"/>
      <c r="D35" s="40"/>
      <c r="E35" s="41"/>
      <c r="F35" s="41"/>
    </row>
    <row r="36" spans="1:14">
      <c r="A36" s="42" t="s">
        <v>11</v>
      </c>
      <c r="B36" s="43"/>
      <c r="F36" s="1" t="s">
        <v>12</v>
      </c>
      <c r="I36" s="43"/>
    </row>
    <row r="37" spans="1:14">
      <c r="A37" s="1" t="s">
        <v>13</v>
      </c>
      <c r="F37" s="44" t="s">
        <v>14</v>
      </c>
      <c r="I37" s="43"/>
    </row>
    <row r="38" spans="1:14">
      <c r="I38" s="43"/>
    </row>
    <row r="39" spans="1:14">
      <c r="I39" s="43"/>
    </row>
    <row r="40" spans="1:14" s="44" customFormat="1">
      <c r="A40" s="1"/>
      <c r="B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  <pageSetUpPr fitToPage="1"/>
  </sheetPr>
  <dimension ref="A7:N32"/>
  <sheetViews>
    <sheetView topLeftCell="A2" zoomScaleNormal="100" workbookViewId="0">
      <selection activeCell="F36" sqref="F3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507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38">
      <c r="A10" s="8"/>
      <c r="B10" s="54" t="s">
        <v>497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.75" customHeight="1">
      <c r="A15" s="28">
        <v>14</v>
      </c>
      <c r="B15" s="29" t="s">
        <v>88</v>
      </c>
      <c r="C15" s="23">
        <v>1</v>
      </c>
      <c r="D15" s="24" t="s">
        <v>47</v>
      </c>
      <c r="E15" s="25"/>
      <c r="F15" s="26"/>
    </row>
    <row r="16" spans="1:6" s="27" customFormat="1" ht="18.75" customHeight="1">
      <c r="A16" s="28">
        <v>15</v>
      </c>
      <c r="B16" s="29" t="s">
        <v>89</v>
      </c>
      <c r="C16" s="23">
        <v>1</v>
      </c>
      <c r="D16" s="24" t="s">
        <v>47</v>
      </c>
      <c r="E16" s="25"/>
      <c r="F16" s="26"/>
    </row>
    <row r="17" spans="1:14" s="27" customFormat="1" ht="18.75" customHeight="1">
      <c r="A17" s="28">
        <v>16</v>
      </c>
      <c r="B17" s="29" t="s">
        <v>503</v>
      </c>
      <c r="C17" s="23">
        <v>5</v>
      </c>
      <c r="D17" s="24" t="s">
        <v>20</v>
      </c>
      <c r="E17" s="25"/>
      <c r="F17" s="26"/>
    </row>
    <row r="18" spans="1:14" s="27" customFormat="1" ht="18.75" customHeight="1">
      <c r="A18" s="28">
        <v>17</v>
      </c>
      <c r="B18" s="29" t="s">
        <v>504</v>
      </c>
      <c r="C18" s="23">
        <v>2</v>
      </c>
      <c r="D18" s="24" t="s">
        <v>20</v>
      </c>
      <c r="E18" s="25"/>
      <c r="F18" s="26"/>
    </row>
    <row r="19" spans="1:14" s="27" customFormat="1" ht="18.75" customHeight="1">
      <c r="A19" s="28">
        <v>18</v>
      </c>
      <c r="B19" s="29" t="s">
        <v>505</v>
      </c>
      <c r="C19" s="23">
        <v>2</v>
      </c>
      <c r="D19" s="24" t="s">
        <v>20</v>
      </c>
      <c r="E19" s="25"/>
      <c r="F19" s="26"/>
    </row>
    <row r="20" spans="1:14" s="27" customFormat="1" ht="18.75" customHeight="1">
      <c r="A20" s="28">
        <v>19</v>
      </c>
      <c r="B20" s="29" t="s">
        <v>208</v>
      </c>
      <c r="C20" s="23">
        <v>5</v>
      </c>
      <c r="D20" s="24" t="s">
        <v>45</v>
      </c>
      <c r="E20" s="25"/>
      <c r="F20" s="26"/>
    </row>
    <row r="21" spans="1:14" s="27" customFormat="1" ht="18.75" customHeight="1">
      <c r="A21" s="28">
        <v>20</v>
      </c>
      <c r="B21" s="29" t="s">
        <v>506</v>
      </c>
      <c r="C21" s="23">
        <v>2</v>
      </c>
      <c r="D21" s="24" t="s">
        <v>167</v>
      </c>
      <c r="E21" s="25"/>
      <c r="F21" s="26"/>
    </row>
    <row r="22" spans="1:14" s="27" customFormat="1" ht="18.75" customHeight="1">
      <c r="A22" s="28"/>
      <c r="B22" s="29"/>
      <c r="C22" s="23"/>
      <c r="D22" s="24"/>
      <c r="E22" s="25"/>
      <c r="F22" s="26"/>
    </row>
    <row r="23" spans="1:14" s="27" customFormat="1" ht="18.75" customHeight="1">
      <c r="A23" s="28"/>
      <c r="B23" s="29"/>
      <c r="C23" s="23"/>
      <c r="D23" s="24"/>
      <c r="E23" s="25"/>
      <c r="F23" s="26"/>
    </row>
    <row r="24" spans="1:14" s="27" customFormat="1" ht="19" thickBot="1">
      <c r="A24" s="30"/>
      <c r="B24" s="47"/>
      <c r="C24" s="32"/>
      <c r="D24" s="33"/>
      <c r="E24" s="34"/>
      <c r="F24" s="35"/>
    </row>
    <row r="25" spans="1:14" s="27" customFormat="1" ht="18">
      <c r="A25" s="36"/>
      <c r="B25" s="29"/>
      <c r="C25" s="37"/>
      <c r="D25" s="37"/>
      <c r="E25" s="38"/>
      <c r="F25" s="38"/>
    </row>
    <row r="26" spans="1:14" s="27" customFormat="1" ht="18">
      <c r="A26" s="36"/>
      <c r="B26" s="29"/>
      <c r="C26" s="37"/>
      <c r="D26" s="37"/>
      <c r="E26" s="38"/>
      <c r="F26" s="38"/>
    </row>
    <row r="27" spans="1:14" ht="18">
      <c r="A27" s="10"/>
      <c r="B27" s="39"/>
      <c r="C27" s="40"/>
      <c r="D27" s="40"/>
      <c r="E27" s="41"/>
      <c r="F27" s="41"/>
    </row>
    <row r="28" spans="1:14">
      <c r="A28" s="42" t="s">
        <v>11</v>
      </c>
      <c r="B28" s="43"/>
      <c r="F28" s="1" t="s">
        <v>12</v>
      </c>
      <c r="I28" s="43"/>
    </row>
    <row r="29" spans="1:14">
      <c r="A29" s="1" t="s">
        <v>13</v>
      </c>
      <c r="F29" s="44" t="s">
        <v>14</v>
      </c>
      <c r="I29" s="43"/>
    </row>
    <row r="30" spans="1:14">
      <c r="I30" s="43"/>
    </row>
    <row r="31" spans="1:14">
      <c r="I31" s="43"/>
    </row>
    <row r="32" spans="1:14" s="44" customFormat="1">
      <c r="A32" s="1"/>
      <c r="B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92D050"/>
    <pageSetUpPr fitToPage="1"/>
  </sheetPr>
  <dimension ref="A7:N27"/>
  <sheetViews>
    <sheetView topLeftCell="B4" zoomScaleNormal="100" workbookViewId="0">
      <selection activeCell="B9" sqref="B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508</v>
      </c>
    </row>
    <row r="9" spans="1:6" s="13" customFormat="1" ht="18">
      <c r="A9" s="8"/>
      <c r="B9" s="53" t="s">
        <v>412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6.25" customHeight="1">
      <c r="A15" s="28"/>
      <c r="B15" s="22" t="s">
        <v>60</v>
      </c>
      <c r="C15" s="23"/>
      <c r="D15" s="24"/>
      <c r="E15" s="25"/>
      <c r="F15" s="26"/>
    </row>
    <row r="16" spans="1:6" s="27" customFormat="1" ht="26.25" customHeight="1">
      <c r="A16" s="28">
        <v>1</v>
      </c>
      <c r="B16" s="29" t="s">
        <v>509</v>
      </c>
      <c r="C16" s="23">
        <v>30</v>
      </c>
      <c r="D16" s="24" t="s">
        <v>223</v>
      </c>
      <c r="E16" s="25"/>
      <c r="F16" s="26"/>
    </row>
    <row r="17" spans="1:14" s="27" customFormat="1" ht="26.25" customHeight="1">
      <c r="A17" s="28"/>
      <c r="B17" s="29"/>
      <c r="C17" s="23"/>
      <c r="D17" s="24"/>
      <c r="E17" s="25"/>
      <c r="F17" s="26"/>
    </row>
    <row r="18" spans="1:14" s="27" customFormat="1" ht="26.25" customHeight="1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92D050"/>
    <pageSetUpPr fitToPage="1"/>
  </sheetPr>
  <dimension ref="A7:N27"/>
  <sheetViews>
    <sheetView topLeftCell="B4" zoomScaleNormal="100" workbookViewId="0">
      <selection activeCell="M30" sqref="M3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510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44993</v>
      </c>
    </row>
    <row r="10" spans="1:6" s="13" customFormat="1" ht="19">
      <c r="A10" s="8"/>
      <c r="B10" s="54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6.25" customHeight="1">
      <c r="A15" s="28"/>
      <c r="B15" s="22" t="s">
        <v>60</v>
      </c>
      <c r="C15" s="23"/>
      <c r="D15" s="24"/>
      <c r="E15" s="25"/>
      <c r="F15" s="26"/>
    </row>
    <row r="16" spans="1:6" s="27" customFormat="1" ht="26.25" customHeight="1">
      <c r="A16" s="28">
        <v>1</v>
      </c>
      <c r="B16" s="29" t="s">
        <v>511</v>
      </c>
      <c r="C16" s="23">
        <v>12</v>
      </c>
      <c r="D16" s="24" t="s">
        <v>66</v>
      </c>
      <c r="E16" s="25"/>
      <c r="F16" s="26"/>
    </row>
    <row r="17" spans="1:14" s="27" customFormat="1" ht="26.25" customHeight="1">
      <c r="A17" s="28"/>
      <c r="B17" s="29"/>
      <c r="C17" s="23"/>
      <c r="D17" s="24"/>
      <c r="E17" s="25"/>
      <c r="F17" s="26"/>
    </row>
    <row r="18" spans="1:14" s="27" customFormat="1" ht="26.25" customHeight="1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92D050"/>
    <pageSetUpPr fitToPage="1"/>
  </sheetPr>
  <dimension ref="A7:N30"/>
  <sheetViews>
    <sheetView topLeftCell="A8" zoomScaleNormal="100" workbookViewId="0">
      <selection activeCell="O19" sqref="O1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512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44994</v>
      </c>
    </row>
    <row r="10" spans="1:6" s="13" customFormat="1" ht="38">
      <c r="A10" s="8"/>
      <c r="B10" s="54" t="s">
        <v>497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.75" customHeight="1">
      <c r="A15" s="28"/>
      <c r="B15" s="22" t="s">
        <v>513</v>
      </c>
      <c r="C15" s="23"/>
      <c r="D15" s="24"/>
      <c r="E15" s="25"/>
      <c r="F15" s="26"/>
    </row>
    <row r="16" spans="1:6" s="27" customFormat="1" ht="36.75" customHeight="1">
      <c r="A16" s="28">
        <v>1</v>
      </c>
      <c r="B16" s="29" t="s">
        <v>514</v>
      </c>
      <c r="C16" s="23">
        <v>5</v>
      </c>
      <c r="D16" s="24" t="s">
        <v>116</v>
      </c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8.75" customHeight="1">
      <c r="A19" s="28"/>
      <c r="B19" s="29"/>
      <c r="C19" s="23"/>
      <c r="D19" s="24"/>
      <c r="E19" s="25"/>
      <c r="F19" s="26"/>
    </row>
    <row r="20" spans="1:14" s="27" customFormat="1" ht="18.75" customHeight="1">
      <c r="A20" s="28"/>
      <c r="B20" s="29"/>
      <c r="C20" s="23"/>
      <c r="D20" s="24"/>
      <c r="E20" s="25"/>
      <c r="F20" s="26"/>
    </row>
    <row r="21" spans="1:14" s="27" customFormat="1" ht="18.75" customHeight="1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47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92D050"/>
    <pageSetUpPr fitToPage="1"/>
  </sheetPr>
  <dimension ref="A7:N28"/>
  <sheetViews>
    <sheetView topLeftCell="A2" zoomScaleNormal="100" workbookViewId="0">
      <selection activeCell="I25" sqref="I2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515</v>
      </c>
    </row>
    <row r="9" spans="1:6" s="13" customFormat="1" ht="18">
      <c r="A9" s="8"/>
      <c r="B9" s="53" t="s">
        <v>322</v>
      </c>
      <c r="C9" s="10"/>
      <c r="D9" s="11" t="s">
        <v>5</v>
      </c>
      <c r="E9" s="10" t="s">
        <v>4</v>
      </c>
      <c r="F9" s="12">
        <v>44994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517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63.75" customHeight="1">
      <c r="A15" s="28">
        <v>1</v>
      </c>
      <c r="B15" s="29" t="s">
        <v>516</v>
      </c>
      <c r="C15" s="23">
        <v>1</v>
      </c>
      <c r="D15" s="24" t="s">
        <v>99</v>
      </c>
      <c r="E15" s="25"/>
      <c r="F15" s="26"/>
    </row>
    <row r="16" spans="1:6" s="27" customFormat="1" ht="18.75" customHeight="1">
      <c r="A16" s="28"/>
      <c r="B16" s="29"/>
      <c r="C16" s="23"/>
      <c r="D16" s="24"/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8.75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92D050"/>
    <pageSetUpPr fitToPage="1"/>
  </sheetPr>
  <dimension ref="A7:N32"/>
  <sheetViews>
    <sheetView topLeftCell="A8" zoomScaleNormal="100" workbookViewId="0">
      <selection activeCell="B38" sqref="B3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518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44995</v>
      </c>
    </row>
    <row r="10" spans="1:6" s="13" customFormat="1" ht="38">
      <c r="A10" s="8"/>
      <c r="B10" s="54" t="s">
        <v>497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.75" customHeight="1">
      <c r="A15" s="28"/>
      <c r="B15" s="22" t="s">
        <v>513</v>
      </c>
      <c r="C15" s="23"/>
      <c r="D15" s="24"/>
      <c r="E15" s="25"/>
      <c r="F15" s="26"/>
    </row>
    <row r="16" spans="1:6" s="27" customFormat="1" ht="18.75" customHeight="1">
      <c r="A16" s="28"/>
      <c r="B16" s="22" t="s">
        <v>71</v>
      </c>
      <c r="C16" s="23"/>
      <c r="D16" s="24"/>
      <c r="E16" s="25"/>
      <c r="F16" s="26"/>
    </row>
    <row r="17" spans="1:14" s="27" customFormat="1" ht="20.25" customHeight="1">
      <c r="A17" s="28">
        <v>1</v>
      </c>
      <c r="B17" s="29" t="s">
        <v>72</v>
      </c>
      <c r="C17" s="23">
        <v>5</v>
      </c>
      <c r="D17" s="24" t="s">
        <v>47</v>
      </c>
      <c r="E17" s="25"/>
      <c r="F17" s="26"/>
    </row>
    <row r="18" spans="1:14" s="27" customFormat="1" ht="20.25" customHeight="1">
      <c r="A18" s="28">
        <v>2</v>
      </c>
      <c r="B18" s="29" t="s">
        <v>519</v>
      </c>
      <c r="C18" s="23">
        <v>2</v>
      </c>
      <c r="D18" s="24" t="s">
        <v>167</v>
      </c>
      <c r="E18" s="25"/>
      <c r="F18" s="26"/>
    </row>
    <row r="19" spans="1:14" s="27" customFormat="1" ht="20.25" customHeight="1">
      <c r="A19" s="28">
        <v>3</v>
      </c>
      <c r="B19" s="29" t="s">
        <v>520</v>
      </c>
      <c r="C19" s="23">
        <v>5</v>
      </c>
      <c r="D19" s="24" t="s">
        <v>20</v>
      </c>
      <c r="E19" s="25"/>
      <c r="F19" s="26"/>
    </row>
    <row r="20" spans="1:14" s="27" customFormat="1" ht="20.25" customHeight="1">
      <c r="A20" s="28">
        <v>4</v>
      </c>
      <c r="B20" s="29" t="s">
        <v>521</v>
      </c>
      <c r="C20" s="23">
        <v>2</v>
      </c>
      <c r="D20" s="24" t="s">
        <v>66</v>
      </c>
      <c r="E20" s="25"/>
      <c r="F20" s="26"/>
    </row>
    <row r="21" spans="1:14" s="27" customFormat="1" ht="20.25" customHeight="1">
      <c r="A21" s="28">
        <v>5</v>
      </c>
      <c r="B21" s="29" t="s">
        <v>522</v>
      </c>
      <c r="C21" s="23">
        <v>1</v>
      </c>
      <c r="D21" s="24" t="s">
        <v>63</v>
      </c>
      <c r="E21" s="25"/>
      <c r="F21" s="26"/>
    </row>
    <row r="22" spans="1:14" s="27" customFormat="1" ht="20.25" customHeight="1">
      <c r="A22" s="28">
        <v>6</v>
      </c>
      <c r="B22" s="29" t="s">
        <v>523</v>
      </c>
      <c r="C22" s="23">
        <v>2</v>
      </c>
      <c r="D22" s="24" t="s">
        <v>194</v>
      </c>
      <c r="E22" s="25"/>
      <c r="F22" s="26"/>
    </row>
    <row r="23" spans="1:14" s="27" customFormat="1" ht="20.25" customHeight="1">
      <c r="A23" s="28">
        <v>7</v>
      </c>
      <c r="B23" s="29" t="s">
        <v>524</v>
      </c>
      <c r="C23" s="23">
        <v>2</v>
      </c>
      <c r="D23" s="24" t="s">
        <v>194</v>
      </c>
      <c r="E23" s="25"/>
      <c r="F23" s="26"/>
    </row>
    <row r="24" spans="1:14" s="27" customFormat="1" ht="19" thickBot="1">
      <c r="A24" s="30"/>
      <c r="B24" s="47"/>
      <c r="C24" s="32"/>
      <c r="D24" s="33"/>
      <c r="E24" s="34"/>
      <c r="F24" s="35"/>
    </row>
    <row r="25" spans="1:14" s="27" customFormat="1" ht="18">
      <c r="A25" s="36"/>
      <c r="B25" s="29"/>
      <c r="C25" s="37"/>
      <c r="D25" s="37"/>
      <c r="E25" s="38"/>
      <c r="F25" s="38"/>
    </row>
    <row r="26" spans="1:14" s="27" customFormat="1" ht="18">
      <c r="A26" s="36"/>
      <c r="B26" s="29"/>
      <c r="C26" s="37"/>
      <c r="D26" s="37"/>
      <c r="E26" s="38"/>
      <c r="F26" s="38"/>
    </row>
    <row r="27" spans="1:14" ht="18">
      <c r="A27" s="10"/>
      <c r="B27" s="39"/>
      <c r="C27" s="40"/>
      <c r="D27" s="40"/>
      <c r="E27" s="41"/>
      <c r="F27" s="41"/>
    </row>
    <row r="28" spans="1:14">
      <c r="A28" s="42" t="s">
        <v>11</v>
      </c>
      <c r="B28" s="43"/>
      <c r="F28" s="1" t="s">
        <v>12</v>
      </c>
      <c r="I28" s="43"/>
    </row>
    <row r="29" spans="1:14">
      <c r="A29" s="1" t="s">
        <v>13</v>
      </c>
      <c r="F29" s="44" t="s">
        <v>14</v>
      </c>
      <c r="I29" s="43"/>
    </row>
    <row r="30" spans="1:14">
      <c r="I30" s="43"/>
    </row>
    <row r="31" spans="1:14">
      <c r="I31" s="43"/>
    </row>
    <row r="32" spans="1:14" s="44" customFormat="1">
      <c r="A32" s="1"/>
      <c r="B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92D050"/>
    <pageSetUpPr fitToPage="1"/>
  </sheetPr>
  <dimension ref="A7:N26"/>
  <sheetViews>
    <sheetView topLeftCell="A6" zoomScaleNormal="100" workbookViewId="0">
      <selection activeCell="G37" sqref="G3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525</v>
      </c>
    </row>
    <row r="9" spans="1:6" s="13" customFormat="1" ht="18">
      <c r="A9" s="8"/>
      <c r="B9" s="53" t="s">
        <v>395</v>
      </c>
      <c r="C9" s="10"/>
      <c r="D9" s="11" t="s">
        <v>5</v>
      </c>
      <c r="E9" s="10" t="s">
        <v>4</v>
      </c>
      <c r="F9" s="12">
        <v>44995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396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54.75" customHeight="1">
      <c r="A15" s="28">
        <v>1</v>
      </c>
      <c r="B15" s="29" t="s">
        <v>56</v>
      </c>
      <c r="C15" s="23">
        <v>14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92D050"/>
    <pageSetUpPr fitToPage="1"/>
  </sheetPr>
  <dimension ref="A7:N26"/>
  <sheetViews>
    <sheetView topLeftCell="A4" zoomScaleNormal="100" workbookViewId="0">
      <selection activeCell="J13" sqref="J1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526</v>
      </c>
    </row>
    <row r="9" spans="1:6" s="13" customFormat="1" ht="18">
      <c r="A9" s="8"/>
      <c r="B9" s="53" t="s">
        <v>492</v>
      </c>
      <c r="C9" s="10"/>
      <c r="D9" s="11" t="s">
        <v>5</v>
      </c>
      <c r="E9" s="10" t="s">
        <v>4</v>
      </c>
      <c r="F9" s="12">
        <v>45002</v>
      </c>
    </row>
    <row r="10" spans="1:6" s="13" customFormat="1" ht="19">
      <c r="A10" s="8"/>
      <c r="B10" s="54" t="s">
        <v>493</v>
      </c>
      <c r="C10" s="10"/>
      <c r="D10" s="11"/>
      <c r="E10" s="10"/>
      <c r="F10" s="12"/>
    </row>
    <row r="11" spans="1:6" s="7" customFormat="1" ht="18">
      <c r="A11" s="2"/>
      <c r="B11" s="15" t="s">
        <v>494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" customHeight="1">
      <c r="A15" s="28">
        <v>1</v>
      </c>
      <c r="B15" s="29" t="s">
        <v>56</v>
      </c>
      <c r="C15" s="23">
        <f>2+3</f>
        <v>5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92D050"/>
    <pageSetUpPr fitToPage="1"/>
  </sheetPr>
  <dimension ref="A7:N26"/>
  <sheetViews>
    <sheetView topLeftCell="A3" zoomScaleNormal="100" workbookViewId="0">
      <selection activeCell="B15" sqref="B1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527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45002</v>
      </c>
    </row>
    <row r="10" spans="1:6" s="13" customFormat="1" ht="19">
      <c r="A10" s="8"/>
      <c r="B10" s="54" t="s">
        <v>344</v>
      </c>
      <c r="C10" s="10"/>
      <c r="D10" s="11"/>
      <c r="E10" s="10"/>
      <c r="F10" s="12"/>
    </row>
    <row r="11" spans="1:6" s="7" customFormat="1" ht="18">
      <c r="A11" s="2"/>
      <c r="B11" s="15" t="s">
        <v>345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.75" customHeight="1">
      <c r="A15" s="28">
        <v>1</v>
      </c>
      <c r="B15" s="29" t="s">
        <v>56</v>
      </c>
      <c r="C15" s="23">
        <v>3</v>
      </c>
      <c r="D15" s="24" t="s">
        <v>57</v>
      </c>
      <c r="E15" s="25"/>
      <c r="F15" s="26"/>
    </row>
    <row r="16" spans="1:6" s="27" customFormat="1" ht="18">
      <c r="A16" s="28"/>
      <c r="B16" s="22"/>
      <c r="C16" s="23"/>
      <c r="D16" s="24"/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47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92D050"/>
    <pageSetUpPr fitToPage="1"/>
  </sheetPr>
  <dimension ref="A7:N41"/>
  <sheetViews>
    <sheetView topLeftCell="A6" zoomScaleNormal="100" workbookViewId="0">
      <selection activeCell="J25" sqref="J2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528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44995</v>
      </c>
    </row>
    <row r="10" spans="1:6" s="13" customFormat="1" ht="38">
      <c r="A10" s="8"/>
      <c r="B10" s="54" t="s">
        <v>530</v>
      </c>
      <c r="C10" s="10"/>
      <c r="D10" s="11"/>
      <c r="E10" s="10"/>
      <c r="F10" s="12"/>
    </row>
    <row r="11" spans="1:6" s="7" customFormat="1" ht="18">
      <c r="A11" s="2"/>
      <c r="B11" s="15" t="s">
        <v>531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529</v>
      </c>
      <c r="C15" s="23"/>
      <c r="D15" s="24"/>
      <c r="E15" s="25"/>
      <c r="F15" s="26"/>
    </row>
    <row r="16" spans="1:6" s="27" customFormat="1" ht="19">
      <c r="A16" s="28"/>
      <c r="B16" s="22" t="s">
        <v>533</v>
      </c>
      <c r="C16" s="23"/>
      <c r="D16" s="24"/>
      <c r="E16" s="25"/>
      <c r="F16" s="26"/>
    </row>
    <row r="17" spans="1:6" s="27" customFormat="1" ht="21.75" customHeight="1">
      <c r="A17" s="28">
        <v>1</v>
      </c>
      <c r="B17" s="29" t="s">
        <v>41</v>
      </c>
      <c r="C17" s="23">
        <v>6</v>
      </c>
      <c r="D17" s="24" t="s">
        <v>233</v>
      </c>
      <c r="E17" s="25"/>
      <c r="F17" s="26"/>
    </row>
    <row r="18" spans="1:6" s="27" customFormat="1" ht="18">
      <c r="A18" s="28"/>
      <c r="B18" s="29"/>
      <c r="C18" s="23"/>
      <c r="D18" s="24"/>
      <c r="E18" s="25"/>
      <c r="F18" s="26"/>
    </row>
    <row r="19" spans="1:6" s="27" customFormat="1" ht="19">
      <c r="A19" s="28"/>
      <c r="B19" s="22" t="s">
        <v>181</v>
      </c>
      <c r="C19" s="23"/>
      <c r="D19" s="24"/>
      <c r="E19" s="25"/>
      <c r="F19" s="26"/>
    </row>
    <row r="20" spans="1:6" s="27" customFormat="1" ht="18.75" customHeight="1">
      <c r="A20" s="28">
        <v>1</v>
      </c>
      <c r="B20" s="29" t="s">
        <v>44</v>
      </c>
      <c r="C20" s="23">
        <v>6</v>
      </c>
      <c r="D20" s="24" t="s">
        <v>45</v>
      </c>
      <c r="E20" s="25"/>
      <c r="F20" s="26"/>
    </row>
    <row r="21" spans="1:6" s="27" customFormat="1" ht="18.75" customHeight="1">
      <c r="A21" s="28">
        <v>2</v>
      </c>
      <c r="B21" s="29" t="s">
        <v>534</v>
      </c>
      <c r="C21" s="23">
        <v>15</v>
      </c>
      <c r="D21" s="24" t="s">
        <v>63</v>
      </c>
      <c r="E21" s="25"/>
      <c r="F21" s="26"/>
    </row>
    <row r="22" spans="1:6" s="27" customFormat="1" ht="18.75" customHeight="1">
      <c r="A22" s="28">
        <v>3</v>
      </c>
      <c r="B22" s="29" t="s">
        <v>535</v>
      </c>
      <c r="C22" s="23">
        <v>12</v>
      </c>
      <c r="D22" s="24" t="s">
        <v>321</v>
      </c>
      <c r="E22" s="25"/>
      <c r="F22" s="26"/>
    </row>
    <row r="23" spans="1:6" s="27" customFormat="1" ht="18.75" customHeight="1">
      <c r="A23" s="28">
        <v>4</v>
      </c>
      <c r="B23" s="29" t="s">
        <v>536</v>
      </c>
      <c r="C23" s="23">
        <v>6</v>
      </c>
      <c r="D23" s="24" t="s">
        <v>20</v>
      </c>
      <c r="E23" s="25"/>
      <c r="F23" s="26"/>
    </row>
    <row r="24" spans="1:6" s="27" customFormat="1" ht="18.75" customHeight="1">
      <c r="A24" s="28">
        <v>5</v>
      </c>
      <c r="B24" s="29" t="s">
        <v>537</v>
      </c>
      <c r="C24" s="23">
        <v>6</v>
      </c>
      <c r="D24" s="24" t="s">
        <v>57</v>
      </c>
      <c r="E24" s="25"/>
      <c r="F24" s="26"/>
    </row>
    <row r="25" spans="1:6" s="27" customFormat="1" ht="18">
      <c r="A25" s="28"/>
      <c r="B25" s="29"/>
      <c r="C25" s="23"/>
      <c r="D25" s="24"/>
      <c r="E25" s="25"/>
      <c r="F25" s="26"/>
    </row>
    <row r="26" spans="1:6" s="27" customFormat="1" ht="19">
      <c r="A26" s="28"/>
      <c r="B26" s="22" t="s">
        <v>538</v>
      </c>
      <c r="C26" s="23"/>
      <c r="D26" s="24"/>
      <c r="E26" s="25"/>
      <c r="F26" s="26"/>
    </row>
    <row r="27" spans="1:6" s="27" customFormat="1" ht="24" customHeight="1">
      <c r="A27" s="28">
        <v>1</v>
      </c>
      <c r="B27" s="29" t="s">
        <v>539</v>
      </c>
      <c r="C27" s="23">
        <v>6</v>
      </c>
      <c r="D27" s="24" t="s">
        <v>40</v>
      </c>
      <c r="E27" s="25"/>
      <c r="F27" s="26"/>
    </row>
    <row r="28" spans="1:6" s="27" customFormat="1" ht="19">
      <c r="A28" s="28">
        <v>2</v>
      </c>
      <c r="B28" s="29" t="s">
        <v>162</v>
      </c>
      <c r="C28" s="23">
        <v>18</v>
      </c>
      <c r="D28" s="24" t="s">
        <v>20</v>
      </c>
      <c r="E28" s="25"/>
      <c r="F28" s="26"/>
    </row>
    <row r="29" spans="1:6" s="27" customFormat="1" ht="18">
      <c r="A29" s="28"/>
      <c r="B29" s="29"/>
      <c r="C29" s="23"/>
      <c r="D29" s="24"/>
      <c r="E29" s="25"/>
      <c r="F29" s="26"/>
    </row>
    <row r="30" spans="1:6" s="27" customFormat="1" ht="19">
      <c r="A30" s="28"/>
      <c r="B30" s="22" t="s">
        <v>540</v>
      </c>
      <c r="C30" s="23"/>
      <c r="D30" s="24"/>
      <c r="E30" s="25"/>
      <c r="F30" s="26"/>
    </row>
    <row r="31" spans="1:6" s="27" customFormat="1" ht="21" customHeight="1">
      <c r="A31" s="28">
        <v>1</v>
      </c>
      <c r="B31" s="29" t="s">
        <v>541</v>
      </c>
      <c r="C31" s="23">
        <v>4</v>
      </c>
      <c r="D31" s="24" t="s">
        <v>207</v>
      </c>
      <c r="E31" s="25"/>
      <c r="F31" s="26"/>
    </row>
    <row r="32" spans="1:6" s="27" customFormat="1" ht="21" customHeight="1">
      <c r="A32" s="28">
        <v>2</v>
      </c>
      <c r="B32" s="29" t="s">
        <v>542</v>
      </c>
      <c r="C32" s="23">
        <v>2</v>
      </c>
      <c r="D32" s="24" t="s">
        <v>207</v>
      </c>
      <c r="E32" s="25"/>
      <c r="F32" s="26"/>
    </row>
    <row r="33" spans="1:14" s="27" customFormat="1" ht="19" thickBot="1">
      <c r="A33" s="30"/>
      <c r="B33" s="47"/>
      <c r="C33" s="32"/>
      <c r="D33" s="33"/>
      <c r="E33" s="34"/>
      <c r="F33" s="35"/>
    </row>
    <row r="34" spans="1:14" s="27" customFormat="1" ht="18">
      <c r="A34" s="36"/>
      <c r="B34" s="29"/>
      <c r="C34" s="37"/>
      <c r="D34" s="37"/>
      <c r="E34" s="38"/>
      <c r="F34" s="38"/>
    </row>
    <row r="35" spans="1:14" s="27" customFormat="1" ht="18">
      <c r="A35" s="36"/>
      <c r="B35" s="29"/>
      <c r="C35" s="37"/>
      <c r="D35" s="37"/>
      <c r="E35" s="38"/>
      <c r="F35" s="38"/>
    </row>
    <row r="36" spans="1:14" ht="18">
      <c r="A36" s="10"/>
      <c r="B36" s="39"/>
      <c r="C36" s="40"/>
      <c r="D36" s="40"/>
      <c r="E36" s="41"/>
      <c r="F36" s="41"/>
    </row>
    <row r="37" spans="1:14">
      <c r="A37" s="42" t="s">
        <v>11</v>
      </c>
      <c r="B37" s="43"/>
      <c r="F37" s="1" t="s">
        <v>12</v>
      </c>
      <c r="I37" s="43"/>
    </row>
    <row r="38" spans="1:14">
      <c r="A38" s="1" t="s">
        <v>13</v>
      </c>
      <c r="F38" s="44" t="s">
        <v>14</v>
      </c>
      <c r="I38" s="43"/>
    </row>
    <row r="39" spans="1:14">
      <c r="I39" s="43"/>
    </row>
    <row r="40" spans="1:14">
      <c r="I40" s="43"/>
    </row>
    <row r="41" spans="1:14" s="44" customFormat="1">
      <c r="A41" s="1"/>
      <c r="B41" s="1"/>
      <c r="F41" s="1"/>
      <c r="G41" s="1"/>
      <c r="H41" s="1"/>
      <c r="I41" s="1"/>
      <c r="J41" s="1"/>
      <c r="K41" s="1"/>
      <c r="L41" s="1"/>
      <c r="M41" s="1"/>
      <c r="N41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92D050"/>
    <pageSetUpPr fitToPage="1"/>
  </sheetPr>
  <dimension ref="A7:N28"/>
  <sheetViews>
    <sheetView topLeftCell="A4" zoomScaleNormal="100" workbookViewId="0">
      <selection activeCell="K32" sqref="K32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7" ht="28">
      <c r="A7" s="69" t="s">
        <v>0</v>
      </c>
      <c r="B7" s="69"/>
      <c r="C7" s="69"/>
      <c r="D7" s="69"/>
      <c r="E7" s="69"/>
      <c r="F7" s="69"/>
    </row>
    <row r="8" spans="1:7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543</v>
      </c>
    </row>
    <row r="9" spans="1:7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44995</v>
      </c>
    </row>
    <row r="10" spans="1:7" s="13" customFormat="1" ht="19">
      <c r="A10" s="8"/>
      <c r="B10" s="54" t="s">
        <v>545</v>
      </c>
      <c r="C10" s="10"/>
      <c r="D10" s="11"/>
      <c r="E10" s="10"/>
      <c r="F10" s="12"/>
    </row>
    <row r="11" spans="1:7" s="7" customFormat="1" ht="18">
      <c r="A11" s="2"/>
      <c r="B11" s="15" t="s">
        <v>531</v>
      </c>
      <c r="C11" s="4"/>
      <c r="D11" s="5"/>
      <c r="E11" s="4"/>
      <c r="F11" s="16"/>
    </row>
    <row r="12" spans="1:7" s="7" customFormat="1" ht="18">
      <c r="A12" s="2"/>
      <c r="B12" s="17" t="s">
        <v>17</v>
      </c>
      <c r="C12" s="4"/>
      <c r="D12" s="5"/>
      <c r="E12" s="4"/>
      <c r="F12" s="16"/>
    </row>
    <row r="13" spans="1:7" s="7" customFormat="1" ht="19" thickBot="1">
      <c r="A13" s="2"/>
      <c r="B13" s="17"/>
      <c r="C13" s="4"/>
      <c r="D13" s="5"/>
      <c r="E13" s="4"/>
      <c r="F13" s="16"/>
    </row>
    <row r="14" spans="1:7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7" s="27" customFormat="1" ht="24" customHeight="1">
      <c r="A15" s="28"/>
      <c r="B15" s="22" t="s">
        <v>529</v>
      </c>
      <c r="C15" s="23"/>
      <c r="D15" s="24"/>
      <c r="E15" s="25"/>
      <c r="F15" s="26"/>
    </row>
    <row r="16" spans="1:7" s="27" customFormat="1" ht="28.5" customHeight="1">
      <c r="A16" s="28">
        <v>1</v>
      </c>
      <c r="B16" s="29" t="s">
        <v>544</v>
      </c>
      <c r="C16" s="23">
        <f>4+2</f>
        <v>6</v>
      </c>
      <c r="D16" s="24" t="s">
        <v>57</v>
      </c>
      <c r="E16" s="25"/>
      <c r="F16" s="26"/>
      <c r="G16" s="27" t="s">
        <v>546</v>
      </c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.75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92D050"/>
    <pageSetUpPr fitToPage="1"/>
  </sheetPr>
  <dimension ref="A7:N28"/>
  <sheetViews>
    <sheetView topLeftCell="A4" zoomScaleNormal="100" workbookViewId="0">
      <selection activeCell="L33" sqref="L3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549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44998</v>
      </c>
    </row>
    <row r="10" spans="1:6" s="13" customFormat="1" ht="19">
      <c r="A10" s="8"/>
      <c r="B10" s="54" t="s">
        <v>218</v>
      </c>
      <c r="C10" s="10"/>
      <c r="D10" s="11"/>
      <c r="E10" s="10"/>
      <c r="F10" s="12"/>
    </row>
    <row r="11" spans="1:6" s="7" customFormat="1" ht="18">
      <c r="A11" s="2"/>
      <c r="B11" s="15" t="s">
        <v>531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4" customHeight="1">
      <c r="A15" s="28"/>
      <c r="B15" s="22" t="s">
        <v>258</v>
      </c>
      <c r="C15" s="23"/>
      <c r="D15" s="24"/>
      <c r="E15" s="25"/>
      <c r="F15" s="26"/>
    </row>
    <row r="16" spans="1:6" s="27" customFormat="1" ht="29.25" customHeight="1">
      <c r="A16" s="28">
        <v>1</v>
      </c>
      <c r="B16" s="29" t="s">
        <v>222</v>
      </c>
      <c r="C16" s="23">
        <v>10</v>
      </c>
      <c r="D16" s="24" t="s">
        <v>47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.75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92D050"/>
    <pageSetUpPr fitToPage="1"/>
  </sheetPr>
  <dimension ref="A7:N27"/>
  <sheetViews>
    <sheetView topLeftCell="A4" zoomScaleNormal="100" workbookViewId="0">
      <selection activeCell="F20" sqref="F2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550</v>
      </c>
    </row>
    <row r="9" spans="1:6" s="13" customFormat="1" ht="18">
      <c r="A9" s="8"/>
      <c r="B9" s="53" t="s">
        <v>551</v>
      </c>
      <c r="C9" s="10"/>
      <c r="D9" s="11" t="s">
        <v>5</v>
      </c>
      <c r="E9" s="10" t="s">
        <v>4</v>
      </c>
      <c r="F9" s="12">
        <v>44998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517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42.75" customHeight="1">
      <c r="A15" s="28">
        <v>1</v>
      </c>
      <c r="B15" s="29" t="s">
        <v>552</v>
      </c>
      <c r="C15" s="23">
        <v>70</v>
      </c>
      <c r="D15" s="24" t="s">
        <v>116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47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92D050"/>
    <pageSetUpPr fitToPage="1"/>
  </sheetPr>
  <dimension ref="A7:N29"/>
  <sheetViews>
    <sheetView zoomScaleNormal="100" workbookViewId="0">
      <selection activeCell="B26" sqref="B2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553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44998</v>
      </c>
    </row>
    <row r="10" spans="1:6" s="13" customFormat="1" ht="24" customHeight="1">
      <c r="A10" s="8"/>
      <c r="B10" s="14" t="s">
        <v>164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45" t="s">
        <v>165</v>
      </c>
      <c r="C15" s="23"/>
      <c r="D15" s="24"/>
      <c r="E15" s="25"/>
      <c r="F15" s="26"/>
    </row>
    <row r="16" spans="1:6" s="27" customFormat="1" ht="18">
      <c r="A16" s="28"/>
      <c r="B16" s="45" t="s">
        <v>181</v>
      </c>
      <c r="C16" s="23"/>
      <c r="D16" s="24"/>
      <c r="E16" s="25"/>
      <c r="F16" s="26"/>
    </row>
    <row r="17" spans="1:14" s="27" customFormat="1" ht="25.5" customHeight="1">
      <c r="A17" s="28">
        <v>1</v>
      </c>
      <c r="B17" s="46" t="s">
        <v>480</v>
      </c>
      <c r="C17" s="23">
        <v>3</v>
      </c>
      <c r="D17" s="24" t="s">
        <v>57</v>
      </c>
      <c r="E17" s="25"/>
      <c r="F17" s="26"/>
    </row>
    <row r="18" spans="1:14" s="27" customFormat="1" ht="22.5" customHeight="1">
      <c r="A18" s="28"/>
      <c r="B18" s="46"/>
      <c r="C18" s="23"/>
      <c r="D18" s="24"/>
      <c r="E18" s="25"/>
      <c r="F18" s="26"/>
    </row>
    <row r="19" spans="1:14" s="27" customFormat="1" ht="22.5" customHeight="1">
      <c r="A19" s="28"/>
      <c r="B19" s="46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92D050"/>
    <pageSetUpPr fitToPage="1"/>
  </sheetPr>
  <dimension ref="A7:N29"/>
  <sheetViews>
    <sheetView zoomScaleNormal="100" workbookViewId="0">
      <selection activeCell="L23" sqref="L2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554</v>
      </c>
    </row>
    <row r="9" spans="1:6" s="13" customFormat="1" ht="19">
      <c r="A9" s="8"/>
      <c r="B9" s="50" t="s">
        <v>123</v>
      </c>
      <c r="C9" s="10"/>
      <c r="D9" s="11" t="s">
        <v>5</v>
      </c>
      <c r="E9" s="10" t="s">
        <v>4</v>
      </c>
      <c r="F9" s="12">
        <v>44998</v>
      </c>
    </row>
    <row r="10" spans="1:6" s="13" customFormat="1" ht="24" customHeight="1">
      <c r="A10" s="8"/>
      <c r="B10" s="22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.5" customHeight="1">
      <c r="A15" s="28"/>
      <c r="B15" s="45" t="s">
        <v>258</v>
      </c>
      <c r="C15" s="23"/>
      <c r="D15" s="24"/>
      <c r="E15" s="25"/>
      <c r="F15" s="26"/>
    </row>
    <row r="16" spans="1:6" s="27" customFormat="1" ht="18">
      <c r="A16" s="28"/>
      <c r="B16" s="45" t="s">
        <v>555</v>
      </c>
      <c r="C16" s="23"/>
      <c r="D16" s="24"/>
      <c r="E16" s="25"/>
      <c r="F16" s="26"/>
    </row>
    <row r="17" spans="1:14" s="27" customFormat="1" ht="32.25" customHeight="1">
      <c r="A17" s="28">
        <v>1</v>
      </c>
      <c r="B17" s="46" t="s">
        <v>556</v>
      </c>
      <c r="C17" s="23">
        <v>1</v>
      </c>
      <c r="D17" s="24" t="s">
        <v>20</v>
      </c>
      <c r="E17" s="25"/>
      <c r="F17" s="26"/>
    </row>
    <row r="18" spans="1:14" s="27" customFormat="1" ht="22.5" customHeight="1">
      <c r="A18" s="28"/>
      <c r="B18" s="46"/>
      <c r="C18" s="23"/>
      <c r="D18" s="24"/>
      <c r="E18" s="25"/>
      <c r="F18" s="26"/>
    </row>
    <row r="19" spans="1:14" s="27" customFormat="1" ht="22.5" customHeight="1">
      <c r="A19" s="28"/>
      <c r="B19" s="46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92D050"/>
    <pageSetUpPr fitToPage="1"/>
  </sheetPr>
  <dimension ref="A7:N33"/>
  <sheetViews>
    <sheetView topLeftCell="A4" zoomScaleNormal="100" workbookViewId="0">
      <selection activeCell="B15" sqref="B1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557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44999</v>
      </c>
    </row>
    <row r="10" spans="1:6" s="13" customFormat="1" ht="38">
      <c r="A10" s="8"/>
      <c r="B10" s="54" t="s">
        <v>497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ht="19">
      <c r="A15" s="56"/>
      <c r="B15" s="22" t="s">
        <v>513</v>
      </c>
      <c r="C15" s="61"/>
      <c r="D15" s="58"/>
      <c r="E15" s="59"/>
      <c r="F15" s="60"/>
    </row>
    <row r="16" spans="1:6" s="27" customFormat="1" ht="18.75" customHeight="1">
      <c r="A16" s="28"/>
      <c r="B16" s="22" t="s">
        <v>69</v>
      </c>
      <c r="C16" s="23"/>
      <c r="D16" s="24"/>
      <c r="E16" s="25"/>
      <c r="F16" s="26"/>
    </row>
    <row r="17" spans="1:9" s="27" customFormat="1" ht="18.75" customHeight="1">
      <c r="A17" s="28">
        <v>1</v>
      </c>
      <c r="B17" s="29" t="s">
        <v>558</v>
      </c>
      <c r="C17" s="23">
        <v>2</v>
      </c>
      <c r="D17" s="24" t="s">
        <v>74</v>
      </c>
      <c r="E17" s="25"/>
      <c r="F17" s="26"/>
    </row>
    <row r="18" spans="1:9" s="27" customFormat="1" ht="18.75" customHeight="1">
      <c r="A18" s="28">
        <v>2</v>
      </c>
      <c r="B18" s="29" t="s">
        <v>559</v>
      </c>
      <c r="C18" s="23">
        <v>2</v>
      </c>
      <c r="D18" s="24" t="s">
        <v>74</v>
      </c>
      <c r="E18" s="25"/>
      <c r="F18" s="26"/>
    </row>
    <row r="19" spans="1:9" s="27" customFormat="1" ht="18.75" customHeight="1">
      <c r="A19" s="28"/>
      <c r="B19" s="29"/>
      <c r="C19" s="23"/>
      <c r="D19" s="24"/>
      <c r="E19" s="25"/>
      <c r="F19" s="26"/>
    </row>
    <row r="20" spans="1:9" s="27" customFormat="1" ht="18.75" customHeight="1">
      <c r="A20" s="28"/>
      <c r="B20" s="22" t="s">
        <v>71</v>
      </c>
      <c r="C20" s="23"/>
      <c r="D20" s="24"/>
      <c r="E20" s="25"/>
      <c r="F20" s="26"/>
    </row>
    <row r="21" spans="1:9" s="27" customFormat="1" ht="18.75" customHeight="1">
      <c r="A21" s="28">
        <v>3</v>
      </c>
      <c r="B21" s="29" t="s">
        <v>196</v>
      </c>
      <c r="C21" s="23">
        <v>1</v>
      </c>
      <c r="D21" s="24" t="s">
        <v>66</v>
      </c>
      <c r="E21" s="25"/>
      <c r="F21" s="26"/>
    </row>
    <row r="22" spans="1:9" s="27" customFormat="1" ht="18.75" customHeight="1">
      <c r="A22" s="28">
        <v>4</v>
      </c>
      <c r="B22" s="29" t="s">
        <v>560</v>
      </c>
      <c r="C22" s="23">
        <v>1</v>
      </c>
      <c r="D22" s="24" t="s">
        <v>66</v>
      </c>
      <c r="E22" s="25"/>
      <c r="F22" s="26"/>
    </row>
    <row r="23" spans="1:9" s="27" customFormat="1" ht="18.75" customHeight="1">
      <c r="A23" s="28">
        <v>5</v>
      </c>
      <c r="B23" s="29" t="s">
        <v>561</v>
      </c>
      <c r="C23" s="23">
        <v>6</v>
      </c>
      <c r="D23" s="24" t="s">
        <v>194</v>
      </c>
      <c r="E23" s="25"/>
      <c r="F23" s="26"/>
    </row>
    <row r="24" spans="1:9" s="27" customFormat="1" ht="18.75" customHeight="1">
      <c r="A24" s="28">
        <v>6</v>
      </c>
      <c r="B24" s="29" t="s">
        <v>199</v>
      </c>
      <c r="C24" s="23">
        <v>6</v>
      </c>
      <c r="D24" s="24" t="s">
        <v>45</v>
      </c>
      <c r="E24" s="25"/>
      <c r="F24" s="26"/>
    </row>
    <row r="25" spans="1:9" s="27" customFormat="1" ht="19" thickBot="1">
      <c r="A25" s="30"/>
      <c r="B25" s="47"/>
      <c r="C25" s="32"/>
      <c r="D25" s="33"/>
      <c r="E25" s="34"/>
      <c r="F25" s="35"/>
    </row>
    <row r="26" spans="1:9" s="27" customFormat="1" ht="18">
      <c r="A26" s="36"/>
      <c r="B26" s="29"/>
      <c r="C26" s="37"/>
      <c r="D26" s="37"/>
      <c r="E26" s="38"/>
      <c r="F26" s="38"/>
    </row>
    <row r="27" spans="1:9" s="27" customFormat="1" ht="18">
      <c r="A27" s="36"/>
      <c r="B27" s="29"/>
      <c r="C27" s="37"/>
      <c r="D27" s="37"/>
      <c r="E27" s="38"/>
      <c r="F27" s="38"/>
    </row>
    <row r="28" spans="1:9" ht="18">
      <c r="A28" s="10"/>
      <c r="B28" s="39"/>
      <c r="C28" s="40"/>
      <c r="D28" s="40"/>
      <c r="E28" s="41"/>
      <c r="F28" s="41"/>
    </row>
    <row r="29" spans="1:9">
      <c r="A29" s="42" t="s">
        <v>11</v>
      </c>
      <c r="B29" s="43"/>
      <c r="F29" s="1" t="s">
        <v>12</v>
      </c>
      <c r="I29" s="43"/>
    </row>
    <row r="30" spans="1:9">
      <c r="A30" s="1" t="s">
        <v>13</v>
      </c>
      <c r="F30" s="44" t="s">
        <v>14</v>
      </c>
      <c r="I30" s="43"/>
    </row>
    <row r="31" spans="1:9">
      <c r="I31" s="43"/>
    </row>
    <row r="32" spans="1:9">
      <c r="I32" s="43"/>
    </row>
    <row r="33" spans="1:14" s="44" customFormat="1">
      <c r="A33" s="1"/>
      <c r="B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pageSetUpPr fitToPage="1"/>
  </sheetPr>
  <dimension ref="A7:N28"/>
  <sheetViews>
    <sheetView topLeftCell="A4" zoomScaleNormal="100" workbookViewId="0">
      <selection activeCell="J27" sqref="J2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562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44999</v>
      </c>
    </row>
    <row r="10" spans="1:6" s="13" customFormat="1" ht="38">
      <c r="A10" s="8"/>
      <c r="B10" s="54" t="s">
        <v>530</v>
      </c>
      <c r="C10" s="10"/>
      <c r="D10" s="11"/>
      <c r="E10" s="10"/>
      <c r="F10" s="12"/>
    </row>
    <row r="11" spans="1:6" s="7" customFormat="1" ht="18">
      <c r="A11" s="2"/>
      <c r="B11" s="15" t="s">
        <v>531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529</v>
      </c>
      <c r="C15" s="23"/>
      <c r="D15" s="24"/>
      <c r="E15" s="25"/>
      <c r="F15" s="26"/>
    </row>
    <row r="16" spans="1:6" s="27" customFormat="1" ht="20.25" customHeight="1">
      <c r="A16" s="28"/>
      <c r="B16" s="22" t="s">
        <v>538</v>
      </c>
      <c r="C16" s="23"/>
      <c r="D16" s="24"/>
      <c r="E16" s="25"/>
      <c r="F16" s="26"/>
    </row>
    <row r="17" spans="1:14" s="27" customFormat="1" ht="38.25" customHeight="1">
      <c r="A17" s="28">
        <v>1</v>
      </c>
      <c r="B17" s="29" t="s">
        <v>162</v>
      </c>
      <c r="C17" s="23">
        <v>18</v>
      </c>
      <c r="D17" s="24" t="s">
        <v>20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21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92D050"/>
    <pageSetUpPr fitToPage="1"/>
  </sheetPr>
  <dimension ref="A7:N28"/>
  <sheetViews>
    <sheetView topLeftCell="A6" zoomScaleNormal="100" workbookViewId="0">
      <selection activeCell="C25" sqref="C2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563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44999</v>
      </c>
    </row>
    <row r="10" spans="1:6" s="13" customFormat="1" ht="38">
      <c r="A10" s="8"/>
      <c r="B10" s="54" t="s">
        <v>497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ht="19">
      <c r="A15" s="56"/>
      <c r="B15" s="22" t="s">
        <v>513</v>
      </c>
      <c r="C15" s="61"/>
      <c r="D15" s="58"/>
      <c r="E15" s="59"/>
      <c r="F15" s="60"/>
    </row>
    <row r="16" spans="1:6" s="27" customFormat="1" ht="18.75" customHeight="1">
      <c r="A16" s="28"/>
      <c r="B16" s="22" t="s">
        <v>184</v>
      </c>
      <c r="C16" s="23"/>
      <c r="D16" s="24"/>
      <c r="E16" s="25"/>
      <c r="F16" s="26"/>
    </row>
    <row r="17" spans="1:14" s="27" customFormat="1" ht="24" customHeight="1">
      <c r="A17" s="28">
        <v>1</v>
      </c>
      <c r="B17" s="29" t="s">
        <v>93</v>
      </c>
      <c r="C17" s="23">
        <v>10</v>
      </c>
      <c r="D17" s="24" t="s">
        <v>94</v>
      </c>
      <c r="E17" s="25"/>
      <c r="F17" s="26"/>
    </row>
    <row r="18" spans="1:14" s="27" customFormat="1" ht="24" customHeight="1">
      <c r="A18" s="28">
        <v>2</v>
      </c>
      <c r="B18" s="29" t="s">
        <v>564</v>
      </c>
      <c r="C18" s="23">
        <v>2</v>
      </c>
      <c r="D18" s="24" t="s">
        <v>385</v>
      </c>
      <c r="E18" s="25"/>
      <c r="F18" s="26"/>
    </row>
    <row r="19" spans="1:14" s="27" customFormat="1" ht="18.75" customHeight="1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47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92D050"/>
    <pageSetUpPr fitToPage="1"/>
  </sheetPr>
  <dimension ref="A7:N27"/>
  <sheetViews>
    <sheetView zoomScaleNormal="100" workbookViewId="0">
      <selection activeCell="C30" sqref="C3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565</v>
      </c>
    </row>
    <row r="9" spans="1:6" s="13" customFormat="1" ht="18">
      <c r="A9" s="8"/>
      <c r="B9" s="53" t="s">
        <v>395</v>
      </c>
      <c r="C9" s="10"/>
      <c r="D9" s="11" t="s">
        <v>5</v>
      </c>
      <c r="E9" s="10" t="s">
        <v>4</v>
      </c>
      <c r="F9" s="12">
        <v>45000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396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0.75" customHeight="1">
      <c r="A15" s="28">
        <v>1</v>
      </c>
      <c r="B15" s="29" t="s">
        <v>566</v>
      </c>
      <c r="C15" s="23">
        <v>3</v>
      </c>
      <c r="D15" s="24" t="s">
        <v>66</v>
      </c>
      <c r="E15" s="25"/>
      <c r="F15" s="26"/>
    </row>
    <row r="16" spans="1:6" s="27" customFormat="1" ht="30.75" customHeight="1">
      <c r="A16" s="28">
        <v>2</v>
      </c>
      <c r="B16" s="29" t="s">
        <v>407</v>
      </c>
      <c r="C16" s="23">
        <v>1</v>
      </c>
      <c r="D16" s="24" t="s">
        <v>45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92D050"/>
    <pageSetUpPr fitToPage="1"/>
  </sheetPr>
  <dimension ref="A7:N27"/>
  <sheetViews>
    <sheetView topLeftCell="A4" zoomScaleNormal="100" workbookViewId="0">
      <selection activeCell="I28" sqref="I2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567</v>
      </c>
    </row>
    <row r="9" spans="1:6" s="13" customFormat="1" ht="18">
      <c r="A9" s="8"/>
      <c r="B9" s="53" t="s">
        <v>135</v>
      </c>
      <c r="C9" s="10"/>
      <c r="D9" s="11" t="s">
        <v>5</v>
      </c>
      <c r="E9" s="10" t="s">
        <v>4</v>
      </c>
      <c r="F9" s="12">
        <v>45001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6.25" customHeight="1">
      <c r="A15" s="28">
        <v>1</v>
      </c>
      <c r="B15" s="29" t="s">
        <v>568</v>
      </c>
      <c r="C15" s="23">
        <v>2</v>
      </c>
      <c r="D15" s="24" t="s">
        <v>20</v>
      </c>
      <c r="E15" s="25"/>
      <c r="F15" s="26"/>
    </row>
    <row r="16" spans="1:6" s="27" customFormat="1" ht="26.25" customHeight="1">
      <c r="A16" s="28">
        <v>2</v>
      </c>
      <c r="B16" s="29" t="s">
        <v>569</v>
      </c>
      <c r="C16" s="23">
        <v>1</v>
      </c>
      <c r="D16" s="24" t="s">
        <v>85</v>
      </c>
      <c r="E16" s="25"/>
      <c r="F16" s="26"/>
    </row>
    <row r="17" spans="1:14" s="27" customFormat="1" ht="22.5" customHeight="1">
      <c r="A17" s="28"/>
      <c r="B17" s="29"/>
      <c r="C17" s="23"/>
      <c r="D17" s="24"/>
      <c r="E17" s="25"/>
      <c r="F17" s="26"/>
    </row>
    <row r="18" spans="1:14" s="27" customFormat="1" ht="18.75" customHeight="1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92D050"/>
    <pageSetUpPr fitToPage="1"/>
  </sheetPr>
  <dimension ref="A7:N33"/>
  <sheetViews>
    <sheetView zoomScaleNormal="100" workbookViewId="0">
      <selection activeCell="N25" sqref="N2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570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45001</v>
      </c>
    </row>
    <row r="10" spans="1:6" s="13" customFormat="1" ht="19">
      <c r="A10" s="8"/>
      <c r="B10" s="54" t="s">
        <v>312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8"/>
      <c r="B15" s="22" t="s">
        <v>571</v>
      </c>
      <c r="C15" s="23"/>
      <c r="D15" s="24"/>
      <c r="E15" s="25"/>
      <c r="F15" s="26"/>
    </row>
    <row r="16" spans="1:6" s="27" customFormat="1" ht="22.5" customHeight="1">
      <c r="A16" s="28">
        <v>1</v>
      </c>
      <c r="B16" s="29" t="s">
        <v>136</v>
      </c>
      <c r="C16" s="23">
        <v>5</v>
      </c>
      <c r="D16" s="24" t="s">
        <v>223</v>
      </c>
      <c r="E16" s="25"/>
      <c r="F16" s="26"/>
    </row>
    <row r="17" spans="1:9" s="27" customFormat="1" ht="22.5" customHeight="1">
      <c r="A17" s="28">
        <v>2</v>
      </c>
      <c r="B17" s="29" t="s">
        <v>572</v>
      </c>
      <c r="C17" s="23">
        <v>3</v>
      </c>
      <c r="D17" s="24" t="s">
        <v>167</v>
      </c>
      <c r="E17" s="25"/>
      <c r="F17" s="26"/>
    </row>
    <row r="18" spans="1:9" s="27" customFormat="1" ht="22.5" customHeight="1">
      <c r="A18" s="28">
        <v>3</v>
      </c>
      <c r="B18" s="29" t="s">
        <v>573</v>
      </c>
      <c r="C18" s="23">
        <v>3</v>
      </c>
      <c r="D18" s="24" t="s">
        <v>167</v>
      </c>
      <c r="E18" s="25"/>
      <c r="F18" s="26"/>
    </row>
    <row r="19" spans="1:9" s="27" customFormat="1" ht="22.5" customHeight="1">
      <c r="A19" s="28">
        <v>4</v>
      </c>
      <c r="B19" s="29" t="s">
        <v>574</v>
      </c>
      <c r="C19" s="23">
        <v>5</v>
      </c>
      <c r="D19" s="24" t="s">
        <v>45</v>
      </c>
      <c r="E19" s="25"/>
      <c r="F19" s="26"/>
    </row>
    <row r="20" spans="1:9" s="27" customFormat="1" ht="22.5" customHeight="1">
      <c r="A20" s="28">
        <v>5</v>
      </c>
      <c r="B20" s="29" t="s">
        <v>575</v>
      </c>
      <c r="C20" s="23">
        <v>5</v>
      </c>
      <c r="D20" s="24" t="s">
        <v>85</v>
      </c>
      <c r="E20" s="25"/>
      <c r="F20" s="26"/>
    </row>
    <row r="21" spans="1:9" s="27" customFormat="1" ht="22.5" customHeight="1">
      <c r="A21" s="28">
        <v>6</v>
      </c>
      <c r="B21" s="29" t="s">
        <v>139</v>
      </c>
      <c r="C21" s="23">
        <v>2</v>
      </c>
      <c r="D21" s="24" t="s">
        <v>66</v>
      </c>
      <c r="E21" s="25"/>
      <c r="F21" s="26"/>
    </row>
    <row r="22" spans="1:9" s="27" customFormat="1" ht="22.5" customHeight="1">
      <c r="A22" s="28">
        <v>7</v>
      </c>
      <c r="B22" s="29" t="s">
        <v>576</v>
      </c>
      <c r="C22" s="23">
        <v>2</v>
      </c>
      <c r="D22" s="24" t="s">
        <v>66</v>
      </c>
      <c r="E22" s="25"/>
      <c r="F22" s="26"/>
    </row>
    <row r="23" spans="1:9" s="27" customFormat="1" ht="22.5" customHeight="1">
      <c r="A23" s="28">
        <v>8</v>
      </c>
      <c r="B23" s="29" t="s">
        <v>89</v>
      </c>
      <c r="C23" s="23">
        <v>3</v>
      </c>
      <c r="D23" s="24" t="s">
        <v>63</v>
      </c>
      <c r="E23" s="25"/>
      <c r="F23" s="26"/>
    </row>
    <row r="24" spans="1:9" s="27" customFormat="1" ht="38.25" customHeight="1">
      <c r="A24" s="28">
        <v>9</v>
      </c>
      <c r="B24" s="29" t="s">
        <v>577</v>
      </c>
      <c r="C24" s="23">
        <v>5</v>
      </c>
      <c r="D24" s="24" t="s">
        <v>233</v>
      </c>
      <c r="E24" s="25"/>
      <c r="F24" s="26"/>
    </row>
    <row r="25" spans="1:9" s="27" customFormat="1" ht="19" thickBot="1">
      <c r="A25" s="30"/>
      <c r="B25" s="31"/>
      <c r="C25" s="32"/>
      <c r="D25" s="33"/>
      <c r="E25" s="34"/>
      <c r="F25" s="35"/>
    </row>
    <row r="26" spans="1:9" s="27" customFormat="1" ht="18">
      <c r="A26" s="36"/>
      <c r="B26" s="29"/>
      <c r="C26" s="37"/>
      <c r="D26" s="37"/>
      <c r="E26" s="38"/>
      <c r="F26" s="38"/>
    </row>
    <row r="27" spans="1:9" s="27" customFormat="1" ht="18">
      <c r="A27" s="36"/>
      <c r="B27" s="29"/>
      <c r="C27" s="37"/>
      <c r="D27" s="37"/>
      <c r="E27" s="38"/>
      <c r="F27" s="38"/>
    </row>
    <row r="28" spans="1:9" ht="18">
      <c r="A28" s="10"/>
      <c r="B28" s="39"/>
      <c r="C28" s="40"/>
      <c r="D28" s="40"/>
      <c r="E28" s="41"/>
      <c r="F28" s="41"/>
    </row>
    <row r="29" spans="1:9">
      <c r="A29" s="42" t="s">
        <v>11</v>
      </c>
      <c r="B29" s="43"/>
      <c r="F29" s="1" t="s">
        <v>12</v>
      </c>
      <c r="I29" s="43"/>
    </row>
    <row r="30" spans="1:9">
      <c r="A30" s="1" t="s">
        <v>13</v>
      </c>
      <c r="F30" s="44" t="s">
        <v>14</v>
      </c>
      <c r="I30" s="43"/>
    </row>
    <row r="31" spans="1:9">
      <c r="I31" s="43"/>
    </row>
    <row r="32" spans="1:9">
      <c r="I32" s="43"/>
    </row>
    <row r="33" spans="1:14" s="44" customFormat="1">
      <c r="A33" s="1"/>
      <c r="B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92D050"/>
    <pageSetUpPr fitToPage="1"/>
  </sheetPr>
  <dimension ref="A7:N30"/>
  <sheetViews>
    <sheetView tabSelected="1" zoomScaleNormal="100" workbookViewId="0">
      <selection activeCell="C16" sqref="C16:D1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578</v>
      </c>
    </row>
    <row r="9" spans="1:6" s="13" customFormat="1" ht="18">
      <c r="A9" s="8"/>
      <c r="B9" s="63" t="s">
        <v>123</v>
      </c>
      <c r="C9" s="10"/>
      <c r="D9" s="11" t="s">
        <v>5</v>
      </c>
      <c r="E9" s="10" t="s">
        <v>4</v>
      </c>
      <c r="F9" s="12">
        <v>45001</v>
      </c>
    </row>
    <row r="10" spans="1:6" s="13" customFormat="1" ht="18">
      <c r="A10" s="8"/>
      <c r="B10" s="62" t="s">
        <v>218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5.5" customHeight="1">
      <c r="A15" s="28"/>
      <c r="B15" s="22" t="s">
        <v>219</v>
      </c>
      <c r="C15" s="23"/>
      <c r="D15" s="24"/>
      <c r="E15" s="25"/>
      <c r="F15" s="26"/>
    </row>
    <row r="16" spans="1:6" s="27" customFormat="1" ht="29.25" customHeight="1">
      <c r="A16" s="28">
        <v>1</v>
      </c>
      <c r="B16" s="29" t="s">
        <v>579</v>
      </c>
      <c r="C16" s="23">
        <v>1</v>
      </c>
      <c r="D16" s="24" t="s">
        <v>74</v>
      </c>
      <c r="E16" s="25"/>
      <c r="F16" s="26"/>
    </row>
    <row r="17" spans="1:14" s="27" customFormat="1" ht="29.25" customHeight="1">
      <c r="A17" s="28">
        <v>2</v>
      </c>
      <c r="B17" s="29" t="s">
        <v>580</v>
      </c>
      <c r="C17" s="23">
        <v>2</v>
      </c>
      <c r="D17" s="24" t="s">
        <v>74</v>
      </c>
      <c r="E17" s="25"/>
      <c r="F17" s="26"/>
    </row>
    <row r="18" spans="1:14" s="27" customFormat="1" ht="29.25" customHeight="1">
      <c r="A18" s="28">
        <v>3</v>
      </c>
      <c r="B18" s="29" t="s">
        <v>581</v>
      </c>
      <c r="C18" s="23">
        <v>1</v>
      </c>
      <c r="D18" s="24" t="s">
        <v>74</v>
      </c>
      <c r="E18" s="25"/>
      <c r="F18" s="26"/>
    </row>
    <row r="19" spans="1:14" s="27" customFormat="1" ht="19">
      <c r="A19" s="28">
        <v>4</v>
      </c>
      <c r="B19" s="29" t="s">
        <v>582</v>
      </c>
      <c r="C19" s="23">
        <v>1</v>
      </c>
      <c r="D19" s="24" t="s">
        <v>74</v>
      </c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8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92D050"/>
    <pageSetUpPr fitToPage="1"/>
  </sheetPr>
  <dimension ref="A7:N30"/>
  <sheetViews>
    <sheetView topLeftCell="A5" zoomScaleNormal="100" workbookViewId="0">
      <selection activeCell="H34" sqref="H34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590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45001</v>
      </c>
    </row>
    <row r="10" spans="1:6" s="13" customFormat="1" ht="19">
      <c r="A10" s="8"/>
      <c r="B10" s="54" t="s">
        <v>275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1" customHeight="1">
      <c r="A15" s="28"/>
      <c r="B15" s="22" t="s">
        <v>349</v>
      </c>
      <c r="C15" s="23"/>
      <c r="D15" s="24"/>
      <c r="E15" s="25"/>
      <c r="F15" s="26"/>
    </row>
    <row r="16" spans="1:6" s="27" customFormat="1" ht="22.5" customHeight="1">
      <c r="A16" s="28">
        <v>1</v>
      </c>
      <c r="B16" s="29" t="s">
        <v>583</v>
      </c>
      <c r="C16" s="23">
        <v>3</v>
      </c>
      <c r="D16" s="24" t="s">
        <v>40</v>
      </c>
      <c r="E16" s="25"/>
      <c r="F16" s="26"/>
    </row>
    <row r="17" spans="1:14" s="27" customFormat="1" ht="22.5" customHeight="1">
      <c r="A17" s="28">
        <v>2</v>
      </c>
      <c r="B17" s="29" t="s">
        <v>584</v>
      </c>
      <c r="C17" s="23">
        <v>1</v>
      </c>
      <c r="D17" s="24" t="s">
        <v>40</v>
      </c>
      <c r="E17" s="25"/>
      <c r="F17" s="26"/>
    </row>
    <row r="18" spans="1:14" s="27" customFormat="1" ht="22.5" customHeight="1">
      <c r="A18" s="28">
        <v>3</v>
      </c>
      <c r="B18" s="29" t="s">
        <v>585</v>
      </c>
      <c r="C18" s="23">
        <v>1</v>
      </c>
      <c r="D18" s="24" t="s">
        <v>74</v>
      </c>
      <c r="E18" s="25"/>
      <c r="F18" s="26"/>
    </row>
    <row r="19" spans="1:14" s="27" customFormat="1" ht="22.5" customHeight="1">
      <c r="A19" s="28">
        <v>4</v>
      </c>
      <c r="B19" s="29" t="s">
        <v>586</v>
      </c>
      <c r="C19" s="23">
        <v>1</v>
      </c>
      <c r="D19" s="24" t="s">
        <v>40</v>
      </c>
      <c r="E19" s="25"/>
      <c r="F19" s="26"/>
    </row>
    <row r="20" spans="1:14" s="27" customFormat="1" ht="18.75" customHeight="1">
      <c r="A20" s="28"/>
      <c r="B20" s="29"/>
      <c r="C20" s="23"/>
      <c r="D20" s="24"/>
      <c r="E20" s="25"/>
      <c r="F20" s="26"/>
    </row>
    <row r="21" spans="1:14" s="27" customFormat="1" ht="18.75" customHeight="1">
      <c r="A21" s="28"/>
      <c r="B21" s="29"/>
      <c r="C21" s="23"/>
      <c r="D21" s="24"/>
      <c r="E21" s="25"/>
      <c r="F21" s="26"/>
    </row>
    <row r="22" spans="1:14" s="27" customFormat="1" ht="19" thickBot="1">
      <c r="A22" s="30"/>
      <c r="B22" s="47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92D050"/>
    <pageSetUpPr fitToPage="1"/>
  </sheetPr>
  <dimension ref="A7:N29"/>
  <sheetViews>
    <sheetView zoomScaleNormal="100" workbookViewId="0">
      <selection activeCell="B37" sqref="B3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587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45001</v>
      </c>
    </row>
    <row r="10" spans="1:6" s="13" customFormat="1" ht="19">
      <c r="A10" s="8"/>
      <c r="B10" s="54" t="s">
        <v>356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45" t="s">
        <v>357</v>
      </c>
      <c r="C15" s="23"/>
      <c r="D15" s="24"/>
      <c r="E15" s="25"/>
      <c r="F15" s="26"/>
    </row>
    <row r="16" spans="1:6" s="27" customFormat="1" ht="18">
      <c r="A16" s="28"/>
      <c r="B16" s="45" t="s">
        <v>69</v>
      </c>
      <c r="C16" s="23"/>
      <c r="D16" s="24"/>
      <c r="E16" s="25"/>
      <c r="F16" s="26"/>
    </row>
    <row r="17" spans="1:14" s="27" customFormat="1" ht="28.5" customHeight="1">
      <c r="A17" s="28">
        <v>1</v>
      </c>
      <c r="B17" s="46" t="s">
        <v>588</v>
      </c>
      <c r="C17" s="23">
        <v>2</v>
      </c>
      <c r="D17" s="24" t="s">
        <v>116</v>
      </c>
      <c r="E17" s="25"/>
      <c r="F17" s="26"/>
    </row>
    <row r="18" spans="1:14" s="27" customFormat="1" ht="28.5" customHeight="1">
      <c r="A18" s="28">
        <v>2</v>
      </c>
      <c r="B18" s="46" t="s">
        <v>589</v>
      </c>
      <c r="C18" s="23">
        <v>2</v>
      </c>
      <c r="D18" s="24" t="s">
        <v>116</v>
      </c>
      <c r="E18" s="25"/>
      <c r="F18" s="26"/>
    </row>
    <row r="19" spans="1:14" s="27" customFormat="1" ht="21.75" customHeight="1">
      <c r="A19" s="28"/>
      <c r="B19" s="46"/>
      <c r="C19" s="23"/>
      <c r="D19" s="24"/>
      <c r="E19" s="25"/>
      <c r="F19" s="26"/>
    </row>
    <row r="20" spans="1:14" s="27" customFormat="1" ht="18">
      <c r="A20" s="28"/>
      <c r="B20" s="46"/>
      <c r="C20" s="23"/>
      <c r="D20" s="24"/>
      <c r="E20" s="25"/>
      <c r="F20" s="26"/>
    </row>
    <row r="21" spans="1:14" s="27" customFormat="1" ht="19" thickBot="1">
      <c r="A21" s="30"/>
      <c r="B21" s="47"/>
      <c r="C21" s="32"/>
      <c r="D21" s="33"/>
      <c r="E21" s="34"/>
      <c r="F21" s="35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7:N28"/>
  <sheetViews>
    <sheetView zoomScaleNormal="100" workbookViewId="0">
      <selection activeCell="H37" sqref="H3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591</v>
      </c>
    </row>
    <row r="9" spans="1:6" s="13" customFormat="1" ht="18">
      <c r="A9" s="8"/>
      <c r="B9" s="9" t="s">
        <v>123</v>
      </c>
      <c r="C9" s="10"/>
      <c r="D9" s="11" t="s">
        <v>5</v>
      </c>
      <c r="E9" s="10" t="s">
        <v>4</v>
      </c>
      <c r="F9" s="12">
        <v>45001</v>
      </c>
    </row>
    <row r="10" spans="1:6" s="13" customFormat="1" ht="18">
      <c r="A10" s="8"/>
      <c r="B10" s="14" t="s">
        <v>124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1"/>
      <c r="B15" s="22" t="s">
        <v>60</v>
      </c>
      <c r="C15" s="23"/>
      <c r="D15" s="24"/>
      <c r="E15" s="25"/>
      <c r="F15" s="26"/>
    </row>
    <row r="16" spans="1:6" s="27" customFormat="1" ht="36.75" customHeight="1">
      <c r="A16" s="28">
        <v>1</v>
      </c>
      <c r="B16" s="29" t="s">
        <v>56</v>
      </c>
      <c r="C16" s="23">
        <v>1</v>
      </c>
      <c r="D16" s="24" t="s">
        <v>57</v>
      </c>
      <c r="E16" s="25"/>
      <c r="F16" s="26"/>
    </row>
    <row r="17" spans="1:14" s="27" customFormat="1" ht="18">
      <c r="A17" s="28"/>
      <c r="B17" s="22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92D050"/>
    <pageSetUpPr fitToPage="1"/>
  </sheetPr>
  <dimension ref="A7:N26"/>
  <sheetViews>
    <sheetView topLeftCell="A4" zoomScaleNormal="100" workbookViewId="0">
      <selection activeCell="H16" sqref="H1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592</v>
      </c>
    </row>
    <row r="9" spans="1:6" s="13" customFormat="1" ht="18">
      <c r="A9" s="8"/>
      <c r="B9" s="53" t="s">
        <v>489</v>
      </c>
      <c r="C9" s="10"/>
      <c r="D9" s="11" t="s">
        <v>5</v>
      </c>
      <c r="E9" s="10" t="s">
        <v>4</v>
      </c>
      <c r="F9" s="12">
        <v>45001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0.75" customHeight="1">
      <c r="A15" s="28">
        <v>1</v>
      </c>
      <c r="B15" s="29" t="s">
        <v>490</v>
      </c>
      <c r="C15" s="23">
        <v>8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7:N26"/>
  <sheetViews>
    <sheetView topLeftCell="A4" zoomScaleNormal="100" workbookViewId="0">
      <selection activeCell="H30" sqref="H3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593</v>
      </c>
    </row>
    <row r="9" spans="1:6" s="13" customFormat="1" ht="18">
      <c r="A9" s="8"/>
      <c r="B9" s="53" t="s">
        <v>492</v>
      </c>
      <c r="C9" s="10"/>
      <c r="D9" s="11" t="s">
        <v>5</v>
      </c>
      <c r="E9" s="10" t="s">
        <v>4</v>
      </c>
      <c r="F9" s="12">
        <v>45002</v>
      </c>
    </row>
    <row r="10" spans="1:6" s="13" customFormat="1" ht="19">
      <c r="A10" s="8"/>
      <c r="B10" s="54" t="s">
        <v>493</v>
      </c>
      <c r="C10" s="10"/>
      <c r="D10" s="11"/>
      <c r="E10" s="10"/>
      <c r="F10" s="12"/>
    </row>
    <row r="11" spans="1:6" s="7" customFormat="1" ht="18">
      <c r="A11" s="2"/>
      <c r="B11" s="15" t="s">
        <v>494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6" customHeight="1">
      <c r="A15" s="28">
        <v>1</v>
      </c>
      <c r="B15" s="29" t="s">
        <v>56</v>
      </c>
      <c r="C15" s="23">
        <v>3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92D050"/>
    <pageSetUpPr fitToPage="1"/>
  </sheetPr>
  <dimension ref="A7:N30"/>
  <sheetViews>
    <sheetView topLeftCell="A6" zoomScaleNormal="100" workbookViewId="0">
      <selection activeCell="B15" sqref="B1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594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45002</v>
      </c>
    </row>
    <row r="10" spans="1:6" s="13" customFormat="1" ht="19">
      <c r="A10" s="8"/>
      <c r="B10" s="54" t="s">
        <v>600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8"/>
      <c r="B15" s="22" t="s">
        <v>384</v>
      </c>
      <c r="C15" s="23"/>
      <c r="D15" s="24"/>
      <c r="E15" s="25"/>
      <c r="F15" s="26"/>
    </row>
    <row r="16" spans="1:6" s="27" customFormat="1" ht="22.5" customHeight="1">
      <c r="A16" s="28">
        <v>1</v>
      </c>
      <c r="B16" s="29" t="s">
        <v>93</v>
      </c>
      <c r="C16" s="23">
        <v>25</v>
      </c>
      <c r="D16" s="24" t="s">
        <v>94</v>
      </c>
      <c r="E16" s="25"/>
      <c r="F16" s="26"/>
    </row>
    <row r="17" spans="1:14" s="27" customFormat="1" ht="22.5" customHeight="1">
      <c r="A17" s="28">
        <v>2</v>
      </c>
      <c r="B17" s="29" t="s">
        <v>599</v>
      </c>
      <c r="C17" s="23">
        <v>10</v>
      </c>
      <c r="D17" s="24" t="s">
        <v>595</v>
      </c>
      <c r="E17" s="25"/>
      <c r="F17" s="26"/>
    </row>
    <row r="18" spans="1:14" s="27" customFormat="1" ht="22.5" customHeight="1">
      <c r="A18" s="28">
        <v>3</v>
      </c>
      <c r="B18" s="29" t="s">
        <v>596</v>
      </c>
      <c r="C18" s="23">
        <v>10</v>
      </c>
      <c r="D18" s="24" t="s">
        <v>20</v>
      </c>
      <c r="E18" s="25"/>
      <c r="F18" s="26"/>
    </row>
    <row r="19" spans="1:14" s="27" customFormat="1" ht="22.5" customHeight="1">
      <c r="A19" s="28">
        <v>4</v>
      </c>
      <c r="B19" s="29" t="s">
        <v>246</v>
      </c>
      <c r="C19" s="23">
        <v>2</v>
      </c>
      <c r="D19" s="24" t="s">
        <v>20</v>
      </c>
      <c r="E19" s="25"/>
      <c r="F19" s="26"/>
    </row>
    <row r="20" spans="1:14" s="27" customFormat="1" ht="22.5" customHeight="1">
      <c r="A20" s="28">
        <v>5</v>
      </c>
      <c r="B20" s="29" t="s">
        <v>597</v>
      </c>
      <c r="C20" s="23">
        <v>5</v>
      </c>
      <c r="D20" s="24" t="s">
        <v>116</v>
      </c>
      <c r="E20" s="25"/>
      <c r="F20" s="26"/>
    </row>
    <row r="21" spans="1:14" s="27" customFormat="1" ht="22.5" customHeight="1">
      <c r="A21" s="28">
        <v>6</v>
      </c>
      <c r="B21" s="29" t="s">
        <v>598</v>
      </c>
      <c r="C21" s="23">
        <v>3</v>
      </c>
      <c r="D21" s="24" t="s">
        <v>116</v>
      </c>
      <c r="E21" s="25"/>
      <c r="F21" s="26"/>
    </row>
    <row r="22" spans="1:14" s="27" customFormat="1" ht="19" thickBot="1">
      <c r="A22" s="30"/>
      <c r="B22" s="31"/>
      <c r="C22" s="32"/>
      <c r="D22" s="33"/>
      <c r="E22" s="34"/>
      <c r="F22" s="35"/>
    </row>
    <row r="23" spans="1:14" s="27" customFormat="1" ht="18">
      <c r="A23" s="36"/>
      <c r="B23" s="29"/>
      <c r="C23" s="37"/>
      <c r="D23" s="37"/>
      <c r="E23" s="38"/>
      <c r="F23" s="38"/>
    </row>
    <row r="24" spans="1:14" s="27" customFormat="1" ht="18">
      <c r="A24" s="36"/>
      <c r="B24" s="29"/>
      <c r="C24" s="37"/>
      <c r="D24" s="37"/>
      <c r="E24" s="38"/>
      <c r="F24" s="38"/>
    </row>
    <row r="25" spans="1:14" ht="18">
      <c r="A25" s="10"/>
      <c r="B25" s="39"/>
      <c r="C25" s="40"/>
      <c r="D25" s="40"/>
      <c r="E25" s="41"/>
      <c r="F25" s="41"/>
    </row>
    <row r="26" spans="1:14">
      <c r="A26" s="42" t="s">
        <v>11</v>
      </c>
      <c r="B26" s="43"/>
      <c r="F26" s="1" t="s">
        <v>12</v>
      </c>
      <c r="I26" s="43"/>
    </row>
    <row r="27" spans="1:14">
      <c r="A27" s="1" t="s">
        <v>13</v>
      </c>
      <c r="F27" s="44" t="s">
        <v>14</v>
      </c>
      <c r="I27" s="43"/>
    </row>
    <row r="28" spans="1:14">
      <c r="I28" s="43"/>
    </row>
    <row r="29" spans="1:14">
      <c r="I29" s="43"/>
    </row>
    <row r="30" spans="1:14" s="44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92D050"/>
    <pageSetUpPr fitToPage="1"/>
  </sheetPr>
  <dimension ref="A7:N28"/>
  <sheetViews>
    <sheetView topLeftCell="A4" zoomScaleNormal="100" workbookViewId="0">
      <selection activeCell="K32" sqref="K32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601</v>
      </c>
    </row>
    <row r="9" spans="1:6" s="13" customFormat="1" ht="18">
      <c r="A9" s="8"/>
      <c r="B9" s="53" t="s">
        <v>135</v>
      </c>
      <c r="C9" s="10"/>
      <c r="D9" s="11" t="s">
        <v>5</v>
      </c>
      <c r="E9" s="10" t="s">
        <v>4</v>
      </c>
      <c r="F9" s="12">
        <v>45002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7.75" customHeight="1">
      <c r="A15" s="28">
        <v>1</v>
      </c>
      <c r="B15" s="29" t="s">
        <v>602</v>
      </c>
      <c r="C15" s="23">
        <v>2</v>
      </c>
      <c r="D15" s="24" t="s">
        <v>20</v>
      </c>
      <c r="E15" s="25"/>
      <c r="F15" s="26"/>
    </row>
    <row r="16" spans="1:6" s="27" customFormat="1" ht="27.75" customHeight="1">
      <c r="A16" s="28">
        <v>2</v>
      </c>
      <c r="B16" s="29" t="s">
        <v>603</v>
      </c>
      <c r="C16" s="23">
        <v>2</v>
      </c>
      <c r="D16" s="24" t="s">
        <v>85</v>
      </c>
      <c r="E16" s="25"/>
      <c r="F16" s="26"/>
    </row>
    <row r="17" spans="1:14" s="27" customFormat="1" ht="27.75" customHeight="1">
      <c r="A17" s="28">
        <v>3</v>
      </c>
      <c r="B17" s="29" t="s">
        <v>604</v>
      </c>
      <c r="C17" s="23">
        <v>2</v>
      </c>
      <c r="D17" s="24" t="s">
        <v>85</v>
      </c>
      <c r="E17" s="25"/>
      <c r="F17" s="26"/>
    </row>
    <row r="18" spans="1:14" s="27" customFormat="1" ht="27.75" customHeight="1">
      <c r="A18" s="28">
        <v>4</v>
      </c>
      <c r="B18" s="29" t="s">
        <v>605</v>
      </c>
      <c r="C18" s="23">
        <v>5</v>
      </c>
      <c r="D18" s="24" t="s">
        <v>66</v>
      </c>
      <c r="E18" s="25"/>
      <c r="F18" s="26"/>
    </row>
    <row r="19" spans="1:14" s="27" customFormat="1" ht="27.75" customHeight="1">
      <c r="A19" s="28">
        <v>5</v>
      </c>
      <c r="B19" s="29" t="s">
        <v>606</v>
      </c>
      <c r="C19" s="23">
        <v>2</v>
      </c>
      <c r="D19" s="24" t="s">
        <v>20</v>
      </c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rgb="FF92D050"/>
    <pageSetUpPr fitToPage="1"/>
  </sheetPr>
  <dimension ref="A7:N29"/>
  <sheetViews>
    <sheetView topLeftCell="A4" zoomScaleNormal="100" workbookViewId="0">
      <selection activeCell="I12" sqref="I12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607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45002</v>
      </c>
    </row>
    <row r="10" spans="1:6" s="13" customFormat="1" ht="38">
      <c r="A10" s="8"/>
      <c r="B10" s="54" t="s">
        <v>497</v>
      </c>
      <c r="C10" s="10"/>
      <c r="D10" s="11"/>
      <c r="E10" s="10"/>
      <c r="F10" s="12"/>
    </row>
    <row r="11" spans="1:6" s="7" customFormat="1" ht="18">
      <c r="A11" s="2"/>
      <c r="B11" s="15" t="s">
        <v>98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ht="19">
      <c r="A15" s="56"/>
      <c r="B15" s="22" t="s">
        <v>513</v>
      </c>
      <c r="C15" s="61"/>
      <c r="D15" s="58"/>
      <c r="E15" s="59"/>
      <c r="F15" s="60"/>
    </row>
    <row r="16" spans="1:6" s="27" customFormat="1" ht="21.75" customHeight="1">
      <c r="A16" s="28"/>
      <c r="B16" s="22" t="s">
        <v>71</v>
      </c>
      <c r="C16" s="23"/>
      <c r="D16" s="24"/>
      <c r="E16" s="25"/>
      <c r="F16" s="26"/>
    </row>
    <row r="17" spans="1:14" s="27" customFormat="1" ht="33.75" customHeight="1">
      <c r="A17" s="28">
        <v>1</v>
      </c>
      <c r="B17" s="29" t="s">
        <v>56</v>
      </c>
      <c r="C17" s="23">
        <v>8</v>
      </c>
      <c r="D17" s="24" t="s">
        <v>57</v>
      </c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9" thickBot="1">
      <c r="A21" s="30"/>
      <c r="B21" s="47"/>
      <c r="C21" s="32"/>
      <c r="D21" s="33"/>
      <c r="E21" s="34"/>
      <c r="F21" s="35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92D050"/>
    <pageSetUpPr fitToPage="1"/>
  </sheetPr>
  <dimension ref="A7:N27"/>
  <sheetViews>
    <sheetView topLeftCell="A4" zoomScaleNormal="100" workbookViewId="0">
      <selection activeCell="M33" sqref="M3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608</v>
      </c>
    </row>
    <row r="9" spans="1:6" s="13" customFormat="1" ht="18">
      <c r="A9" s="8"/>
      <c r="B9" s="53" t="s">
        <v>412</v>
      </c>
      <c r="C9" s="10"/>
      <c r="D9" s="11" t="s">
        <v>5</v>
      </c>
      <c r="E9" s="10" t="s">
        <v>4</v>
      </c>
      <c r="F9" s="12">
        <v>45002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413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33.75" customHeight="1">
      <c r="A15" s="28">
        <v>1</v>
      </c>
      <c r="B15" s="29" t="s">
        <v>56</v>
      </c>
      <c r="C15" s="23">
        <v>3</v>
      </c>
      <c r="D15" s="24" t="s">
        <v>57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92D050"/>
    <pageSetUpPr fitToPage="1"/>
  </sheetPr>
  <dimension ref="A7:N28"/>
  <sheetViews>
    <sheetView zoomScaleNormal="100" workbookViewId="0">
      <selection activeCell="N26" sqref="N2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609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45005</v>
      </c>
    </row>
    <row r="10" spans="1:6" s="13" customFormat="1" ht="19">
      <c r="A10" s="8"/>
      <c r="B10" s="54" t="s">
        <v>312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2.5" customHeight="1">
      <c r="A15" s="28"/>
      <c r="B15" s="22" t="s">
        <v>571</v>
      </c>
      <c r="C15" s="23"/>
      <c r="D15" s="24"/>
      <c r="E15" s="25"/>
      <c r="F15" s="26"/>
    </row>
    <row r="16" spans="1:6" s="27" customFormat="1" ht="27" customHeight="1">
      <c r="A16" s="28">
        <v>1</v>
      </c>
      <c r="B16" s="29" t="s">
        <v>610</v>
      </c>
      <c r="C16" s="23">
        <v>10</v>
      </c>
      <c r="D16" s="24" t="s">
        <v>45</v>
      </c>
      <c r="E16" s="25"/>
      <c r="F16" s="26"/>
    </row>
    <row r="17" spans="1:14" s="27" customFormat="1" ht="27" customHeight="1">
      <c r="A17" s="28">
        <v>2</v>
      </c>
      <c r="B17" s="29" t="s">
        <v>611</v>
      </c>
      <c r="C17" s="23">
        <v>10</v>
      </c>
      <c r="D17" s="24" t="s">
        <v>223</v>
      </c>
      <c r="E17" s="25"/>
      <c r="F17" s="26"/>
    </row>
    <row r="18" spans="1:14" s="27" customFormat="1" ht="27" customHeight="1">
      <c r="A18" s="28">
        <v>3</v>
      </c>
      <c r="B18" s="29" t="s">
        <v>612</v>
      </c>
      <c r="C18" s="23">
        <v>10</v>
      </c>
      <c r="D18" s="24" t="s">
        <v>223</v>
      </c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ht="18">
      <c r="A23" s="10"/>
      <c r="B23" s="39"/>
      <c r="C23" s="40"/>
      <c r="D23" s="40"/>
      <c r="E23" s="41"/>
      <c r="F23" s="41"/>
    </row>
    <row r="24" spans="1:14">
      <c r="A24" s="42" t="s">
        <v>11</v>
      </c>
      <c r="B24" s="43"/>
      <c r="F24" s="1" t="s">
        <v>12</v>
      </c>
      <c r="I24" s="43"/>
    </row>
    <row r="25" spans="1:14">
      <c r="A25" s="1" t="s">
        <v>13</v>
      </c>
      <c r="F25" s="44" t="s">
        <v>14</v>
      </c>
      <c r="I25" s="43"/>
    </row>
    <row r="26" spans="1:14">
      <c r="I26" s="43"/>
    </row>
    <row r="27" spans="1:14">
      <c r="I27" s="43"/>
    </row>
    <row r="28" spans="1:14" s="44" customForma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rgb="FF92D050"/>
    <pageSetUpPr fitToPage="1"/>
  </sheetPr>
  <dimension ref="A7:N26"/>
  <sheetViews>
    <sheetView topLeftCell="A4" zoomScaleNormal="100" workbookViewId="0">
      <selection activeCell="K20" sqref="K2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613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45006</v>
      </c>
    </row>
    <row r="10" spans="1:6" s="13" customFormat="1" ht="19">
      <c r="A10" s="8"/>
      <c r="B10" s="54" t="s">
        <v>614</v>
      </c>
      <c r="C10" s="10"/>
      <c r="D10" s="11"/>
      <c r="E10" s="10"/>
      <c r="F10" s="12"/>
    </row>
    <row r="11" spans="1:6" s="7" customFormat="1" ht="18">
      <c r="A11" s="2"/>
      <c r="B11" s="15" t="s">
        <v>615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55.5" customHeight="1">
      <c r="A15" s="28">
        <v>1</v>
      </c>
      <c r="B15" s="29" t="s">
        <v>616</v>
      </c>
      <c r="C15" s="23">
        <v>5</v>
      </c>
      <c r="D15" s="24" t="s">
        <v>99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rgb="FF92D050"/>
    <pageSetUpPr fitToPage="1"/>
  </sheetPr>
  <dimension ref="A7:N29"/>
  <sheetViews>
    <sheetView topLeftCell="A4" zoomScaleNormal="100" workbookViewId="0">
      <selection activeCell="J26" sqref="J2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617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45006</v>
      </c>
    </row>
    <row r="10" spans="1:6" s="13" customFormat="1" ht="19">
      <c r="A10" s="8"/>
      <c r="B10" s="54" t="s">
        <v>218</v>
      </c>
      <c r="C10" s="10"/>
      <c r="D10" s="11"/>
      <c r="E10" s="10"/>
      <c r="F10" s="12"/>
    </row>
    <row r="11" spans="1:6" s="7" customFormat="1" ht="18">
      <c r="A11" s="2"/>
      <c r="B11" s="15" t="s">
        <v>618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4.75" customHeight="1">
      <c r="A15" s="28"/>
      <c r="B15" s="22" t="s">
        <v>60</v>
      </c>
      <c r="C15" s="23"/>
      <c r="D15" s="24"/>
      <c r="E15" s="25"/>
      <c r="F15" s="26"/>
    </row>
    <row r="16" spans="1:6" s="27" customFormat="1" ht="37.5" customHeight="1">
      <c r="A16" s="28">
        <v>1</v>
      </c>
      <c r="B16" s="29" t="s">
        <v>619</v>
      </c>
      <c r="C16" s="23">
        <v>2</v>
      </c>
      <c r="D16" s="24" t="s">
        <v>116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8">
      <c r="A20" s="28"/>
      <c r="B20" s="29"/>
      <c r="C20" s="23"/>
      <c r="D20" s="24"/>
      <c r="E20" s="25"/>
      <c r="F20" s="26"/>
    </row>
    <row r="21" spans="1:14" s="27" customFormat="1" ht="19" thickBot="1">
      <c r="A21" s="30"/>
      <c r="B21" s="31"/>
      <c r="C21" s="32"/>
      <c r="D21" s="33"/>
      <c r="E21" s="34"/>
      <c r="F21" s="35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92D050"/>
    <pageSetUpPr fitToPage="1"/>
  </sheetPr>
  <dimension ref="A7:N29"/>
  <sheetViews>
    <sheetView topLeftCell="A3" zoomScaleNormal="100" workbookViewId="0">
      <selection activeCell="B17" sqref="B17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620</v>
      </c>
    </row>
    <row r="9" spans="1:6" s="13" customFormat="1" ht="18">
      <c r="A9" s="8"/>
      <c r="B9" s="9" t="s">
        <v>15</v>
      </c>
      <c r="C9" s="10"/>
      <c r="D9" s="11" t="s">
        <v>5</v>
      </c>
      <c r="E9" s="10" t="s">
        <v>4</v>
      </c>
      <c r="F9" s="12">
        <v>45012</v>
      </c>
    </row>
    <row r="10" spans="1:6" s="13" customFormat="1" ht="36">
      <c r="A10" s="8"/>
      <c r="B10" s="14" t="s">
        <v>91</v>
      </c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29.25" customHeight="1">
      <c r="A15" s="21"/>
      <c r="B15" s="22" t="s">
        <v>60</v>
      </c>
      <c r="C15" s="23"/>
      <c r="D15" s="24"/>
      <c r="E15" s="25"/>
      <c r="F15" s="26"/>
    </row>
    <row r="16" spans="1:6" s="27" customFormat="1" ht="30.75" customHeight="1">
      <c r="A16" s="28">
        <v>1</v>
      </c>
      <c r="B16" s="29" t="s">
        <v>621</v>
      </c>
      <c r="C16" s="23">
        <v>2</v>
      </c>
      <c r="D16" s="24" t="s">
        <v>116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8">
      <c r="A19" s="28"/>
      <c r="B19" s="29"/>
      <c r="C19" s="23"/>
      <c r="D19" s="24"/>
      <c r="E19" s="25"/>
      <c r="F19" s="26"/>
    </row>
    <row r="20" spans="1:14" s="27" customFormat="1" ht="19" thickBot="1">
      <c r="A20" s="30"/>
      <c r="B20" s="31"/>
      <c r="C20" s="32"/>
      <c r="D20" s="33"/>
      <c r="E20" s="34"/>
      <c r="F20" s="35"/>
    </row>
    <row r="21" spans="1:14" s="27" customFormat="1" ht="18">
      <c r="A21" s="36"/>
      <c r="B21" s="29"/>
      <c r="C21" s="37"/>
      <c r="D21" s="37"/>
      <c r="E21" s="38"/>
      <c r="F21" s="38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70866141732283472" header="0.51181102362204722" footer="0.51181102362204722"/>
  <pageSetup paperSize="9" scale="83" fitToHeight="0" orientation="portrait" blackAndWhite="1" horizontalDpi="4294967293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92D050"/>
    <pageSetUpPr fitToPage="1"/>
  </sheetPr>
  <dimension ref="A7:N26"/>
  <sheetViews>
    <sheetView topLeftCell="A5" zoomScaleNormal="100" workbookViewId="0">
      <selection activeCell="L28" sqref="L28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622</v>
      </c>
    </row>
    <row r="9" spans="1:6" s="13" customFormat="1" ht="18">
      <c r="A9" s="8"/>
      <c r="B9" s="53" t="s">
        <v>135</v>
      </c>
      <c r="C9" s="10"/>
      <c r="D9" s="11" t="s">
        <v>5</v>
      </c>
      <c r="E9" s="10" t="s">
        <v>4</v>
      </c>
      <c r="F9" s="12">
        <v>45013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46.5" customHeight="1">
      <c r="A15" s="28">
        <v>1</v>
      </c>
      <c r="B15" s="29" t="s">
        <v>623</v>
      </c>
      <c r="C15" s="23">
        <v>2</v>
      </c>
      <c r="D15" s="24" t="s">
        <v>66</v>
      </c>
      <c r="E15" s="25"/>
      <c r="F15" s="26"/>
    </row>
    <row r="16" spans="1:6" s="27" customFormat="1" ht="18">
      <c r="A16" s="28"/>
      <c r="B16" s="29"/>
      <c r="C16" s="23"/>
      <c r="D16" s="24"/>
      <c r="E16" s="25"/>
      <c r="F16" s="26"/>
    </row>
    <row r="17" spans="1:14" s="27" customFormat="1" ht="18.75" customHeight="1">
      <c r="A17" s="28"/>
      <c r="B17" s="29"/>
      <c r="C17" s="23"/>
      <c r="D17" s="24"/>
      <c r="E17" s="25"/>
      <c r="F17" s="26"/>
    </row>
    <row r="18" spans="1:14" s="27" customFormat="1" ht="19" thickBot="1">
      <c r="A18" s="30"/>
      <c r="B18" s="31"/>
      <c r="C18" s="32"/>
      <c r="D18" s="33"/>
      <c r="E18" s="34"/>
      <c r="F18" s="35"/>
    </row>
    <row r="19" spans="1:14" s="27" customFormat="1" ht="18">
      <c r="A19" s="36"/>
      <c r="B19" s="29"/>
      <c r="C19" s="37"/>
      <c r="D19" s="37"/>
      <c r="E19" s="38"/>
      <c r="F19" s="38"/>
    </row>
    <row r="20" spans="1:14" s="27" customFormat="1" ht="18">
      <c r="A20" s="36"/>
      <c r="B20" s="29"/>
      <c r="C20" s="37"/>
      <c r="D20" s="37"/>
      <c r="E20" s="38"/>
      <c r="F20" s="38"/>
    </row>
    <row r="21" spans="1:14" ht="18">
      <c r="A21" s="10"/>
      <c r="B21" s="39"/>
      <c r="C21" s="40"/>
      <c r="D21" s="40"/>
      <c r="E21" s="41"/>
      <c r="F21" s="41"/>
    </row>
    <row r="22" spans="1:14">
      <c r="A22" s="42" t="s">
        <v>11</v>
      </c>
      <c r="B22" s="43"/>
      <c r="F22" s="1" t="s">
        <v>12</v>
      </c>
      <c r="I22" s="43"/>
    </row>
    <row r="23" spans="1:14">
      <c r="A23" s="1" t="s">
        <v>13</v>
      </c>
      <c r="F23" s="44" t="s">
        <v>14</v>
      </c>
      <c r="I23" s="43"/>
    </row>
    <row r="24" spans="1:14">
      <c r="I24" s="43"/>
    </row>
    <row r="25" spans="1:14">
      <c r="I25" s="43"/>
    </row>
    <row r="26" spans="1:14" s="44" customFormat="1">
      <c r="A26" s="1"/>
      <c r="B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92D050"/>
    <pageSetUpPr fitToPage="1"/>
  </sheetPr>
  <dimension ref="A7:N37"/>
  <sheetViews>
    <sheetView topLeftCell="A4" zoomScaleNormal="100" workbookViewId="0">
      <selection activeCell="K32" sqref="K32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624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45014</v>
      </c>
    </row>
    <row r="10" spans="1:6" s="13" customFormat="1" ht="19">
      <c r="A10" s="8"/>
      <c r="B10" s="54" t="s">
        <v>59</v>
      </c>
      <c r="C10" s="10"/>
      <c r="D10" s="11"/>
      <c r="E10" s="10"/>
      <c r="F10" s="12"/>
    </row>
    <row r="11" spans="1:6" s="7" customFormat="1" ht="18">
      <c r="A11" s="2"/>
      <c r="B11" s="15" t="s">
        <v>625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626</v>
      </c>
      <c r="C15" s="23"/>
      <c r="D15" s="24"/>
      <c r="E15" s="25"/>
      <c r="F15" s="26"/>
    </row>
    <row r="16" spans="1:6" s="27" customFormat="1" ht="19">
      <c r="A16" s="28"/>
      <c r="B16" s="22" t="s">
        <v>181</v>
      </c>
      <c r="C16" s="23"/>
      <c r="D16" s="24"/>
      <c r="E16" s="25"/>
      <c r="F16" s="26"/>
    </row>
    <row r="17" spans="1:6" s="27" customFormat="1" ht="19">
      <c r="A17" s="28">
        <v>1</v>
      </c>
      <c r="B17" s="29" t="s">
        <v>221</v>
      </c>
      <c r="C17" s="23">
        <v>2</v>
      </c>
      <c r="D17" s="24" t="s">
        <v>85</v>
      </c>
      <c r="E17" s="25"/>
      <c r="F17" s="26"/>
    </row>
    <row r="18" spans="1:6" s="27" customFormat="1" ht="19">
      <c r="A18" s="28">
        <v>2</v>
      </c>
      <c r="B18" s="29" t="s">
        <v>222</v>
      </c>
      <c r="C18" s="23">
        <v>20</v>
      </c>
      <c r="D18" s="24" t="s">
        <v>47</v>
      </c>
      <c r="E18" s="25"/>
      <c r="F18" s="26"/>
    </row>
    <row r="19" spans="1:6" s="27" customFormat="1" ht="19">
      <c r="A19" s="28">
        <v>3</v>
      </c>
      <c r="B19" s="29" t="s">
        <v>44</v>
      </c>
      <c r="C19" s="23">
        <v>3</v>
      </c>
      <c r="D19" s="24" t="s">
        <v>223</v>
      </c>
      <c r="E19" s="25"/>
      <c r="F19" s="26"/>
    </row>
    <row r="20" spans="1:6" s="27" customFormat="1" ht="19">
      <c r="A20" s="28">
        <v>4</v>
      </c>
      <c r="B20" s="29" t="s">
        <v>627</v>
      </c>
      <c r="C20" s="23">
        <v>3</v>
      </c>
      <c r="D20" s="24" t="s">
        <v>211</v>
      </c>
      <c r="E20" s="25"/>
      <c r="F20" s="26"/>
    </row>
    <row r="21" spans="1:6" s="27" customFormat="1" ht="19">
      <c r="A21" s="28">
        <v>5</v>
      </c>
      <c r="B21" s="29" t="s">
        <v>628</v>
      </c>
      <c r="C21" s="23">
        <v>2</v>
      </c>
      <c r="D21" s="24" t="s">
        <v>211</v>
      </c>
      <c r="E21" s="25"/>
      <c r="F21" s="26"/>
    </row>
    <row r="22" spans="1:6" s="27" customFormat="1" ht="19">
      <c r="A22" s="28">
        <v>6</v>
      </c>
      <c r="B22" s="29" t="s">
        <v>231</v>
      </c>
      <c r="C22" s="23">
        <v>5</v>
      </c>
      <c r="D22" s="24" t="s">
        <v>207</v>
      </c>
      <c r="E22" s="25"/>
      <c r="F22" s="26"/>
    </row>
    <row r="23" spans="1:6" s="27" customFormat="1" ht="19">
      <c r="A23" s="28">
        <v>7</v>
      </c>
      <c r="B23" s="29" t="s">
        <v>235</v>
      </c>
      <c r="C23" s="23">
        <v>2</v>
      </c>
      <c r="D23" s="24" t="s">
        <v>47</v>
      </c>
      <c r="E23" s="25"/>
      <c r="F23" s="26"/>
    </row>
    <row r="24" spans="1:6" s="27" customFormat="1" ht="18">
      <c r="A24" s="28"/>
      <c r="B24" s="29"/>
      <c r="C24" s="23"/>
      <c r="D24" s="24"/>
      <c r="E24" s="25"/>
      <c r="F24" s="26"/>
    </row>
    <row r="25" spans="1:6" s="27" customFormat="1" ht="19">
      <c r="A25" s="28"/>
      <c r="B25" s="22" t="s">
        <v>69</v>
      </c>
      <c r="C25" s="23"/>
      <c r="D25" s="24"/>
      <c r="E25" s="25"/>
      <c r="F25" s="26"/>
    </row>
    <row r="26" spans="1:6" s="27" customFormat="1" ht="19">
      <c r="A26" s="28">
        <v>8</v>
      </c>
      <c r="B26" s="29" t="s">
        <v>241</v>
      </c>
      <c r="C26" s="23">
        <v>30</v>
      </c>
      <c r="D26" s="24" t="s">
        <v>45</v>
      </c>
      <c r="E26" s="25"/>
      <c r="F26" s="26"/>
    </row>
    <row r="27" spans="1:6" s="27" customFormat="1" ht="19">
      <c r="A27" s="28">
        <v>9</v>
      </c>
      <c r="B27" s="29" t="s">
        <v>242</v>
      </c>
      <c r="C27" s="23">
        <v>10</v>
      </c>
      <c r="D27" s="24" t="s">
        <v>20</v>
      </c>
      <c r="E27" s="25"/>
      <c r="F27" s="26"/>
    </row>
    <row r="28" spans="1:6" s="27" customFormat="1" ht="19">
      <c r="A28" s="28">
        <v>10</v>
      </c>
      <c r="B28" s="29" t="s">
        <v>629</v>
      </c>
      <c r="C28" s="23">
        <v>2</v>
      </c>
      <c r="D28" s="24" t="s">
        <v>45</v>
      </c>
      <c r="E28" s="25"/>
      <c r="F28" s="26"/>
    </row>
    <row r="29" spans="1:6" s="27" customFormat="1" ht="19" thickBot="1">
      <c r="A29" s="30"/>
      <c r="B29" s="31"/>
      <c r="C29" s="32"/>
      <c r="D29" s="33"/>
      <c r="E29" s="34"/>
      <c r="F29" s="35"/>
    </row>
    <row r="30" spans="1:6" s="27" customFormat="1" ht="18">
      <c r="A30" s="36"/>
      <c r="B30" s="29"/>
      <c r="C30" s="37"/>
      <c r="D30" s="37"/>
      <c r="E30" s="38"/>
      <c r="F30" s="38"/>
    </row>
    <row r="31" spans="1:6" s="27" customFormat="1" ht="18">
      <c r="A31" s="36"/>
      <c r="B31" s="29"/>
      <c r="C31" s="37"/>
      <c r="D31" s="37"/>
      <c r="E31" s="38"/>
      <c r="F31" s="38"/>
    </row>
    <row r="32" spans="1:6" ht="18">
      <c r="A32" s="10"/>
      <c r="B32" s="39"/>
      <c r="C32" s="40"/>
      <c r="D32" s="40"/>
      <c r="E32" s="41"/>
      <c r="F32" s="41"/>
    </row>
    <row r="33" spans="1:14">
      <c r="A33" s="42" t="s">
        <v>11</v>
      </c>
      <c r="B33" s="43"/>
      <c r="F33" s="1" t="s">
        <v>12</v>
      </c>
      <c r="I33" s="43"/>
    </row>
    <row r="34" spans="1:14">
      <c r="A34" s="1" t="s">
        <v>13</v>
      </c>
      <c r="F34" s="44" t="s">
        <v>14</v>
      </c>
      <c r="I34" s="43"/>
    </row>
    <row r="35" spans="1:14">
      <c r="I35" s="43"/>
    </row>
    <row r="36" spans="1:14">
      <c r="I36" s="43"/>
    </row>
    <row r="37" spans="1:14" s="44" customFormat="1">
      <c r="A37" s="1"/>
      <c r="B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92D050"/>
    <pageSetUpPr fitToPage="1"/>
  </sheetPr>
  <dimension ref="A7:N27"/>
  <sheetViews>
    <sheetView topLeftCell="A4" zoomScaleNormal="100" workbookViewId="0">
      <selection activeCell="B25" sqref="B25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630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45014</v>
      </c>
    </row>
    <row r="10" spans="1:6" s="13" customFormat="1" ht="19">
      <c r="A10" s="8"/>
      <c r="B10" s="54" t="s">
        <v>376</v>
      </c>
      <c r="C10" s="10"/>
      <c r="D10" s="11"/>
      <c r="E10" s="10"/>
      <c r="F10" s="12"/>
    </row>
    <row r="11" spans="1:6" s="7" customFormat="1" ht="18">
      <c r="A11" s="2"/>
      <c r="B11" s="15" t="s">
        <v>625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60</v>
      </c>
      <c r="C15" s="23"/>
      <c r="D15" s="24"/>
      <c r="E15" s="25"/>
      <c r="F15" s="26"/>
    </row>
    <row r="16" spans="1:6" s="27" customFormat="1" ht="36.75" customHeight="1">
      <c r="A16" s="28">
        <v>1</v>
      </c>
      <c r="B16" s="29" t="s">
        <v>93</v>
      </c>
      <c r="C16" s="23">
        <v>10</v>
      </c>
      <c r="D16" s="24" t="s">
        <v>94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92D050"/>
    <pageSetUpPr fitToPage="1"/>
  </sheetPr>
  <dimension ref="A7:N46"/>
  <sheetViews>
    <sheetView topLeftCell="A14" zoomScaleNormal="100" workbookViewId="0">
      <selection activeCell="B29" sqref="B29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631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45014</v>
      </c>
    </row>
    <row r="10" spans="1:6" s="13" customFormat="1" ht="19">
      <c r="A10" s="8"/>
      <c r="B10" s="54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625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68" t="s">
        <v>632</v>
      </c>
      <c r="C15" s="23"/>
      <c r="D15" s="24"/>
      <c r="E15" s="64"/>
      <c r="F15" s="65"/>
    </row>
    <row r="16" spans="1:6" s="27" customFormat="1" ht="19">
      <c r="A16" s="28"/>
      <c r="B16" s="22" t="s">
        <v>276</v>
      </c>
      <c r="C16" s="23"/>
      <c r="D16" s="24"/>
      <c r="E16" s="64"/>
      <c r="F16" s="65"/>
    </row>
    <row r="17" spans="1:6" s="27" customFormat="1" ht="19">
      <c r="A17" s="28">
        <v>1</v>
      </c>
      <c r="B17" s="29" t="s">
        <v>279</v>
      </c>
      <c r="C17" s="23">
        <v>2</v>
      </c>
      <c r="D17" s="24" t="s">
        <v>280</v>
      </c>
      <c r="E17" s="64"/>
      <c r="F17" s="65"/>
    </row>
    <row r="18" spans="1:6" s="27" customFormat="1" ht="19">
      <c r="A18" s="28">
        <v>2</v>
      </c>
      <c r="B18" s="29" t="s">
        <v>281</v>
      </c>
      <c r="C18" s="23">
        <v>2</v>
      </c>
      <c r="D18" s="24" t="s">
        <v>167</v>
      </c>
      <c r="E18" s="64"/>
      <c r="F18" s="65"/>
    </row>
    <row r="19" spans="1:6" s="27" customFormat="1" ht="19">
      <c r="A19" s="28">
        <v>3</v>
      </c>
      <c r="B19" s="29" t="s">
        <v>271</v>
      </c>
      <c r="C19" s="23">
        <v>2</v>
      </c>
      <c r="D19" s="24" t="s">
        <v>85</v>
      </c>
      <c r="E19" s="64"/>
      <c r="F19" s="65"/>
    </row>
    <row r="20" spans="1:6" s="27" customFormat="1" ht="19">
      <c r="A20" s="28">
        <v>4</v>
      </c>
      <c r="B20" s="29" t="s">
        <v>282</v>
      </c>
      <c r="C20" s="23">
        <v>1</v>
      </c>
      <c r="D20" s="24" t="s">
        <v>74</v>
      </c>
      <c r="E20" s="64"/>
      <c r="F20" s="65"/>
    </row>
    <row r="21" spans="1:6" s="27" customFormat="1" ht="19">
      <c r="A21" s="28">
        <v>5</v>
      </c>
      <c r="B21" s="29" t="s">
        <v>283</v>
      </c>
      <c r="C21" s="23">
        <v>2</v>
      </c>
      <c r="D21" s="24" t="s">
        <v>45</v>
      </c>
      <c r="E21" s="64"/>
      <c r="F21" s="65"/>
    </row>
    <row r="22" spans="1:6" s="27" customFormat="1" ht="19">
      <c r="A22" s="28">
        <v>6</v>
      </c>
      <c r="B22" s="29" t="s">
        <v>284</v>
      </c>
      <c r="C22" s="23">
        <v>1</v>
      </c>
      <c r="D22" s="24" t="s">
        <v>40</v>
      </c>
      <c r="E22" s="64"/>
      <c r="F22" s="65"/>
    </row>
    <row r="23" spans="1:6" s="27" customFormat="1" ht="18">
      <c r="A23" s="28"/>
      <c r="B23" s="29"/>
      <c r="C23" s="23"/>
      <c r="D23" s="24"/>
      <c r="E23" s="64"/>
      <c r="F23" s="65"/>
    </row>
    <row r="24" spans="1:6" s="27" customFormat="1" ht="19">
      <c r="A24" s="28"/>
      <c r="B24" s="22" t="s">
        <v>181</v>
      </c>
      <c r="C24" s="23"/>
      <c r="D24" s="24"/>
      <c r="E24" s="64"/>
      <c r="F24" s="65"/>
    </row>
    <row r="25" spans="1:6" s="27" customFormat="1" ht="19">
      <c r="A25" s="28">
        <v>7</v>
      </c>
      <c r="B25" s="29" t="s">
        <v>267</v>
      </c>
      <c r="C25" s="23">
        <v>1</v>
      </c>
      <c r="D25" s="24" t="s">
        <v>77</v>
      </c>
      <c r="E25" s="64"/>
      <c r="F25" s="65"/>
    </row>
    <row r="26" spans="1:6" s="27" customFormat="1" ht="19">
      <c r="A26" s="28">
        <v>8</v>
      </c>
      <c r="B26" s="29" t="s">
        <v>268</v>
      </c>
      <c r="C26" s="23">
        <v>1</v>
      </c>
      <c r="D26" s="24" t="s">
        <v>77</v>
      </c>
      <c r="E26" s="64"/>
      <c r="F26" s="65"/>
    </row>
    <row r="27" spans="1:6" s="27" customFormat="1" ht="19">
      <c r="A27" s="28">
        <v>9</v>
      </c>
      <c r="B27" s="29" t="s">
        <v>285</v>
      </c>
      <c r="C27" s="23">
        <v>1</v>
      </c>
      <c r="D27" s="24" t="s">
        <v>63</v>
      </c>
      <c r="E27" s="64"/>
      <c r="F27" s="65"/>
    </row>
    <row r="28" spans="1:6" s="27" customFormat="1" ht="19">
      <c r="A28" s="28">
        <v>10</v>
      </c>
      <c r="B28" s="29" t="s">
        <v>286</v>
      </c>
      <c r="C28" s="23">
        <v>1</v>
      </c>
      <c r="D28" s="24" t="s">
        <v>85</v>
      </c>
      <c r="E28" s="64"/>
      <c r="F28" s="65"/>
    </row>
    <row r="29" spans="1:6" s="27" customFormat="1" ht="19">
      <c r="A29" s="28">
        <v>11</v>
      </c>
      <c r="B29" s="29" t="s">
        <v>633</v>
      </c>
      <c r="C29" s="23">
        <v>1</v>
      </c>
      <c r="D29" s="24" t="s">
        <v>85</v>
      </c>
      <c r="E29" s="64"/>
      <c r="F29" s="65"/>
    </row>
    <row r="30" spans="1:6" s="27" customFormat="1" ht="19">
      <c r="A30" s="28">
        <v>12</v>
      </c>
      <c r="B30" s="29" t="s">
        <v>287</v>
      </c>
      <c r="C30" s="23">
        <v>2</v>
      </c>
      <c r="D30" s="24" t="s">
        <v>66</v>
      </c>
      <c r="E30" s="64"/>
      <c r="F30" s="65"/>
    </row>
    <row r="31" spans="1:6" s="27" customFormat="1" ht="19">
      <c r="A31" s="28">
        <v>13</v>
      </c>
      <c r="B31" s="29" t="s">
        <v>269</v>
      </c>
      <c r="C31" s="23">
        <v>40</v>
      </c>
      <c r="D31" s="24" t="s">
        <v>270</v>
      </c>
      <c r="E31" s="64"/>
      <c r="F31" s="65"/>
    </row>
    <row r="32" spans="1:6" s="27" customFormat="1" ht="19">
      <c r="A32" s="28">
        <v>14</v>
      </c>
      <c r="B32" s="29" t="s">
        <v>289</v>
      </c>
      <c r="C32" s="23">
        <v>2</v>
      </c>
      <c r="D32" s="24" t="s">
        <v>47</v>
      </c>
      <c r="E32" s="64"/>
      <c r="F32" s="65"/>
    </row>
    <row r="33" spans="1:14" s="27" customFormat="1" ht="19">
      <c r="A33" s="28">
        <v>15</v>
      </c>
      <c r="B33" s="29" t="s">
        <v>290</v>
      </c>
      <c r="C33" s="23">
        <v>2</v>
      </c>
      <c r="D33" s="24" t="s">
        <v>63</v>
      </c>
      <c r="E33" s="64"/>
      <c r="F33" s="65"/>
    </row>
    <row r="34" spans="1:14" s="27" customFormat="1" ht="19">
      <c r="A34" s="28">
        <v>16</v>
      </c>
      <c r="B34" s="29" t="s">
        <v>291</v>
      </c>
      <c r="C34" s="23">
        <v>3</v>
      </c>
      <c r="D34" s="24" t="s">
        <v>40</v>
      </c>
      <c r="E34" s="64"/>
      <c r="F34" s="65"/>
    </row>
    <row r="35" spans="1:14" s="27" customFormat="1" ht="19">
      <c r="A35" s="28">
        <v>17</v>
      </c>
      <c r="B35" s="29" t="s">
        <v>292</v>
      </c>
      <c r="C35" s="23">
        <v>3</v>
      </c>
      <c r="D35" s="24" t="s">
        <v>40</v>
      </c>
      <c r="E35" s="64"/>
      <c r="F35" s="65"/>
    </row>
    <row r="36" spans="1:14" s="27" customFormat="1" ht="19">
      <c r="A36" s="28">
        <v>18</v>
      </c>
      <c r="B36" s="29" t="s">
        <v>293</v>
      </c>
      <c r="C36" s="23">
        <v>3</v>
      </c>
      <c r="D36" s="24" t="s">
        <v>45</v>
      </c>
      <c r="E36" s="64"/>
      <c r="F36" s="65"/>
    </row>
    <row r="37" spans="1:14" s="27" customFormat="1" ht="19">
      <c r="A37" s="28">
        <v>19</v>
      </c>
      <c r="B37" s="29" t="s">
        <v>333</v>
      </c>
      <c r="C37" s="23">
        <v>1</v>
      </c>
      <c r="D37" s="24" t="s">
        <v>63</v>
      </c>
      <c r="E37" s="64"/>
      <c r="F37" s="65"/>
    </row>
    <row r="38" spans="1:14" s="27" customFormat="1" ht="20" thickBot="1">
      <c r="A38" s="30">
        <v>20</v>
      </c>
      <c r="B38" s="31" t="s">
        <v>295</v>
      </c>
      <c r="C38" s="32">
        <v>1</v>
      </c>
      <c r="D38" s="33" t="s">
        <v>211</v>
      </c>
      <c r="E38" s="66"/>
      <c r="F38" s="67"/>
    </row>
    <row r="39" spans="1:14" s="27" customFormat="1" ht="18">
      <c r="A39" s="36"/>
      <c r="B39" s="29"/>
      <c r="C39" s="37"/>
      <c r="D39" s="37"/>
      <c r="E39" s="38"/>
      <c r="F39" s="38"/>
    </row>
    <row r="40" spans="1:14" s="27" customFormat="1" ht="18">
      <c r="A40" s="36"/>
      <c r="B40" s="29"/>
      <c r="C40" s="37"/>
      <c r="D40" s="37"/>
      <c r="E40" s="38"/>
      <c r="F40" s="38"/>
    </row>
    <row r="41" spans="1:14" ht="18">
      <c r="A41" s="10"/>
      <c r="B41" s="39"/>
      <c r="C41" s="40"/>
      <c r="D41" s="40"/>
      <c r="E41" s="41"/>
      <c r="F41" s="41"/>
    </row>
    <row r="42" spans="1:14">
      <c r="A42" s="42" t="s">
        <v>11</v>
      </c>
      <c r="B42" s="43"/>
      <c r="F42" s="1" t="s">
        <v>12</v>
      </c>
      <c r="I42" s="43"/>
    </row>
    <row r="43" spans="1:14">
      <c r="A43" s="1" t="s">
        <v>13</v>
      </c>
      <c r="F43" s="44" t="s">
        <v>14</v>
      </c>
      <c r="I43" s="43"/>
    </row>
    <row r="44" spans="1:14">
      <c r="I44" s="43"/>
    </row>
    <row r="45" spans="1:14">
      <c r="I45" s="43"/>
    </row>
    <row r="46" spans="1:14" s="44" customFormat="1">
      <c r="A46" s="1"/>
      <c r="B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rgb="FF92D050"/>
    <pageSetUpPr fitToPage="1"/>
  </sheetPr>
  <dimension ref="A7:N41"/>
  <sheetViews>
    <sheetView topLeftCell="A10" zoomScaleNormal="100" workbookViewId="0">
      <selection activeCell="K31" sqref="K31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637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45014</v>
      </c>
    </row>
    <row r="10" spans="1:6" s="13" customFormat="1" ht="19">
      <c r="A10" s="8"/>
      <c r="B10" s="54" t="s">
        <v>97</v>
      </c>
      <c r="C10" s="10"/>
      <c r="D10" s="11"/>
      <c r="E10" s="10"/>
      <c r="F10" s="12"/>
    </row>
    <row r="11" spans="1:6" s="7" customFormat="1" ht="18">
      <c r="A11" s="2"/>
      <c r="B11" s="15" t="s">
        <v>625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8">
      <c r="A15" s="28"/>
      <c r="B15" s="68" t="s">
        <v>632</v>
      </c>
      <c r="C15" s="23"/>
      <c r="D15" s="24"/>
      <c r="E15" s="64"/>
      <c r="F15" s="65"/>
    </row>
    <row r="16" spans="1:6" s="27" customFormat="1" ht="19">
      <c r="A16" s="28">
        <v>21</v>
      </c>
      <c r="B16" s="29" t="s">
        <v>296</v>
      </c>
      <c r="C16" s="23">
        <v>2</v>
      </c>
      <c r="D16" s="24" t="s">
        <v>63</v>
      </c>
      <c r="E16" s="64"/>
      <c r="F16" s="65"/>
    </row>
    <row r="17" spans="1:6" s="27" customFormat="1" ht="19">
      <c r="A17" s="28">
        <v>22</v>
      </c>
      <c r="B17" s="29" t="s">
        <v>297</v>
      </c>
      <c r="C17" s="23">
        <v>2</v>
      </c>
      <c r="D17" s="24" t="s">
        <v>47</v>
      </c>
      <c r="E17" s="64"/>
      <c r="F17" s="65"/>
    </row>
    <row r="18" spans="1:6" s="27" customFormat="1" ht="19">
      <c r="A18" s="28">
        <v>23</v>
      </c>
      <c r="B18" s="29" t="s">
        <v>298</v>
      </c>
      <c r="C18" s="23">
        <v>1</v>
      </c>
      <c r="D18" s="24" t="s">
        <v>47</v>
      </c>
      <c r="E18" s="64"/>
      <c r="F18" s="65"/>
    </row>
    <row r="19" spans="1:6" s="27" customFormat="1" ht="19">
      <c r="A19" s="28">
        <v>24</v>
      </c>
      <c r="B19" s="29" t="s">
        <v>334</v>
      </c>
      <c r="C19" s="23">
        <v>1</v>
      </c>
      <c r="D19" s="24" t="s">
        <v>47</v>
      </c>
      <c r="E19" s="64"/>
      <c r="F19" s="65"/>
    </row>
    <row r="20" spans="1:6" s="27" customFormat="1" ht="19">
      <c r="A20" s="28">
        <v>25</v>
      </c>
      <c r="B20" s="29" t="s">
        <v>634</v>
      </c>
      <c r="C20" s="23">
        <v>1</v>
      </c>
      <c r="D20" s="24" t="s">
        <v>63</v>
      </c>
      <c r="E20" s="64"/>
      <c r="F20" s="65"/>
    </row>
    <row r="21" spans="1:6" s="27" customFormat="1" ht="19">
      <c r="A21" s="28">
        <v>26</v>
      </c>
      <c r="B21" s="29" t="s">
        <v>635</v>
      </c>
      <c r="C21" s="23">
        <v>1</v>
      </c>
      <c r="D21" s="24" t="s">
        <v>63</v>
      </c>
      <c r="E21" s="64"/>
      <c r="F21" s="65"/>
    </row>
    <row r="22" spans="1:6" s="27" customFormat="1" ht="19">
      <c r="A22" s="28">
        <v>27</v>
      </c>
      <c r="B22" s="29" t="s">
        <v>302</v>
      </c>
      <c r="C22" s="23">
        <v>12</v>
      </c>
      <c r="D22" s="24" t="s">
        <v>66</v>
      </c>
      <c r="E22" s="64"/>
      <c r="F22" s="65"/>
    </row>
    <row r="23" spans="1:6" s="27" customFormat="1" ht="19">
      <c r="A23" s="28">
        <v>28</v>
      </c>
      <c r="B23" s="29" t="s">
        <v>303</v>
      </c>
      <c r="C23" s="23">
        <v>1</v>
      </c>
      <c r="D23" s="24" t="s">
        <v>47</v>
      </c>
      <c r="E23" s="64"/>
      <c r="F23" s="65"/>
    </row>
    <row r="24" spans="1:6" s="27" customFormat="1" ht="19">
      <c r="A24" s="28">
        <v>29</v>
      </c>
      <c r="B24" s="29" t="s">
        <v>304</v>
      </c>
      <c r="C24" s="23">
        <v>1</v>
      </c>
      <c r="D24" s="24" t="s">
        <v>47</v>
      </c>
      <c r="E24" s="64"/>
      <c r="F24" s="65"/>
    </row>
    <row r="25" spans="1:6" s="27" customFormat="1" ht="19">
      <c r="A25" s="28">
        <v>30</v>
      </c>
      <c r="B25" s="29" t="s">
        <v>636</v>
      </c>
      <c r="C25" s="23">
        <v>3</v>
      </c>
      <c r="D25" s="24" t="s">
        <v>32</v>
      </c>
      <c r="E25" s="64"/>
      <c r="F25" s="65"/>
    </row>
    <row r="26" spans="1:6" s="27" customFormat="1" ht="19">
      <c r="A26" s="28">
        <v>31</v>
      </c>
      <c r="B26" s="29" t="s">
        <v>511</v>
      </c>
      <c r="C26" s="23">
        <v>12</v>
      </c>
      <c r="D26" s="24" t="s">
        <v>66</v>
      </c>
      <c r="E26" s="64"/>
      <c r="F26" s="65"/>
    </row>
    <row r="27" spans="1:6" s="27" customFormat="1" ht="19">
      <c r="A27" s="28">
        <v>32</v>
      </c>
      <c r="B27" s="29" t="s">
        <v>305</v>
      </c>
      <c r="C27" s="23">
        <v>3</v>
      </c>
      <c r="D27" s="24" t="s">
        <v>45</v>
      </c>
      <c r="E27" s="64"/>
      <c r="F27" s="65"/>
    </row>
    <row r="28" spans="1:6" s="27" customFormat="1" ht="19">
      <c r="A28" s="28">
        <v>33</v>
      </c>
      <c r="B28" s="29" t="s">
        <v>306</v>
      </c>
      <c r="C28" s="23">
        <v>1</v>
      </c>
      <c r="D28" s="24" t="s">
        <v>47</v>
      </c>
      <c r="E28" s="64"/>
      <c r="F28" s="65"/>
    </row>
    <row r="29" spans="1:6" s="27" customFormat="1" ht="19">
      <c r="A29" s="28">
        <v>34</v>
      </c>
      <c r="B29" s="29" t="s">
        <v>336</v>
      </c>
      <c r="C29" s="23">
        <v>1</v>
      </c>
      <c r="D29" s="24" t="s">
        <v>47</v>
      </c>
      <c r="E29" s="64"/>
      <c r="F29" s="65"/>
    </row>
    <row r="30" spans="1:6" s="27" customFormat="1" ht="19">
      <c r="A30" s="28">
        <v>35</v>
      </c>
      <c r="B30" s="29" t="s">
        <v>308</v>
      </c>
      <c r="C30" s="23">
        <v>1</v>
      </c>
      <c r="D30" s="24" t="s">
        <v>63</v>
      </c>
      <c r="E30" s="64"/>
      <c r="F30" s="65"/>
    </row>
    <row r="31" spans="1:6" s="27" customFormat="1" ht="38">
      <c r="A31" s="28">
        <v>36</v>
      </c>
      <c r="B31" s="29" t="s">
        <v>338</v>
      </c>
      <c r="C31" s="23">
        <v>6</v>
      </c>
      <c r="D31" s="24" t="s">
        <v>45</v>
      </c>
      <c r="E31" s="64"/>
      <c r="F31" s="65"/>
    </row>
    <row r="32" spans="1:6" s="27" customFormat="1" ht="19">
      <c r="A32" s="28">
        <v>37</v>
      </c>
      <c r="B32" s="29" t="s">
        <v>309</v>
      </c>
      <c r="C32" s="23">
        <v>12</v>
      </c>
      <c r="D32" s="24" t="s">
        <v>45</v>
      </c>
      <c r="E32" s="64"/>
      <c r="F32" s="65"/>
    </row>
    <row r="33" spans="1:14" s="27" customFormat="1" ht="19" thickBot="1">
      <c r="A33" s="30"/>
      <c r="B33" s="31"/>
      <c r="C33" s="32"/>
      <c r="D33" s="33"/>
      <c r="E33" s="66"/>
      <c r="F33" s="67"/>
    </row>
    <row r="34" spans="1:14" s="27" customFormat="1" ht="18">
      <c r="A34" s="36"/>
      <c r="B34" s="29"/>
      <c r="C34" s="37"/>
      <c r="D34" s="37"/>
      <c r="E34" s="38"/>
      <c r="F34" s="38"/>
    </row>
    <row r="35" spans="1:14" s="27" customFormat="1" ht="18">
      <c r="A35" s="36"/>
      <c r="B35" s="29"/>
      <c r="C35" s="37"/>
      <c r="D35" s="37"/>
      <c r="E35" s="38"/>
      <c r="F35" s="38"/>
    </row>
    <row r="36" spans="1:14" ht="18">
      <c r="A36" s="10"/>
      <c r="B36" s="39"/>
      <c r="C36" s="40"/>
      <c r="D36" s="40"/>
      <c r="E36" s="41"/>
      <c r="F36" s="41"/>
    </row>
    <row r="37" spans="1:14">
      <c r="A37" s="42" t="s">
        <v>11</v>
      </c>
      <c r="B37" s="43"/>
      <c r="F37" s="1" t="s">
        <v>12</v>
      </c>
      <c r="I37" s="43"/>
    </row>
    <row r="38" spans="1:14">
      <c r="A38" s="1" t="s">
        <v>13</v>
      </c>
      <c r="F38" s="44" t="s">
        <v>14</v>
      </c>
      <c r="I38" s="43"/>
    </row>
    <row r="39" spans="1:14">
      <c r="I39" s="43"/>
    </row>
    <row r="40" spans="1:14">
      <c r="I40" s="43"/>
    </row>
    <row r="41" spans="1:14" s="44" customFormat="1">
      <c r="A41" s="1"/>
      <c r="B41" s="1"/>
      <c r="F41" s="1"/>
      <c r="G41" s="1"/>
      <c r="H41" s="1"/>
      <c r="I41" s="1"/>
      <c r="J41" s="1"/>
      <c r="K41" s="1"/>
      <c r="L41" s="1"/>
      <c r="M41" s="1"/>
      <c r="N41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tabColor rgb="FF92D050"/>
    <pageSetUpPr fitToPage="1"/>
  </sheetPr>
  <dimension ref="A7:N29"/>
  <sheetViews>
    <sheetView topLeftCell="A6" zoomScaleNormal="100" workbookViewId="0">
      <selection activeCell="L22" sqref="L22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638</v>
      </c>
    </row>
    <row r="9" spans="1:6" s="13" customFormat="1" ht="18">
      <c r="A9" s="8"/>
      <c r="B9" s="53" t="s">
        <v>123</v>
      </c>
      <c r="C9" s="10"/>
      <c r="D9" s="11" t="s">
        <v>5</v>
      </c>
      <c r="E9" s="10" t="s">
        <v>4</v>
      </c>
      <c r="F9" s="12">
        <v>44995</v>
      </c>
    </row>
    <row r="10" spans="1:6" s="13" customFormat="1" ht="38">
      <c r="A10" s="8"/>
      <c r="B10" s="54" t="s">
        <v>530</v>
      </c>
      <c r="C10" s="10"/>
      <c r="D10" s="11"/>
      <c r="E10" s="10"/>
      <c r="F10" s="12"/>
    </row>
    <row r="11" spans="1:6" s="7" customFormat="1" ht="18">
      <c r="A11" s="2"/>
      <c r="B11" s="15" t="s">
        <v>531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529</v>
      </c>
      <c r="C15" s="23"/>
      <c r="D15" s="24"/>
      <c r="E15" s="25"/>
      <c r="F15" s="26"/>
    </row>
    <row r="16" spans="1:6" s="27" customFormat="1" ht="19">
      <c r="A16" s="28"/>
      <c r="B16" s="22" t="s">
        <v>532</v>
      </c>
      <c r="C16" s="23"/>
      <c r="D16" s="24"/>
      <c r="E16" s="25"/>
      <c r="F16" s="26"/>
    </row>
    <row r="17" spans="1:14" s="27" customFormat="1" ht="21.75" customHeight="1">
      <c r="A17" s="28">
        <v>1</v>
      </c>
      <c r="B17" s="29" t="s">
        <v>547</v>
      </c>
      <c r="C17" s="23">
        <v>1</v>
      </c>
      <c r="D17" s="24" t="s">
        <v>66</v>
      </c>
      <c r="E17" s="25"/>
      <c r="F17" s="26"/>
    </row>
    <row r="18" spans="1:14" s="27" customFormat="1" ht="20.25" customHeight="1">
      <c r="A18" s="28">
        <v>2</v>
      </c>
      <c r="B18" s="29" t="s">
        <v>548</v>
      </c>
      <c r="C18" s="23">
        <v>1</v>
      </c>
      <c r="D18" s="24" t="s">
        <v>233</v>
      </c>
      <c r="E18" s="25"/>
      <c r="F18" s="26"/>
    </row>
    <row r="19" spans="1:14" s="27" customFormat="1" ht="20.25" customHeight="1">
      <c r="A19" s="28"/>
      <c r="B19" s="29"/>
      <c r="C19" s="23"/>
      <c r="D19" s="24"/>
      <c r="E19" s="25"/>
      <c r="F19" s="26"/>
    </row>
    <row r="20" spans="1:14" s="27" customFormat="1" ht="20.25" customHeight="1">
      <c r="A20" s="28"/>
      <c r="B20" s="29"/>
      <c r="C20" s="23"/>
      <c r="D20" s="24"/>
      <c r="E20" s="25"/>
      <c r="F20" s="26"/>
    </row>
    <row r="21" spans="1:14" s="27" customFormat="1" ht="19" thickBot="1">
      <c r="A21" s="30"/>
      <c r="B21" s="47"/>
      <c r="C21" s="32"/>
      <c r="D21" s="33"/>
      <c r="E21" s="34"/>
      <c r="F21" s="35"/>
    </row>
    <row r="22" spans="1:14" s="27" customFormat="1" ht="18">
      <c r="A22" s="36"/>
      <c r="B22" s="29"/>
      <c r="C22" s="37"/>
      <c r="D22" s="37"/>
      <c r="E22" s="38"/>
      <c r="F22" s="38"/>
    </row>
    <row r="23" spans="1:14" s="27" customFormat="1" ht="18">
      <c r="A23" s="36"/>
      <c r="B23" s="29"/>
      <c r="C23" s="37"/>
      <c r="D23" s="37"/>
      <c r="E23" s="38"/>
      <c r="F23" s="38"/>
    </row>
    <row r="24" spans="1:14" ht="18">
      <c r="A24" s="10"/>
      <c r="B24" s="39"/>
      <c r="C24" s="40"/>
      <c r="D24" s="40"/>
      <c r="E24" s="41"/>
      <c r="F24" s="41"/>
    </row>
    <row r="25" spans="1:14">
      <c r="A25" s="42" t="s">
        <v>11</v>
      </c>
      <c r="B25" s="43"/>
      <c r="F25" s="1" t="s">
        <v>12</v>
      </c>
      <c r="I25" s="43"/>
    </row>
    <row r="26" spans="1:14">
      <c r="A26" s="1" t="s">
        <v>13</v>
      </c>
      <c r="F26" s="44" t="s">
        <v>14</v>
      </c>
      <c r="I26" s="43"/>
    </row>
    <row r="27" spans="1:14">
      <c r="I27" s="43"/>
    </row>
    <row r="28" spans="1:14">
      <c r="I28" s="43"/>
    </row>
    <row r="29" spans="1:14" s="44" customFormat="1">
      <c r="A29" s="1"/>
      <c r="B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rgb="FF92D050"/>
    <pageSetUpPr fitToPage="1"/>
  </sheetPr>
  <dimension ref="A7:N27"/>
  <sheetViews>
    <sheetView topLeftCell="A4" zoomScaleNormal="100" workbookViewId="0">
      <selection activeCell="K16" sqref="K16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639</v>
      </c>
    </row>
    <row r="9" spans="1:6" s="13" customFormat="1" ht="18">
      <c r="A9" s="8"/>
      <c r="B9" s="53" t="s">
        <v>15</v>
      </c>
      <c r="C9" s="10"/>
      <c r="D9" s="11" t="s">
        <v>5</v>
      </c>
      <c r="E9" s="10" t="s">
        <v>4</v>
      </c>
      <c r="F9" s="12">
        <v>45014</v>
      </c>
    </row>
    <row r="10" spans="1:6" s="13" customFormat="1" ht="19">
      <c r="A10" s="8"/>
      <c r="B10" s="54" t="s">
        <v>376</v>
      </c>
      <c r="C10" s="10"/>
      <c r="D10" s="11"/>
      <c r="E10" s="10"/>
      <c r="F10" s="12"/>
    </row>
    <row r="11" spans="1:6" s="7" customFormat="1" ht="18">
      <c r="A11" s="2"/>
      <c r="B11" s="15" t="s">
        <v>625</v>
      </c>
      <c r="C11" s="4"/>
      <c r="D11" s="5"/>
      <c r="E11" s="4"/>
      <c r="F11" s="16"/>
    </row>
    <row r="12" spans="1:6" s="7" customFormat="1" ht="18">
      <c r="A12" s="2"/>
      <c r="B12" s="17" t="s">
        <v>17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60</v>
      </c>
      <c r="C15" s="23"/>
      <c r="D15" s="24"/>
      <c r="E15" s="25"/>
      <c r="F15" s="26"/>
    </row>
    <row r="16" spans="1:6" s="27" customFormat="1" ht="36.75" customHeight="1">
      <c r="A16" s="28">
        <v>1</v>
      </c>
      <c r="B16" s="29" t="s">
        <v>640</v>
      </c>
      <c r="C16" s="23">
        <v>2</v>
      </c>
      <c r="D16" s="24" t="s">
        <v>385</v>
      </c>
      <c r="E16" s="25"/>
      <c r="F16" s="26"/>
    </row>
    <row r="17" spans="1:14" s="27" customFormat="1" ht="18">
      <c r="A17" s="28"/>
      <c r="B17" s="29"/>
      <c r="C17" s="23"/>
      <c r="D17" s="24"/>
      <c r="E17" s="25"/>
      <c r="F17" s="26"/>
    </row>
    <row r="18" spans="1:14" s="27" customFormat="1" ht="18">
      <c r="A18" s="28"/>
      <c r="B18" s="29"/>
      <c r="C18" s="23"/>
      <c r="D18" s="24"/>
      <c r="E18" s="25"/>
      <c r="F18" s="26"/>
    </row>
    <row r="19" spans="1:14" s="27" customFormat="1" ht="19" thickBot="1">
      <c r="A19" s="30"/>
      <c r="B19" s="31"/>
      <c r="C19" s="32"/>
      <c r="D19" s="33"/>
      <c r="E19" s="34"/>
      <c r="F19" s="35"/>
    </row>
    <row r="20" spans="1:14" s="27" customFormat="1" ht="18">
      <c r="A20" s="36"/>
      <c r="B20" s="29"/>
      <c r="C20" s="37"/>
      <c r="D20" s="37"/>
      <c r="E20" s="38"/>
      <c r="F20" s="38"/>
    </row>
    <row r="21" spans="1:14" s="27" customFormat="1" ht="18">
      <c r="A21" s="36"/>
      <c r="B21" s="29"/>
      <c r="C21" s="37"/>
      <c r="D21" s="37"/>
      <c r="E21" s="38"/>
      <c r="F21" s="38"/>
    </row>
    <row r="22" spans="1:14" ht="18">
      <c r="A22" s="10"/>
      <c r="B22" s="39"/>
      <c r="C22" s="40"/>
      <c r="D22" s="40"/>
      <c r="E22" s="41"/>
      <c r="F22" s="41"/>
    </row>
    <row r="23" spans="1:14">
      <c r="A23" s="42" t="s">
        <v>11</v>
      </c>
      <c r="B23" s="43"/>
      <c r="F23" s="1" t="s">
        <v>12</v>
      </c>
      <c r="I23" s="43"/>
    </row>
    <row r="24" spans="1:14">
      <c r="A24" s="1" t="s">
        <v>13</v>
      </c>
      <c r="F24" s="44" t="s">
        <v>14</v>
      </c>
      <c r="I24" s="43"/>
    </row>
    <row r="25" spans="1:14">
      <c r="I25" s="43"/>
    </row>
    <row r="26" spans="1:14">
      <c r="I26" s="43"/>
    </row>
    <row r="27" spans="1:14" s="44" customFormat="1">
      <c r="A27" s="1"/>
      <c r="B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tabColor rgb="FFFF0000"/>
    <pageSetUpPr fitToPage="1"/>
  </sheetPr>
  <dimension ref="A7:N43"/>
  <sheetViews>
    <sheetView topLeftCell="A6" zoomScaleNormal="100" workbookViewId="0">
      <selection activeCell="J23" sqref="J23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562</v>
      </c>
    </row>
    <row r="9" spans="1:6" s="13" customFormat="1" ht="18">
      <c r="A9" s="8"/>
      <c r="B9" s="53" t="s">
        <v>135</v>
      </c>
      <c r="C9" s="10"/>
      <c r="D9" s="11" t="s">
        <v>5</v>
      </c>
      <c r="E9" s="10" t="s">
        <v>4</v>
      </c>
      <c r="F9" s="12">
        <v>45012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645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641</v>
      </c>
      <c r="C15" s="23"/>
      <c r="D15" s="24"/>
      <c r="E15" s="25"/>
      <c r="F15" s="26"/>
    </row>
    <row r="16" spans="1:6" s="27" customFormat="1" ht="18.75" customHeight="1">
      <c r="A16" s="28">
        <v>1</v>
      </c>
      <c r="B16" s="29" t="s">
        <v>160</v>
      </c>
      <c r="C16" s="23">
        <f>15-8</f>
        <v>7</v>
      </c>
      <c r="D16" s="24" t="s">
        <v>63</v>
      </c>
      <c r="E16" s="25"/>
      <c r="F16" s="26"/>
    </row>
    <row r="17" spans="1:6" s="27" customFormat="1" ht="18.75" customHeight="1">
      <c r="A17" s="28">
        <v>2</v>
      </c>
      <c r="B17" s="29" t="s">
        <v>61</v>
      </c>
      <c r="C17" s="23">
        <f>15-10</f>
        <v>5</v>
      </c>
      <c r="D17" s="24" t="s">
        <v>47</v>
      </c>
      <c r="E17" s="25"/>
      <c r="F17" s="26"/>
    </row>
    <row r="18" spans="1:6" s="27" customFormat="1" ht="18.75" customHeight="1">
      <c r="A18" s="28">
        <v>3</v>
      </c>
      <c r="B18" s="29" t="s">
        <v>56</v>
      </c>
      <c r="C18" s="23">
        <f>10-3</f>
        <v>7</v>
      </c>
      <c r="D18" s="24" t="s">
        <v>57</v>
      </c>
      <c r="E18" s="25"/>
      <c r="F18" s="26"/>
    </row>
    <row r="19" spans="1:6" s="27" customFormat="1" ht="18.75" customHeight="1">
      <c r="A19" s="28">
        <v>4</v>
      </c>
      <c r="B19" s="29" t="s">
        <v>158</v>
      </c>
      <c r="C19" s="23">
        <v>5</v>
      </c>
      <c r="D19" s="24" t="s">
        <v>159</v>
      </c>
      <c r="E19" s="25"/>
      <c r="F19" s="26"/>
    </row>
    <row r="20" spans="1:6" s="27" customFormat="1" ht="18.75" customHeight="1">
      <c r="A20" s="28">
        <v>5</v>
      </c>
      <c r="B20" s="29" t="s">
        <v>152</v>
      </c>
      <c r="C20" s="23">
        <v>5</v>
      </c>
      <c r="D20" s="24" t="s">
        <v>66</v>
      </c>
      <c r="E20" s="25"/>
      <c r="F20" s="26"/>
    </row>
    <row r="21" spans="1:6" s="27" customFormat="1" ht="18.75" customHeight="1">
      <c r="A21" s="28">
        <v>6</v>
      </c>
      <c r="B21" s="29" t="s">
        <v>392</v>
      </c>
      <c r="C21" s="23">
        <f>5-2</f>
        <v>3</v>
      </c>
      <c r="D21" s="24" t="s">
        <v>66</v>
      </c>
      <c r="E21" s="25"/>
      <c r="F21" s="26"/>
    </row>
    <row r="22" spans="1:6" s="27" customFormat="1" ht="18.75" customHeight="1">
      <c r="A22" s="28">
        <v>7</v>
      </c>
      <c r="B22" s="29" t="s">
        <v>151</v>
      </c>
      <c r="C22" s="23">
        <v>3</v>
      </c>
      <c r="D22" s="24" t="s">
        <v>66</v>
      </c>
      <c r="E22" s="25"/>
      <c r="F22" s="26"/>
    </row>
    <row r="23" spans="1:6" s="27" customFormat="1" ht="18.75" customHeight="1">
      <c r="A23" s="28">
        <v>8</v>
      </c>
      <c r="B23" s="29" t="s">
        <v>146</v>
      </c>
      <c r="C23" s="23">
        <v>10</v>
      </c>
      <c r="D23" s="24" t="s">
        <v>66</v>
      </c>
      <c r="E23" s="25"/>
      <c r="F23" s="26"/>
    </row>
    <row r="24" spans="1:6" s="27" customFormat="1" ht="18.75" customHeight="1">
      <c r="A24" s="28">
        <v>9</v>
      </c>
      <c r="B24" s="29" t="s">
        <v>138</v>
      </c>
      <c r="C24" s="23">
        <v>2</v>
      </c>
      <c r="D24" s="24" t="s">
        <v>66</v>
      </c>
      <c r="E24" s="25"/>
      <c r="F24" s="26"/>
    </row>
    <row r="25" spans="1:6" s="27" customFormat="1" ht="18.75" customHeight="1">
      <c r="A25" s="28">
        <v>10</v>
      </c>
      <c r="B25" s="29" t="s">
        <v>136</v>
      </c>
      <c r="C25" s="23">
        <v>3</v>
      </c>
      <c r="D25" s="24" t="s">
        <v>45</v>
      </c>
      <c r="E25" s="25"/>
      <c r="F25" s="26"/>
    </row>
    <row r="26" spans="1:6" s="27" customFormat="1" ht="18.75" customHeight="1">
      <c r="A26" s="28">
        <v>11</v>
      </c>
      <c r="B26" s="29" t="s">
        <v>44</v>
      </c>
      <c r="C26" s="23">
        <v>3</v>
      </c>
      <c r="D26" s="24" t="s">
        <v>45</v>
      </c>
      <c r="E26" s="25"/>
      <c r="F26" s="26"/>
    </row>
    <row r="27" spans="1:6" s="27" customFormat="1" ht="18.75" customHeight="1">
      <c r="A27" s="28">
        <v>12</v>
      </c>
      <c r="B27" s="29" t="s">
        <v>150</v>
      </c>
      <c r="C27" s="23">
        <v>3</v>
      </c>
      <c r="D27" s="24" t="s">
        <v>45</v>
      </c>
      <c r="E27" s="25"/>
      <c r="F27" s="26"/>
    </row>
    <row r="28" spans="1:6" s="27" customFormat="1" ht="18.75" customHeight="1">
      <c r="A28" s="28">
        <v>13</v>
      </c>
      <c r="B28" s="29" t="s">
        <v>147</v>
      </c>
      <c r="C28" s="23">
        <v>3</v>
      </c>
      <c r="D28" s="24" t="s">
        <v>45</v>
      </c>
      <c r="E28" s="25"/>
      <c r="F28" s="26"/>
    </row>
    <row r="29" spans="1:6" s="27" customFormat="1" ht="18.75" customHeight="1">
      <c r="A29" s="28">
        <v>14</v>
      </c>
      <c r="B29" s="29" t="s">
        <v>391</v>
      </c>
      <c r="C29" s="23">
        <f>5-2</f>
        <v>3</v>
      </c>
      <c r="D29" s="24" t="s">
        <v>63</v>
      </c>
      <c r="E29" s="25"/>
      <c r="F29" s="26"/>
    </row>
    <row r="30" spans="1:6" s="27" customFormat="1" ht="18.75" customHeight="1">
      <c r="A30" s="28">
        <v>15</v>
      </c>
      <c r="B30" s="29" t="s">
        <v>137</v>
      </c>
      <c r="C30" s="23">
        <v>5</v>
      </c>
      <c r="D30" s="24" t="s">
        <v>66</v>
      </c>
      <c r="E30" s="25"/>
      <c r="F30" s="26"/>
    </row>
    <row r="31" spans="1:6" s="27" customFormat="1" ht="18.75" customHeight="1">
      <c r="A31" s="28">
        <v>16</v>
      </c>
      <c r="B31" s="29" t="s">
        <v>157</v>
      </c>
      <c r="C31" s="23">
        <v>2</v>
      </c>
      <c r="D31" s="24" t="s">
        <v>66</v>
      </c>
      <c r="E31" s="25"/>
      <c r="F31" s="26"/>
    </row>
    <row r="32" spans="1:6" s="27" customFormat="1" ht="18.75" customHeight="1">
      <c r="A32" s="28">
        <v>17</v>
      </c>
      <c r="B32" s="29" t="s">
        <v>155</v>
      </c>
      <c r="C32" s="23">
        <v>2</v>
      </c>
      <c r="D32" s="24" t="s">
        <v>66</v>
      </c>
      <c r="E32" s="25"/>
      <c r="F32" s="26"/>
    </row>
    <row r="33" spans="1:14" s="27" customFormat="1" ht="18.75" customHeight="1">
      <c r="A33" s="28">
        <v>18</v>
      </c>
      <c r="B33" s="29" t="s">
        <v>156</v>
      </c>
      <c r="C33" s="23">
        <v>2</v>
      </c>
      <c r="D33" s="24" t="s">
        <v>66</v>
      </c>
      <c r="E33" s="25"/>
      <c r="F33" s="26"/>
    </row>
    <row r="34" spans="1:14" s="27" customFormat="1" ht="18.75" customHeight="1">
      <c r="A34" s="28">
        <v>19</v>
      </c>
      <c r="B34" s="29" t="s">
        <v>153</v>
      </c>
      <c r="C34" s="23">
        <v>2</v>
      </c>
      <c r="D34" s="24" t="s">
        <v>66</v>
      </c>
      <c r="E34" s="25"/>
      <c r="F34" s="26"/>
    </row>
    <row r="35" spans="1:14" s="27" customFormat="1" ht="18.75" customHeight="1" thickBot="1">
      <c r="A35" s="30">
        <v>20</v>
      </c>
      <c r="B35" s="31" t="s">
        <v>154</v>
      </c>
      <c r="C35" s="32">
        <v>2</v>
      </c>
      <c r="D35" s="33" t="s">
        <v>66</v>
      </c>
      <c r="E35" s="34"/>
      <c r="F35" s="35"/>
    </row>
    <row r="36" spans="1:14" s="27" customFormat="1" ht="18">
      <c r="A36" s="36"/>
      <c r="B36" s="29"/>
      <c r="C36" s="37"/>
      <c r="D36" s="37"/>
      <c r="E36" s="38"/>
      <c r="F36" s="38"/>
    </row>
    <row r="37" spans="1:14" s="27" customFormat="1" ht="18">
      <c r="A37" s="36"/>
      <c r="B37" s="29"/>
      <c r="C37" s="37"/>
      <c r="D37" s="37"/>
      <c r="E37" s="38"/>
      <c r="F37" s="38"/>
    </row>
    <row r="38" spans="1:14" ht="18">
      <c r="A38" s="10"/>
      <c r="B38" s="39"/>
      <c r="C38" s="40"/>
      <c r="D38" s="40"/>
      <c r="E38" s="41"/>
      <c r="F38" s="41"/>
    </row>
    <row r="39" spans="1:14">
      <c r="A39" s="42" t="s">
        <v>11</v>
      </c>
      <c r="B39" s="43"/>
      <c r="F39" s="1" t="s">
        <v>12</v>
      </c>
      <c r="I39" s="43"/>
    </row>
    <row r="40" spans="1:14">
      <c r="A40" s="1" t="s">
        <v>13</v>
      </c>
      <c r="F40" s="44" t="s">
        <v>14</v>
      </c>
      <c r="I40" s="43"/>
    </row>
    <row r="41" spans="1:14">
      <c r="I41" s="43"/>
    </row>
    <row r="42" spans="1:14">
      <c r="I42" s="43"/>
    </row>
    <row r="43" spans="1:14" s="44" customFormat="1">
      <c r="A43" s="1"/>
      <c r="B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tabColor rgb="FFFF0000"/>
    <pageSetUpPr fitToPage="1"/>
  </sheetPr>
  <dimension ref="A7:N35"/>
  <sheetViews>
    <sheetView topLeftCell="A6" zoomScaleNormal="100" workbookViewId="0">
      <selection activeCell="J30" sqref="J30"/>
    </sheetView>
  </sheetViews>
  <sheetFormatPr baseColWidth="10" defaultColWidth="9.1640625" defaultRowHeight="14"/>
  <cols>
    <col min="1" max="1" width="4.5" style="1" customWidth="1"/>
    <col min="2" max="2" width="67" style="1" customWidth="1"/>
    <col min="3" max="3" width="9.1640625" style="44" customWidth="1"/>
    <col min="4" max="4" width="13.33203125" style="44" customWidth="1"/>
    <col min="5" max="5" width="0.83203125" style="44" customWidth="1"/>
    <col min="6" max="6" width="21.6640625" style="1" customWidth="1"/>
    <col min="7" max="16384" width="9.1640625" style="1"/>
  </cols>
  <sheetData>
    <row r="7" spans="1:6" ht="28">
      <c r="A7" s="69" t="s">
        <v>0</v>
      </c>
      <c r="B7" s="69"/>
      <c r="C7" s="69"/>
      <c r="D7" s="69"/>
      <c r="E7" s="69"/>
      <c r="F7" s="69"/>
    </row>
    <row r="8" spans="1:6" s="7" customFormat="1" ht="18">
      <c r="A8" s="2" t="s">
        <v>1</v>
      </c>
      <c r="B8" s="3" t="s">
        <v>2</v>
      </c>
      <c r="C8" s="4"/>
      <c r="D8" s="5" t="s">
        <v>3</v>
      </c>
      <c r="E8" s="4" t="s">
        <v>4</v>
      </c>
      <c r="F8" s="6" t="s">
        <v>644</v>
      </c>
    </row>
    <row r="9" spans="1:6" s="13" customFormat="1" ht="18">
      <c r="A9" s="8"/>
      <c r="B9" s="53" t="s">
        <v>135</v>
      </c>
      <c r="C9" s="10"/>
      <c r="D9" s="11" t="s">
        <v>5</v>
      </c>
      <c r="E9" s="10" t="s">
        <v>4</v>
      </c>
      <c r="F9" s="12">
        <v>45012</v>
      </c>
    </row>
    <row r="10" spans="1:6" s="13" customFormat="1" ht="18">
      <c r="A10" s="8"/>
      <c r="B10" s="54"/>
      <c r="C10" s="10"/>
      <c r="D10" s="11"/>
      <c r="E10" s="10"/>
      <c r="F10" s="12"/>
    </row>
    <row r="11" spans="1:6" s="7" customFormat="1" ht="18">
      <c r="A11" s="2"/>
      <c r="B11" s="15" t="s">
        <v>6</v>
      </c>
      <c r="C11" s="4"/>
      <c r="D11" s="5"/>
      <c r="E11" s="4"/>
      <c r="F11" s="16"/>
    </row>
    <row r="12" spans="1:6" s="7" customFormat="1" ht="18">
      <c r="A12" s="2"/>
      <c r="B12" s="17" t="s">
        <v>645</v>
      </c>
      <c r="C12" s="4"/>
      <c r="D12" s="5"/>
      <c r="E12" s="4"/>
      <c r="F12" s="16"/>
    </row>
    <row r="13" spans="1:6" s="7" customFormat="1" ht="19" thickBot="1">
      <c r="A13" s="2"/>
      <c r="B13" s="17"/>
      <c r="C13" s="4"/>
      <c r="D13" s="5"/>
      <c r="E13" s="4"/>
      <c r="F13" s="16"/>
    </row>
    <row r="14" spans="1:6" ht="17" thickBot="1">
      <c r="A14" s="18" t="s">
        <v>7</v>
      </c>
      <c r="B14" s="19" t="s">
        <v>8</v>
      </c>
      <c r="C14" s="70" t="s">
        <v>9</v>
      </c>
      <c r="D14" s="71"/>
      <c r="E14" s="19"/>
      <c r="F14" s="20" t="s">
        <v>10</v>
      </c>
    </row>
    <row r="15" spans="1:6" s="27" customFormat="1" ht="19">
      <c r="A15" s="28"/>
      <c r="B15" s="22" t="s">
        <v>641</v>
      </c>
      <c r="C15" s="23"/>
      <c r="D15" s="24"/>
      <c r="E15" s="25"/>
      <c r="F15" s="26"/>
    </row>
    <row r="16" spans="1:6" s="27" customFormat="1" ht="18" customHeight="1">
      <c r="A16" s="28">
        <v>21</v>
      </c>
      <c r="B16" s="29" t="s">
        <v>145</v>
      </c>
      <c r="C16" s="23">
        <v>8</v>
      </c>
      <c r="D16" s="24" t="s">
        <v>66</v>
      </c>
      <c r="E16" s="25"/>
      <c r="F16" s="26"/>
    </row>
    <row r="17" spans="1:9" s="27" customFormat="1" ht="18" customHeight="1">
      <c r="A17" s="28">
        <v>22</v>
      </c>
      <c r="B17" s="29" t="s">
        <v>143</v>
      </c>
      <c r="C17" s="23">
        <v>5</v>
      </c>
      <c r="D17" s="24" t="s">
        <v>66</v>
      </c>
      <c r="E17" s="25"/>
      <c r="F17" s="26"/>
    </row>
    <row r="18" spans="1:9" s="27" customFormat="1" ht="18" customHeight="1">
      <c r="A18" s="28">
        <v>23</v>
      </c>
      <c r="B18" s="29" t="s">
        <v>142</v>
      </c>
      <c r="C18" s="23">
        <v>5</v>
      </c>
      <c r="D18" s="24" t="s">
        <v>66</v>
      </c>
      <c r="E18" s="25"/>
      <c r="F18" s="26"/>
    </row>
    <row r="19" spans="1:9" s="27" customFormat="1" ht="18" customHeight="1">
      <c r="A19" s="28">
        <v>24</v>
      </c>
      <c r="B19" s="29" t="s">
        <v>144</v>
      </c>
      <c r="C19" s="23">
        <v>5</v>
      </c>
      <c r="D19" s="24" t="s">
        <v>66</v>
      </c>
      <c r="E19" s="25"/>
      <c r="F19" s="26"/>
    </row>
    <row r="20" spans="1:9" s="27" customFormat="1" ht="18" customHeight="1">
      <c r="A20" s="28">
        <v>25</v>
      </c>
      <c r="B20" s="29" t="s">
        <v>148</v>
      </c>
      <c r="C20" s="23">
        <v>3</v>
      </c>
      <c r="D20" s="24" t="s">
        <v>45</v>
      </c>
      <c r="E20" s="25"/>
      <c r="F20" s="26"/>
    </row>
    <row r="21" spans="1:9" s="27" customFormat="1" ht="18" customHeight="1">
      <c r="A21" s="28">
        <v>26</v>
      </c>
      <c r="B21" s="29" t="s">
        <v>250</v>
      </c>
      <c r="C21" s="23">
        <v>5</v>
      </c>
      <c r="D21" s="24" t="s">
        <v>66</v>
      </c>
      <c r="E21" s="25"/>
      <c r="F21" s="26"/>
    </row>
    <row r="22" spans="1:9" s="27" customFormat="1" ht="18" customHeight="1">
      <c r="A22" s="28">
        <v>27</v>
      </c>
      <c r="B22" s="29" t="s">
        <v>342</v>
      </c>
      <c r="C22" s="23">
        <v>10</v>
      </c>
      <c r="D22" s="24" t="s">
        <v>642</v>
      </c>
      <c r="E22" s="25"/>
      <c r="F22" s="26"/>
    </row>
    <row r="23" spans="1:9" s="27" customFormat="1" ht="18" customHeight="1">
      <c r="A23" s="28">
        <v>28</v>
      </c>
      <c r="B23" s="29" t="s">
        <v>140</v>
      </c>
      <c r="C23" s="23">
        <v>7</v>
      </c>
      <c r="D23" s="24" t="s">
        <v>141</v>
      </c>
      <c r="E23" s="25"/>
      <c r="F23" s="26"/>
    </row>
    <row r="24" spans="1:9" s="27" customFormat="1" ht="18" customHeight="1">
      <c r="A24" s="28">
        <v>29</v>
      </c>
      <c r="B24" s="29" t="s">
        <v>643</v>
      </c>
      <c r="C24" s="23">
        <f>5-2</f>
        <v>3</v>
      </c>
      <c r="D24" s="24" t="s">
        <v>47</v>
      </c>
      <c r="E24" s="25"/>
      <c r="F24" s="26"/>
    </row>
    <row r="25" spans="1:9" s="27" customFormat="1" ht="18" customHeight="1">
      <c r="A25" s="28">
        <v>30</v>
      </c>
      <c r="B25" s="29" t="s">
        <v>139</v>
      </c>
      <c r="C25" s="23">
        <v>3</v>
      </c>
      <c r="D25" s="24" t="s">
        <v>66</v>
      </c>
      <c r="E25" s="25"/>
      <c r="F25" s="26"/>
    </row>
    <row r="26" spans="1:9" s="27" customFormat="1" ht="18" customHeight="1">
      <c r="A26" s="28">
        <v>31</v>
      </c>
      <c r="B26" s="29" t="s">
        <v>149</v>
      </c>
      <c r="C26" s="23">
        <v>3</v>
      </c>
      <c r="D26" s="24" t="s">
        <v>45</v>
      </c>
      <c r="E26" s="25"/>
      <c r="F26" s="26"/>
    </row>
    <row r="27" spans="1:9" s="27" customFormat="1" ht="19" thickBot="1">
      <c r="A27" s="30"/>
      <c r="B27" s="31"/>
      <c r="C27" s="32"/>
      <c r="D27" s="33"/>
      <c r="E27" s="34"/>
      <c r="F27" s="35"/>
    </row>
    <row r="28" spans="1:9" s="27" customFormat="1" ht="18">
      <c r="A28" s="36"/>
      <c r="B28" s="29"/>
      <c r="C28" s="37"/>
      <c r="D28" s="37"/>
      <c r="E28" s="38"/>
      <c r="F28" s="38"/>
    </row>
    <row r="29" spans="1:9" s="27" customFormat="1" ht="18">
      <c r="A29" s="36"/>
      <c r="B29" s="29"/>
      <c r="C29" s="37"/>
      <c r="D29" s="37"/>
      <c r="E29" s="38"/>
      <c r="F29" s="38"/>
    </row>
    <row r="30" spans="1:9" ht="18">
      <c r="A30" s="10"/>
      <c r="B30" s="39"/>
      <c r="C30" s="40"/>
      <c r="D30" s="40"/>
      <c r="E30" s="41"/>
      <c r="F30" s="41"/>
    </row>
    <row r="31" spans="1:9">
      <c r="A31" s="42" t="s">
        <v>11</v>
      </c>
      <c r="B31" s="43"/>
      <c r="F31" s="1" t="s">
        <v>12</v>
      </c>
      <c r="I31" s="43"/>
    </row>
    <row r="32" spans="1:9">
      <c r="A32" s="1" t="s">
        <v>13</v>
      </c>
      <c r="F32" s="44" t="s">
        <v>14</v>
      </c>
      <c r="I32" s="43"/>
    </row>
    <row r="33" spans="1:14">
      <c r="I33" s="43"/>
    </row>
    <row r="34" spans="1:14">
      <c r="I34" s="43"/>
    </row>
    <row r="35" spans="1:14" s="44" customFormat="1">
      <c r="A35" s="1"/>
      <c r="B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">
    <mergeCell ref="A7:F7"/>
    <mergeCell ref="C14:D14"/>
  </mergeCells>
  <pageMargins left="0.39370078740157483" right="0.27559055118110237" top="0.39370078740157483" bottom="0.27" header="0.51181102362204722" footer="1.68"/>
  <pageSetup paperSize="9" scale="83" fitToHeight="0" orientation="portrait" blackAndWhite="1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112</vt:i4>
      </vt:variant>
      <vt:variant>
        <vt:lpstr>Named Ranges</vt:lpstr>
      </vt:variant>
      <vt:variant>
        <vt:i4>112</vt:i4>
      </vt:variant>
    </vt:vector>
  </HeadingPairs>
  <TitlesOfParts>
    <vt:vector size="224" baseType="lpstr">
      <vt:lpstr>mbs (01)</vt:lpstr>
      <vt:lpstr>mbs (2)</vt:lpstr>
      <vt:lpstr>mbs (3)</vt:lpstr>
      <vt:lpstr>mbs (4)</vt:lpstr>
      <vt:lpstr>mbs (5)</vt:lpstr>
      <vt:lpstr>mbs (6)</vt:lpstr>
      <vt:lpstr>mbs (7)</vt:lpstr>
      <vt:lpstr>mbs (8)</vt:lpstr>
      <vt:lpstr>mbs (9)</vt:lpstr>
      <vt:lpstr>mbs (10)</vt:lpstr>
      <vt:lpstr>mbs (11)</vt:lpstr>
      <vt:lpstr>mbs (12)</vt:lpstr>
      <vt:lpstr>mbs (13)</vt:lpstr>
      <vt:lpstr>mbs (14)</vt:lpstr>
      <vt:lpstr>mbs (15)</vt:lpstr>
      <vt:lpstr>mbs (16)</vt:lpstr>
      <vt:lpstr>mbs (17)</vt:lpstr>
      <vt:lpstr>mbs (18)</vt:lpstr>
      <vt:lpstr>mbs (19)</vt:lpstr>
      <vt:lpstr>mbs (20)</vt:lpstr>
      <vt:lpstr>mbs (21)</vt:lpstr>
      <vt:lpstr>mbs (22)</vt:lpstr>
      <vt:lpstr>mbs (23)</vt:lpstr>
      <vt:lpstr>mbs (24)</vt:lpstr>
      <vt:lpstr>mbs (25)</vt:lpstr>
      <vt:lpstr>mbs (26)</vt:lpstr>
      <vt:lpstr>mbs (27)</vt:lpstr>
      <vt:lpstr>mbs (28)</vt:lpstr>
      <vt:lpstr>mbs (29)</vt:lpstr>
      <vt:lpstr>mbs (30)</vt:lpstr>
      <vt:lpstr>mbs (31)</vt:lpstr>
      <vt:lpstr>mbs (32)</vt:lpstr>
      <vt:lpstr>mbs (33)</vt:lpstr>
      <vt:lpstr>mbs (34)</vt:lpstr>
      <vt:lpstr>mbs (35)</vt:lpstr>
      <vt:lpstr>mbs (36)ksg</vt:lpstr>
      <vt:lpstr>mbs (37)</vt:lpstr>
      <vt:lpstr>mbs (38)</vt:lpstr>
      <vt:lpstr>mbs (39)</vt:lpstr>
      <vt:lpstr>mbs (40)</vt:lpstr>
      <vt:lpstr>mbs (41)</vt:lpstr>
      <vt:lpstr>mbs (42)</vt:lpstr>
      <vt:lpstr>mbs (43)</vt:lpstr>
      <vt:lpstr>mbs (44)</vt:lpstr>
      <vt:lpstr>mbs (45)</vt:lpstr>
      <vt:lpstr>mbs (36)</vt:lpstr>
      <vt:lpstr>mbs (46)</vt:lpstr>
      <vt:lpstr>mbs (47)</vt:lpstr>
      <vt:lpstr>mbs (48)</vt:lpstr>
      <vt:lpstr>mbs (49)</vt:lpstr>
      <vt:lpstr>mbs (50)</vt:lpstr>
      <vt:lpstr>mbs (51)</vt:lpstr>
      <vt:lpstr>mbs (52)</vt:lpstr>
      <vt:lpstr>mbs (53)</vt:lpstr>
      <vt:lpstr>mbs (54)</vt:lpstr>
      <vt:lpstr>mbs (55)</vt:lpstr>
      <vt:lpstr>mbs (56)</vt:lpstr>
      <vt:lpstr>mbs (57)</vt:lpstr>
      <vt:lpstr>mbs (58)</vt:lpstr>
      <vt:lpstr>mbs (59)</vt:lpstr>
      <vt:lpstr>mbs (60)</vt:lpstr>
      <vt:lpstr>mbs (61)</vt:lpstr>
      <vt:lpstr>mbs (62)</vt:lpstr>
      <vt:lpstr>mbs (63)</vt:lpstr>
      <vt:lpstr>mbs (64)</vt:lpstr>
      <vt:lpstr>mbs (65)</vt:lpstr>
      <vt:lpstr>mbs (66)</vt:lpstr>
      <vt:lpstr>mbs (67)</vt:lpstr>
      <vt:lpstr>mbs (68)</vt:lpstr>
      <vt:lpstr>mbs (69)</vt:lpstr>
      <vt:lpstr>mbs (70)</vt:lpstr>
      <vt:lpstr>mbs (71)</vt:lpstr>
      <vt:lpstr>mbs (72)</vt:lpstr>
      <vt:lpstr>mbs (73)</vt:lpstr>
      <vt:lpstr>mbs (74)</vt:lpstr>
      <vt:lpstr>mbs (75)</vt:lpstr>
      <vt:lpstr>mbs (76)</vt:lpstr>
      <vt:lpstr>mbs (77)</vt:lpstr>
      <vt:lpstr>mbs (78)</vt:lpstr>
      <vt:lpstr>mbs (79)</vt:lpstr>
      <vt:lpstr>mbs (80)</vt:lpstr>
      <vt:lpstr>mbs (81)</vt:lpstr>
      <vt:lpstr>mbs (82)</vt:lpstr>
      <vt:lpstr>mbs (83)</vt:lpstr>
      <vt:lpstr>mbs (84) ksg</vt:lpstr>
      <vt:lpstr>mbs (85)</vt:lpstr>
      <vt:lpstr>mbs (86)</vt:lpstr>
      <vt:lpstr>mbs (87)</vt:lpstr>
      <vt:lpstr>mbs (88)</vt:lpstr>
      <vt:lpstr>mbs (89)</vt:lpstr>
      <vt:lpstr>mbs (90)</vt:lpstr>
      <vt:lpstr>mbs (91)</vt:lpstr>
      <vt:lpstr>mbs (92)</vt:lpstr>
      <vt:lpstr>mbs (93)</vt:lpstr>
      <vt:lpstr>mbs (94)</vt:lpstr>
      <vt:lpstr>mbs (95)</vt:lpstr>
      <vt:lpstr>mbs (96)</vt:lpstr>
      <vt:lpstr>mbs (97)</vt:lpstr>
      <vt:lpstr>mbs (98)</vt:lpstr>
      <vt:lpstr>mbs (99)</vt:lpstr>
      <vt:lpstr>mbs (100)</vt:lpstr>
      <vt:lpstr>mbs (101)</vt:lpstr>
      <vt:lpstr>mbs (102)</vt:lpstr>
      <vt:lpstr>mbs (103)</vt:lpstr>
      <vt:lpstr>mbs (104)</vt:lpstr>
      <vt:lpstr>mbs (105)</vt:lpstr>
      <vt:lpstr>mbs (106)</vt:lpstr>
      <vt:lpstr>mbs (107)</vt:lpstr>
      <vt:lpstr>mbs (108)</vt:lpstr>
      <vt:lpstr>mbs (109)</vt:lpstr>
      <vt:lpstr>mbs (84)</vt:lpstr>
      <vt:lpstr>mbs (110)</vt:lpstr>
      <vt:lpstr>'mbs (01)'!Print_Area</vt:lpstr>
      <vt:lpstr>'mbs (10)'!Print_Area</vt:lpstr>
      <vt:lpstr>'mbs (100)'!Print_Area</vt:lpstr>
      <vt:lpstr>'mbs (101)'!Print_Area</vt:lpstr>
      <vt:lpstr>'mbs (102)'!Print_Area</vt:lpstr>
      <vt:lpstr>'mbs (103)'!Print_Area</vt:lpstr>
      <vt:lpstr>'mbs (104)'!Print_Area</vt:lpstr>
      <vt:lpstr>'mbs (105)'!Print_Area</vt:lpstr>
      <vt:lpstr>'mbs (106)'!Print_Area</vt:lpstr>
      <vt:lpstr>'mbs (107)'!Print_Area</vt:lpstr>
      <vt:lpstr>'mbs (108)'!Print_Area</vt:lpstr>
      <vt:lpstr>'mbs (109)'!Print_Area</vt:lpstr>
      <vt:lpstr>'mbs (11)'!Print_Area</vt:lpstr>
      <vt:lpstr>'mbs (110)'!Print_Area</vt:lpstr>
      <vt:lpstr>'mbs (12)'!Print_Area</vt:lpstr>
      <vt:lpstr>'mbs (13)'!Print_Area</vt:lpstr>
      <vt:lpstr>'mbs (14)'!Print_Area</vt:lpstr>
      <vt:lpstr>'mbs (15)'!Print_Area</vt:lpstr>
      <vt:lpstr>'mbs (16)'!Print_Area</vt:lpstr>
      <vt:lpstr>'mbs (17)'!Print_Area</vt:lpstr>
      <vt:lpstr>'mbs (18)'!Print_Area</vt:lpstr>
      <vt:lpstr>'mbs (19)'!Print_Area</vt:lpstr>
      <vt:lpstr>'mbs (2)'!Print_Area</vt:lpstr>
      <vt:lpstr>'mbs (20)'!Print_Area</vt:lpstr>
      <vt:lpstr>'mbs (21)'!Print_Area</vt:lpstr>
      <vt:lpstr>'mbs (22)'!Print_Area</vt:lpstr>
      <vt:lpstr>'mbs (23)'!Print_Area</vt:lpstr>
      <vt:lpstr>'mbs (24)'!Print_Area</vt:lpstr>
      <vt:lpstr>'mbs (25)'!Print_Area</vt:lpstr>
      <vt:lpstr>'mbs (26)'!Print_Area</vt:lpstr>
      <vt:lpstr>'mbs (27)'!Print_Area</vt:lpstr>
      <vt:lpstr>'mbs (28)'!Print_Area</vt:lpstr>
      <vt:lpstr>'mbs (29)'!Print_Area</vt:lpstr>
      <vt:lpstr>'mbs (3)'!Print_Area</vt:lpstr>
      <vt:lpstr>'mbs (30)'!Print_Area</vt:lpstr>
      <vt:lpstr>'mbs (31)'!Print_Area</vt:lpstr>
      <vt:lpstr>'mbs (32)'!Print_Area</vt:lpstr>
      <vt:lpstr>'mbs (33)'!Print_Area</vt:lpstr>
      <vt:lpstr>'mbs (34)'!Print_Area</vt:lpstr>
      <vt:lpstr>'mbs (35)'!Print_Area</vt:lpstr>
      <vt:lpstr>'mbs (36)'!Print_Area</vt:lpstr>
      <vt:lpstr>'mbs (36)ksg'!Print_Area</vt:lpstr>
      <vt:lpstr>'mbs (37)'!Print_Area</vt:lpstr>
      <vt:lpstr>'mbs (38)'!Print_Area</vt:lpstr>
      <vt:lpstr>'mbs (39)'!Print_Area</vt:lpstr>
      <vt:lpstr>'mbs (4)'!Print_Area</vt:lpstr>
      <vt:lpstr>'mbs (40)'!Print_Area</vt:lpstr>
      <vt:lpstr>'mbs (41)'!Print_Area</vt:lpstr>
      <vt:lpstr>'mbs (42)'!Print_Area</vt:lpstr>
      <vt:lpstr>'mbs (43)'!Print_Area</vt:lpstr>
      <vt:lpstr>'mbs (44)'!Print_Area</vt:lpstr>
      <vt:lpstr>'mbs (45)'!Print_Area</vt:lpstr>
      <vt:lpstr>'mbs (46)'!Print_Area</vt:lpstr>
      <vt:lpstr>'mbs (47)'!Print_Area</vt:lpstr>
      <vt:lpstr>'mbs (48)'!Print_Area</vt:lpstr>
      <vt:lpstr>'mbs (49)'!Print_Area</vt:lpstr>
      <vt:lpstr>'mbs (5)'!Print_Area</vt:lpstr>
      <vt:lpstr>'mbs (50)'!Print_Area</vt:lpstr>
      <vt:lpstr>'mbs (51)'!Print_Area</vt:lpstr>
      <vt:lpstr>'mbs (52)'!Print_Area</vt:lpstr>
      <vt:lpstr>'mbs (53)'!Print_Area</vt:lpstr>
      <vt:lpstr>'mbs (54)'!Print_Area</vt:lpstr>
      <vt:lpstr>'mbs (55)'!Print_Area</vt:lpstr>
      <vt:lpstr>'mbs (56)'!Print_Area</vt:lpstr>
      <vt:lpstr>'mbs (57)'!Print_Area</vt:lpstr>
      <vt:lpstr>'mbs (58)'!Print_Area</vt:lpstr>
      <vt:lpstr>'mbs (59)'!Print_Area</vt:lpstr>
      <vt:lpstr>'mbs (6)'!Print_Area</vt:lpstr>
      <vt:lpstr>'mbs (60)'!Print_Area</vt:lpstr>
      <vt:lpstr>'mbs (61)'!Print_Area</vt:lpstr>
      <vt:lpstr>'mbs (62)'!Print_Area</vt:lpstr>
      <vt:lpstr>'mbs (63)'!Print_Area</vt:lpstr>
      <vt:lpstr>'mbs (64)'!Print_Area</vt:lpstr>
      <vt:lpstr>'mbs (65)'!Print_Area</vt:lpstr>
      <vt:lpstr>'mbs (66)'!Print_Area</vt:lpstr>
      <vt:lpstr>'mbs (67)'!Print_Area</vt:lpstr>
      <vt:lpstr>'mbs (68)'!Print_Area</vt:lpstr>
      <vt:lpstr>'mbs (69)'!Print_Area</vt:lpstr>
      <vt:lpstr>'mbs (7)'!Print_Area</vt:lpstr>
      <vt:lpstr>'mbs (70)'!Print_Area</vt:lpstr>
      <vt:lpstr>'mbs (71)'!Print_Area</vt:lpstr>
      <vt:lpstr>'mbs (72)'!Print_Area</vt:lpstr>
      <vt:lpstr>'mbs (73)'!Print_Area</vt:lpstr>
      <vt:lpstr>'mbs (74)'!Print_Area</vt:lpstr>
      <vt:lpstr>'mbs (75)'!Print_Area</vt:lpstr>
      <vt:lpstr>'mbs (76)'!Print_Area</vt:lpstr>
      <vt:lpstr>'mbs (77)'!Print_Area</vt:lpstr>
      <vt:lpstr>'mbs (78)'!Print_Area</vt:lpstr>
      <vt:lpstr>'mbs (79)'!Print_Area</vt:lpstr>
      <vt:lpstr>'mbs (8)'!Print_Area</vt:lpstr>
      <vt:lpstr>'mbs (80)'!Print_Area</vt:lpstr>
      <vt:lpstr>'mbs (81)'!Print_Area</vt:lpstr>
      <vt:lpstr>'mbs (82)'!Print_Area</vt:lpstr>
      <vt:lpstr>'mbs (83)'!Print_Area</vt:lpstr>
      <vt:lpstr>'mbs (84)'!Print_Area</vt:lpstr>
      <vt:lpstr>'mbs (84) ksg'!Print_Area</vt:lpstr>
      <vt:lpstr>'mbs (85)'!Print_Area</vt:lpstr>
      <vt:lpstr>'mbs (86)'!Print_Area</vt:lpstr>
      <vt:lpstr>'mbs (87)'!Print_Area</vt:lpstr>
      <vt:lpstr>'mbs (88)'!Print_Area</vt:lpstr>
      <vt:lpstr>'mbs (89)'!Print_Area</vt:lpstr>
      <vt:lpstr>'mbs (9)'!Print_Area</vt:lpstr>
      <vt:lpstr>'mbs (90)'!Print_Area</vt:lpstr>
      <vt:lpstr>'mbs (91)'!Print_Area</vt:lpstr>
      <vt:lpstr>'mbs (92)'!Print_Area</vt:lpstr>
      <vt:lpstr>'mbs (93)'!Print_Area</vt:lpstr>
      <vt:lpstr>'mbs (94)'!Print_Area</vt:lpstr>
      <vt:lpstr>'mbs (95)'!Print_Area</vt:lpstr>
      <vt:lpstr>'mbs (96)'!Print_Area</vt:lpstr>
      <vt:lpstr>'mbs (97)'!Print_Area</vt:lpstr>
      <vt:lpstr>'mbs (98)'!Print_Area</vt:lpstr>
      <vt:lpstr>'mbs (99)'!Print_Area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cp:lastPrinted>2023-03-29T07:54:07Z</cp:lastPrinted>
  <dcterms:created xsi:type="dcterms:W3CDTF">2023-02-06T09:50:02Z</dcterms:created>
  <dcterms:modified xsi:type="dcterms:W3CDTF">2023-04-02T08:14:30Z</dcterms:modified>
</cp:coreProperties>
</file>