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/Desktop/do/"/>
    </mc:Choice>
  </mc:AlternateContent>
  <xr:revisionPtr revIDLastSave="0" documentId="13_ncr:1_{C4C19910-117F-A547-A10F-AF3134340CEF}" xr6:coauthVersionLast="47" xr6:coauthVersionMax="47" xr10:uidLastSave="{00000000-0000-0000-0000-000000000000}"/>
  <bookViews>
    <workbookView xWindow="28800" yWindow="0" windowWidth="38400" windowHeight="21600" activeTab="1" xr2:uid="{274106F0-BD53-442A-A493-25224DF680CF}"/>
  </bookViews>
  <sheets>
    <sheet name="PV" sheetId="3" r:id="rId1"/>
    <sheet name="bu" sheetId="1" r:id="rId2"/>
    <sheet name="SPK BU" sheetId="14" r:id="rId3"/>
    <sheet name="bandara" sheetId="12" r:id="rId4"/>
    <sheet name="evdal" sheetId="6" r:id="rId5"/>
    <sheet name="harmonisasi" sheetId="10" r:id="rId6"/>
    <sheet name="humas" sheetId="8" r:id="rId7"/>
    <sheet name="kanpel" sheetId="16" r:id="rId8"/>
    <sheet name="lahan" sheetId="5" r:id="rId9"/>
    <sheet name="marketing" sheetId="13" r:id="rId10"/>
    <sheet name="protokol" sheetId="7" r:id="rId11"/>
    <sheet name="sdm" sheetId="11" r:id="rId12"/>
    <sheet name="spi" sheetId="17" r:id="rId13"/>
    <sheet name="ulp" sheetId="18" r:id="rId14"/>
    <sheet name="non bp" sheetId="2" r:id="rId15"/>
    <sheet name="inv piutang" sheetId="9" r:id="rId16"/>
    <sheet name="PIUTANG" sheetId="4" r:id="rId17"/>
    <sheet name="kosong" sheetId="15" r:id="rId18"/>
  </sheets>
  <externalReferences>
    <externalReference r:id="rId19"/>
  </externalReferences>
  <definedNames>
    <definedName name="_xlnm._FilterDatabase" localSheetId="5" hidden="1">harmonisasi!$A$8:$M$36</definedName>
    <definedName name="_xlnm._FilterDatabase" localSheetId="0" hidden="1">PV!$B$4:$H$119</definedName>
    <definedName name="galon" localSheetId="3">'[1]B.U - Anggota 3'!#REF!</definedName>
    <definedName name="galon" localSheetId="1">'[1]B.U - Anggota 3'!#REF!</definedName>
    <definedName name="galon" localSheetId="4">'[1]B.U - Anggota 3'!#REF!</definedName>
    <definedName name="galon" localSheetId="5">'[1]B.U - Anggota 3'!#REF!</definedName>
    <definedName name="galon" localSheetId="6">'[1]B.U - Anggota 3'!#REF!</definedName>
    <definedName name="galon" localSheetId="15">'[1]B.U - Anggota 3'!#REF!</definedName>
    <definedName name="galon" localSheetId="7">'[1]B.U - Anggota 3'!#REF!</definedName>
    <definedName name="galon" localSheetId="17">'[1]B.U - Anggota 3'!#REF!</definedName>
    <definedName name="galon" localSheetId="8">'[1]B.U - Anggota 3'!#REF!</definedName>
    <definedName name="galon" localSheetId="9">'[1]B.U - Anggota 3'!#REF!</definedName>
    <definedName name="galon" localSheetId="14">'[1]B.U - Anggota 3'!#REF!</definedName>
    <definedName name="galon" localSheetId="10">'[1]B.U - Anggota 3'!#REF!</definedName>
    <definedName name="galon" localSheetId="11">'[1]B.U - Anggota 3'!#REF!</definedName>
    <definedName name="galon" localSheetId="12">'[1]B.U - Anggota 3'!#REF!</definedName>
    <definedName name="galon" localSheetId="2">'[1]B.U - Anggota 3'!#REF!</definedName>
    <definedName name="galon" localSheetId="13">'[1]B.U - Anggota 3'!#REF!</definedName>
    <definedName name="galon">'[1]B.U - Anggota 3'!#REF!</definedName>
    <definedName name="_xlnm.Print_Area" localSheetId="3">bandara!$A$1:$K$6</definedName>
    <definedName name="_xlnm.Print_Area" localSheetId="1">bu!$A$1:$K$6</definedName>
    <definedName name="_xlnm.Print_Area" localSheetId="4">evdal!$A$1:$K$6</definedName>
    <definedName name="_xlnm.Print_Area" localSheetId="5">harmonisasi!$A$1:$K$6</definedName>
    <definedName name="_xlnm.Print_Area" localSheetId="6">humas!$A$1:$K$6</definedName>
    <definedName name="_xlnm.Print_Area" localSheetId="7">kanpel!$A$1:$K$6</definedName>
    <definedName name="_xlnm.Print_Area" localSheetId="17">kosong!$A$1:$K$6</definedName>
    <definedName name="_xlnm.Print_Area" localSheetId="8">lahan!$A$1:$K$6</definedName>
    <definedName name="_xlnm.Print_Area" localSheetId="9">marketing!$A$1:$K$6</definedName>
    <definedName name="_xlnm.Print_Area" localSheetId="14">'non bp'!$A$1:$L$6</definedName>
    <definedName name="_xlnm.Print_Area" localSheetId="10">protokol!$A$1:$K$6</definedName>
    <definedName name="_xlnm.Print_Area" localSheetId="0">PV!$B$1:$H$105</definedName>
    <definedName name="_xlnm.Print_Area" localSheetId="11">sdm!$A$1:$K$6</definedName>
    <definedName name="_xlnm.Print_Area" localSheetId="12">spi!$A$1:$K$6</definedName>
    <definedName name="_xlnm.Print_Area" localSheetId="2">'SPK BU'!$A$1:$L$6</definedName>
    <definedName name="_xlnm.Print_Area" localSheetId="13">ulp!$A$1:$K$6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08" i="1" l="1"/>
  <c r="E1222" i="1"/>
  <c r="E1221" i="1"/>
  <c r="E1226" i="1"/>
  <c r="E1224" i="1"/>
  <c r="C1205" i="1" l="1"/>
  <c r="C11" i="1" l="1"/>
  <c r="C8" i="17"/>
  <c r="E1101" i="1"/>
  <c r="C1073" i="1"/>
  <c r="E483" i="1"/>
  <c r="E534" i="1"/>
  <c r="E530" i="1"/>
  <c r="E512" i="1"/>
  <c r="E526" i="1"/>
  <c r="E508" i="1"/>
  <c r="E525" i="1"/>
  <c r="E536" i="1"/>
  <c r="E497" i="1"/>
  <c r="E496" i="1"/>
  <c r="E495" i="1"/>
  <c r="E494" i="1"/>
  <c r="E493" i="1"/>
  <c r="E439" i="1" l="1"/>
  <c r="E453" i="1"/>
  <c r="E412" i="1"/>
  <c r="E411" i="1"/>
  <c r="E410" i="1"/>
  <c r="E409" i="1"/>
  <c r="E432" i="1"/>
  <c r="H458" i="1"/>
  <c r="I458" i="1"/>
  <c r="E1417" i="1"/>
  <c r="E1416" i="1"/>
  <c r="E1418" i="1"/>
  <c r="E1415" i="1"/>
  <c r="E1414" i="1"/>
  <c r="O40" i="10" l="1"/>
  <c r="E207" i="1" l="1"/>
  <c r="E1057" i="1"/>
  <c r="H38" i="10"/>
  <c r="I38" i="10"/>
  <c r="H39" i="10"/>
  <c r="I39" i="10"/>
  <c r="I1321" i="1" l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E1338" i="1"/>
  <c r="E1339" i="1"/>
  <c r="E1333" i="1"/>
  <c r="I1185" i="1" l="1"/>
  <c r="I1186" i="1"/>
  <c r="I1187" i="1"/>
  <c r="I1188" i="1"/>
  <c r="I1189" i="1"/>
  <c r="M1185" i="1" l="1"/>
  <c r="M1186" i="1" s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E76" i="1" l="1"/>
  <c r="E74" i="1"/>
  <c r="H66" i="1"/>
  <c r="H65" i="1"/>
  <c r="E1595" i="1"/>
  <c r="E1550" i="1"/>
  <c r="H1540" i="1"/>
  <c r="H1539" i="1"/>
  <c r="H1538" i="1"/>
  <c r="H1505" i="1"/>
  <c r="H1526" i="1"/>
  <c r="C1508" i="1"/>
  <c r="I574" i="18"/>
  <c r="H574" i="18"/>
  <c r="G574" i="18"/>
  <c r="I573" i="18"/>
  <c r="H573" i="18"/>
  <c r="G573" i="18"/>
  <c r="I572" i="18"/>
  <c r="H572" i="18"/>
  <c r="G572" i="18"/>
  <c r="I571" i="18"/>
  <c r="H571" i="18"/>
  <c r="G571" i="18"/>
  <c r="I570" i="18"/>
  <c r="H570" i="18"/>
  <c r="G570" i="18"/>
  <c r="I569" i="18"/>
  <c r="H569" i="18"/>
  <c r="G569" i="18"/>
  <c r="I568" i="18"/>
  <c r="H568" i="18"/>
  <c r="G568" i="18"/>
  <c r="I567" i="18"/>
  <c r="H567" i="18"/>
  <c r="G567" i="18"/>
  <c r="I566" i="18"/>
  <c r="H566" i="18"/>
  <c r="G566" i="18"/>
  <c r="I565" i="18"/>
  <c r="H565" i="18"/>
  <c r="G565" i="18"/>
  <c r="I564" i="18"/>
  <c r="H564" i="18"/>
  <c r="G564" i="18"/>
  <c r="I563" i="18"/>
  <c r="H563" i="18"/>
  <c r="G563" i="18"/>
  <c r="I562" i="18"/>
  <c r="H562" i="18"/>
  <c r="G562" i="18"/>
  <c r="I561" i="18"/>
  <c r="H561" i="18"/>
  <c r="G561" i="18"/>
  <c r="I560" i="18"/>
  <c r="H560" i="18"/>
  <c r="G560" i="18"/>
  <c r="I559" i="18"/>
  <c r="H559" i="18"/>
  <c r="G559" i="18"/>
  <c r="I558" i="18"/>
  <c r="H558" i="18"/>
  <c r="G558" i="18"/>
  <c r="I557" i="18"/>
  <c r="H557" i="18"/>
  <c r="G557" i="18"/>
  <c r="I556" i="18"/>
  <c r="H556" i="18"/>
  <c r="G556" i="18"/>
  <c r="I555" i="18"/>
  <c r="H555" i="18"/>
  <c r="G555" i="18"/>
  <c r="I554" i="18"/>
  <c r="H554" i="18"/>
  <c r="G554" i="18"/>
  <c r="I553" i="18"/>
  <c r="H553" i="18"/>
  <c r="G553" i="18"/>
  <c r="I552" i="18"/>
  <c r="H552" i="18"/>
  <c r="G552" i="18"/>
  <c r="I551" i="18"/>
  <c r="H551" i="18"/>
  <c r="G551" i="18"/>
  <c r="I550" i="18"/>
  <c r="H550" i="18"/>
  <c r="G550" i="18"/>
  <c r="I549" i="18"/>
  <c r="H549" i="18"/>
  <c r="G549" i="18"/>
  <c r="I548" i="18"/>
  <c r="H548" i="18"/>
  <c r="G548" i="18"/>
  <c r="I547" i="18"/>
  <c r="H547" i="18"/>
  <c r="G547" i="18"/>
  <c r="I546" i="18"/>
  <c r="H546" i="18"/>
  <c r="G546" i="18"/>
  <c r="I545" i="18"/>
  <c r="H545" i="18"/>
  <c r="G545" i="18"/>
  <c r="I544" i="18"/>
  <c r="H544" i="18"/>
  <c r="G544" i="18"/>
  <c r="I543" i="18"/>
  <c r="H543" i="18"/>
  <c r="G543" i="18"/>
  <c r="I542" i="18"/>
  <c r="H542" i="18"/>
  <c r="G542" i="18"/>
  <c r="I541" i="18"/>
  <c r="H541" i="18"/>
  <c r="G541" i="18"/>
  <c r="I540" i="18"/>
  <c r="H540" i="18"/>
  <c r="G540" i="18"/>
  <c r="I539" i="18"/>
  <c r="H539" i="18"/>
  <c r="G539" i="18"/>
  <c r="I538" i="18"/>
  <c r="H538" i="18"/>
  <c r="G538" i="18"/>
  <c r="I537" i="18"/>
  <c r="H537" i="18"/>
  <c r="G537" i="18"/>
  <c r="I536" i="18"/>
  <c r="H536" i="18"/>
  <c r="G536" i="18"/>
  <c r="I535" i="18"/>
  <c r="H535" i="18"/>
  <c r="G535" i="18"/>
  <c r="I534" i="18"/>
  <c r="H534" i="18"/>
  <c r="G534" i="18"/>
  <c r="I533" i="18"/>
  <c r="H533" i="18"/>
  <c r="G533" i="18"/>
  <c r="I532" i="18"/>
  <c r="H532" i="18"/>
  <c r="G532" i="18"/>
  <c r="I531" i="18"/>
  <c r="H531" i="18"/>
  <c r="G531" i="18"/>
  <c r="I530" i="18"/>
  <c r="H530" i="18"/>
  <c r="G530" i="18"/>
  <c r="I529" i="18"/>
  <c r="H529" i="18"/>
  <c r="G529" i="18"/>
  <c r="I528" i="18"/>
  <c r="H528" i="18"/>
  <c r="G528" i="18"/>
  <c r="I527" i="18"/>
  <c r="H527" i="18"/>
  <c r="G527" i="18"/>
  <c r="I526" i="18"/>
  <c r="H526" i="18"/>
  <c r="G526" i="18"/>
  <c r="I525" i="18"/>
  <c r="H525" i="18"/>
  <c r="G525" i="18"/>
  <c r="I524" i="18"/>
  <c r="H524" i="18"/>
  <c r="G524" i="18"/>
  <c r="I523" i="18"/>
  <c r="H523" i="18"/>
  <c r="G523" i="18"/>
  <c r="I522" i="18"/>
  <c r="H522" i="18"/>
  <c r="G522" i="18"/>
  <c r="I521" i="18"/>
  <c r="H521" i="18"/>
  <c r="G521" i="18"/>
  <c r="I520" i="18"/>
  <c r="H520" i="18"/>
  <c r="G520" i="18"/>
  <c r="I519" i="18"/>
  <c r="H519" i="18"/>
  <c r="G519" i="18"/>
  <c r="I518" i="18"/>
  <c r="H518" i="18"/>
  <c r="G518" i="18"/>
  <c r="I517" i="18"/>
  <c r="H517" i="18"/>
  <c r="G517" i="18"/>
  <c r="I516" i="18"/>
  <c r="H516" i="18"/>
  <c r="G516" i="18"/>
  <c r="I515" i="18"/>
  <c r="H515" i="18"/>
  <c r="G515" i="18"/>
  <c r="I514" i="18"/>
  <c r="H514" i="18"/>
  <c r="G514" i="18"/>
  <c r="I513" i="18"/>
  <c r="H513" i="18"/>
  <c r="G513" i="18"/>
  <c r="I512" i="18"/>
  <c r="H512" i="18"/>
  <c r="G512" i="18"/>
  <c r="I511" i="18"/>
  <c r="H511" i="18"/>
  <c r="G511" i="18"/>
  <c r="I510" i="18"/>
  <c r="H510" i="18"/>
  <c r="G510" i="18"/>
  <c r="I509" i="18"/>
  <c r="H509" i="18"/>
  <c r="G509" i="18"/>
  <c r="I508" i="18"/>
  <c r="H508" i="18"/>
  <c r="G508" i="18"/>
  <c r="I507" i="18"/>
  <c r="H507" i="18"/>
  <c r="G507" i="18"/>
  <c r="I506" i="18"/>
  <c r="H506" i="18"/>
  <c r="G506" i="18"/>
  <c r="I505" i="18"/>
  <c r="H505" i="18"/>
  <c r="G505" i="18"/>
  <c r="I504" i="18"/>
  <c r="H504" i="18"/>
  <c r="G504" i="18"/>
  <c r="I503" i="18"/>
  <c r="H503" i="18"/>
  <c r="G503" i="18"/>
  <c r="I502" i="18"/>
  <c r="H502" i="18"/>
  <c r="G502" i="18"/>
  <c r="I501" i="18"/>
  <c r="H501" i="18"/>
  <c r="G501" i="18"/>
  <c r="I500" i="18"/>
  <c r="H500" i="18"/>
  <c r="G500" i="18"/>
  <c r="I499" i="18"/>
  <c r="H499" i="18"/>
  <c r="G499" i="18"/>
  <c r="I498" i="18"/>
  <c r="H498" i="18"/>
  <c r="G498" i="18"/>
  <c r="I497" i="18"/>
  <c r="H497" i="18"/>
  <c r="G497" i="18"/>
  <c r="I496" i="18"/>
  <c r="H496" i="18"/>
  <c r="G496" i="18"/>
  <c r="I495" i="18"/>
  <c r="H495" i="18"/>
  <c r="G495" i="18"/>
  <c r="I494" i="18"/>
  <c r="H494" i="18"/>
  <c r="G494" i="18"/>
  <c r="I493" i="18"/>
  <c r="H493" i="18"/>
  <c r="G493" i="18"/>
  <c r="I492" i="18"/>
  <c r="H492" i="18"/>
  <c r="G492" i="18"/>
  <c r="I491" i="18"/>
  <c r="H491" i="18"/>
  <c r="G491" i="18"/>
  <c r="I490" i="18"/>
  <c r="H490" i="18"/>
  <c r="G490" i="18"/>
  <c r="I489" i="18"/>
  <c r="H489" i="18"/>
  <c r="G489" i="18"/>
  <c r="I488" i="18"/>
  <c r="H488" i="18"/>
  <c r="G488" i="18"/>
  <c r="I487" i="18"/>
  <c r="H487" i="18"/>
  <c r="G487" i="18"/>
  <c r="I486" i="18"/>
  <c r="H486" i="18"/>
  <c r="G486" i="18"/>
  <c r="I485" i="18"/>
  <c r="H485" i="18"/>
  <c r="G485" i="18"/>
  <c r="I484" i="18"/>
  <c r="H484" i="18"/>
  <c r="G484" i="18"/>
  <c r="I483" i="18"/>
  <c r="H483" i="18"/>
  <c r="G483" i="18"/>
  <c r="I482" i="18"/>
  <c r="H482" i="18"/>
  <c r="G482" i="18"/>
  <c r="I481" i="18"/>
  <c r="H481" i="18"/>
  <c r="G481" i="18"/>
  <c r="I480" i="18"/>
  <c r="H480" i="18"/>
  <c r="G480" i="18"/>
  <c r="I479" i="18"/>
  <c r="H479" i="18"/>
  <c r="G479" i="18"/>
  <c r="I478" i="18"/>
  <c r="H478" i="18"/>
  <c r="G478" i="18"/>
  <c r="I477" i="18"/>
  <c r="H477" i="18"/>
  <c r="G477" i="18"/>
  <c r="I476" i="18"/>
  <c r="H476" i="18"/>
  <c r="G476" i="18"/>
  <c r="I475" i="18"/>
  <c r="H475" i="18"/>
  <c r="G475" i="18"/>
  <c r="I474" i="18"/>
  <c r="H474" i="18"/>
  <c r="G474" i="18"/>
  <c r="I473" i="18"/>
  <c r="H473" i="18"/>
  <c r="G473" i="18"/>
  <c r="I472" i="18"/>
  <c r="H472" i="18"/>
  <c r="G472" i="18"/>
  <c r="I471" i="18"/>
  <c r="H471" i="18"/>
  <c r="G471" i="18"/>
  <c r="I470" i="18"/>
  <c r="H470" i="18"/>
  <c r="G470" i="18"/>
  <c r="I469" i="18"/>
  <c r="H469" i="18"/>
  <c r="G469" i="18"/>
  <c r="I468" i="18"/>
  <c r="H468" i="18"/>
  <c r="G468" i="18"/>
  <c r="I467" i="18"/>
  <c r="H467" i="18"/>
  <c r="G467" i="18"/>
  <c r="I466" i="18"/>
  <c r="H466" i="18"/>
  <c r="G466" i="18"/>
  <c r="I465" i="18"/>
  <c r="H465" i="18"/>
  <c r="G465" i="18"/>
  <c r="I464" i="18"/>
  <c r="H464" i="18"/>
  <c r="G464" i="18"/>
  <c r="I463" i="18"/>
  <c r="H463" i="18"/>
  <c r="G463" i="18"/>
  <c r="I462" i="18"/>
  <c r="H462" i="18"/>
  <c r="G462" i="18"/>
  <c r="I461" i="18"/>
  <c r="H461" i="18"/>
  <c r="G461" i="18"/>
  <c r="I460" i="18"/>
  <c r="H460" i="18"/>
  <c r="G460" i="18"/>
  <c r="I459" i="18"/>
  <c r="H459" i="18"/>
  <c r="G459" i="18"/>
  <c r="I458" i="18"/>
  <c r="H458" i="18"/>
  <c r="G458" i="18"/>
  <c r="I457" i="18"/>
  <c r="H457" i="18"/>
  <c r="G457" i="18"/>
  <c r="I456" i="18"/>
  <c r="H456" i="18"/>
  <c r="G456" i="18"/>
  <c r="I455" i="18"/>
  <c r="H455" i="18"/>
  <c r="G455" i="18"/>
  <c r="I454" i="18"/>
  <c r="H454" i="18"/>
  <c r="G454" i="18"/>
  <c r="I453" i="18"/>
  <c r="H453" i="18"/>
  <c r="G453" i="18"/>
  <c r="I452" i="18"/>
  <c r="H452" i="18"/>
  <c r="G452" i="18"/>
  <c r="I451" i="18"/>
  <c r="H451" i="18"/>
  <c r="G451" i="18"/>
  <c r="I450" i="18"/>
  <c r="H450" i="18"/>
  <c r="G450" i="18"/>
  <c r="I449" i="18"/>
  <c r="H449" i="18"/>
  <c r="G449" i="18"/>
  <c r="I448" i="18"/>
  <c r="H448" i="18"/>
  <c r="G448" i="18"/>
  <c r="I447" i="18"/>
  <c r="H447" i="18"/>
  <c r="G447" i="18"/>
  <c r="I446" i="18"/>
  <c r="H446" i="18"/>
  <c r="G446" i="18"/>
  <c r="I445" i="18"/>
  <c r="H445" i="18"/>
  <c r="G445" i="18"/>
  <c r="I444" i="18"/>
  <c r="H444" i="18"/>
  <c r="G444" i="18"/>
  <c r="I443" i="18"/>
  <c r="H443" i="18"/>
  <c r="G443" i="18"/>
  <c r="I442" i="18"/>
  <c r="H442" i="18"/>
  <c r="G442" i="18"/>
  <c r="I441" i="18"/>
  <c r="H441" i="18"/>
  <c r="G441" i="18"/>
  <c r="I440" i="18"/>
  <c r="H440" i="18"/>
  <c r="G440" i="18"/>
  <c r="I439" i="18"/>
  <c r="H439" i="18"/>
  <c r="G439" i="18"/>
  <c r="I438" i="18"/>
  <c r="H438" i="18"/>
  <c r="G438" i="18"/>
  <c r="I437" i="18"/>
  <c r="H437" i="18"/>
  <c r="G437" i="18"/>
  <c r="I436" i="18"/>
  <c r="H436" i="18"/>
  <c r="G436" i="18"/>
  <c r="I435" i="18"/>
  <c r="H435" i="18"/>
  <c r="G435" i="18"/>
  <c r="I434" i="18"/>
  <c r="H434" i="18"/>
  <c r="G434" i="18"/>
  <c r="I433" i="18"/>
  <c r="H433" i="18"/>
  <c r="G433" i="18"/>
  <c r="I432" i="18"/>
  <c r="H432" i="18"/>
  <c r="G432" i="18"/>
  <c r="I431" i="18"/>
  <c r="H431" i="18"/>
  <c r="G431" i="18"/>
  <c r="I430" i="18"/>
  <c r="H430" i="18"/>
  <c r="G430" i="18"/>
  <c r="I429" i="18"/>
  <c r="H429" i="18"/>
  <c r="G429" i="18"/>
  <c r="I428" i="18"/>
  <c r="H428" i="18"/>
  <c r="G428" i="18"/>
  <c r="I427" i="18"/>
  <c r="H427" i="18"/>
  <c r="G427" i="18"/>
  <c r="I426" i="18"/>
  <c r="H426" i="18"/>
  <c r="G426" i="18"/>
  <c r="I425" i="18"/>
  <c r="H425" i="18"/>
  <c r="G425" i="18"/>
  <c r="I424" i="18"/>
  <c r="H424" i="18"/>
  <c r="G424" i="18"/>
  <c r="I423" i="18"/>
  <c r="H423" i="18"/>
  <c r="G423" i="18"/>
  <c r="I422" i="18"/>
  <c r="H422" i="18"/>
  <c r="G422" i="18"/>
  <c r="I421" i="18"/>
  <c r="H421" i="18"/>
  <c r="G421" i="18"/>
  <c r="I420" i="18"/>
  <c r="H420" i="18"/>
  <c r="G420" i="18"/>
  <c r="I419" i="18"/>
  <c r="H419" i="18"/>
  <c r="G419" i="18"/>
  <c r="I418" i="18"/>
  <c r="H418" i="18"/>
  <c r="G418" i="18"/>
  <c r="I417" i="18"/>
  <c r="H417" i="18"/>
  <c r="G417" i="18"/>
  <c r="I416" i="18"/>
  <c r="H416" i="18"/>
  <c r="G416" i="18"/>
  <c r="I415" i="18"/>
  <c r="H415" i="18"/>
  <c r="G415" i="18"/>
  <c r="I414" i="18"/>
  <c r="H414" i="18"/>
  <c r="G414" i="18"/>
  <c r="I413" i="18"/>
  <c r="H413" i="18"/>
  <c r="G413" i="18"/>
  <c r="I412" i="18"/>
  <c r="H412" i="18"/>
  <c r="G412" i="18"/>
  <c r="I411" i="18"/>
  <c r="H411" i="18"/>
  <c r="G411" i="18"/>
  <c r="I410" i="18"/>
  <c r="H410" i="18"/>
  <c r="G410" i="18"/>
  <c r="I409" i="18"/>
  <c r="H409" i="18"/>
  <c r="G409" i="18"/>
  <c r="I408" i="18"/>
  <c r="H408" i="18"/>
  <c r="G408" i="18"/>
  <c r="I407" i="18"/>
  <c r="H407" i="18"/>
  <c r="G407" i="18"/>
  <c r="I406" i="18"/>
  <c r="H406" i="18"/>
  <c r="G406" i="18"/>
  <c r="I405" i="18"/>
  <c r="H405" i="18"/>
  <c r="G405" i="18"/>
  <c r="I404" i="18"/>
  <c r="H404" i="18"/>
  <c r="G404" i="18"/>
  <c r="I403" i="18"/>
  <c r="H403" i="18"/>
  <c r="G403" i="18"/>
  <c r="I402" i="18"/>
  <c r="H402" i="18"/>
  <c r="G402" i="18"/>
  <c r="I401" i="18"/>
  <c r="H401" i="18"/>
  <c r="G401" i="18"/>
  <c r="I400" i="18"/>
  <c r="H400" i="18"/>
  <c r="G400" i="18"/>
  <c r="I399" i="18"/>
  <c r="H399" i="18"/>
  <c r="G399" i="18"/>
  <c r="I398" i="18"/>
  <c r="H398" i="18"/>
  <c r="G398" i="18"/>
  <c r="I397" i="18"/>
  <c r="H397" i="18"/>
  <c r="G397" i="18"/>
  <c r="I396" i="18"/>
  <c r="H396" i="18"/>
  <c r="G396" i="18"/>
  <c r="I395" i="18"/>
  <c r="H395" i="18"/>
  <c r="G395" i="18"/>
  <c r="I394" i="18"/>
  <c r="H394" i="18"/>
  <c r="G394" i="18"/>
  <c r="I393" i="18"/>
  <c r="H393" i="18"/>
  <c r="G393" i="18"/>
  <c r="I392" i="18"/>
  <c r="H392" i="18"/>
  <c r="G392" i="18"/>
  <c r="I391" i="18"/>
  <c r="H391" i="18"/>
  <c r="G391" i="18"/>
  <c r="I390" i="18"/>
  <c r="H390" i="18"/>
  <c r="G390" i="18"/>
  <c r="I389" i="18"/>
  <c r="H389" i="18"/>
  <c r="G389" i="18"/>
  <c r="I388" i="18"/>
  <c r="H388" i="18"/>
  <c r="G388" i="18"/>
  <c r="I387" i="18"/>
  <c r="H387" i="18"/>
  <c r="G387" i="18"/>
  <c r="I386" i="18"/>
  <c r="H386" i="18"/>
  <c r="G386" i="18"/>
  <c r="I385" i="18"/>
  <c r="H385" i="18"/>
  <c r="G385" i="18"/>
  <c r="I384" i="18"/>
  <c r="H384" i="18"/>
  <c r="G384" i="18"/>
  <c r="I383" i="18"/>
  <c r="H383" i="18"/>
  <c r="G383" i="18"/>
  <c r="I382" i="18"/>
  <c r="H382" i="18"/>
  <c r="G382" i="18"/>
  <c r="I381" i="18"/>
  <c r="H381" i="18"/>
  <c r="G381" i="18"/>
  <c r="I380" i="18"/>
  <c r="H380" i="18"/>
  <c r="G380" i="18"/>
  <c r="I379" i="18"/>
  <c r="H379" i="18"/>
  <c r="G379" i="18"/>
  <c r="I378" i="18"/>
  <c r="H378" i="18"/>
  <c r="G378" i="18"/>
  <c r="I377" i="18"/>
  <c r="H377" i="18"/>
  <c r="G377" i="18"/>
  <c r="I376" i="18"/>
  <c r="H376" i="18"/>
  <c r="G376" i="18"/>
  <c r="I375" i="18"/>
  <c r="H375" i="18"/>
  <c r="G375" i="18"/>
  <c r="I374" i="18"/>
  <c r="H374" i="18"/>
  <c r="G374" i="18"/>
  <c r="I373" i="18"/>
  <c r="H373" i="18"/>
  <c r="G373" i="18"/>
  <c r="I372" i="18"/>
  <c r="H372" i="18"/>
  <c r="G372" i="18"/>
  <c r="I371" i="18"/>
  <c r="H371" i="18"/>
  <c r="G371" i="18"/>
  <c r="I370" i="18"/>
  <c r="H370" i="18"/>
  <c r="G370" i="18"/>
  <c r="I369" i="18"/>
  <c r="H369" i="18"/>
  <c r="G369" i="18"/>
  <c r="I368" i="18"/>
  <c r="H368" i="18"/>
  <c r="G368" i="18"/>
  <c r="I367" i="18"/>
  <c r="H367" i="18"/>
  <c r="G367" i="18"/>
  <c r="I366" i="18"/>
  <c r="H366" i="18"/>
  <c r="G366" i="18"/>
  <c r="I365" i="18"/>
  <c r="H365" i="18"/>
  <c r="G365" i="18"/>
  <c r="I364" i="18"/>
  <c r="H364" i="18"/>
  <c r="G364" i="18"/>
  <c r="I363" i="18"/>
  <c r="H363" i="18"/>
  <c r="G363" i="18"/>
  <c r="I362" i="18"/>
  <c r="H362" i="18"/>
  <c r="G362" i="18"/>
  <c r="I361" i="18"/>
  <c r="H361" i="18"/>
  <c r="G361" i="18"/>
  <c r="I360" i="18"/>
  <c r="H360" i="18"/>
  <c r="G360" i="18"/>
  <c r="I359" i="18"/>
  <c r="H359" i="18"/>
  <c r="G359" i="18"/>
  <c r="I358" i="18"/>
  <c r="H358" i="18"/>
  <c r="G358" i="18"/>
  <c r="I357" i="18"/>
  <c r="H357" i="18"/>
  <c r="G357" i="18"/>
  <c r="I356" i="18"/>
  <c r="H356" i="18"/>
  <c r="G356" i="18"/>
  <c r="I355" i="18"/>
  <c r="H355" i="18"/>
  <c r="G355" i="18"/>
  <c r="I354" i="18"/>
  <c r="H354" i="18"/>
  <c r="G354" i="18"/>
  <c r="I353" i="18"/>
  <c r="H353" i="18"/>
  <c r="G353" i="18"/>
  <c r="I352" i="18"/>
  <c r="H352" i="18"/>
  <c r="G352" i="18"/>
  <c r="I351" i="18"/>
  <c r="H351" i="18"/>
  <c r="G351" i="18"/>
  <c r="I350" i="18"/>
  <c r="H350" i="18"/>
  <c r="G350" i="18"/>
  <c r="I349" i="18"/>
  <c r="H349" i="18"/>
  <c r="G349" i="18"/>
  <c r="I348" i="18"/>
  <c r="H348" i="18"/>
  <c r="G348" i="18"/>
  <c r="I347" i="18"/>
  <c r="H347" i="18"/>
  <c r="G347" i="18"/>
  <c r="I346" i="18"/>
  <c r="H346" i="18"/>
  <c r="G346" i="18"/>
  <c r="I345" i="18"/>
  <c r="H345" i="18"/>
  <c r="G345" i="18"/>
  <c r="I344" i="18"/>
  <c r="H344" i="18"/>
  <c r="G344" i="18"/>
  <c r="I343" i="18"/>
  <c r="H343" i="18"/>
  <c r="G343" i="18"/>
  <c r="I342" i="18"/>
  <c r="H342" i="18"/>
  <c r="G342" i="18"/>
  <c r="I341" i="18"/>
  <c r="H341" i="18"/>
  <c r="G341" i="18"/>
  <c r="I340" i="18"/>
  <c r="H340" i="18"/>
  <c r="G340" i="18"/>
  <c r="I339" i="18"/>
  <c r="H339" i="18"/>
  <c r="G339" i="18"/>
  <c r="I338" i="18"/>
  <c r="H338" i="18"/>
  <c r="G338" i="18"/>
  <c r="I337" i="18"/>
  <c r="H337" i="18"/>
  <c r="G337" i="18"/>
  <c r="I336" i="18"/>
  <c r="H336" i="18"/>
  <c r="G336" i="18"/>
  <c r="I335" i="18"/>
  <c r="H335" i="18"/>
  <c r="G335" i="18"/>
  <c r="I334" i="18"/>
  <c r="H334" i="18"/>
  <c r="G334" i="18"/>
  <c r="I333" i="18"/>
  <c r="H333" i="18"/>
  <c r="G333" i="18"/>
  <c r="I332" i="18"/>
  <c r="H332" i="18"/>
  <c r="G332" i="18"/>
  <c r="I331" i="18"/>
  <c r="H331" i="18"/>
  <c r="G331" i="18"/>
  <c r="I330" i="18"/>
  <c r="H330" i="18"/>
  <c r="G330" i="18"/>
  <c r="I329" i="18"/>
  <c r="H329" i="18"/>
  <c r="G329" i="18"/>
  <c r="I328" i="18"/>
  <c r="H328" i="18"/>
  <c r="G328" i="18"/>
  <c r="I327" i="18"/>
  <c r="H327" i="18"/>
  <c r="G327" i="18"/>
  <c r="I326" i="18"/>
  <c r="H326" i="18"/>
  <c r="G326" i="18"/>
  <c r="I325" i="18"/>
  <c r="H325" i="18"/>
  <c r="G325" i="18"/>
  <c r="I324" i="18"/>
  <c r="H324" i="18"/>
  <c r="G324" i="18"/>
  <c r="I323" i="18"/>
  <c r="H323" i="18"/>
  <c r="G323" i="18"/>
  <c r="I322" i="18"/>
  <c r="H322" i="18"/>
  <c r="G322" i="18"/>
  <c r="I321" i="18"/>
  <c r="H321" i="18"/>
  <c r="G321" i="18"/>
  <c r="I320" i="18"/>
  <c r="H320" i="18"/>
  <c r="G320" i="18"/>
  <c r="I319" i="18"/>
  <c r="H319" i="18"/>
  <c r="G319" i="18"/>
  <c r="I318" i="18"/>
  <c r="H318" i="18"/>
  <c r="G318" i="18"/>
  <c r="I317" i="18"/>
  <c r="H317" i="18"/>
  <c r="G317" i="18"/>
  <c r="I316" i="18"/>
  <c r="H316" i="18"/>
  <c r="G316" i="18"/>
  <c r="I315" i="18"/>
  <c r="H315" i="18"/>
  <c r="G315" i="18"/>
  <c r="I314" i="18"/>
  <c r="H314" i="18"/>
  <c r="G314" i="18"/>
  <c r="I313" i="18"/>
  <c r="H313" i="18"/>
  <c r="G313" i="18"/>
  <c r="I312" i="18"/>
  <c r="H312" i="18"/>
  <c r="G312" i="18"/>
  <c r="I311" i="18"/>
  <c r="H311" i="18"/>
  <c r="G311" i="18"/>
  <c r="I310" i="18"/>
  <c r="H310" i="18"/>
  <c r="G310" i="18"/>
  <c r="I309" i="18"/>
  <c r="H309" i="18"/>
  <c r="G309" i="18"/>
  <c r="I308" i="18"/>
  <c r="H308" i="18"/>
  <c r="G308" i="18"/>
  <c r="I307" i="18"/>
  <c r="H307" i="18"/>
  <c r="G307" i="18"/>
  <c r="I306" i="18"/>
  <c r="H306" i="18"/>
  <c r="G306" i="18"/>
  <c r="I305" i="18"/>
  <c r="H305" i="18"/>
  <c r="G305" i="18"/>
  <c r="I304" i="18"/>
  <c r="H304" i="18"/>
  <c r="G304" i="18"/>
  <c r="I303" i="18"/>
  <c r="H303" i="18"/>
  <c r="G303" i="18"/>
  <c r="I302" i="18"/>
  <c r="H302" i="18"/>
  <c r="G302" i="18"/>
  <c r="I301" i="18"/>
  <c r="H301" i="18"/>
  <c r="G301" i="18"/>
  <c r="I300" i="18"/>
  <c r="H300" i="18"/>
  <c r="G300" i="18"/>
  <c r="I299" i="18"/>
  <c r="H299" i="18"/>
  <c r="G299" i="18"/>
  <c r="I298" i="18"/>
  <c r="H298" i="18"/>
  <c r="G298" i="18"/>
  <c r="I297" i="18"/>
  <c r="H297" i="18"/>
  <c r="G297" i="18"/>
  <c r="I296" i="18"/>
  <c r="H296" i="18"/>
  <c r="G296" i="18"/>
  <c r="I295" i="18"/>
  <c r="H295" i="18"/>
  <c r="G295" i="18"/>
  <c r="I294" i="18"/>
  <c r="H294" i="18"/>
  <c r="G294" i="18"/>
  <c r="I293" i="18"/>
  <c r="H293" i="18"/>
  <c r="G293" i="18"/>
  <c r="I292" i="18"/>
  <c r="H292" i="18"/>
  <c r="G292" i="18"/>
  <c r="I291" i="18"/>
  <c r="H291" i="18"/>
  <c r="G291" i="18"/>
  <c r="I290" i="18"/>
  <c r="H290" i="18"/>
  <c r="G290" i="18"/>
  <c r="I289" i="18"/>
  <c r="H289" i="18"/>
  <c r="G289" i="18"/>
  <c r="I288" i="18"/>
  <c r="H288" i="18"/>
  <c r="G288" i="18"/>
  <c r="I287" i="18"/>
  <c r="H287" i="18"/>
  <c r="G287" i="18"/>
  <c r="I286" i="18"/>
  <c r="H286" i="18"/>
  <c r="G286" i="18"/>
  <c r="I285" i="18"/>
  <c r="H285" i="18"/>
  <c r="G285" i="18"/>
  <c r="I284" i="18"/>
  <c r="H284" i="18"/>
  <c r="G284" i="18"/>
  <c r="I283" i="18"/>
  <c r="H283" i="18"/>
  <c r="G283" i="18"/>
  <c r="I282" i="18"/>
  <c r="H282" i="18"/>
  <c r="G282" i="18"/>
  <c r="I281" i="18"/>
  <c r="H281" i="18"/>
  <c r="G281" i="18"/>
  <c r="I280" i="18"/>
  <c r="H280" i="18"/>
  <c r="G280" i="18"/>
  <c r="I279" i="18"/>
  <c r="H279" i="18"/>
  <c r="G279" i="18"/>
  <c r="I278" i="18"/>
  <c r="H278" i="18"/>
  <c r="G278" i="18"/>
  <c r="I277" i="18"/>
  <c r="H277" i="18"/>
  <c r="G277" i="18"/>
  <c r="I276" i="18"/>
  <c r="H276" i="18"/>
  <c r="G276" i="18"/>
  <c r="I275" i="18"/>
  <c r="H275" i="18"/>
  <c r="G275" i="18"/>
  <c r="I274" i="18"/>
  <c r="H274" i="18"/>
  <c r="G274" i="18"/>
  <c r="I273" i="18"/>
  <c r="H273" i="18"/>
  <c r="G273" i="18"/>
  <c r="I272" i="18"/>
  <c r="H272" i="18"/>
  <c r="G272" i="18"/>
  <c r="I271" i="18"/>
  <c r="H271" i="18"/>
  <c r="G271" i="18"/>
  <c r="I270" i="18"/>
  <c r="H270" i="18"/>
  <c r="G270" i="18"/>
  <c r="I269" i="18"/>
  <c r="H269" i="18"/>
  <c r="G269" i="18"/>
  <c r="I268" i="18"/>
  <c r="H268" i="18"/>
  <c r="G268" i="18"/>
  <c r="I267" i="18"/>
  <c r="H267" i="18"/>
  <c r="G267" i="18"/>
  <c r="I266" i="18"/>
  <c r="H266" i="18"/>
  <c r="G266" i="18"/>
  <c r="I265" i="18"/>
  <c r="H265" i="18"/>
  <c r="G265" i="18"/>
  <c r="I264" i="18"/>
  <c r="H264" i="18"/>
  <c r="G264" i="18"/>
  <c r="I263" i="18"/>
  <c r="H263" i="18"/>
  <c r="G263" i="18"/>
  <c r="I262" i="18"/>
  <c r="H262" i="18"/>
  <c r="G262" i="18"/>
  <c r="I261" i="18"/>
  <c r="H261" i="18"/>
  <c r="G261" i="18"/>
  <c r="I260" i="18"/>
  <c r="H260" i="18"/>
  <c r="G260" i="18"/>
  <c r="I259" i="18"/>
  <c r="H259" i="18"/>
  <c r="G259" i="18"/>
  <c r="I258" i="18"/>
  <c r="H258" i="18"/>
  <c r="G258" i="18"/>
  <c r="I257" i="18"/>
  <c r="H257" i="18"/>
  <c r="G257" i="18"/>
  <c r="I256" i="18"/>
  <c r="H256" i="18"/>
  <c r="G256" i="18"/>
  <c r="I255" i="18"/>
  <c r="H255" i="18"/>
  <c r="G255" i="18"/>
  <c r="I254" i="18"/>
  <c r="H254" i="18"/>
  <c r="G254" i="18"/>
  <c r="I253" i="18"/>
  <c r="H253" i="18"/>
  <c r="G253" i="18"/>
  <c r="I252" i="18"/>
  <c r="H252" i="18"/>
  <c r="G252" i="18"/>
  <c r="I251" i="18"/>
  <c r="H251" i="18"/>
  <c r="G251" i="18"/>
  <c r="I250" i="18"/>
  <c r="H250" i="18"/>
  <c r="G250" i="18"/>
  <c r="I249" i="18"/>
  <c r="H249" i="18"/>
  <c r="G249" i="18"/>
  <c r="I248" i="18"/>
  <c r="H248" i="18"/>
  <c r="G248" i="18"/>
  <c r="I247" i="18"/>
  <c r="H247" i="18"/>
  <c r="G247" i="18"/>
  <c r="I246" i="18"/>
  <c r="H246" i="18"/>
  <c r="G246" i="18"/>
  <c r="I245" i="18"/>
  <c r="H245" i="18"/>
  <c r="G245" i="18"/>
  <c r="I244" i="18"/>
  <c r="H244" i="18"/>
  <c r="G244" i="18"/>
  <c r="I243" i="18"/>
  <c r="H243" i="18"/>
  <c r="G243" i="18"/>
  <c r="I242" i="18"/>
  <c r="H242" i="18"/>
  <c r="G242" i="18"/>
  <c r="I241" i="18"/>
  <c r="H241" i="18"/>
  <c r="G241" i="18"/>
  <c r="I240" i="18"/>
  <c r="H240" i="18"/>
  <c r="G240" i="18"/>
  <c r="I239" i="18"/>
  <c r="H239" i="18"/>
  <c r="G239" i="18"/>
  <c r="I238" i="18"/>
  <c r="H238" i="18"/>
  <c r="G238" i="18"/>
  <c r="I237" i="18"/>
  <c r="H237" i="18"/>
  <c r="G237" i="18"/>
  <c r="I236" i="18"/>
  <c r="H236" i="18"/>
  <c r="G236" i="18"/>
  <c r="I235" i="18"/>
  <c r="H235" i="18"/>
  <c r="G235" i="18"/>
  <c r="I234" i="18"/>
  <c r="H234" i="18"/>
  <c r="G234" i="18"/>
  <c r="I233" i="18"/>
  <c r="H233" i="18"/>
  <c r="G233" i="18"/>
  <c r="I232" i="18"/>
  <c r="H232" i="18"/>
  <c r="G232" i="18"/>
  <c r="I231" i="18"/>
  <c r="H231" i="18"/>
  <c r="G231" i="18"/>
  <c r="I230" i="18"/>
  <c r="H230" i="18"/>
  <c r="G230" i="18"/>
  <c r="I229" i="18"/>
  <c r="H229" i="18"/>
  <c r="G229" i="18"/>
  <c r="I228" i="18"/>
  <c r="H228" i="18"/>
  <c r="G228" i="18"/>
  <c r="I227" i="18"/>
  <c r="H227" i="18"/>
  <c r="G227" i="18"/>
  <c r="I226" i="18"/>
  <c r="H226" i="18"/>
  <c r="G226" i="18"/>
  <c r="I225" i="18"/>
  <c r="H225" i="18"/>
  <c r="G225" i="18"/>
  <c r="I224" i="18"/>
  <c r="H224" i="18"/>
  <c r="G224" i="18"/>
  <c r="I223" i="18"/>
  <c r="H223" i="18"/>
  <c r="G223" i="18"/>
  <c r="I222" i="18"/>
  <c r="H222" i="18"/>
  <c r="G222" i="18"/>
  <c r="I221" i="18"/>
  <c r="H221" i="18"/>
  <c r="G221" i="18"/>
  <c r="I220" i="18"/>
  <c r="H220" i="18"/>
  <c r="G220" i="18"/>
  <c r="I219" i="18"/>
  <c r="H219" i="18"/>
  <c r="G219" i="18"/>
  <c r="I218" i="18"/>
  <c r="H218" i="18"/>
  <c r="G218" i="18"/>
  <c r="I217" i="18"/>
  <c r="H217" i="18"/>
  <c r="G217" i="18"/>
  <c r="I216" i="18"/>
  <c r="H216" i="18"/>
  <c r="G216" i="18"/>
  <c r="I215" i="18"/>
  <c r="H215" i="18"/>
  <c r="G215" i="18"/>
  <c r="I214" i="18"/>
  <c r="H214" i="18"/>
  <c r="G214" i="18"/>
  <c r="I213" i="18"/>
  <c r="H213" i="18"/>
  <c r="G213" i="18"/>
  <c r="I212" i="18"/>
  <c r="H212" i="18"/>
  <c r="G212" i="18"/>
  <c r="I211" i="18"/>
  <c r="H211" i="18"/>
  <c r="G211" i="18"/>
  <c r="I210" i="18"/>
  <c r="H210" i="18"/>
  <c r="G210" i="18"/>
  <c r="I209" i="18"/>
  <c r="H209" i="18"/>
  <c r="G209" i="18"/>
  <c r="I208" i="18"/>
  <c r="H208" i="18"/>
  <c r="G208" i="18"/>
  <c r="I207" i="18"/>
  <c r="H207" i="18"/>
  <c r="G207" i="18"/>
  <c r="I206" i="18"/>
  <c r="H206" i="18"/>
  <c r="G206" i="18"/>
  <c r="I205" i="18"/>
  <c r="H205" i="18"/>
  <c r="G205" i="18"/>
  <c r="I204" i="18"/>
  <c r="H204" i="18"/>
  <c r="G204" i="18"/>
  <c r="I203" i="18"/>
  <c r="H203" i="18"/>
  <c r="G203" i="18"/>
  <c r="I202" i="18"/>
  <c r="H202" i="18"/>
  <c r="G202" i="18"/>
  <c r="I201" i="18"/>
  <c r="H201" i="18"/>
  <c r="G201" i="18"/>
  <c r="I200" i="18"/>
  <c r="H200" i="18"/>
  <c r="G200" i="18"/>
  <c r="I199" i="18"/>
  <c r="H199" i="18"/>
  <c r="G199" i="18"/>
  <c r="I198" i="18"/>
  <c r="H198" i="18"/>
  <c r="G198" i="18"/>
  <c r="I197" i="18"/>
  <c r="H197" i="18"/>
  <c r="G197" i="18"/>
  <c r="I196" i="18"/>
  <c r="H196" i="18"/>
  <c r="G196" i="18"/>
  <c r="I195" i="18"/>
  <c r="H195" i="18"/>
  <c r="G195" i="18"/>
  <c r="I194" i="18"/>
  <c r="H194" i="18"/>
  <c r="G194" i="18"/>
  <c r="I193" i="18"/>
  <c r="H193" i="18"/>
  <c r="G193" i="18"/>
  <c r="I192" i="18"/>
  <c r="H192" i="18"/>
  <c r="G192" i="18"/>
  <c r="I191" i="18"/>
  <c r="H191" i="18"/>
  <c r="G191" i="18"/>
  <c r="I190" i="18"/>
  <c r="H190" i="18"/>
  <c r="G190" i="18"/>
  <c r="I189" i="18"/>
  <c r="H189" i="18"/>
  <c r="G189" i="18"/>
  <c r="I188" i="18"/>
  <c r="H188" i="18"/>
  <c r="G188" i="18"/>
  <c r="I187" i="18"/>
  <c r="H187" i="18"/>
  <c r="G187" i="18"/>
  <c r="I186" i="18"/>
  <c r="H186" i="18"/>
  <c r="G186" i="18"/>
  <c r="I185" i="18"/>
  <c r="H185" i="18"/>
  <c r="G185" i="18"/>
  <c r="I184" i="18"/>
  <c r="H184" i="18"/>
  <c r="G184" i="18"/>
  <c r="I183" i="18"/>
  <c r="H183" i="18"/>
  <c r="G183" i="18"/>
  <c r="I182" i="18"/>
  <c r="H182" i="18"/>
  <c r="G182" i="18"/>
  <c r="I181" i="18"/>
  <c r="H181" i="18"/>
  <c r="G181" i="18"/>
  <c r="I180" i="18"/>
  <c r="H180" i="18"/>
  <c r="G180" i="18"/>
  <c r="I179" i="18"/>
  <c r="H179" i="18"/>
  <c r="G179" i="18"/>
  <c r="I178" i="18"/>
  <c r="H178" i="18"/>
  <c r="G178" i="18"/>
  <c r="I177" i="18"/>
  <c r="H177" i="18"/>
  <c r="G177" i="18"/>
  <c r="I176" i="18"/>
  <c r="H176" i="18"/>
  <c r="G176" i="18"/>
  <c r="I175" i="18"/>
  <c r="H175" i="18"/>
  <c r="G175" i="18"/>
  <c r="I174" i="18"/>
  <c r="H174" i="18"/>
  <c r="G174" i="18"/>
  <c r="I173" i="18"/>
  <c r="H173" i="18"/>
  <c r="G173" i="18"/>
  <c r="I172" i="18"/>
  <c r="H172" i="18"/>
  <c r="G172" i="18"/>
  <c r="I171" i="18"/>
  <c r="H171" i="18"/>
  <c r="G171" i="18"/>
  <c r="I170" i="18"/>
  <c r="H170" i="18"/>
  <c r="G170" i="18"/>
  <c r="I169" i="18"/>
  <c r="H169" i="18"/>
  <c r="G169" i="18"/>
  <c r="I168" i="18"/>
  <c r="H168" i="18"/>
  <c r="G168" i="18"/>
  <c r="I167" i="18"/>
  <c r="H167" i="18"/>
  <c r="G167" i="18"/>
  <c r="I166" i="18"/>
  <c r="H166" i="18"/>
  <c r="G166" i="18"/>
  <c r="I165" i="18"/>
  <c r="H165" i="18"/>
  <c r="G165" i="18"/>
  <c r="I164" i="18"/>
  <c r="H164" i="18"/>
  <c r="G164" i="18"/>
  <c r="I163" i="18"/>
  <c r="H163" i="18"/>
  <c r="G163" i="18"/>
  <c r="I162" i="18"/>
  <c r="H162" i="18"/>
  <c r="G162" i="18"/>
  <c r="I161" i="18"/>
  <c r="H161" i="18"/>
  <c r="G161" i="18"/>
  <c r="I160" i="18"/>
  <c r="H160" i="18"/>
  <c r="G160" i="18"/>
  <c r="I159" i="18"/>
  <c r="H159" i="18"/>
  <c r="G159" i="18"/>
  <c r="I158" i="18"/>
  <c r="H158" i="18"/>
  <c r="G158" i="18"/>
  <c r="I157" i="18"/>
  <c r="H157" i="18"/>
  <c r="G157" i="18"/>
  <c r="I156" i="18"/>
  <c r="H156" i="18"/>
  <c r="G156" i="18"/>
  <c r="I155" i="18"/>
  <c r="H155" i="18"/>
  <c r="G155" i="18"/>
  <c r="I154" i="18"/>
  <c r="H154" i="18"/>
  <c r="G154" i="18"/>
  <c r="I153" i="18"/>
  <c r="H153" i="18"/>
  <c r="G153" i="18"/>
  <c r="I152" i="18"/>
  <c r="H152" i="18"/>
  <c r="G152" i="18"/>
  <c r="I151" i="18"/>
  <c r="H151" i="18"/>
  <c r="G151" i="18"/>
  <c r="I150" i="18"/>
  <c r="H150" i="18"/>
  <c r="G150" i="18"/>
  <c r="I149" i="18"/>
  <c r="H149" i="18"/>
  <c r="G149" i="18"/>
  <c r="I148" i="18"/>
  <c r="H148" i="18"/>
  <c r="G148" i="18"/>
  <c r="I147" i="18"/>
  <c r="H147" i="18"/>
  <c r="G147" i="18"/>
  <c r="I146" i="18"/>
  <c r="H146" i="18"/>
  <c r="G146" i="18"/>
  <c r="I145" i="18"/>
  <c r="H145" i="18"/>
  <c r="G145" i="18"/>
  <c r="I144" i="18"/>
  <c r="H144" i="18"/>
  <c r="G144" i="18"/>
  <c r="I143" i="18"/>
  <c r="H143" i="18"/>
  <c r="G143" i="18"/>
  <c r="I142" i="18"/>
  <c r="H142" i="18"/>
  <c r="G142" i="18"/>
  <c r="I141" i="18"/>
  <c r="H141" i="18"/>
  <c r="G141" i="18"/>
  <c r="I140" i="18"/>
  <c r="H140" i="18"/>
  <c r="G140" i="18"/>
  <c r="I139" i="18"/>
  <c r="H139" i="18"/>
  <c r="G139" i="18"/>
  <c r="I138" i="18"/>
  <c r="H138" i="18"/>
  <c r="G138" i="18"/>
  <c r="I137" i="18"/>
  <c r="H137" i="18"/>
  <c r="G137" i="18"/>
  <c r="I136" i="18"/>
  <c r="H136" i="18"/>
  <c r="G136" i="18"/>
  <c r="I135" i="18"/>
  <c r="H135" i="18"/>
  <c r="G135" i="18"/>
  <c r="I134" i="18"/>
  <c r="H134" i="18"/>
  <c r="G134" i="18"/>
  <c r="I133" i="18"/>
  <c r="H133" i="18"/>
  <c r="G133" i="18"/>
  <c r="I132" i="18"/>
  <c r="H132" i="18"/>
  <c r="G132" i="18"/>
  <c r="I131" i="18"/>
  <c r="H131" i="18"/>
  <c r="G131" i="18"/>
  <c r="I130" i="18"/>
  <c r="H130" i="18"/>
  <c r="G130" i="18"/>
  <c r="I129" i="18"/>
  <c r="H129" i="18"/>
  <c r="G129" i="18"/>
  <c r="I128" i="18"/>
  <c r="H128" i="18"/>
  <c r="G128" i="18"/>
  <c r="I127" i="18"/>
  <c r="H127" i="18"/>
  <c r="G127" i="18"/>
  <c r="I126" i="18"/>
  <c r="H126" i="18"/>
  <c r="G126" i="18"/>
  <c r="I125" i="18"/>
  <c r="H125" i="18"/>
  <c r="G125" i="18"/>
  <c r="I124" i="18"/>
  <c r="H124" i="18"/>
  <c r="G124" i="18"/>
  <c r="I123" i="18"/>
  <c r="H123" i="18"/>
  <c r="G123" i="18"/>
  <c r="I122" i="18"/>
  <c r="H122" i="18"/>
  <c r="G122" i="18"/>
  <c r="I121" i="18"/>
  <c r="H121" i="18"/>
  <c r="G121" i="18"/>
  <c r="I120" i="18"/>
  <c r="H120" i="18"/>
  <c r="G120" i="18"/>
  <c r="I119" i="18"/>
  <c r="H119" i="18"/>
  <c r="G119" i="18"/>
  <c r="I118" i="18"/>
  <c r="H118" i="18"/>
  <c r="G118" i="18"/>
  <c r="I117" i="18"/>
  <c r="H117" i="18"/>
  <c r="G117" i="18"/>
  <c r="I116" i="18"/>
  <c r="H116" i="18"/>
  <c r="G116" i="18"/>
  <c r="I115" i="18"/>
  <c r="H115" i="18"/>
  <c r="G115" i="18"/>
  <c r="I114" i="18"/>
  <c r="H114" i="18"/>
  <c r="G114" i="18"/>
  <c r="I113" i="18"/>
  <c r="H113" i="18"/>
  <c r="G113" i="18"/>
  <c r="I112" i="18"/>
  <c r="H112" i="18"/>
  <c r="G112" i="18"/>
  <c r="I111" i="18"/>
  <c r="H111" i="18"/>
  <c r="G111" i="18"/>
  <c r="I110" i="18"/>
  <c r="H110" i="18"/>
  <c r="G110" i="18"/>
  <c r="I109" i="18"/>
  <c r="H109" i="18"/>
  <c r="G109" i="18"/>
  <c r="I108" i="18"/>
  <c r="H108" i="18"/>
  <c r="G108" i="18"/>
  <c r="I107" i="18"/>
  <c r="H107" i="18"/>
  <c r="G107" i="18"/>
  <c r="I106" i="18"/>
  <c r="H106" i="18"/>
  <c r="G106" i="18"/>
  <c r="I105" i="18"/>
  <c r="H105" i="18"/>
  <c r="G105" i="18"/>
  <c r="I104" i="18"/>
  <c r="H104" i="18"/>
  <c r="G104" i="18"/>
  <c r="I103" i="18"/>
  <c r="H103" i="18"/>
  <c r="G103" i="18"/>
  <c r="I102" i="18"/>
  <c r="H102" i="18"/>
  <c r="G102" i="18"/>
  <c r="I101" i="18"/>
  <c r="H101" i="18"/>
  <c r="G101" i="18"/>
  <c r="I100" i="18"/>
  <c r="H100" i="18"/>
  <c r="G100" i="18"/>
  <c r="I99" i="18"/>
  <c r="H99" i="18"/>
  <c r="G99" i="18"/>
  <c r="I98" i="18"/>
  <c r="H98" i="18"/>
  <c r="G98" i="18"/>
  <c r="I97" i="18"/>
  <c r="H97" i="18"/>
  <c r="G97" i="18"/>
  <c r="I96" i="18"/>
  <c r="H96" i="18"/>
  <c r="G96" i="18"/>
  <c r="I95" i="18"/>
  <c r="H95" i="18"/>
  <c r="G95" i="18"/>
  <c r="I94" i="18"/>
  <c r="H94" i="18"/>
  <c r="G94" i="18"/>
  <c r="I93" i="18"/>
  <c r="H93" i="18"/>
  <c r="G93" i="18"/>
  <c r="I92" i="18"/>
  <c r="H92" i="18"/>
  <c r="G92" i="18"/>
  <c r="I91" i="18"/>
  <c r="H91" i="18"/>
  <c r="G91" i="18"/>
  <c r="I90" i="18"/>
  <c r="H90" i="18"/>
  <c r="G90" i="18"/>
  <c r="I89" i="18"/>
  <c r="H89" i="18"/>
  <c r="G89" i="18"/>
  <c r="I88" i="18"/>
  <c r="H88" i="18"/>
  <c r="G88" i="18"/>
  <c r="I87" i="18"/>
  <c r="H87" i="18"/>
  <c r="G87" i="18"/>
  <c r="I86" i="18"/>
  <c r="H86" i="18"/>
  <c r="G86" i="18"/>
  <c r="I85" i="18"/>
  <c r="H85" i="18"/>
  <c r="G85" i="18"/>
  <c r="I84" i="18"/>
  <c r="H84" i="18"/>
  <c r="G84" i="18"/>
  <c r="I83" i="18"/>
  <c r="H83" i="18"/>
  <c r="G83" i="18"/>
  <c r="I82" i="18"/>
  <c r="H82" i="18"/>
  <c r="G82" i="18"/>
  <c r="I81" i="18"/>
  <c r="H81" i="18"/>
  <c r="G81" i="18"/>
  <c r="I80" i="18"/>
  <c r="H80" i="18"/>
  <c r="G80" i="18"/>
  <c r="I79" i="18"/>
  <c r="H79" i="18"/>
  <c r="G79" i="18"/>
  <c r="I78" i="18"/>
  <c r="H78" i="18"/>
  <c r="G78" i="18"/>
  <c r="I77" i="18"/>
  <c r="H77" i="18"/>
  <c r="G77" i="18"/>
  <c r="I76" i="18"/>
  <c r="H76" i="18"/>
  <c r="G76" i="18"/>
  <c r="I75" i="18"/>
  <c r="H75" i="18"/>
  <c r="G75" i="18"/>
  <c r="I74" i="18"/>
  <c r="H74" i="18"/>
  <c r="G74" i="18"/>
  <c r="I73" i="18"/>
  <c r="H73" i="18"/>
  <c r="G73" i="18"/>
  <c r="I72" i="18"/>
  <c r="H72" i="18"/>
  <c r="G72" i="18"/>
  <c r="I71" i="18"/>
  <c r="H71" i="18"/>
  <c r="G71" i="18"/>
  <c r="I70" i="18"/>
  <c r="H70" i="18"/>
  <c r="G70" i="18"/>
  <c r="I69" i="18"/>
  <c r="H69" i="18"/>
  <c r="G69" i="18"/>
  <c r="I68" i="18"/>
  <c r="H68" i="18"/>
  <c r="G68" i="18"/>
  <c r="I67" i="18"/>
  <c r="H67" i="18"/>
  <c r="G67" i="18"/>
  <c r="I66" i="18"/>
  <c r="H66" i="18"/>
  <c r="G66" i="18"/>
  <c r="I65" i="18"/>
  <c r="H65" i="18"/>
  <c r="G65" i="18"/>
  <c r="I64" i="18"/>
  <c r="H64" i="18"/>
  <c r="G64" i="18"/>
  <c r="I63" i="18"/>
  <c r="H63" i="18"/>
  <c r="G63" i="18"/>
  <c r="I62" i="18"/>
  <c r="H62" i="18"/>
  <c r="G62" i="18"/>
  <c r="I61" i="18"/>
  <c r="H61" i="18"/>
  <c r="G61" i="18"/>
  <c r="I60" i="18"/>
  <c r="H60" i="18"/>
  <c r="G60" i="18"/>
  <c r="I59" i="18"/>
  <c r="H59" i="18"/>
  <c r="G59" i="18"/>
  <c r="I58" i="18"/>
  <c r="H58" i="18"/>
  <c r="G58" i="18"/>
  <c r="I57" i="18"/>
  <c r="H57" i="18"/>
  <c r="G57" i="18"/>
  <c r="I56" i="18"/>
  <c r="H56" i="18"/>
  <c r="G56" i="18"/>
  <c r="I55" i="18"/>
  <c r="H55" i="18"/>
  <c r="G55" i="18"/>
  <c r="I54" i="18"/>
  <c r="H54" i="18"/>
  <c r="G54" i="18"/>
  <c r="I53" i="18"/>
  <c r="H53" i="18"/>
  <c r="G53" i="18"/>
  <c r="I52" i="18"/>
  <c r="H52" i="18"/>
  <c r="G52" i="18"/>
  <c r="I51" i="18"/>
  <c r="H51" i="18"/>
  <c r="G51" i="18"/>
  <c r="I50" i="18"/>
  <c r="H50" i="18"/>
  <c r="G50" i="18"/>
  <c r="I49" i="18"/>
  <c r="H49" i="18"/>
  <c r="G49" i="18"/>
  <c r="I48" i="18"/>
  <c r="H48" i="18"/>
  <c r="G48" i="18"/>
  <c r="I47" i="18"/>
  <c r="H47" i="18"/>
  <c r="G47" i="18"/>
  <c r="I46" i="18"/>
  <c r="H46" i="18"/>
  <c r="G46" i="18"/>
  <c r="I45" i="18"/>
  <c r="H45" i="18"/>
  <c r="G45" i="18"/>
  <c r="I44" i="18"/>
  <c r="H44" i="18"/>
  <c r="G44" i="18"/>
  <c r="I43" i="18"/>
  <c r="H43" i="18"/>
  <c r="G43" i="18"/>
  <c r="I42" i="18"/>
  <c r="H42" i="18"/>
  <c r="G42" i="18"/>
  <c r="I41" i="18"/>
  <c r="H41" i="18"/>
  <c r="G41" i="18"/>
  <c r="I40" i="18"/>
  <c r="H40" i="18"/>
  <c r="G40" i="18"/>
  <c r="I39" i="18"/>
  <c r="H39" i="18"/>
  <c r="G39" i="18"/>
  <c r="I38" i="18"/>
  <c r="H38" i="18"/>
  <c r="G38" i="18"/>
  <c r="I37" i="18"/>
  <c r="H37" i="18"/>
  <c r="G37" i="18"/>
  <c r="I36" i="18"/>
  <c r="H36" i="18"/>
  <c r="G36" i="18"/>
  <c r="I35" i="18"/>
  <c r="H35" i="18"/>
  <c r="G35" i="18"/>
  <c r="I34" i="18"/>
  <c r="H34" i="18"/>
  <c r="G34" i="18"/>
  <c r="I33" i="18"/>
  <c r="H33" i="18"/>
  <c r="G33" i="18"/>
  <c r="I32" i="18"/>
  <c r="H32" i="18"/>
  <c r="G32" i="18"/>
  <c r="I31" i="18"/>
  <c r="H31" i="18"/>
  <c r="G31" i="18"/>
  <c r="I30" i="18"/>
  <c r="H30" i="18"/>
  <c r="G30" i="18"/>
  <c r="I29" i="18"/>
  <c r="H29" i="18"/>
  <c r="G29" i="18"/>
  <c r="I28" i="18"/>
  <c r="H28" i="18"/>
  <c r="G28" i="18"/>
  <c r="I27" i="18"/>
  <c r="H27" i="18"/>
  <c r="G27" i="18"/>
  <c r="I26" i="18"/>
  <c r="H26" i="18"/>
  <c r="G26" i="18"/>
  <c r="I25" i="18"/>
  <c r="H25" i="18"/>
  <c r="G25" i="18"/>
  <c r="I24" i="18"/>
  <c r="H24" i="18"/>
  <c r="G24" i="18"/>
  <c r="I23" i="18"/>
  <c r="H23" i="18"/>
  <c r="G23" i="18"/>
  <c r="I22" i="18"/>
  <c r="H22" i="18"/>
  <c r="G22" i="18"/>
  <c r="I21" i="18"/>
  <c r="H21" i="18"/>
  <c r="G21" i="18"/>
  <c r="I20" i="18"/>
  <c r="H20" i="18"/>
  <c r="G20" i="18"/>
  <c r="I19" i="18"/>
  <c r="H19" i="18"/>
  <c r="G19" i="18"/>
  <c r="I18" i="18"/>
  <c r="H18" i="18"/>
  <c r="G18" i="18"/>
  <c r="I17" i="18"/>
  <c r="H17" i="18"/>
  <c r="G17" i="18"/>
  <c r="I16" i="18"/>
  <c r="H16" i="18"/>
  <c r="G16" i="18"/>
  <c r="I15" i="18"/>
  <c r="H15" i="18"/>
  <c r="G15" i="18"/>
  <c r="I14" i="18"/>
  <c r="H14" i="18"/>
  <c r="G14" i="18"/>
  <c r="I13" i="18"/>
  <c r="H13" i="18"/>
  <c r="G13" i="18"/>
  <c r="I12" i="18"/>
  <c r="H12" i="18"/>
  <c r="G12" i="18"/>
  <c r="I11" i="18"/>
  <c r="H11" i="18"/>
  <c r="G11" i="18"/>
  <c r="I10" i="18"/>
  <c r="H10" i="18"/>
  <c r="G10" i="18"/>
  <c r="I9" i="18"/>
  <c r="H9" i="18"/>
  <c r="G9" i="18"/>
  <c r="I8" i="18"/>
  <c r="H8" i="18"/>
  <c r="G8" i="18"/>
  <c r="E83" i="8"/>
  <c r="I574" i="17" l="1"/>
  <c r="H574" i="17"/>
  <c r="G574" i="17"/>
  <c r="I573" i="17"/>
  <c r="H573" i="17"/>
  <c r="G573" i="17"/>
  <c r="I572" i="17"/>
  <c r="H572" i="17"/>
  <c r="G572" i="17"/>
  <c r="I571" i="17"/>
  <c r="H571" i="17"/>
  <c r="G571" i="17"/>
  <c r="I570" i="17"/>
  <c r="H570" i="17"/>
  <c r="G570" i="17"/>
  <c r="I569" i="17"/>
  <c r="H569" i="17"/>
  <c r="G569" i="17"/>
  <c r="I568" i="17"/>
  <c r="H568" i="17"/>
  <c r="G568" i="17"/>
  <c r="I567" i="17"/>
  <c r="H567" i="17"/>
  <c r="G567" i="17"/>
  <c r="I566" i="17"/>
  <c r="H566" i="17"/>
  <c r="G566" i="17"/>
  <c r="I565" i="17"/>
  <c r="H565" i="17"/>
  <c r="G565" i="17"/>
  <c r="I564" i="17"/>
  <c r="H564" i="17"/>
  <c r="G564" i="17"/>
  <c r="I563" i="17"/>
  <c r="H563" i="17"/>
  <c r="G563" i="17"/>
  <c r="I562" i="17"/>
  <c r="H562" i="17"/>
  <c r="G562" i="17"/>
  <c r="I561" i="17"/>
  <c r="H561" i="17"/>
  <c r="G561" i="17"/>
  <c r="I560" i="17"/>
  <c r="H560" i="17"/>
  <c r="G560" i="17"/>
  <c r="I559" i="17"/>
  <c r="H559" i="17"/>
  <c r="G559" i="17"/>
  <c r="I558" i="17"/>
  <c r="H558" i="17"/>
  <c r="G558" i="17"/>
  <c r="I557" i="17"/>
  <c r="H557" i="17"/>
  <c r="G557" i="17"/>
  <c r="I556" i="17"/>
  <c r="H556" i="17"/>
  <c r="G556" i="17"/>
  <c r="I555" i="17"/>
  <c r="H555" i="17"/>
  <c r="G555" i="17"/>
  <c r="I554" i="17"/>
  <c r="H554" i="17"/>
  <c r="G554" i="17"/>
  <c r="I553" i="17"/>
  <c r="H553" i="17"/>
  <c r="G553" i="17"/>
  <c r="I552" i="17"/>
  <c r="H552" i="17"/>
  <c r="G552" i="17"/>
  <c r="I551" i="17"/>
  <c r="H551" i="17"/>
  <c r="G551" i="17"/>
  <c r="I550" i="17"/>
  <c r="H550" i="17"/>
  <c r="G550" i="17"/>
  <c r="I549" i="17"/>
  <c r="H549" i="17"/>
  <c r="G549" i="17"/>
  <c r="I548" i="17"/>
  <c r="H548" i="17"/>
  <c r="G548" i="17"/>
  <c r="I547" i="17"/>
  <c r="H547" i="17"/>
  <c r="G547" i="17"/>
  <c r="I546" i="17"/>
  <c r="H546" i="17"/>
  <c r="G546" i="17"/>
  <c r="I545" i="17"/>
  <c r="H545" i="17"/>
  <c r="G545" i="17"/>
  <c r="I544" i="17"/>
  <c r="H544" i="17"/>
  <c r="G544" i="17"/>
  <c r="I543" i="17"/>
  <c r="H543" i="17"/>
  <c r="G543" i="17"/>
  <c r="I542" i="17"/>
  <c r="H542" i="17"/>
  <c r="G542" i="17"/>
  <c r="I541" i="17"/>
  <c r="H541" i="17"/>
  <c r="G541" i="17"/>
  <c r="I540" i="17"/>
  <c r="H540" i="17"/>
  <c r="G540" i="17"/>
  <c r="I539" i="17"/>
  <c r="H539" i="17"/>
  <c r="G539" i="17"/>
  <c r="I538" i="17"/>
  <c r="H538" i="17"/>
  <c r="G538" i="17"/>
  <c r="I537" i="17"/>
  <c r="H537" i="17"/>
  <c r="G537" i="17"/>
  <c r="I536" i="17"/>
  <c r="H536" i="17"/>
  <c r="G536" i="17"/>
  <c r="I535" i="17"/>
  <c r="H535" i="17"/>
  <c r="G535" i="17"/>
  <c r="I534" i="17"/>
  <c r="H534" i="17"/>
  <c r="G534" i="17"/>
  <c r="I533" i="17"/>
  <c r="H533" i="17"/>
  <c r="G533" i="17"/>
  <c r="I532" i="17"/>
  <c r="H532" i="17"/>
  <c r="G532" i="17"/>
  <c r="I531" i="17"/>
  <c r="H531" i="17"/>
  <c r="G531" i="17"/>
  <c r="I530" i="17"/>
  <c r="H530" i="17"/>
  <c r="G530" i="17"/>
  <c r="I529" i="17"/>
  <c r="H529" i="17"/>
  <c r="G529" i="17"/>
  <c r="I528" i="17"/>
  <c r="H528" i="17"/>
  <c r="G528" i="17"/>
  <c r="I527" i="17"/>
  <c r="H527" i="17"/>
  <c r="G527" i="17"/>
  <c r="I526" i="17"/>
  <c r="H526" i="17"/>
  <c r="G526" i="17"/>
  <c r="I525" i="17"/>
  <c r="H525" i="17"/>
  <c r="G525" i="17"/>
  <c r="I524" i="17"/>
  <c r="H524" i="17"/>
  <c r="G524" i="17"/>
  <c r="I523" i="17"/>
  <c r="H523" i="17"/>
  <c r="G523" i="17"/>
  <c r="I522" i="17"/>
  <c r="H522" i="17"/>
  <c r="G522" i="17"/>
  <c r="I521" i="17"/>
  <c r="H521" i="17"/>
  <c r="G521" i="17"/>
  <c r="I520" i="17"/>
  <c r="H520" i="17"/>
  <c r="G520" i="17"/>
  <c r="I519" i="17"/>
  <c r="H519" i="17"/>
  <c r="G519" i="17"/>
  <c r="I518" i="17"/>
  <c r="H518" i="17"/>
  <c r="G518" i="17"/>
  <c r="I517" i="17"/>
  <c r="H517" i="17"/>
  <c r="G517" i="17"/>
  <c r="I516" i="17"/>
  <c r="H516" i="17"/>
  <c r="G516" i="17"/>
  <c r="I515" i="17"/>
  <c r="H515" i="17"/>
  <c r="G515" i="17"/>
  <c r="I514" i="17"/>
  <c r="H514" i="17"/>
  <c r="G514" i="17"/>
  <c r="I513" i="17"/>
  <c r="H513" i="17"/>
  <c r="G513" i="17"/>
  <c r="I512" i="17"/>
  <c r="H512" i="17"/>
  <c r="G512" i="17"/>
  <c r="I511" i="17"/>
  <c r="H511" i="17"/>
  <c r="G511" i="17"/>
  <c r="I510" i="17"/>
  <c r="H510" i="17"/>
  <c r="G510" i="17"/>
  <c r="I509" i="17"/>
  <c r="H509" i="17"/>
  <c r="G509" i="17"/>
  <c r="I508" i="17"/>
  <c r="H508" i="17"/>
  <c r="G508" i="17"/>
  <c r="I507" i="17"/>
  <c r="H507" i="17"/>
  <c r="G507" i="17"/>
  <c r="I506" i="17"/>
  <c r="H506" i="17"/>
  <c r="G506" i="17"/>
  <c r="I505" i="17"/>
  <c r="H505" i="17"/>
  <c r="G505" i="17"/>
  <c r="I504" i="17"/>
  <c r="H504" i="17"/>
  <c r="G504" i="17"/>
  <c r="I503" i="17"/>
  <c r="H503" i="17"/>
  <c r="G503" i="17"/>
  <c r="I502" i="17"/>
  <c r="H502" i="17"/>
  <c r="G502" i="17"/>
  <c r="I501" i="17"/>
  <c r="H501" i="17"/>
  <c r="G501" i="17"/>
  <c r="I500" i="17"/>
  <c r="H500" i="17"/>
  <c r="G500" i="17"/>
  <c r="I499" i="17"/>
  <c r="H499" i="17"/>
  <c r="G499" i="17"/>
  <c r="I498" i="17"/>
  <c r="H498" i="17"/>
  <c r="G498" i="17"/>
  <c r="I497" i="17"/>
  <c r="H497" i="17"/>
  <c r="G497" i="17"/>
  <c r="I496" i="17"/>
  <c r="H496" i="17"/>
  <c r="G496" i="17"/>
  <c r="I495" i="17"/>
  <c r="H495" i="17"/>
  <c r="G495" i="17"/>
  <c r="I494" i="17"/>
  <c r="H494" i="17"/>
  <c r="G494" i="17"/>
  <c r="I493" i="17"/>
  <c r="H493" i="17"/>
  <c r="G493" i="17"/>
  <c r="I492" i="17"/>
  <c r="H492" i="17"/>
  <c r="G492" i="17"/>
  <c r="I491" i="17"/>
  <c r="H491" i="17"/>
  <c r="G491" i="17"/>
  <c r="I490" i="17"/>
  <c r="H490" i="17"/>
  <c r="G490" i="17"/>
  <c r="I489" i="17"/>
  <c r="H489" i="17"/>
  <c r="G489" i="17"/>
  <c r="I488" i="17"/>
  <c r="H488" i="17"/>
  <c r="G488" i="17"/>
  <c r="I487" i="17"/>
  <c r="H487" i="17"/>
  <c r="G487" i="17"/>
  <c r="I486" i="17"/>
  <c r="H486" i="17"/>
  <c r="G486" i="17"/>
  <c r="I485" i="17"/>
  <c r="H485" i="17"/>
  <c r="G485" i="17"/>
  <c r="I484" i="17"/>
  <c r="H484" i="17"/>
  <c r="G484" i="17"/>
  <c r="I483" i="17"/>
  <c r="H483" i="17"/>
  <c r="G483" i="17"/>
  <c r="I482" i="17"/>
  <c r="H482" i="17"/>
  <c r="G482" i="17"/>
  <c r="I481" i="17"/>
  <c r="H481" i="17"/>
  <c r="G481" i="17"/>
  <c r="I480" i="17"/>
  <c r="H480" i="17"/>
  <c r="G480" i="17"/>
  <c r="I479" i="17"/>
  <c r="H479" i="17"/>
  <c r="G479" i="17"/>
  <c r="I478" i="17"/>
  <c r="H478" i="17"/>
  <c r="G478" i="17"/>
  <c r="I477" i="17"/>
  <c r="H477" i="17"/>
  <c r="G477" i="17"/>
  <c r="I476" i="17"/>
  <c r="H476" i="17"/>
  <c r="G476" i="17"/>
  <c r="I475" i="17"/>
  <c r="H475" i="17"/>
  <c r="G475" i="17"/>
  <c r="I474" i="17"/>
  <c r="H474" i="17"/>
  <c r="G474" i="17"/>
  <c r="I473" i="17"/>
  <c r="H473" i="17"/>
  <c r="G473" i="17"/>
  <c r="I472" i="17"/>
  <c r="H472" i="17"/>
  <c r="G472" i="17"/>
  <c r="I471" i="17"/>
  <c r="H471" i="17"/>
  <c r="G471" i="17"/>
  <c r="I470" i="17"/>
  <c r="H470" i="17"/>
  <c r="G470" i="17"/>
  <c r="I469" i="17"/>
  <c r="H469" i="17"/>
  <c r="G469" i="17"/>
  <c r="I468" i="17"/>
  <c r="H468" i="17"/>
  <c r="G468" i="17"/>
  <c r="I467" i="17"/>
  <c r="H467" i="17"/>
  <c r="G467" i="17"/>
  <c r="I466" i="17"/>
  <c r="H466" i="17"/>
  <c r="G466" i="17"/>
  <c r="I465" i="17"/>
  <c r="H465" i="17"/>
  <c r="G465" i="17"/>
  <c r="I464" i="17"/>
  <c r="H464" i="17"/>
  <c r="G464" i="17"/>
  <c r="I463" i="17"/>
  <c r="H463" i="17"/>
  <c r="G463" i="17"/>
  <c r="I462" i="17"/>
  <c r="H462" i="17"/>
  <c r="G462" i="17"/>
  <c r="I461" i="17"/>
  <c r="H461" i="17"/>
  <c r="G461" i="17"/>
  <c r="I460" i="17"/>
  <c r="H460" i="17"/>
  <c r="G460" i="17"/>
  <c r="I459" i="17"/>
  <c r="H459" i="17"/>
  <c r="G459" i="17"/>
  <c r="I458" i="17"/>
  <c r="H458" i="17"/>
  <c r="G458" i="17"/>
  <c r="I457" i="17"/>
  <c r="H457" i="17"/>
  <c r="G457" i="17"/>
  <c r="I456" i="17"/>
  <c r="H456" i="17"/>
  <c r="G456" i="17"/>
  <c r="I455" i="17"/>
  <c r="H455" i="17"/>
  <c r="G455" i="17"/>
  <c r="I454" i="17"/>
  <c r="H454" i="17"/>
  <c r="G454" i="17"/>
  <c r="I453" i="17"/>
  <c r="H453" i="17"/>
  <c r="G453" i="17"/>
  <c r="I452" i="17"/>
  <c r="H452" i="17"/>
  <c r="G452" i="17"/>
  <c r="I451" i="17"/>
  <c r="H451" i="17"/>
  <c r="G451" i="17"/>
  <c r="I450" i="17"/>
  <c r="H450" i="17"/>
  <c r="G450" i="17"/>
  <c r="I449" i="17"/>
  <c r="H449" i="17"/>
  <c r="G449" i="17"/>
  <c r="I448" i="17"/>
  <c r="H448" i="17"/>
  <c r="G448" i="17"/>
  <c r="I447" i="17"/>
  <c r="H447" i="17"/>
  <c r="G447" i="17"/>
  <c r="I446" i="17"/>
  <c r="H446" i="17"/>
  <c r="G446" i="17"/>
  <c r="I445" i="17"/>
  <c r="H445" i="17"/>
  <c r="G445" i="17"/>
  <c r="I444" i="17"/>
  <c r="H444" i="17"/>
  <c r="G444" i="17"/>
  <c r="I443" i="17"/>
  <c r="H443" i="17"/>
  <c r="G443" i="17"/>
  <c r="I442" i="17"/>
  <c r="H442" i="17"/>
  <c r="G442" i="17"/>
  <c r="I441" i="17"/>
  <c r="H441" i="17"/>
  <c r="G441" i="17"/>
  <c r="I440" i="17"/>
  <c r="H440" i="17"/>
  <c r="G440" i="17"/>
  <c r="I439" i="17"/>
  <c r="H439" i="17"/>
  <c r="G439" i="17"/>
  <c r="I438" i="17"/>
  <c r="H438" i="17"/>
  <c r="G438" i="17"/>
  <c r="I437" i="17"/>
  <c r="H437" i="17"/>
  <c r="G437" i="17"/>
  <c r="I436" i="17"/>
  <c r="H436" i="17"/>
  <c r="G436" i="17"/>
  <c r="I435" i="17"/>
  <c r="H435" i="17"/>
  <c r="G435" i="17"/>
  <c r="I434" i="17"/>
  <c r="H434" i="17"/>
  <c r="G434" i="17"/>
  <c r="I433" i="17"/>
  <c r="H433" i="17"/>
  <c r="G433" i="17"/>
  <c r="I432" i="17"/>
  <c r="H432" i="17"/>
  <c r="G432" i="17"/>
  <c r="I431" i="17"/>
  <c r="H431" i="17"/>
  <c r="G431" i="17"/>
  <c r="I430" i="17"/>
  <c r="H430" i="17"/>
  <c r="G430" i="17"/>
  <c r="I429" i="17"/>
  <c r="H429" i="17"/>
  <c r="G429" i="17"/>
  <c r="I428" i="17"/>
  <c r="H428" i="17"/>
  <c r="G428" i="17"/>
  <c r="I427" i="17"/>
  <c r="H427" i="17"/>
  <c r="G427" i="17"/>
  <c r="I426" i="17"/>
  <c r="H426" i="17"/>
  <c r="G426" i="17"/>
  <c r="I425" i="17"/>
  <c r="H425" i="17"/>
  <c r="G425" i="17"/>
  <c r="I424" i="17"/>
  <c r="H424" i="17"/>
  <c r="G424" i="17"/>
  <c r="I423" i="17"/>
  <c r="H423" i="17"/>
  <c r="G423" i="17"/>
  <c r="I422" i="17"/>
  <c r="H422" i="17"/>
  <c r="G422" i="17"/>
  <c r="I421" i="17"/>
  <c r="H421" i="17"/>
  <c r="G421" i="17"/>
  <c r="I420" i="17"/>
  <c r="H420" i="17"/>
  <c r="G420" i="17"/>
  <c r="I419" i="17"/>
  <c r="H419" i="17"/>
  <c r="G419" i="17"/>
  <c r="I418" i="17"/>
  <c r="H418" i="17"/>
  <c r="G418" i="17"/>
  <c r="I417" i="17"/>
  <c r="H417" i="17"/>
  <c r="G417" i="17"/>
  <c r="I416" i="17"/>
  <c r="H416" i="17"/>
  <c r="G416" i="17"/>
  <c r="I415" i="17"/>
  <c r="H415" i="17"/>
  <c r="G415" i="17"/>
  <c r="I414" i="17"/>
  <c r="H414" i="17"/>
  <c r="G414" i="17"/>
  <c r="I413" i="17"/>
  <c r="H413" i="17"/>
  <c r="G413" i="17"/>
  <c r="I412" i="17"/>
  <c r="H412" i="17"/>
  <c r="G412" i="17"/>
  <c r="I411" i="17"/>
  <c r="H411" i="17"/>
  <c r="G411" i="17"/>
  <c r="I410" i="17"/>
  <c r="H410" i="17"/>
  <c r="G410" i="17"/>
  <c r="I409" i="17"/>
  <c r="H409" i="17"/>
  <c r="G409" i="17"/>
  <c r="I408" i="17"/>
  <c r="H408" i="17"/>
  <c r="G408" i="17"/>
  <c r="I407" i="17"/>
  <c r="H407" i="17"/>
  <c r="G407" i="17"/>
  <c r="I406" i="17"/>
  <c r="H406" i="17"/>
  <c r="G406" i="17"/>
  <c r="I405" i="17"/>
  <c r="H405" i="17"/>
  <c r="G405" i="17"/>
  <c r="I404" i="17"/>
  <c r="H404" i="17"/>
  <c r="G404" i="17"/>
  <c r="I403" i="17"/>
  <c r="H403" i="17"/>
  <c r="G403" i="17"/>
  <c r="I402" i="17"/>
  <c r="H402" i="17"/>
  <c r="G402" i="17"/>
  <c r="I401" i="17"/>
  <c r="H401" i="17"/>
  <c r="G401" i="17"/>
  <c r="I400" i="17"/>
  <c r="H400" i="17"/>
  <c r="G400" i="17"/>
  <c r="I399" i="17"/>
  <c r="H399" i="17"/>
  <c r="G399" i="17"/>
  <c r="I398" i="17"/>
  <c r="H398" i="17"/>
  <c r="G398" i="17"/>
  <c r="I397" i="17"/>
  <c r="H397" i="17"/>
  <c r="G397" i="17"/>
  <c r="I396" i="17"/>
  <c r="H396" i="17"/>
  <c r="G396" i="17"/>
  <c r="I395" i="17"/>
  <c r="H395" i="17"/>
  <c r="G395" i="17"/>
  <c r="I394" i="17"/>
  <c r="H394" i="17"/>
  <c r="G394" i="17"/>
  <c r="I393" i="17"/>
  <c r="H393" i="17"/>
  <c r="G393" i="17"/>
  <c r="I392" i="17"/>
  <c r="H392" i="17"/>
  <c r="G392" i="17"/>
  <c r="I391" i="17"/>
  <c r="H391" i="17"/>
  <c r="G391" i="17"/>
  <c r="I390" i="17"/>
  <c r="H390" i="17"/>
  <c r="G390" i="17"/>
  <c r="I389" i="17"/>
  <c r="H389" i="17"/>
  <c r="G389" i="17"/>
  <c r="I388" i="17"/>
  <c r="H388" i="17"/>
  <c r="G388" i="17"/>
  <c r="I387" i="17"/>
  <c r="H387" i="17"/>
  <c r="G387" i="17"/>
  <c r="I386" i="17"/>
  <c r="H386" i="17"/>
  <c r="G386" i="17"/>
  <c r="I385" i="17"/>
  <c r="H385" i="17"/>
  <c r="G385" i="17"/>
  <c r="I384" i="17"/>
  <c r="H384" i="17"/>
  <c r="G384" i="17"/>
  <c r="I383" i="17"/>
  <c r="H383" i="17"/>
  <c r="G383" i="17"/>
  <c r="I382" i="17"/>
  <c r="H382" i="17"/>
  <c r="G382" i="17"/>
  <c r="I381" i="17"/>
  <c r="H381" i="17"/>
  <c r="G381" i="17"/>
  <c r="I380" i="17"/>
  <c r="H380" i="17"/>
  <c r="G380" i="17"/>
  <c r="I379" i="17"/>
  <c r="H379" i="17"/>
  <c r="G379" i="17"/>
  <c r="I378" i="17"/>
  <c r="H378" i="17"/>
  <c r="G378" i="17"/>
  <c r="I377" i="17"/>
  <c r="H377" i="17"/>
  <c r="G377" i="17"/>
  <c r="I376" i="17"/>
  <c r="H376" i="17"/>
  <c r="G376" i="17"/>
  <c r="I375" i="17"/>
  <c r="H375" i="17"/>
  <c r="G375" i="17"/>
  <c r="I374" i="17"/>
  <c r="H374" i="17"/>
  <c r="G374" i="17"/>
  <c r="I373" i="17"/>
  <c r="H373" i="17"/>
  <c r="G373" i="17"/>
  <c r="I372" i="17"/>
  <c r="H372" i="17"/>
  <c r="G372" i="17"/>
  <c r="I371" i="17"/>
  <c r="H371" i="17"/>
  <c r="G371" i="17"/>
  <c r="I370" i="17"/>
  <c r="H370" i="17"/>
  <c r="G370" i="17"/>
  <c r="I369" i="17"/>
  <c r="H369" i="17"/>
  <c r="G369" i="17"/>
  <c r="I368" i="17"/>
  <c r="H368" i="17"/>
  <c r="G368" i="17"/>
  <c r="I367" i="17"/>
  <c r="H367" i="17"/>
  <c r="G367" i="17"/>
  <c r="I366" i="17"/>
  <c r="H366" i="17"/>
  <c r="G366" i="17"/>
  <c r="I365" i="17"/>
  <c r="H365" i="17"/>
  <c r="G365" i="17"/>
  <c r="I364" i="17"/>
  <c r="H364" i="17"/>
  <c r="G364" i="17"/>
  <c r="I363" i="17"/>
  <c r="H363" i="17"/>
  <c r="G363" i="17"/>
  <c r="I362" i="17"/>
  <c r="H362" i="17"/>
  <c r="G362" i="17"/>
  <c r="I361" i="17"/>
  <c r="H361" i="17"/>
  <c r="G361" i="17"/>
  <c r="I360" i="17"/>
  <c r="H360" i="17"/>
  <c r="G360" i="17"/>
  <c r="I359" i="17"/>
  <c r="H359" i="17"/>
  <c r="G359" i="17"/>
  <c r="I358" i="17"/>
  <c r="H358" i="17"/>
  <c r="G358" i="17"/>
  <c r="I357" i="17"/>
  <c r="H357" i="17"/>
  <c r="G357" i="17"/>
  <c r="I356" i="17"/>
  <c r="H356" i="17"/>
  <c r="G356" i="17"/>
  <c r="I355" i="17"/>
  <c r="H355" i="17"/>
  <c r="G355" i="17"/>
  <c r="I354" i="17"/>
  <c r="H354" i="17"/>
  <c r="G354" i="17"/>
  <c r="I353" i="17"/>
  <c r="H353" i="17"/>
  <c r="G353" i="17"/>
  <c r="I352" i="17"/>
  <c r="H352" i="17"/>
  <c r="G352" i="17"/>
  <c r="I351" i="17"/>
  <c r="H351" i="17"/>
  <c r="G351" i="17"/>
  <c r="I350" i="17"/>
  <c r="H350" i="17"/>
  <c r="G350" i="17"/>
  <c r="I349" i="17"/>
  <c r="H349" i="17"/>
  <c r="G349" i="17"/>
  <c r="I348" i="17"/>
  <c r="H348" i="17"/>
  <c r="G348" i="17"/>
  <c r="I347" i="17"/>
  <c r="H347" i="17"/>
  <c r="G347" i="17"/>
  <c r="I346" i="17"/>
  <c r="H346" i="17"/>
  <c r="G346" i="17"/>
  <c r="I345" i="17"/>
  <c r="H345" i="17"/>
  <c r="G345" i="17"/>
  <c r="I344" i="17"/>
  <c r="H344" i="17"/>
  <c r="G344" i="17"/>
  <c r="I343" i="17"/>
  <c r="H343" i="17"/>
  <c r="G343" i="17"/>
  <c r="I342" i="17"/>
  <c r="H342" i="17"/>
  <c r="G342" i="17"/>
  <c r="I341" i="17"/>
  <c r="H341" i="17"/>
  <c r="G341" i="17"/>
  <c r="I340" i="17"/>
  <c r="H340" i="17"/>
  <c r="G340" i="17"/>
  <c r="I339" i="17"/>
  <c r="H339" i="17"/>
  <c r="G339" i="17"/>
  <c r="I338" i="17"/>
  <c r="H338" i="17"/>
  <c r="G338" i="17"/>
  <c r="I337" i="17"/>
  <c r="H337" i="17"/>
  <c r="G337" i="17"/>
  <c r="I336" i="17"/>
  <c r="H336" i="17"/>
  <c r="G336" i="17"/>
  <c r="I335" i="17"/>
  <c r="H335" i="17"/>
  <c r="G335" i="17"/>
  <c r="I334" i="17"/>
  <c r="H334" i="17"/>
  <c r="G334" i="17"/>
  <c r="I333" i="17"/>
  <c r="H333" i="17"/>
  <c r="G333" i="17"/>
  <c r="I332" i="17"/>
  <c r="H332" i="17"/>
  <c r="G332" i="17"/>
  <c r="I331" i="17"/>
  <c r="H331" i="17"/>
  <c r="G331" i="17"/>
  <c r="I330" i="17"/>
  <c r="H330" i="17"/>
  <c r="G330" i="17"/>
  <c r="I329" i="17"/>
  <c r="H329" i="17"/>
  <c r="G329" i="17"/>
  <c r="I328" i="17"/>
  <c r="H328" i="17"/>
  <c r="G328" i="17"/>
  <c r="I327" i="17"/>
  <c r="H327" i="17"/>
  <c r="G327" i="17"/>
  <c r="I326" i="17"/>
  <c r="H326" i="17"/>
  <c r="G326" i="17"/>
  <c r="I325" i="17"/>
  <c r="H325" i="17"/>
  <c r="G325" i="17"/>
  <c r="I324" i="17"/>
  <c r="H324" i="17"/>
  <c r="G324" i="17"/>
  <c r="I323" i="17"/>
  <c r="H323" i="17"/>
  <c r="G323" i="17"/>
  <c r="I322" i="17"/>
  <c r="H322" i="17"/>
  <c r="G322" i="17"/>
  <c r="I321" i="17"/>
  <c r="H321" i="17"/>
  <c r="G321" i="17"/>
  <c r="I320" i="17"/>
  <c r="H320" i="17"/>
  <c r="G320" i="17"/>
  <c r="I319" i="17"/>
  <c r="H319" i="17"/>
  <c r="G319" i="17"/>
  <c r="I318" i="17"/>
  <c r="H318" i="17"/>
  <c r="G318" i="17"/>
  <c r="I317" i="17"/>
  <c r="H317" i="17"/>
  <c r="G317" i="17"/>
  <c r="I316" i="17"/>
  <c r="H316" i="17"/>
  <c r="G316" i="17"/>
  <c r="I315" i="17"/>
  <c r="H315" i="17"/>
  <c r="G315" i="17"/>
  <c r="I314" i="17"/>
  <c r="H314" i="17"/>
  <c r="G314" i="17"/>
  <c r="I313" i="17"/>
  <c r="H313" i="17"/>
  <c r="G313" i="17"/>
  <c r="I312" i="17"/>
  <c r="H312" i="17"/>
  <c r="G312" i="17"/>
  <c r="I311" i="17"/>
  <c r="H311" i="17"/>
  <c r="G311" i="17"/>
  <c r="I310" i="17"/>
  <c r="H310" i="17"/>
  <c r="G310" i="17"/>
  <c r="I309" i="17"/>
  <c r="H309" i="17"/>
  <c r="G309" i="17"/>
  <c r="I308" i="17"/>
  <c r="H308" i="17"/>
  <c r="G308" i="17"/>
  <c r="I307" i="17"/>
  <c r="H307" i="17"/>
  <c r="G307" i="17"/>
  <c r="I306" i="17"/>
  <c r="H306" i="17"/>
  <c r="G306" i="17"/>
  <c r="I305" i="17"/>
  <c r="H305" i="17"/>
  <c r="G305" i="17"/>
  <c r="I304" i="17"/>
  <c r="H304" i="17"/>
  <c r="G304" i="17"/>
  <c r="I303" i="17"/>
  <c r="H303" i="17"/>
  <c r="G303" i="17"/>
  <c r="I302" i="17"/>
  <c r="H302" i="17"/>
  <c r="G302" i="17"/>
  <c r="I301" i="17"/>
  <c r="H301" i="17"/>
  <c r="G301" i="17"/>
  <c r="I300" i="17"/>
  <c r="H300" i="17"/>
  <c r="G300" i="17"/>
  <c r="I299" i="17"/>
  <c r="H299" i="17"/>
  <c r="G299" i="17"/>
  <c r="I298" i="17"/>
  <c r="H298" i="17"/>
  <c r="G298" i="17"/>
  <c r="I297" i="17"/>
  <c r="H297" i="17"/>
  <c r="G297" i="17"/>
  <c r="I296" i="17"/>
  <c r="H296" i="17"/>
  <c r="G296" i="17"/>
  <c r="I295" i="17"/>
  <c r="H295" i="17"/>
  <c r="G295" i="17"/>
  <c r="I294" i="17"/>
  <c r="H294" i="17"/>
  <c r="G294" i="17"/>
  <c r="I293" i="17"/>
  <c r="H293" i="17"/>
  <c r="G293" i="17"/>
  <c r="I292" i="17"/>
  <c r="H292" i="17"/>
  <c r="G292" i="17"/>
  <c r="I291" i="17"/>
  <c r="H291" i="17"/>
  <c r="G291" i="17"/>
  <c r="I290" i="17"/>
  <c r="H290" i="17"/>
  <c r="G290" i="17"/>
  <c r="I289" i="17"/>
  <c r="H289" i="17"/>
  <c r="G289" i="17"/>
  <c r="I288" i="17"/>
  <c r="H288" i="17"/>
  <c r="G288" i="17"/>
  <c r="I287" i="17"/>
  <c r="H287" i="17"/>
  <c r="G287" i="17"/>
  <c r="I286" i="17"/>
  <c r="H286" i="17"/>
  <c r="G286" i="17"/>
  <c r="I285" i="17"/>
  <c r="H285" i="17"/>
  <c r="G285" i="17"/>
  <c r="I284" i="17"/>
  <c r="H284" i="17"/>
  <c r="G284" i="17"/>
  <c r="I283" i="17"/>
  <c r="H283" i="17"/>
  <c r="G283" i="17"/>
  <c r="I282" i="17"/>
  <c r="H282" i="17"/>
  <c r="G282" i="17"/>
  <c r="I281" i="17"/>
  <c r="H281" i="17"/>
  <c r="G281" i="17"/>
  <c r="I280" i="17"/>
  <c r="H280" i="17"/>
  <c r="G280" i="17"/>
  <c r="I279" i="17"/>
  <c r="H279" i="17"/>
  <c r="G279" i="17"/>
  <c r="I278" i="17"/>
  <c r="H278" i="17"/>
  <c r="G278" i="17"/>
  <c r="I277" i="17"/>
  <c r="H277" i="17"/>
  <c r="G277" i="17"/>
  <c r="I276" i="17"/>
  <c r="H276" i="17"/>
  <c r="G276" i="17"/>
  <c r="I275" i="17"/>
  <c r="H275" i="17"/>
  <c r="G275" i="17"/>
  <c r="I274" i="17"/>
  <c r="H274" i="17"/>
  <c r="G274" i="17"/>
  <c r="I273" i="17"/>
  <c r="H273" i="17"/>
  <c r="G273" i="17"/>
  <c r="I272" i="17"/>
  <c r="H272" i="17"/>
  <c r="G272" i="17"/>
  <c r="I271" i="17"/>
  <c r="H271" i="17"/>
  <c r="G271" i="17"/>
  <c r="I270" i="17"/>
  <c r="H270" i="17"/>
  <c r="G270" i="17"/>
  <c r="I269" i="17"/>
  <c r="H269" i="17"/>
  <c r="G269" i="17"/>
  <c r="I268" i="17"/>
  <c r="H268" i="17"/>
  <c r="G268" i="17"/>
  <c r="I267" i="17"/>
  <c r="H267" i="17"/>
  <c r="G267" i="17"/>
  <c r="I266" i="17"/>
  <c r="H266" i="17"/>
  <c r="G266" i="17"/>
  <c r="I265" i="17"/>
  <c r="H265" i="17"/>
  <c r="G265" i="17"/>
  <c r="I264" i="17"/>
  <c r="H264" i="17"/>
  <c r="G264" i="17"/>
  <c r="I263" i="17"/>
  <c r="H263" i="17"/>
  <c r="G263" i="17"/>
  <c r="I262" i="17"/>
  <c r="H262" i="17"/>
  <c r="G262" i="17"/>
  <c r="I261" i="17"/>
  <c r="H261" i="17"/>
  <c r="G261" i="17"/>
  <c r="I260" i="17"/>
  <c r="H260" i="17"/>
  <c r="G260" i="17"/>
  <c r="I259" i="17"/>
  <c r="H259" i="17"/>
  <c r="G259" i="17"/>
  <c r="I258" i="17"/>
  <c r="H258" i="17"/>
  <c r="G258" i="17"/>
  <c r="I257" i="17"/>
  <c r="H257" i="17"/>
  <c r="G257" i="17"/>
  <c r="I256" i="17"/>
  <c r="H256" i="17"/>
  <c r="G256" i="17"/>
  <c r="I255" i="17"/>
  <c r="H255" i="17"/>
  <c r="G255" i="17"/>
  <c r="I254" i="17"/>
  <c r="H254" i="17"/>
  <c r="G254" i="17"/>
  <c r="I253" i="17"/>
  <c r="H253" i="17"/>
  <c r="G253" i="17"/>
  <c r="I252" i="17"/>
  <c r="H252" i="17"/>
  <c r="G252" i="17"/>
  <c r="I251" i="17"/>
  <c r="H251" i="17"/>
  <c r="G251" i="17"/>
  <c r="I250" i="17"/>
  <c r="H250" i="17"/>
  <c r="G250" i="17"/>
  <c r="I249" i="17"/>
  <c r="H249" i="17"/>
  <c r="G249" i="17"/>
  <c r="I248" i="17"/>
  <c r="H248" i="17"/>
  <c r="G248" i="17"/>
  <c r="I247" i="17"/>
  <c r="H247" i="17"/>
  <c r="G247" i="17"/>
  <c r="I246" i="17"/>
  <c r="H246" i="17"/>
  <c r="G246" i="17"/>
  <c r="I245" i="17"/>
  <c r="H245" i="17"/>
  <c r="G245" i="17"/>
  <c r="I244" i="17"/>
  <c r="H244" i="17"/>
  <c r="G244" i="17"/>
  <c r="I243" i="17"/>
  <c r="H243" i="17"/>
  <c r="G243" i="17"/>
  <c r="I242" i="17"/>
  <c r="H242" i="17"/>
  <c r="G242" i="17"/>
  <c r="I241" i="17"/>
  <c r="H241" i="17"/>
  <c r="G241" i="17"/>
  <c r="I240" i="17"/>
  <c r="H240" i="17"/>
  <c r="G240" i="17"/>
  <c r="I239" i="17"/>
  <c r="H239" i="17"/>
  <c r="G239" i="17"/>
  <c r="I238" i="17"/>
  <c r="H238" i="17"/>
  <c r="G238" i="17"/>
  <c r="I237" i="17"/>
  <c r="H237" i="17"/>
  <c r="G237" i="17"/>
  <c r="I236" i="17"/>
  <c r="H236" i="17"/>
  <c r="G236" i="17"/>
  <c r="I235" i="17"/>
  <c r="H235" i="17"/>
  <c r="G235" i="17"/>
  <c r="I234" i="17"/>
  <c r="H234" i="17"/>
  <c r="G234" i="17"/>
  <c r="I233" i="17"/>
  <c r="H233" i="17"/>
  <c r="G233" i="17"/>
  <c r="I232" i="17"/>
  <c r="H232" i="17"/>
  <c r="G232" i="17"/>
  <c r="I231" i="17"/>
  <c r="H231" i="17"/>
  <c r="G231" i="17"/>
  <c r="I230" i="17"/>
  <c r="H230" i="17"/>
  <c r="G230" i="17"/>
  <c r="I229" i="17"/>
  <c r="H229" i="17"/>
  <c r="G229" i="17"/>
  <c r="I228" i="17"/>
  <c r="H228" i="17"/>
  <c r="G228" i="17"/>
  <c r="I227" i="17"/>
  <c r="H227" i="17"/>
  <c r="G227" i="17"/>
  <c r="I226" i="17"/>
  <c r="H226" i="17"/>
  <c r="G226" i="17"/>
  <c r="I225" i="17"/>
  <c r="H225" i="17"/>
  <c r="G225" i="17"/>
  <c r="I224" i="17"/>
  <c r="H224" i="17"/>
  <c r="G224" i="17"/>
  <c r="I223" i="17"/>
  <c r="H223" i="17"/>
  <c r="G223" i="17"/>
  <c r="I222" i="17"/>
  <c r="H222" i="17"/>
  <c r="G222" i="17"/>
  <c r="I221" i="17"/>
  <c r="H221" i="17"/>
  <c r="G221" i="17"/>
  <c r="I220" i="17"/>
  <c r="H220" i="17"/>
  <c r="G220" i="17"/>
  <c r="I219" i="17"/>
  <c r="H219" i="17"/>
  <c r="G219" i="17"/>
  <c r="I218" i="17"/>
  <c r="H218" i="17"/>
  <c r="G218" i="17"/>
  <c r="I217" i="17"/>
  <c r="H217" i="17"/>
  <c r="G217" i="17"/>
  <c r="I216" i="17"/>
  <c r="H216" i="17"/>
  <c r="G216" i="17"/>
  <c r="I215" i="17"/>
  <c r="H215" i="17"/>
  <c r="G215" i="17"/>
  <c r="I214" i="17"/>
  <c r="H214" i="17"/>
  <c r="G214" i="17"/>
  <c r="I213" i="17"/>
  <c r="H213" i="17"/>
  <c r="G213" i="17"/>
  <c r="I212" i="17"/>
  <c r="H212" i="17"/>
  <c r="G212" i="17"/>
  <c r="I211" i="17"/>
  <c r="H211" i="17"/>
  <c r="G211" i="17"/>
  <c r="I210" i="17"/>
  <c r="H210" i="17"/>
  <c r="G210" i="17"/>
  <c r="I209" i="17"/>
  <c r="H209" i="17"/>
  <c r="G209" i="17"/>
  <c r="I208" i="17"/>
  <c r="H208" i="17"/>
  <c r="G208" i="17"/>
  <c r="I207" i="17"/>
  <c r="H207" i="17"/>
  <c r="G207" i="17"/>
  <c r="I206" i="17"/>
  <c r="H206" i="17"/>
  <c r="G206" i="17"/>
  <c r="I205" i="17"/>
  <c r="H205" i="17"/>
  <c r="G205" i="17"/>
  <c r="I204" i="17"/>
  <c r="H204" i="17"/>
  <c r="G204" i="17"/>
  <c r="I203" i="17"/>
  <c r="H203" i="17"/>
  <c r="G203" i="17"/>
  <c r="I202" i="17"/>
  <c r="H202" i="17"/>
  <c r="G202" i="17"/>
  <c r="I201" i="17"/>
  <c r="H201" i="17"/>
  <c r="G201" i="17"/>
  <c r="I200" i="17"/>
  <c r="H200" i="17"/>
  <c r="G200" i="17"/>
  <c r="I199" i="17"/>
  <c r="H199" i="17"/>
  <c r="G199" i="17"/>
  <c r="I198" i="17"/>
  <c r="H198" i="17"/>
  <c r="G198" i="17"/>
  <c r="I197" i="17"/>
  <c r="H197" i="17"/>
  <c r="G197" i="17"/>
  <c r="I196" i="17"/>
  <c r="H196" i="17"/>
  <c r="G196" i="17"/>
  <c r="I195" i="17"/>
  <c r="H195" i="17"/>
  <c r="G195" i="17"/>
  <c r="I194" i="17"/>
  <c r="H194" i="17"/>
  <c r="G194" i="17"/>
  <c r="I193" i="17"/>
  <c r="H193" i="17"/>
  <c r="G193" i="17"/>
  <c r="I192" i="17"/>
  <c r="H192" i="17"/>
  <c r="G192" i="17"/>
  <c r="I191" i="17"/>
  <c r="H191" i="17"/>
  <c r="G191" i="17"/>
  <c r="I190" i="17"/>
  <c r="H190" i="17"/>
  <c r="G190" i="17"/>
  <c r="I189" i="17"/>
  <c r="H189" i="17"/>
  <c r="G189" i="17"/>
  <c r="I188" i="17"/>
  <c r="H188" i="17"/>
  <c r="G188" i="17"/>
  <c r="I187" i="17"/>
  <c r="H187" i="17"/>
  <c r="G187" i="17"/>
  <c r="I186" i="17"/>
  <c r="H186" i="17"/>
  <c r="G186" i="17"/>
  <c r="I185" i="17"/>
  <c r="H185" i="17"/>
  <c r="G185" i="17"/>
  <c r="I184" i="17"/>
  <c r="H184" i="17"/>
  <c r="G184" i="17"/>
  <c r="I183" i="17"/>
  <c r="H183" i="17"/>
  <c r="G183" i="17"/>
  <c r="I182" i="17"/>
  <c r="H182" i="17"/>
  <c r="G182" i="17"/>
  <c r="I181" i="17"/>
  <c r="H181" i="17"/>
  <c r="G181" i="17"/>
  <c r="I180" i="17"/>
  <c r="H180" i="17"/>
  <c r="G180" i="17"/>
  <c r="I179" i="17"/>
  <c r="H179" i="17"/>
  <c r="G179" i="17"/>
  <c r="I178" i="17"/>
  <c r="H178" i="17"/>
  <c r="G178" i="17"/>
  <c r="I177" i="17"/>
  <c r="H177" i="17"/>
  <c r="G177" i="17"/>
  <c r="I176" i="17"/>
  <c r="H176" i="17"/>
  <c r="G176" i="17"/>
  <c r="I175" i="17"/>
  <c r="H175" i="17"/>
  <c r="G175" i="17"/>
  <c r="I174" i="17"/>
  <c r="H174" i="17"/>
  <c r="G174" i="17"/>
  <c r="I173" i="17"/>
  <c r="H173" i="17"/>
  <c r="G173" i="17"/>
  <c r="I172" i="17"/>
  <c r="H172" i="17"/>
  <c r="G172" i="17"/>
  <c r="I171" i="17"/>
  <c r="H171" i="17"/>
  <c r="G171" i="17"/>
  <c r="I170" i="17"/>
  <c r="H170" i="17"/>
  <c r="G170" i="17"/>
  <c r="I169" i="17"/>
  <c r="H169" i="17"/>
  <c r="G169" i="17"/>
  <c r="I168" i="17"/>
  <c r="H168" i="17"/>
  <c r="G168" i="17"/>
  <c r="I167" i="17"/>
  <c r="H167" i="17"/>
  <c r="G167" i="17"/>
  <c r="I166" i="17"/>
  <c r="H166" i="17"/>
  <c r="G166" i="17"/>
  <c r="I165" i="17"/>
  <c r="H165" i="17"/>
  <c r="G165" i="17"/>
  <c r="I164" i="17"/>
  <c r="H164" i="17"/>
  <c r="G164" i="17"/>
  <c r="I163" i="17"/>
  <c r="H163" i="17"/>
  <c r="G163" i="17"/>
  <c r="I162" i="17"/>
  <c r="H162" i="17"/>
  <c r="G162" i="17"/>
  <c r="I161" i="17"/>
  <c r="H161" i="17"/>
  <c r="G161" i="17"/>
  <c r="I160" i="17"/>
  <c r="H160" i="17"/>
  <c r="G160" i="17"/>
  <c r="I159" i="17"/>
  <c r="H159" i="17"/>
  <c r="G159" i="17"/>
  <c r="I158" i="17"/>
  <c r="H158" i="17"/>
  <c r="G158" i="17"/>
  <c r="I157" i="17"/>
  <c r="H157" i="17"/>
  <c r="G157" i="17"/>
  <c r="I156" i="17"/>
  <c r="H156" i="17"/>
  <c r="G156" i="17"/>
  <c r="I155" i="17"/>
  <c r="H155" i="17"/>
  <c r="G155" i="17"/>
  <c r="I154" i="17"/>
  <c r="H154" i="17"/>
  <c r="G154" i="17"/>
  <c r="I153" i="17"/>
  <c r="H153" i="17"/>
  <c r="G153" i="17"/>
  <c r="I152" i="17"/>
  <c r="H152" i="17"/>
  <c r="G152" i="17"/>
  <c r="I151" i="17"/>
  <c r="H151" i="17"/>
  <c r="G151" i="17"/>
  <c r="I150" i="17"/>
  <c r="H150" i="17"/>
  <c r="G150" i="17"/>
  <c r="I149" i="17"/>
  <c r="H149" i="17"/>
  <c r="G149" i="17"/>
  <c r="I148" i="17"/>
  <c r="H148" i="17"/>
  <c r="G148" i="17"/>
  <c r="I147" i="17"/>
  <c r="H147" i="17"/>
  <c r="G147" i="17"/>
  <c r="I146" i="17"/>
  <c r="H146" i="17"/>
  <c r="G146" i="17"/>
  <c r="I145" i="17"/>
  <c r="H145" i="17"/>
  <c r="G145" i="17"/>
  <c r="I144" i="17"/>
  <c r="H144" i="17"/>
  <c r="G144" i="17"/>
  <c r="I143" i="17"/>
  <c r="H143" i="17"/>
  <c r="G143" i="17"/>
  <c r="I142" i="17"/>
  <c r="H142" i="17"/>
  <c r="G142" i="17"/>
  <c r="I141" i="17"/>
  <c r="H141" i="17"/>
  <c r="G141" i="17"/>
  <c r="I140" i="17"/>
  <c r="H140" i="17"/>
  <c r="G140" i="17"/>
  <c r="I139" i="17"/>
  <c r="H139" i="17"/>
  <c r="G139" i="17"/>
  <c r="I138" i="17"/>
  <c r="H138" i="17"/>
  <c r="G138" i="17"/>
  <c r="I137" i="17"/>
  <c r="H137" i="17"/>
  <c r="G137" i="17"/>
  <c r="I136" i="17"/>
  <c r="H136" i="17"/>
  <c r="G136" i="17"/>
  <c r="I135" i="17"/>
  <c r="H135" i="17"/>
  <c r="G135" i="17"/>
  <c r="I134" i="17"/>
  <c r="H134" i="17"/>
  <c r="G134" i="17"/>
  <c r="I133" i="17"/>
  <c r="H133" i="17"/>
  <c r="G133" i="17"/>
  <c r="I132" i="17"/>
  <c r="H132" i="17"/>
  <c r="G132" i="17"/>
  <c r="I131" i="17"/>
  <c r="H131" i="17"/>
  <c r="G131" i="17"/>
  <c r="I130" i="17"/>
  <c r="H130" i="17"/>
  <c r="G130" i="17"/>
  <c r="I129" i="17"/>
  <c r="H129" i="17"/>
  <c r="G129" i="17"/>
  <c r="I128" i="17"/>
  <c r="H128" i="17"/>
  <c r="G128" i="17"/>
  <c r="I127" i="17"/>
  <c r="H127" i="17"/>
  <c r="G127" i="17"/>
  <c r="I126" i="17"/>
  <c r="H126" i="17"/>
  <c r="G126" i="17"/>
  <c r="I125" i="17"/>
  <c r="H125" i="17"/>
  <c r="G125" i="17"/>
  <c r="I124" i="17"/>
  <c r="H124" i="17"/>
  <c r="G124" i="17"/>
  <c r="I123" i="17"/>
  <c r="H123" i="17"/>
  <c r="G123" i="17"/>
  <c r="I122" i="17"/>
  <c r="H122" i="17"/>
  <c r="G122" i="17"/>
  <c r="I121" i="17"/>
  <c r="H121" i="17"/>
  <c r="G121" i="17"/>
  <c r="I120" i="17"/>
  <c r="H120" i="17"/>
  <c r="G120" i="17"/>
  <c r="I119" i="17"/>
  <c r="H119" i="17"/>
  <c r="G119" i="17"/>
  <c r="I118" i="17"/>
  <c r="H118" i="17"/>
  <c r="G118" i="17"/>
  <c r="I117" i="17"/>
  <c r="H117" i="17"/>
  <c r="G117" i="17"/>
  <c r="I116" i="17"/>
  <c r="H116" i="17"/>
  <c r="G116" i="17"/>
  <c r="I115" i="17"/>
  <c r="H115" i="17"/>
  <c r="G115" i="17"/>
  <c r="I114" i="17"/>
  <c r="H114" i="17"/>
  <c r="G114" i="17"/>
  <c r="I113" i="17"/>
  <c r="H113" i="17"/>
  <c r="G113" i="17"/>
  <c r="I112" i="17"/>
  <c r="H112" i="17"/>
  <c r="G112" i="17"/>
  <c r="I111" i="17"/>
  <c r="H111" i="17"/>
  <c r="G111" i="17"/>
  <c r="I110" i="17"/>
  <c r="H110" i="17"/>
  <c r="G110" i="17"/>
  <c r="I109" i="17"/>
  <c r="H109" i="17"/>
  <c r="G109" i="17"/>
  <c r="I108" i="17"/>
  <c r="H108" i="17"/>
  <c r="G108" i="17"/>
  <c r="I107" i="17"/>
  <c r="H107" i="17"/>
  <c r="G107" i="17"/>
  <c r="I106" i="17"/>
  <c r="H106" i="17"/>
  <c r="G106" i="17"/>
  <c r="I105" i="17"/>
  <c r="H105" i="17"/>
  <c r="G105" i="17"/>
  <c r="I104" i="17"/>
  <c r="H104" i="17"/>
  <c r="G104" i="17"/>
  <c r="I103" i="17"/>
  <c r="H103" i="17"/>
  <c r="G103" i="17"/>
  <c r="I102" i="17"/>
  <c r="H102" i="17"/>
  <c r="G102" i="17"/>
  <c r="I101" i="17"/>
  <c r="H101" i="17"/>
  <c r="G101" i="17"/>
  <c r="I100" i="17"/>
  <c r="H100" i="17"/>
  <c r="G100" i="17"/>
  <c r="I99" i="17"/>
  <c r="H99" i="17"/>
  <c r="G99" i="17"/>
  <c r="I98" i="17"/>
  <c r="H98" i="17"/>
  <c r="G98" i="17"/>
  <c r="I97" i="17"/>
  <c r="H97" i="17"/>
  <c r="G97" i="17"/>
  <c r="I96" i="17"/>
  <c r="H96" i="17"/>
  <c r="G96" i="17"/>
  <c r="I95" i="17"/>
  <c r="H95" i="17"/>
  <c r="G95" i="17"/>
  <c r="I94" i="17"/>
  <c r="H94" i="17"/>
  <c r="G94" i="17"/>
  <c r="I93" i="17"/>
  <c r="H93" i="17"/>
  <c r="G93" i="17"/>
  <c r="I92" i="17"/>
  <c r="H92" i="17"/>
  <c r="G92" i="17"/>
  <c r="I91" i="17"/>
  <c r="H91" i="17"/>
  <c r="G91" i="17"/>
  <c r="I90" i="17"/>
  <c r="H90" i="17"/>
  <c r="G90" i="17"/>
  <c r="I89" i="17"/>
  <c r="H89" i="17"/>
  <c r="G89" i="17"/>
  <c r="I88" i="17"/>
  <c r="H88" i="17"/>
  <c r="G88" i="17"/>
  <c r="I87" i="17"/>
  <c r="H87" i="17"/>
  <c r="G87" i="17"/>
  <c r="I86" i="17"/>
  <c r="H86" i="17"/>
  <c r="G86" i="17"/>
  <c r="I85" i="17"/>
  <c r="H85" i="17"/>
  <c r="G85" i="17"/>
  <c r="I84" i="17"/>
  <c r="H84" i="17"/>
  <c r="G84" i="17"/>
  <c r="I83" i="17"/>
  <c r="H83" i="17"/>
  <c r="G83" i="17"/>
  <c r="I82" i="17"/>
  <c r="H82" i="17"/>
  <c r="G82" i="17"/>
  <c r="I81" i="17"/>
  <c r="H81" i="17"/>
  <c r="G81" i="17"/>
  <c r="I80" i="17"/>
  <c r="H80" i="17"/>
  <c r="G80" i="17"/>
  <c r="I79" i="17"/>
  <c r="H79" i="17"/>
  <c r="G79" i="17"/>
  <c r="I78" i="17"/>
  <c r="H78" i="17"/>
  <c r="G78" i="17"/>
  <c r="I77" i="17"/>
  <c r="H77" i="17"/>
  <c r="G77" i="17"/>
  <c r="I76" i="17"/>
  <c r="H76" i="17"/>
  <c r="G76" i="17"/>
  <c r="I75" i="17"/>
  <c r="H75" i="17"/>
  <c r="G75" i="17"/>
  <c r="I74" i="17"/>
  <c r="H74" i="17"/>
  <c r="G74" i="17"/>
  <c r="I73" i="17"/>
  <c r="H73" i="17"/>
  <c r="G73" i="17"/>
  <c r="I72" i="17"/>
  <c r="H72" i="17"/>
  <c r="G72" i="17"/>
  <c r="I71" i="17"/>
  <c r="H71" i="17"/>
  <c r="G71" i="17"/>
  <c r="I70" i="17"/>
  <c r="H70" i="17"/>
  <c r="G70" i="17"/>
  <c r="I69" i="17"/>
  <c r="H69" i="17"/>
  <c r="G69" i="17"/>
  <c r="I68" i="17"/>
  <c r="H68" i="17"/>
  <c r="G68" i="17"/>
  <c r="I67" i="17"/>
  <c r="H67" i="17"/>
  <c r="G67" i="17"/>
  <c r="I66" i="17"/>
  <c r="H66" i="17"/>
  <c r="G66" i="17"/>
  <c r="I65" i="17"/>
  <c r="H65" i="17"/>
  <c r="G65" i="17"/>
  <c r="I64" i="17"/>
  <c r="H64" i="17"/>
  <c r="G64" i="17"/>
  <c r="I63" i="17"/>
  <c r="H63" i="17"/>
  <c r="G63" i="17"/>
  <c r="I62" i="17"/>
  <c r="H62" i="17"/>
  <c r="G62" i="17"/>
  <c r="I61" i="17"/>
  <c r="H61" i="17"/>
  <c r="G61" i="17"/>
  <c r="I60" i="17"/>
  <c r="H60" i="17"/>
  <c r="G60" i="17"/>
  <c r="I59" i="17"/>
  <c r="H59" i="17"/>
  <c r="G59" i="17"/>
  <c r="I58" i="17"/>
  <c r="H58" i="17"/>
  <c r="G58" i="17"/>
  <c r="I57" i="17"/>
  <c r="H57" i="17"/>
  <c r="G57" i="17"/>
  <c r="I56" i="17"/>
  <c r="H56" i="17"/>
  <c r="G56" i="17"/>
  <c r="I55" i="17"/>
  <c r="H55" i="17"/>
  <c r="G55" i="17"/>
  <c r="I54" i="17"/>
  <c r="H54" i="17"/>
  <c r="G54" i="17"/>
  <c r="I53" i="17"/>
  <c r="H53" i="17"/>
  <c r="G53" i="17"/>
  <c r="I52" i="17"/>
  <c r="H52" i="17"/>
  <c r="G52" i="17"/>
  <c r="I51" i="17"/>
  <c r="H51" i="17"/>
  <c r="G51" i="17"/>
  <c r="I50" i="17"/>
  <c r="H50" i="17"/>
  <c r="G50" i="17"/>
  <c r="I49" i="17"/>
  <c r="H49" i="17"/>
  <c r="G49" i="17"/>
  <c r="I48" i="17"/>
  <c r="H48" i="17"/>
  <c r="G48" i="17"/>
  <c r="I47" i="17"/>
  <c r="H47" i="17"/>
  <c r="G47" i="17"/>
  <c r="I46" i="17"/>
  <c r="H46" i="17"/>
  <c r="G46" i="17"/>
  <c r="I45" i="17"/>
  <c r="H45" i="17"/>
  <c r="G45" i="17"/>
  <c r="I44" i="17"/>
  <c r="H44" i="17"/>
  <c r="G44" i="17"/>
  <c r="I43" i="17"/>
  <c r="H43" i="17"/>
  <c r="G43" i="17"/>
  <c r="I42" i="17"/>
  <c r="H42" i="17"/>
  <c r="G42" i="17"/>
  <c r="I41" i="17"/>
  <c r="H41" i="17"/>
  <c r="G41" i="17"/>
  <c r="I40" i="17"/>
  <c r="H40" i="17"/>
  <c r="G40" i="17"/>
  <c r="I39" i="17"/>
  <c r="H39" i="17"/>
  <c r="G39" i="17"/>
  <c r="I38" i="17"/>
  <c r="H38" i="17"/>
  <c r="G38" i="17"/>
  <c r="I37" i="17"/>
  <c r="H37" i="17"/>
  <c r="G37" i="17"/>
  <c r="I36" i="17"/>
  <c r="H36" i="17"/>
  <c r="G36" i="17"/>
  <c r="I35" i="17"/>
  <c r="H35" i="17"/>
  <c r="G35" i="17"/>
  <c r="I34" i="17"/>
  <c r="H34" i="17"/>
  <c r="G34" i="17"/>
  <c r="I33" i="17"/>
  <c r="H33" i="17"/>
  <c r="G33" i="17"/>
  <c r="I32" i="17"/>
  <c r="H32" i="17"/>
  <c r="G32" i="17"/>
  <c r="I31" i="17"/>
  <c r="H31" i="17"/>
  <c r="G31" i="17"/>
  <c r="I30" i="17"/>
  <c r="H30" i="17"/>
  <c r="G30" i="17"/>
  <c r="I29" i="17"/>
  <c r="H29" i="17"/>
  <c r="G29" i="17"/>
  <c r="I28" i="17"/>
  <c r="H28" i="17"/>
  <c r="G28" i="17"/>
  <c r="I27" i="17"/>
  <c r="H27" i="17"/>
  <c r="G27" i="17"/>
  <c r="I26" i="17"/>
  <c r="H26" i="17"/>
  <c r="G26" i="17"/>
  <c r="I25" i="17"/>
  <c r="H25" i="17"/>
  <c r="G25" i="17"/>
  <c r="I24" i="17"/>
  <c r="H24" i="17"/>
  <c r="G24" i="17"/>
  <c r="I23" i="17"/>
  <c r="H23" i="17"/>
  <c r="G23" i="17"/>
  <c r="I22" i="17"/>
  <c r="H22" i="17"/>
  <c r="G22" i="17"/>
  <c r="I21" i="17"/>
  <c r="H21" i="17"/>
  <c r="G21" i="17"/>
  <c r="I20" i="17"/>
  <c r="H20" i="17"/>
  <c r="G20" i="17"/>
  <c r="I19" i="17"/>
  <c r="H19" i="17"/>
  <c r="G19" i="17"/>
  <c r="I18" i="17"/>
  <c r="H18" i="17"/>
  <c r="G18" i="17"/>
  <c r="I17" i="17"/>
  <c r="H17" i="17"/>
  <c r="G17" i="17"/>
  <c r="I16" i="17"/>
  <c r="H16" i="17"/>
  <c r="G16" i="17"/>
  <c r="I15" i="17"/>
  <c r="H15" i="17"/>
  <c r="G15" i="17"/>
  <c r="I14" i="17"/>
  <c r="H14" i="17"/>
  <c r="G14" i="17"/>
  <c r="I13" i="17"/>
  <c r="H13" i="17"/>
  <c r="G13" i="17"/>
  <c r="I12" i="17"/>
  <c r="H12" i="17"/>
  <c r="G12" i="17"/>
  <c r="I11" i="17"/>
  <c r="H11" i="17"/>
  <c r="G11" i="17"/>
  <c r="I10" i="17"/>
  <c r="H10" i="17"/>
  <c r="G10" i="17"/>
  <c r="I9" i="17"/>
  <c r="H9" i="17"/>
  <c r="G9" i="17"/>
  <c r="I8" i="17"/>
  <c r="H8" i="17"/>
  <c r="G8" i="17"/>
  <c r="I89" i="1" l="1"/>
  <c r="I90" i="1"/>
  <c r="I91" i="1"/>
  <c r="I92" i="1"/>
  <c r="I93" i="1"/>
  <c r="I94" i="1"/>
  <c r="I95" i="1"/>
  <c r="I96" i="1"/>
  <c r="I97" i="1"/>
  <c r="I98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E1402" i="1" l="1"/>
  <c r="E1401" i="1"/>
  <c r="E1403" i="1"/>
  <c r="E1391" i="1"/>
  <c r="E289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574" i="16"/>
  <c r="H574" i="16"/>
  <c r="G574" i="16"/>
  <c r="I573" i="16"/>
  <c r="H573" i="16"/>
  <c r="G573" i="16"/>
  <c r="I572" i="16"/>
  <c r="H572" i="16"/>
  <c r="G572" i="16"/>
  <c r="I571" i="16"/>
  <c r="H571" i="16"/>
  <c r="G571" i="16"/>
  <c r="I570" i="16"/>
  <c r="H570" i="16"/>
  <c r="G570" i="16"/>
  <c r="I569" i="16"/>
  <c r="H569" i="16"/>
  <c r="G569" i="16"/>
  <c r="I568" i="16"/>
  <c r="H568" i="16"/>
  <c r="G568" i="16"/>
  <c r="I567" i="16"/>
  <c r="H567" i="16"/>
  <c r="G567" i="16"/>
  <c r="I566" i="16"/>
  <c r="H566" i="16"/>
  <c r="G566" i="16"/>
  <c r="I565" i="16"/>
  <c r="H565" i="16"/>
  <c r="G565" i="16"/>
  <c r="I564" i="16"/>
  <c r="H564" i="16"/>
  <c r="G564" i="16"/>
  <c r="I563" i="16"/>
  <c r="H563" i="16"/>
  <c r="G563" i="16"/>
  <c r="I562" i="16"/>
  <c r="H562" i="16"/>
  <c r="G562" i="16"/>
  <c r="I561" i="16"/>
  <c r="H561" i="16"/>
  <c r="G561" i="16"/>
  <c r="I560" i="16"/>
  <c r="H560" i="16"/>
  <c r="G560" i="16"/>
  <c r="I559" i="16"/>
  <c r="H559" i="16"/>
  <c r="G559" i="16"/>
  <c r="I558" i="16"/>
  <c r="H558" i="16"/>
  <c r="G558" i="16"/>
  <c r="I557" i="16"/>
  <c r="H557" i="16"/>
  <c r="G557" i="16"/>
  <c r="I556" i="16"/>
  <c r="H556" i="16"/>
  <c r="G556" i="16"/>
  <c r="I555" i="16"/>
  <c r="H555" i="16"/>
  <c r="G555" i="16"/>
  <c r="I554" i="16"/>
  <c r="H554" i="16"/>
  <c r="G554" i="16"/>
  <c r="I553" i="16"/>
  <c r="H553" i="16"/>
  <c r="G553" i="16"/>
  <c r="I552" i="16"/>
  <c r="H552" i="16"/>
  <c r="G552" i="16"/>
  <c r="I551" i="16"/>
  <c r="H551" i="16"/>
  <c r="G551" i="16"/>
  <c r="I550" i="16"/>
  <c r="H550" i="16"/>
  <c r="G550" i="16"/>
  <c r="I549" i="16"/>
  <c r="H549" i="16"/>
  <c r="G549" i="16"/>
  <c r="I548" i="16"/>
  <c r="H548" i="16"/>
  <c r="G548" i="16"/>
  <c r="I547" i="16"/>
  <c r="H547" i="16"/>
  <c r="G547" i="16"/>
  <c r="I546" i="16"/>
  <c r="H546" i="16"/>
  <c r="G546" i="16"/>
  <c r="I545" i="16"/>
  <c r="H545" i="16"/>
  <c r="G545" i="16"/>
  <c r="I544" i="16"/>
  <c r="H544" i="16"/>
  <c r="G544" i="16"/>
  <c r="I543" i="16"/>
  <c r="H543" i="16"/>
  <c r="G543" i="16"/>
  <c r="I542" i="16"/>
  <c r="H542" i="16"/>
  <c r="G542" i="16"/>
  <c r="I541" i="16"/>
  <c r="H541" i="16"/>
  <c r="G541" i="16"/>
  <c r="I540" i="16"/>
  <c r="H540" i="16"/>
  <c r="G540" i="16"/>
  <c r="I539" i="16"/>
  <c r="H539" i="16"/>
  <c r="G539" i="16"/>
  <c r="I538" i="16"/>
  <c r="H538" i="16"/>
  <c r="G538" i="16"/>
  <c r="I537" i="16"/>
  <c r="H537" i="16"/>
  <c r="G537" i="16"/>
  <c r="I536" i="16"/>
  <c r="H536" i="16"/>
  <c r="G536" i="16"/>
  <c r="I535" i="16"/>
  <c r="H535" i="16"/>
  <c r="G535" i="16"/>
  <c r="I534" i="16"/>
  <c r="H534" i="16"/>
  <c r="G534" i="16"/>
  <c r="I533" i="16"/>
  <c r="H533" i="16"/>
  <c r="G533" i="16"/>
  <c r="I532" i="16"/>
  <c r="H532" i="16"/>
  <c r="G532" i="16"/>
  <c r="I531" i="16"/>
  <c r="H531" i="16"/>
  <c r="G531" i="16"/>
  <c r="I530" i="16"/>
  <c r="H530" i="16"/>
  <c r="G530" i="16"/>
  <c r="I529" i="16"/>
  <c r="H529" i="16"/>
  <c r="G529" i="16"/>
  <c r="I528" i="16"/>
  <c r="H528" i="16"/>
  <c r="G528" i="16"/>
  <c r="I527" i="16"/>
  <c r="H527" i="16"/>
  <c r="G527" i="16"/>
  <c r="I526" i="16"/>
  <c r="H526" i="16"/>
  <c r="G526" i="16"/>
  <c r="I525" i="16"/>
  <c r="H525" i="16"/>
  <c r="G525" i="16"/>
  <c r="I524" i="16"/>
  <c r="H524" i="16"/>
  <c r="G524" i="16"/>
  <c r="I523" i="16"/>
  <c r="H523" i="16"/>
  <c r="G523" i="16"/>
  <c r="I522" i="16"/>
  <c r="H522" i="16"/>
  <c r="G522" i="16"/>
  <c r="I521" i="16"/>
  <c r="H521" i="16"/>
  <c r="G521" i="16"/>
  <c r="I520" i="16"/>
  <c r="H520" i="16"/>
  <c r="G520" i="16"/>
  <c r="I519" i="16"/>
  <c r="H519" i="16"/>
  <c r="G519" i="16"/>
  <c r="I518" i="16"/>
  <c r="H518" i="16"/>
  <c r="G518" i="16"/>
  <c r="I517" i="16"/>
  <c r="H517" i="16"/>
  <c r="G517" i="16"/>
  <c r="I516" i="16"/>
  <c r="H516" i="16"/>
  <c r="G516" i="16"/>
  <c r="I515" i="16"/>
  <c r="H515" i="16"/>
  <c r="G515" i="16"/>
  <c r="I514" i="16"/>
  <c r="H514" i="16"/>
  <c r="G514" i="16"/>
  <c r="I513" i="16"/>
  <c r="H513" i="16"/>
  <c r="G513" i="16"/>
  <c r="I512" i="16"/>
  <c r="H512" i="16"/>
  <c r="G512" i="16"/>
  <c r="I511" i="16"/>
  <c r="H511" i="16"/>
  <c r="G511" i="16"/>
  <c r="I510" i="16"/>
  <c r="H510" i="16"/>
  <c r="G510" i="16"/>
  <c r="I509" i="16"/>
  <c r="H509" i="16"/>
  <c r="G509" i="16"/>
  <c r="I508" i="16"/>
  <c r="H508" i="16"/>
  <c r="G508" i="16"/>
  <c r="I507" i="16"/>
  <c r="H507" i="16"/>
  <c r="G507" i="16"/>
  <c r="I506" i="16"/>
  <c r="H506" i="16"/>
  <c r="G506" i="16"/>
  <c r="I505" i="16"/>
  <c r="H505" i="16"/>
  <c r="G505" i="16"/>
  <c r="I504" i="16"/>
  <c r="H504" i="16"/>
  <c r="G504" i="16"/>
  <c r="I503" i="16"/>
  <c r="H503" i="16"/>
  <c r="G503" i="16"/>
  <c r="I502" i="16"/>
  <c r="H502" i="16"/>
  <c r="G502" i="16"/>
  <c r="I501" i="16"/>
  <c r="H501" i="16"/>
  <c r="G501" i="16"/>
  <c r="I500" i="16"/>
  <c r="H500" i="16"/>
  <c r="G500" i="16"/>
  <c r="I499" i="16"/>
  <c r="H499" i="16"/>
  <c r="G499" i="16"/>
  <c r="I498" i="16"/>
  <c r="H498" i="16"/>
  <c r="G498" i="16"/>
  <c r="I497" i="16"/>
  <c r="H497" i="16"/>
  <c r="G497" i="16"/>
  <c r="I496" i="16"/>
  <c r="H496" i="16"/>
  <c r="G496" i="16"/>
  <c r="I495" i="16"/>
  <c r="H495" i="16"/>
  <c r="G495" i="16"/>
  <c r="I494" i="16"/>
  <c r="H494" i="16"/>
  <c r="G494" i="16"/>
  <c r="I493" i="16"/>
  <c r="H493" i="16"/>
  <c r="G493" i="16"/>
  <c r="I492" i="16"/>
  <c r="H492" i="16"/>
  <c r="G492" i="16"/>
  <c r="I491" i="16"/>
  <c r="H491" i="16"/>
  <c r="G491" i="16"/>
  <c r="I490" i="16"/>
  <c r="H490" i="16"/>
  <c r="G490" i="16"/>
  <c r="I489" i="16"/>
  <c r="H489" i="16"/>
  <c r="G489" i="16"/>
  <c r="I488" i="16"/>
  <c r="H488" i="16"/>
  <c r="G488" i="16"/>
  <c r="I487" i="16"/>
  <c r="H487" i="16"/>
  <c r="G487" i="16"/>
  <c r="I486" i="16"/>
  <c r="H486" i="16"/>
  <c r="G486" i="16"/>
  <c r="I485" i="16"/>
  <c r="H485" i="16"/>
  <c r="G485" i="16"/>
  <c r="I484" i="16"/>
  <c r="H484" i="16"/>
  <c r="G484" i="16"/>
  <c r="I483" i="16"/>
  <c r="H483" i="16"/>
  <c r="G483" i="16"/>
  <c r="I482" i="16"/>
  <c r="H482" i="16"/>
  <c r="G482" i="16"/>
  <c r="I481" i="16"/>
  <c r="H481" i="16"/>
  <c r="G481" i="16"/>
  <c r="I480" i="16"/>
  <c r="H480" i="16"/>
  <c r="G480" i="16"/>
  <c r="I479" i="16"/>
  <c r="H479" i="16"/>
  <c r="G479" i="16"/>
  <c r="I478" i="16"/>
  <c r="H478" i="16"/>
  <c r="G478" i="16"/>
  <c r="I477" i="16"/>
  <c r="H477" i="16"/>
  <c r="G477" i="16"/>
  <c r="I476" i="16"/>
  <c r="H476" i="16"/>
  <c r="G476" i="16"/>
  <c r="I475" i="16"/>
  <c r="H475" i="16"/>
  <c r="G475" i="16"/>
  <c r="I474" i="16"/>
  <c r="H474" i="16"/>
  <c r="G474" i="16"/>
  <c r="I473" i="16"/>
  <c r="H473" i="16"/>
  <c r="G473" i="16"/>
  <c r="I472" i="16"/>
  <c r="H472" i="16"/>
  <c r="G472" i="16"/>
  <c r="I471" i="16"/>
  <c r="H471" i="16"/>
  <c r="G471" i="16"/>
  <c r="I470" i="16"/>
  <c r="H470" i="16"/>
  <c r="G470" i="16"/>
  <c r="I469" i="16"/>
  <c r="H469" i="16"/>
  <c r="G469" i="16"/>
  <c r="I468" i="16"/>
  <c r="H468" i="16"/>
  <c r="G468" i="16"/>
  <c r="I467" i="16"/>
  <c r="H467" i="16"/>
  <c r="G467" i="16"/>
  <c r="I466" i="16"/>
  <c r="H466" i="16"/>
  <c r="G466" i="16"/>
  <c r="I465" i="16"/>
  <c r="H465" i="16"/>
  <c r="G465" i="16"/>
  <c r="I464" i="16"/>
  <c r="H464" i="16"/>
  <c r="G464" i="16"/>
  <c r="I463" i="16"/>
  <c r="H463" i="16"/>
  <c r="G463" i="16"/>
  <c r="I462" i="16"/>
  <c r="H462" i="16"/>
  <c r="G462" i="16"/>
  <c r="I461" i="16"/>
  <c r="H461" i="16"/>
  <c r="G461" i="16"/>
  <c r="I460" i="16"/>
  <c r="H460" i="16"/>
  <c r="G460" i="16"/>
  <c r="I459" i="16"/>
  <c r="H459" i="16"/>
  <c r="G459" i="16"/>
  <c r="I458" i="16"/>
  <c r="H458" i="16"/>
  <c r="G458" i="16"/>
  <c r="I457" i="16"/>
  <c r="H457" i="16"/>
  <c r="G457" i="16"/>
  <c r="I456" i="16"/>
  <c r="H456" i="16"/>
  <c r="G456" i="16"/>
  <c r="I455" i="16"/>
  <c r="H455" i="16"/>
  <c r="G455" i="16"/>
  <c r="I454" i="16"/>
  <c r="H454" i="16"/>
  <c r="G454" i="16"/>
  <c r="I453" i="16"/>
  <c r="H453" i="16"/>
  <c r="G453" i="16"/>
  <c r="I452" i="16"/>
  <c r="H452" i="16"/>
  <c r="G452" i="16"/>
  <c r="I451" i="16"/>
  <c r="H451" i="16"/>
  <c r="G451" i="16"/>
  <c r="I450" i="16"/>
  <c r="H450" i="16"/>
  <c r="G450" i="16"/>
  <c r="I449" i="16"/>
  <c r="H449" i="16"/>
  <c r="G449" i="16"/>
  <c r="I448" i="16"/>
  <c r="H448" i="16"/>
  <c r="G448" i="16"/>
  <c r="I447" i="16"/>
  <c r="H447" i="16"/>
  <c r="G447" i="16"/>
  <c r="I446" i="16"/>
  <c r="H446" i="16"/>
  <c r="G446" i="16"/>
  <c r="I445" i="16"/>
  <c r="H445" i="16"/>
  <c r="G445" i="16"/>
  <c r="I444" i="16"/>
  <c r="H444" i="16"/>
  <c r="G444" i="16"/>
  <c r="I443" i="16"/>
  <c r="H443" i="16"/>
  <c r="G443" i="16"/>
  <c r="I442" i="16"/>
  <c r="H442" i="16"/>
  <c r="G442" i="16"/>
  <c r="I441" i="16"/>
  <c r="H441" i="16"/>
  <c r="G441" i="16"/>
  <c r="I440" i="16"/>
  <c r="H440" i="16"/>
  <c r="G440" i="16"/>
  <c r="I439" i="16"/>
  <c r="H439" i="16"/>
  <c r="G439" i="16"/>
  <c r="I438" i="16"/>
  <c r="H438" i="16"/>
  <c r="G438" i="16"/>
  <c r="I437" i="16"/>
  <c r="H437" i="16"/>
  <c r="G437" i="16"/>
  <c r="I436" i="16"/>
  <c r="H436" i="16"/>
  <c r="G436" i="16"/>
  <c r="I435" i="16"/>
  <c r="H435" i="16"/>
  <c r="G435" i="16"/>
  <c r="I434" i="16"/>
  <c r="H434" i="16"/>
  <c r="G434" i="16"/>
  <c r="I433" i="16"/>
  <c r="H433" i="16"/>
  <c r="G433" i="16"/>
  <c r="I432" i="16"/>
  <c r="H432" i="16"/>
  <c r="G432" i="16"/>
  <c r="I431" i="16"/>
  <c r="H431" i="16"/>
  <c r="G431" i="16"/>
  <c r="I430" i="16"/>
  <c r="H430" i="16"/>
  <c r="G430" i="16"/>
  <c r="I429" i="16"/>
  <c r="H429" i="16"/>
  <c r="G429" i="16"/>
  <c r="I428" i="16"/>
  <c r="H428" i="16"/>
  <c r="G428" i="16"/>
  <c r="I427" i="16"/>
  <c r="H427" i="16"/>
  <c r="G427" i="16"/>
  <c r="I426" i="16"/>
  <c r="H426" i="16"/>
  <c r="G426" i="16"/>
  <c r="I425" i="16"/>
  <c r="H425" i="16"/>
  <c r="G425" i="16"/>
  <c r="I424" i="16"/>
  <c r="H424" i="16"/>
  <c r="G424" i="16"/>
  <c r="I423" i="16"/>
  <c r="H423" i="16"/>
  <c r="G423" i="16"/>
  <c r="I422" i="16"/>
  <c r="H422" i="16"/>
  <c r="G422" i="16"/>
  <c r="I421" i="16"/>
  <c r="H421" i="16"/>
  <c r="G421" i="16"/>
  <c r="I420" i="16"/>
  <c r="H420" i="16"/>
  <c r="G420" i="16"/>
  <c r="I419" i="16"/>
  <c r="H419" i="16"/>
  <c r="G419" i="16"/>
  <c r="I418" i="16"/>
  <c r="H418" i="16"/>
  <c r="G418" i="16"/>
  <c r="I417" i="16"/>
  <c r="H417" i="16"/>
  <c r="G417" i="16"/>
  <c r="I416" i="16"/>
  <c r="H416" i="16"/>
  <c r="G416" i="16"/>
  <c r="I415" i="16"/>
  <c r="H415" i="16"/>
  <c r="G415" i="16"/>
  <c r="I414" i="16"/>
  <c r="H414" i="16"/>
  <c r="G414" i="16"/>
  <c r="I413" i="16"/>
  <c r="H413" i="16"/>
  <c r="G413" i="16"/>
  <c r="I412" i="16"/>
  <c r="H412" i="16"/>
  <c r="G412" i="16"/>
  <c r="I411" i="16"/>
  <c r="H411" i="16"/>
  <c r="G411" i="16"/>
  <c r="I410" i="16"/>
  <c r="H410" i="16"/>
  <c r="G410" i="16"/>
  <c r="I409" i="16"/>
  <c r="H409" i="16"/>
  <c r="G409" i="16"/>
  <c r="I408" i="16"/>
  <c r="H408" i="16"/>
  <c r="G408" i="16"/>
  <c r="I407" i="16"/>
  <c r="H407" i="16"/>
  <c r="G407" i="16"/>
  <c r="I406" i="16"/>
  <c r="H406" i="16"/>
  <c r="G406" i="16"/>
  <c r="I405" i="16"/>
  <c r="H405" i="16"/>
  <c r="G405" i="16"/>
  <c r="I404" i="16"/>
  <c r="H404" i="16"/>
  <c r="G404" i="16"/>
  <c r="I403" i="16"/>
  <c r="H403" i="16"/>
  <c r="G403" i="16"/>
  <c r="I402" i="16"/>
  <c r="H402" i="16"/>
  <c r="G402" i="16"/>
  <c r="I401" i="16"/>
  <c r="H401" i="16"/>
  <c r="G401" i="16"/>
  <c r="I400" i="16"/>
  <c r="H400" i="16"/>
  <c r="G400" i="16"/>
  <c r="I399" i="16"/>
  <c r="H399" i="16"/>
  <c r="G399" i="16"/>
  <c r="I398" i="16"/>
  <c r="H398" i="16"/>
  <c r="G398" i="16"/>
  <c r="I397" i="16"/>
  <c r="H397" i="16"/>
  <c r="G397" i="16"/>
  <c r="I396" i="16"/>
  <c r="H396" i="16"/>
  <c r="G396" i="16"/>
  <c r="I395" i="16"/>
  <c r="H395" i="16"/>
  <c r="G395" i="16"/>
  <c r="I394" i="16"/>
  <c r="H394" i="16"/>
  <c r="G394" i="16"/>
  <c r="I393" i="16"/>
  <c r="H393" i="16"/>
  <c r="G393" i="16"/>
  <c r="I392" i="16"/>
  <c r="H392" i="16"/>
  <c r="G392" i="16"/>
  <c r="I391" i="16"/>
  <c r="H391" i="16"/>
  <c r="G391" i="16"/>
  <c r="I390" i="16"/>
  <c r="H390" i="16"/>
  <c r="G390" i="16"/>
  <c r="I389" i="16"/>
  <c r="H389" i="16"/>
  <c r="G389" i="16"/>
  <c r="I388" i="16"/>
  <c r="H388" i="16"/>
  <c r="G388" i="16"/>
  <c r="I387" i="16"/>
  <c r="H387" i="16"/>
  <c r="G387" i="16"/>
  <c r="I386" i="16"/>
  <c r="H386" i="16"/>
  <c r="G386" i="16"/>
  <c r="I385" i="16"/>
  <c r="H385" i="16"/>
  <c r="G385" i="16"/>
  <c r="I384" i="16"/>
  <c r="H384" i="16"/>
  <c r="G384" i="16"/>
  <c r="I383" i="16"/>
  <c r="H383" i="16"/>
  <c r="G383" i="16"/>
  <c r="I382" i="16"/>
  <c r="H382" i="16"/>
  <c r="G382" i="16"/>
  <c r="I381" i="16"/>
  <c r="H381" i="16"/>
  <c r="G381" i="16"/>
  <c r="I380" i="16"/>
  <c r="H380" i="16"/>
  <c r="G380" i="16"/>
  <c r="I379" i="16"/>
  <c r="H379" i="16"/>
  <c r="G379" i="16"/>
  <c r="I378" i="16"/>
  <c r="H378" i="16"/>
  <c r="G378" i="16"/>
  <c r="I377" i="16"/>
  <c r="H377" i="16"/>
  <c r="G377" i="16"/>
  <c r="I376" i="16"/>
  <c r="H376" i="16"/>
  <c r="G376" i="16"/>
  <c r="I375" i="16"/>
  <c r="H375" i="16"/>
  <c r="G375" i="16"/>
  <c r="I374" i="16"/>
  <c r="H374" i="16"/>
  <c r="G374" i="16"/>
  <c r="I373" i="16"/>
  <c r="H373" i="16"/>
  <c r="G373" i="16"/>
  <c r="I372" i="16"/>
  <c r="H372" i="16"/>
  <c r="G372" i="16"/>
  <c r="I371" i="16"/>
  <c r="H371" i="16"/>
  <c r="G371" i="16"/>
  <c r="I370" i="16"/>
  <c r="H370" i="16"/>
  <c r="G370" i="16"/>
  <c r="I369" i="16"/>
  <c r="H369" i="16"/>
  <c r="G369" i="16"/>
  <c r="I368" i="16"/>
  <c r="H368" i="16"/>
  <c r="G368" i="16"/>
  <c r="I367" i="16"/>
  <c r="H367" i="16"/>
  <c r="G367" i="16"/>
  <c r="I366" i="16"/>
  <c r="H366" i="16"/>
  <c r="G366" i="16"/>
  <c r="I365" i="16"/>
  <c r="H365" i="16"/>
  <c r="G365" i="16"/>
  <c r="I364" i="16"/>
  <c r="H364" i="16"/>
  <c r="G364" i="16"/>
  <c r="I363" i="16"/>
  <c r="H363" i="16"/>
  <c r="G363" i="16"/>
  <c r="I362" i="16"/>
  <c r="H362" i="16"/>
  <c r="G362" i="16"/>
  <c r="I361" i="16"/>
  <c r="H361" i="16"/>
  <c r="G361" i="16"/>
  <c r="I360" i="16"/>
  <c r="H360" i="16"/>
  <c r="G360" i="16"/>
  <c r="I359" i="16"/>
  <c r="H359" i="16"/>
  <c r="G359" i="16"/>
  <c r="I358" i="16"/>
  <c r="H358" i="16"/>
  <c r="G358" i="16"/>
  <c r="I357" i="16"/>
  <c r="H357" i="16"/>
  <c r="G357" i="16"/>
  <c r="I356" i="16"/>
  <c r="H356" i="16"/>
  <c r="G356" i="16"/>
  <c r="I355" i="16"/>
  <c r="H355" i="16"/>
  <c r="G355" i="16"/>
  <c r="I354" i="16"/>
  <c r="H354" i="16"/>
  <c r="G354" i="16"/>
  <c r="I353" i="16"/>
  <c r="H353" i="16"/>
  <c r="G353" i="16"/>
  <c r="I352" i="16"/>
  <c r="H352" i="16"/>
  <c r="G352" i="16"/>
  <c r="I351" i="16"/>
  <c r="H351" i="16"/>
  <c r="G351" i="16"/>
  <c r="I350" i="16"/>
  <c r="H350" i="16"/>
  <c r="G350" i="16"/>
  <c r="I349" i="16"/>
  <c r="H349" i="16"/>
  <c r="G349" i="16"/>
  <c r="I348" i="16"/>
  <c r="H348" i="16"/>
  <c r="G348" i="16"/>
  <c r="I347" i="16"/>
  <c r="H347" i="16"/>
  <c r="G347" i="16"/>
  <c r="I346" i="16"/>
  <c r="H346" i="16"/>
  <c r="G346" i="16"/>
  <c r="I345" i="16"/>
  <c r="H345" i="16"/>
  <c r="G345" i="16"/>
  <c r="I344" i="16"/>
  <c r="H344" i="16"/>
  <c r="G344" i="16"/>
  <c r="I343" i="16"/>
  <c r="H343" i="16"/>
  <c r="G343" i="16"/>
  <c r="I342" i="16"/>
  <c r="H342" i="16"/>
  <c r="G342" i="16"/>
  <c r="I341" i="16"/>
  <c r="H341" i="16"/>
  <c r="G341" i="16"/>
  <c r="I340" i="16"/>
  <c r="H340" i="16"/>
  <c r="G340" i="16"/>
  <c r="I339" i="16"/>
  <c r="H339" i="16"/>
  <c r="G339" i="16"/>
  <c r="I338" i="16"/>
  <c r="H338" i="16"/>
  <c r="G338" i="16"/>
  <c r="I337" i="16"/>
  <c r="H337" i="16"/>
  <c r="G337" i="16"/>
  <c r="I336" i="16"/>
  <c r="H336" i="16"/>
  <c r="G336" i="16"/>
  <c r="I335" i="16"/>
  <c r="H335" i="16"/>
  <c r="G335" i="16"/>
  <c r="I334" i="16"/>
  <c r="H334" i="16"/>
  <c r="G334" i="16"/>
  <c r="I333" i="16"/>
  <c r="H333" i="16"/>
  <c r="G333" i="16"/>
  <c r="I332" i="16"/>
  <c r="H332" i="16"/>
  <c r="G332" i="16"/>
  <c r="I331" i="16"/>
  <c r="H331" i="16"/>
  <c r="G331" i="16"/>
  <c r="I330" i="16"/>
  <c r="H330" i="16"/>
  <c r="G330" i="16"/>
  <c r="I329" i="16"/>
  <c r="H329" i="16"/>
  <c r="G329" i="16"/>
  <c r="I328" i="16"/>
  <c r="H328" i="16"/>
  <c r="G328" i="16"/>
  <c r="I327" i="16"/>
  <c r="H327" i="16"/>
  <c r="G327" i="16"/>
  <c r="I326" i="16"/>
  <c r="H326" i="16"/>
  <c r="G326" i="16"/>
  <c r="I325" i="16"/>
  <c r="H325" i="16"/>
  <c r="G325" i="16"/>
  <c r="I324" i="16"/>
  <c r="H324" i="16"/>
  <c r="G324" i="16"/>
  <c r="I323" i="16"/>
  <c r="H323" i="16"/>
  <c r="G323" i="16"/>
  <c r="I322" i="16"/>
  <c r="H322" i="16"/>
  <c r="G322" i="16"/>
  <c r="I321" i="16"/>
  <c r="H321" i="16"/>
  <c r="G321" i="16"/>
  <c r="I320" i="16"/>
  <c r="H320" i="16"/>
  <c r="G320" i="16"/>
  <c r="I319" i="16"/>
  <c r="H319" i="16"/>
  <c r="G319" i="16"/>
  <c r="I318" i="16"/>
  <c r="H318" i="16"/>
  <c r="G318" i="16"/>
  <c r="I317" i="16"/>
  <c r="H317" i="16"/>
  <c r="G317" i="16"/>
  <c r="I316" i="16"/>
  <c r="H316" i="16"/>
  <c r="G316" i="16"/>
  <c r="I315" i="16"/>
  <c r="H315" i="16"/>
  <c r="G315" i="16"/>
  <c r="I314" i="16"/>
  <c r="H314" i="16"/>
  <c r="G314" i="16"/>
  <c r="I313" i="16"/>
  <c r="H313" i="16"/>
  <c r="G313" i="16"/>
  <c r="I312" i="16"/>
  <c r="H312" i="16"/>
  <c r="G312" i="16"/>
  <c r="I311" i="16"/>
  <c r="H311" i="16"/>
  <c r="G311" i="16"/>
  <c r="I310" i="16"/>
  <c r="H310" i="16"/>
  <c r="G310" i="16"/>
  <c r="I309" i="16"/>
  <c r="H309" i="16"/>
  <c r="G309" i="16"/>
  <c r="I308" i="16"/>
  <c r="H308" i="16"/>
  <c r="G308" i="16"/>
  <c r="I307" i="16"/>
  <c r="H307" i="16"/>
  <c r="G307" i="16"/>
  <c r="I306" i="16"/>
  <c r="H306" i="16"/>
  <c r="G306" i="16"/>
  <c r="I305" i="16"/>
  <c r="H305" i="16"/>
  <c r="G305" i="16"/>
  <c r="I304" i="16"/>
  <c r="H304" i="16"/>
  <c r="G304" i="16"/>
  <c r="I303" i="16"/>
  <c r="H303" i="16"/>
  <c r="G303" i="16"/>
  <c r="I302" i="16"/>
  <c r="H302" i="16"/>
  <c r="G302" i="16"/>
  <c r="I301" i="16"/>
  <c r="H301" i="16"/>
  <c r="G301" i="16"/>
  <c r="I300" i="16"/>
  <c r="H300" i="16"/>
  <c r="G300" i="16"/>
  <c r="I299" i="16"/>
  <c r="H299" i="16"/>
  <c r="G299" i="16"/>
  <c r="I298" i="16"/>
  <c r="H298" i="16"/>
  <c r="G298" i="16"/>
  <c r="I297" i="16"/>
  <c r="H297" i="16"/>
  <c r="G297" i="16"/>
  <c r="I296" i="16"/>
  <c r="H296" i="16"/>
  <c r="G296" i="16"/>
  <c r="I295" i="16"/>
  <c r="H295" i="16"/>
  <c r="G295" i="16"/>
  <c r="I294" i="16"/>
  <c r="H294" i="16"/>
  <c r="G294" i="16"/>
  <c r="I293" i="16"/>
  <c r="H293" i="16"/>
  <c r="G293" i="16"/>
  <c r="I292" i="16"/>
  <c r="H292" i="16"/>
  <c r="G292" i="16"/>
  <c r="I291" i="16"/>
  <c r="H291" i="16"/>
  <c r="G291" i="16"/>
  <c r="I290" i="16"/>
  <c r="H290" i="16"/>
  <c r="G290" i="16"/>
  <c r="I289" i="16"/>
  <c r="H289" i="16"/>
  <c r="G289" i="16"/>
  <c r="I288" i="16"/>
  <c r="H288" i="16"/>
  <c r="G288" i="16"/>
  <c r="I287" i="16"/>
  <c r="H287" i="16"/>
  <c r="G287" i="16"/>
  <c r="I286" i="16"/>
  <c r="H286" i="16"/>
  <c r="G286" i="16"/>
  <c r="I285" i="16"/>
  <c r="H285" i="16"/>
  <c r="G285" i="16"/>
  <c r="I284" i="16"/>
  <c r="H284" i="16"/>
  <c r="G284" i="16"/>
  <c r="I283" i="16"/>
  <c r="H283" i="16"/>
  <c r="G283" i="16"/>
  <c r="I282" i="16"/>
  <c r="H282" i="16"/>
  <c r="G282" i="16"/>
  <c r="I281" i="16"/>
  <c r="H281" i="16"/>
  <c r="G281" i="16"/>
  <c r="I280" i="16"/>
  <c r="H280" i="16"/>
  <c r="G280" i="16"/>
  <c r="I279" i="16"/>
  <c r="H279" i="16"/>
  <c r="G279" i="16"/>
  <c r="I278" i="16"/>
  <c r="H278" i="16"/>
  <c r="G278" i="16"/>
  <c r="I277" i="16"/>
  <c r="H277" i="16"/>
  <c r="G277" i="16"/>
  <c r="I276" i="16"/>
  <c r="H276" i="16"/>
  <c r="G276" i="16"/>
  <c r="I275" i="16"/>
  <c r="H275" i="16"/>
  <c r="G275" i="16"/>
  <c r="I274" i="16"/>
  <c r="H274" i="16"/>
  <c r="G274" i="16"/>
  <c r="I273" i="16"/>
  <c r="H273" i="16"/>
  <c r="G273" i="16"/>
  <c r="I272" i="16"/>
  <c r="H272" i="16"/>
  <c r="G272" i="16"/>
  <c r="I271" i="16"/>
  <c r="H271" i="16"/>
  <c r="G271" i="16"/>
  <c r="I270" i="16"/>
  <c r="H270" i="16"/>
  <c r="G270" i="16"/>
  <c r="I269" i="16"/>
  <c r="H269" i="16"/>
  <c r="G269" i="16"/>
  <c r="I268" i="16"/>
  <c r="H268" i="16"/>
  <c r="G268" i="16"/>
  <c r="I267" i="16"/>
  <c r="H267" i="16"/>
  <c r="G267" i="16"/>
  <c r="I266" i="16"/>
  <c r="H266" i="16"/>
  <c r="G266" i="16"/>
  <c r="I265" i="16"/>
  <c r="H265" i="16"/>
  <c r="G265" i="16"/>
  <c r="I264" i="16"/>
  <c r="H264" i="16"/>
  <c r="G264" i="16"/>
  <c r="I263" i="16"/>
  <c r="H263" i="16"/>
  <c r="G263" i="16"/>
  <c r="I262" i="16"/>
  <c r="H262" i="16"/>
  <c r="G262" i="16"/>
  <c r="I261" i="16"/>
  <c r="H261" i="16"/>
  <c r="G261" i="16"/>
  <c r="I260" i="16"/>
  <c r="H260" i="16"/>
  <c r="G260" i="16"/>
  <c r="I259" i="16"/>
  <c r="H259" i="16"/>
  <c r="G259" i="16"/>
  <c r="I258" i="16"/>
  <c r="H258" i="16"/>
  <c r="G258" i="16"/>
  <c r="I257" i="16"/>
  <c r="H257" i="16"/>
  <c r="G257" i="16"/>
  <c r="I256" i="16"/>
  <c r="H256" i="16"/>
  <c r="G256" i="16"/>
  <c r="I255" i="16"/>
  <c r="H255" i="16"/>
  <c r="G255" i="16"/>
  <c r="I254" i="16"/>
  <c r="H254" i="16"/>
  <c r="G254" i="16"/>
  <c r="I253" i="16"/>
  <c r="H253" i="16"/>
  <c r="G253" i="16"/>
  <c r="I252" i="16"/>
  <c r="H252" i="16"/>
  <c r="G252" i="16"/>
  <c r="I251" i="16"/>
  <c r="H251" i="16"/>
  <c r="G251" i="16"/>
  <c r="I250" i="16"/>
  <c r="H250" i="16"/>
  <c r="G250" i="16"/>
  <c r="I249" i="16"/>
  <c r="H249" i="16"/>
  <c r="G249" i="16"/>
  <c r="I248" i="16"/>
  <c r="H248" i="16"/>
  <c r="G248" i="16"/>
  <c r="I247" i="16"/>
  <c r="H247" i="16"/>
  <c r="G247" i="16"/>
  <c r="I246" i="16"/>
  <c r="H246" i="16"/>
  <c r="G246" i="16"/>
  <c r="I245" i="16"/>
  <c r="H245" i="16"/>
  <c r="G245" i="16"/>
  <c r="I244" i="16"/>
  <c r="H244" i="16"/>
  <c r="G244" i="16"/>
  <c r="I243" i="16"/>
  <c r="H243" i="16"/>
  <c r="G243" i="16"/>
  <c r="I242" i="16"/>
  <c r="H242" i="16"/>
  <c r="G242" i="16"/>
  <c r="I241" i="16"/>
  <c r="H241" i="16"/>
  <c r="G241" i="16"/>
  <c r="I240" i="16"/>
  <c r="H240" i="16"/>
  <c r="G240" i="16"/>
  <c r="I239" i="16"/>
  <c r="H239" i="16"/>
  <c r="G239" i="16"/>
  <c r="I238" i="16"/>
  <c r="H238" i="16"/>
  <c r="G238" i="16"/>
  <c r="I237" i="16"/>
  <c r="H237" i="16"/>
  <c r="G237" i="16"/>
  <c r="I236" i="16"/>
  <c r="H236" i="16"/>
  <c r="G236" i="16"/>
  <c r="I235" i="16"/>
  <c r="H235" i="16"/>
  <c r="G235" i="16"/>
  <c r="I234" i="16"/>
  <c r="H234" i="16"/>
  <c r="G234" i="16"/>
  <c r="I233" i="16"/>
  <c r="H233" i="16"/>
  <c r="G233" i="16"/>
  <c r="I232" i="16"/>
  <c r="H232" i="16"/>
  <c r="G232" i="16"/>
  <c r="I231" i="16"/>
  <c r="H231" i="16"/>
  <c r="G231" i="16"/>
  <c r="I230" i="16"/>
  <c r="H230" i="16"/>
  <c r="G230" i="16"/>
  <c r="I229" i="16"/>
  <c r="H229" i="16"/>
  <c r="G229" i="16"/>
  <c r="I228" i="16"/>
  <c r="H228" i="16"/>
  <c r="G228" i="16"/>
  <c r="I227" i="16"/>
  <c r="H227" i="16"/>
  <c r="G227" i="16"/>
  <c r="I226" i="16"/>
  <c r="H226" i="16"/>
  <c r="G226" i="16"/>
  <c r="I225" i="16"/>
  <c r="H225" i="16"/>
  <c r="G225" i="16"/>
  <c r="I224" i="16"/>
  <c r="H224" i="16"/>
  <c r="G224" i="16"/>
  <c r="I223" i="16"/>
  <c r="H223" i="16"/>
  <c r="G223" i="16"/>
  <c r="I222" i="16"/>
  <c r="H222" i="16"/>
  <c r="G222" i="16"/>
  <c r="I221" i="16"/>
  <c r="H221" i="16"/>
  <c r="G221" i="16"/>
  <c r="I220" i="16"/>
  <c r="H220" i="16"/>
  <c r="G220" i="16"/>
  <c r="I219" i="16"/>
  <c r="H219" i="16"/>
  <c r="G219" i="16"/>
  <c r="I218" i="16"/>
  <c r="H218" i="16"/>
  <c r="G218" i="16"/>
  <c r="I217" i="16"/>
  <c r="H217" i="16"/>
  <c r="G217" i="16"/>
  <c r="I216" i="16"/>
  <c r="H216" i="16"/>
  <c r="G216" i="16"/>
  <c r="I215" i="16"/>
  <c r="H215" i="16"/>
  <c r="G215" i="16"/>
  <c r="I214" i="16"/>
  <c r="H214" i="16"/>
  <c r="G214" i="16"/>
  <c r="I213" i="16"/>
  <c r="H213" i="16"/>
  <c r="G213" i="16"/>
  <c r="I212" i="16"/>
  <c r="H212" i="16"/>
  <c r="G212" i="16"/>
  <c r="I211" i="16"/>
  <c r="H211" i="16"/>
  <c r="G211" i="16"/>
  <c r="I210" i="16"/>
  <c r="H210" i="16"/>
  <c r="G210" i="16"/>
  <c r="I209" i="16"/>
  <c r="H209" i="16"/>
  <c r="G209" i="16"/>
  <c r="I208" i="16"/>
  <c r="H208" i="16"/>
  <c r="G208" i="16"/>
  <c r="I207" i="16"/>
  <c r="H207" i="16"/>
  <c r="G207" i="16"/>
  <c r="I206" i="16"/>
  <c r="H206" i="16"/>
  <c r="G206" i="16"/>
  <c r="I205" i="16"/>
  <c r="H205" i="16"/>
  <c r="G205" i="16"/>
  <c r="I204" i="16"/>
  <c r="H204" i="16"/>
  <c r="G204" i="16"/>
  <c r="I203" i="16"/>
  <c r="H203" i="16"/>
  <c r="G203" i="16"/>
  <c r="I202" i="16"/>
  <c r="H202" i="16"/>
  <c r="G202" i="16"/>
  <c r="I201" i="16"/>
  <c r="H201" i="16"/>
  <c r="G201" i="16"/>
  <c r="I200" i="16"/>
  <c r="H200" i="16"/>
  <c r="G200" i="16"/>
  <c r="I199" i="16"/>
  <c r="H199" i="16"/>
  <c r="G199" i="16"/>
  <c r="I198" i="16"/>
  <c r="H198" i="16"/>
  <c r="G198" i="16"/>
  <c r="I197" i="16"/>
  <c r="H197" i="16"/>
  <c r="G197" i="16"/>
  <c r="I196" i="16"/>
  <c r="H196" i="16"/>
  <c r="G196" i="16"/>
  <c r="I195" i="16"/>
  <c r="H195" i="16"/>
  <c r="G195" i="16"/>
  <c r="I194" i="16"/>
  <c r="H194" i="16"/>
  <c r="G194" i="16"/>
  <c r="I193" i="16"/>
  <c r="H193" i="16"/>
  <c r="G193" i="16"/>
  <c r="I192" i="16"/>
  <c r="H192" i="16"/>
  <c r="G192" i="16"/>
  <c r="I191" i="16"/>
  <c r="H191" i="16"/>
  <c r="G191" i="16"/>
  <c r="I190" i="16"/>
  <c r="H190" i="16"/>
  <c r="G190" i="16"/>
  <c r="I189" i="16"/>
  <c r="H189" i="16"/>
  <c r="G189" i="16"/>
  <c r="I188" i="16"/>
  <c r="H188" i="16"/>
  <c r="G188" i="16"/>
  <c r="I187" i="16"/>
  <c r="H187" i="16"/>
  <c r="G187" i="16"/>
  <c r="I186" i="16"/>
  <c r="H186" i="16"/>
  <c r="G186" i="16"/>
  <c r="I185" i="16"/>
  <c r="H185" i="16"/>
  <c r="G185" i="16"/>
  <c r="I184" i="16"/>
  <c r="H184" i="16"/>
  <c r="G184" i="16"/>
  <c r="I183" i="16"/>
  <c r="H183" i="16"/>
  <c r="G183" i="16"/>
  <c r="I182" i="16"/>
  <c r="H182" i="16"/>
  <c r="G182" i="16"/>
  <c r="I181" i="16"/>
  <c r="H181" i="16"/>
  <c r="G181" i="16"/>
  <c r="I180" i="16"/>
  <c r="H180" i="16"/>
  <c r="G180" i="16"/>
  <c r="I179" i="16"/>
  <c r="H179" i="16"/>
  <c r="G179" i="16"/>
  <c r="I178" i="16"/>
  <c r="H178" i="16"/>
  <c r="G178" i="16"/>
  <c r="I177" i="16"/>
  <c r="H177" i="16"/>
  <c r="G177" i="16"/>
  <c r="I176" i="16"/>
  <c r="H176" i="16"/>
  <c r="G176" i="16"/>
  <c r="I175" i="16"/>
  <c r="H175" i="16"/>
  <c r="G175" i="16"/>
  <c r="I174" i="16"/>
  <c r="H174" i="16"/>
  <c r="G174" i="16"/>
  <c r="I173" i="16"/>
  <c r="H173" i="16"/>
  <c r="G173" i="16"/>
  <c r="I172" i="16"/>
  <c r="H172" i="16"/>
  <c r="G172" i="16"/>
  <c r="I171" i="16"/>
  <c r="H171" i="16"/>
  <c r="G171" i="16"/>
  <c r="I170" i="16"/>
  <c r="H170" i="16"/>
  <c r="G170" i="16"/>
  <c r="I169" i="16"/>
  <c r="H169" i="16"/>
  <c r="G169" i="16"/>
  <c r="I168" i="16"/>
  <c r="H168" i="16"/>
  <c r="G168" i="16"/>
  <c r="I167" i="16"/>
  <c r="H167" i="16"/>
  <c r="G167" i="16"/>
  <c r="I166" i="16"/>
  <c r="H166" i="16"/>
  <c r="G166" i="16"/>
  <c r="I165" i="16"/>
  <c r="H165" i="16"/>
  <c r="G165" i="16"/>
  <c r="I164" i="16"/>
  <c r="H164" i="16"/>
  <c r="G164" i="16"/>
  <c r="I163" i="16"/>
  <c r="H163" i="16"/>
  <c r="G163" i="16"/>
  <c r="I162" i="16"/>
  <c r="H162" i="16"/>
  <c r="G162" i="16"/>
  <c r="I161" i="16"/>
  <c r="H161" i="16"/>
  <c r="G161" i="16"/>
  <c r="I160" i="16"/>
  <c r="H160" i="16"/>
  <c r="G160" i="16"/>
  <c r="I159" i="16"/>
  <c r="H159" i="16"/>
  <c r="G159" i="16"/>
  <c r="I158" i="16"/>
  <c r="H158" i="16"/>
  <c r="G158" i="16"/>
  <c r="I157" i="16"/>
  <c r="H157" i="16"/>
  <c r="G157" i="16"/>
  <c r="I156" i="16"/>
  <c r="H156" i="16"/>
  <c r="G156" i="16"/>
  <c r="I155" i="16"/>
  <c r="H155" i="16"/>
  <c r="G155" i="16"/>
  <c r="I154" i="16"/>
  <c r="H154" i="16"/>
  <c r="G154" i="16"/>
  <c r="I153" i="16"/>
  <c r="H153" i="16"/>
  <c r="G153" i="16"/>
  <c r="I152" i="16"/>
  <c r="H152" i="16"/>
  <c r="G152" i="16"/>
  <c r="I151" i="16"/>
  <c r="H151" i="16"/>
  <c r="G151" i="16"/>
  <c r="I150" i="16"/>
  <c r="H150" i="16"/>
  <c r="G150" i="16"/>
  <c r="I149" i="16"/>
  <c r="H149" i="16"/>
  <c r="G149" i="16"/>
  <c r="I148" i="16"/>
  <c r="H148" i="16"/>
  <c r="G148" i="16"/>
  <c r="I147" i="16"/>
  <c r="H147" i="16"/>
  <c r="G147" i="16"/>
  <c r="I146" i="16"/>
  <c r="H146" i="16"/>
  <c r="G146" i="16"/>
  <c r="I145" i="16"/>
  <c r="H145" i="16"/>
  <c r="G145" i="16"/>
  <c r="I144" i="16"/>
  <c r="H144" i="16"/>
  <c r="G144" i="16"/>
  <c r="I143" i="16"/>
  <c r="H143" i="16"/>
  <c r="G143" i="16"/>
  <c r="I142" i="16"/>
  <c r="H142" i="16"/>
  <c r="G142" i="16"/>
  <c r="I141" i="16"/>
  <c r="H141" i="16"/>
  <c r="G141" i="16"/>
  <c r="I140" i="16"/>
  <c r="H140" i="16"/>
  <c r="G140" i="16"/>
  <c r="I139" i="16"/>
  <c r="H139" i="16"/>
  <c r="G139" i="16"/>
  <c r="I138" i="16"/>
  <c r="H138" i="16"/>
  <c r="G138" i="16"/>
  <c r="I137" i="16"/>
  <c r="H137" i="16"/>
  <c r="G137" i="16"/>
  <c r="I136" i="16"/>
  <c r="H136" i="16"/>
  <c r="G136" i="16"/>
  <c r="I135" i="16"/>
  <c r="H135" i="16"/>
  <c r="G135" i="16"/>
  <c r="I134" i="16"/>
  <c r="H134" i="16"/>
  <c r="G134" i="16"/>
  <c r="I133" i="16"/>
  <c r="H133" i="16"/>
  <c r="G133" i="16"/>
  <c r="I132" i="16"/>
  <c r="H132" i="16"/>
  <c r="G132" i="16"/>
  <c r="I131" i="16"/>
  <c r="H131" i="16"/>
  <c r="G131" i="16"/>
  <c r="I130" i="16"/>
  <c r="H130" i="16"/>
  <c r="G130" i="16"/>
  <c r="I129" i="16"/>
  <c r="H129" i="16"/>
  <c r="G129" i="16"/>
  <c r="I128" i="16"/>
  <c r="H128" i="16"/>
  <c r="G128" i="16"/>
  <c r="I127" i="16"/>
  <c r="H127" i="16"/>
  <c r="G127" i="16"/>
  <c r="I126" i="16"/>
  <c r="H126" i="16"/>
  <c r="G126" i="16"/>
  <c r="I125" i="16"/>
  <c r="H125" i="16"/>
  <c r="G125" i="16"/>
  <c r="I124" i="16"/>
  <c r="H124" i="16"/>
  <c r="G124" i="16"/>
  <c r="I123" i="16"/>
  <c r="H123" i="16"/>
  <c r="G123" i="16"/>
  <c r="I122" i="16"/>
  <c r="H122" i="16"/>
  <c r="G122" i="16"/>
  <c r="I121" i="16"/>
  <c r="H121" i="16"/>
  <c r="G121" i="16"/>
  <c r="I120" i="16"/>
  <c r="H120" i="16"/>
  <c r="G120" i="16"/>
  <c r="I119" i="16"/>
  <c r="H119" i="16"/>
  <c r="G119" i="16"/>
  <c r="I118" i="16"/>
  <c r="H118" i="16"/>
  <c r="G118" i="16"/>
  <c r="I117" i="16"/>
  <c r="H117" i="16"/>
  <c r="G117" i="16"/>
  <c r="I116" i="16"/>
  <c r="H116" i="16"/>
  <c r="G116" i="16"/>
  <c r="I115" i="16"/>
  <c r="H115" i="16"/>
  <c r="G115" i="16"/>
  <c r="I114" i="16"/>
  <c r="H114" i="16"/>
  <c r="G114" i="16"/>
  <c r="I113" i="16"/>
  <c r="H113" i="16"/>
  <c r="G113" i="16"/>
  <c r="I112" i="16"/>
  <c r="H112" i="16"/>
  <c r="G112" i="16"/>
  <c r="I111" i="16"/>
  <c r="H111" i="16"/>
  <c r="G111" i="16"/>
  <c r="I110" i="16"/>
  <c r="H110" i="16"/>
  <c r="G110" i="16"/>
  <c r="I109" i="16"/>
  <c r="H109" i="16"/>
  <c r="G109" i="16"/>
  <c r="I108" i="16"/>
  <c r="H108" i="16"/>
  <c r="G108" i="16"/>
  <c r="I107" i="16"/>
  <c r="H107" i="16"/>
  <c r="G107" i="16"/>
  <c r="I106" i="16"/>
  <c r="H106" i="16"/>
  <c r="G106" i="16"/>
  <c r="I105" i="16"/>
  <c r="H105" i="16"/>
  <c r="G105" i="16"/>
  <c r="I104" i="16"/>
  <c r="H104" i="16"/>
  <c r="G104" i="16"/>
  <c r="I103" i="16"/>
  <c r="H103" i="16"/>
  <c r="G103" i="16"/>
  <c r="I102" i="16"/>
  <c r="H102" i="16"/>
  <c r="G102" i="16"/>
  <c r="I101" i="16"/>
  <c r="H101" i="16"/>
  <c r="G101" i="16"/>
  <c r="I100" i="16"/>
  <c r="H100" i="16"/>
  <c r="G100" i="16"/>
  <c r="I99" i="16"/>
  <c r="H99" i="16"/>
  <c r="G99" i="16"/>
  <c r="I98" i="16"/>
  <c r="H98" i="16"/>
  <c r="G98" i="16"/>
  <c r="I97" i="16"/>
  <c r="H97" i="16"/>
  <c r="G97" i="16"/>
  <c r="I96" i="16"/>
  <c r="H96" i="16"/>
  <c r="G96" i="16"/>
  <c r="I95" i="16"/>
  <c r="H95" i="16"/>
  <c r="G95" i="16"/>
  <c r="I94" i="16"/>
  <c r="H94" i="16"/>
  <c r="G94" i="16"/>
  <c r="I93" i="16"/>
  <c r="H93" i="16"/>
  <c r="G93" i="16"/>
  <c r="I92" i="16"/>
  <c r="H92" i="16"/>
  <c r="G92" i="16"/>
  <c r="I91" i="16"/>
  <c r="H91" i="16"/>
  <c r="G91" i="16"/>
  <c r="I90" i="16"/>
  <c r="H90" i="16"/>
  <c r="G90" i="16"/>
  <c r="I89" i="16"/>
  <c r="H89" i="16"/>
  <c r="G89" i="16"/>
  <c r="I88" i="16"/>
  <c r="H88" i="16"/>
  <c r="G88" i="16"/>
  <c r="I87" i="16"/>
  <c r="H87" i="16"/>
  <c r="G87" i="16"/>
  <c r="I86" i="16"/>
  <c r="H86" i="16"/>
  <c r="G86" i="16"/>
  <c r="I85" i="16"/>
  <c r="H85" i="16"/>
  <c r="G85" i="16"/>
  <c r="I84" i="16"/>
  <c r="H84" i="16"/>
  <c r="G84" i="16"/>
  <c r="I83" i="16"/>
  <c r="H83" i="16"/>
  <c r="G83" i="16"/>
  <c r="I82" i="16"/>
  <c r="H82" i="16"/>
  <c r="G82" i="16"/>
  <c r="I81" i="16"/>
  <c r="H81" i="16"/>
  <c r="G81" i="16"/>
  <c r="I80" i="16"/>
  <c r="H80" i="16"/>
  <c r="G80" i="16"/>
  <c r="I79" i="16"/>
  <c r="H79" i="16"/>
  <c r="G79" i="16"/>
  <c r="I78" i="16"/>
  <c r="H78" i="16"/>
  <c r="G78" i="16"/>
  <c r="I77" i="16"/>
  <c r="H77" i="16"/>
  <c r="G77" i="16"/>
  <c r="I76" i="16"/>
  <c r="H76" i="16"/>
  <c r="G76" i="16"/>
  <c r="I75" i="16"/>
  <c r="H75" i="16"/>
  <c r="G75" i="16"/>
  <c r="I74" i="16"/>
  <c r="H74" i="16"/>
  <c r="G74" i="16"/>
  <c r="I73" i="16"/>
  <c r="H73" i="16"/>
  <c r="G73" i="16"/>
  <c r="I72" i="16"/>
  <c r="H72" i="16"/>
  <c r="G72" i="16"/>
  <c r="I71" i="16"/>
  <c r="H71" i="16"/>
  <c r="G71" i="16"/>
  <c r="I70" i="16"/>
  <c r="H70" i="16"/>
  <c r="G70" i="16"/>
  <c r="I69" i="16"/>
  <c r="H69" i="16"/>
  <c r="G69" i="16"/>
  <c r="I68" i="16"/>
  <c r="H68" i="16"/>
  <c r="G68" i="16"/>
  <c r="I67" i="16"/>
  <c r="H67" i="16"/>
  <c r="G67" i="16"/>
  <c r="I66" i="16"/>
  <c r="H66" i="16"/>
  <c r="G66" i="16"/>
  <c r="I65" i="16"/>
  <c r="H65" i="16"/>
  <c r="G65" i="16"/>
  <c r="I64" i="16"/>
  <c r="H64" i="16"/>
  <c r="G64" i="16"/>
  <c r="I63" i="16"/>
  <c r="H63" i="16"/>
  <c r="G63" i="16"/>
  <c r="I62" i="16"/>
  <c r="H62" i="16"/>
  <c r="G62" i="16"/>
  <c r="I61" i="16"/>
  <c r="H61" i="16"/>
  <c r="G61" i="16"/>
  <c r="I60" i="16"/>
  <c r="H60" i="16"/>
  <c r="G60" i="16"/>
  <c r="I59" i="16"/>
  <c r="H59" i="16"/>
  <c r="G59" i="16"/>
  <c r="I58" i="16"/>
  <c r="H58" i="16"/>
  <c r="G58" i="16"/>
  <c r="I57" i="16"/>
  <c r="H57" i="16"/>
  <c r="G57" i="16"/>
  <c r="I56" i="16"/>
  <c r="H56" i="16"/>
  <c r="G56" i="16"/>
  <c r="I55" i="16"/>
  <c r="H55" i="16"/>
  <c r="G55" i="16"/>
  <c r="I54" i="16"/>
  <c r="H54" i="16"/>
  <c r="G54" i="16"/>
  <c r="I53" i="16"/>
  <c r="H53" i="16"/>
  <c r="G53" i="16"/>
  <c r="I52" i="16"/>
  <c r="H52" i="16"/>
  <c r="G52" i="16"/>
  <c r="I51" i="16"/>
  <c r="H51" i="16"/>
  <c r="G51" i="16"/>
  <c r="I50" i="16"/>
  <c r="H50" i="16"/>
  <c r="G50" i="16"/>
  <c r="I49" i="16"/>
  <c r="H49" i="16"/>
  <c r="G49" i="16"/>
  <c r="I48" i="16"/>
  <c r="H48" i="16"/>
  <c r="G48" i="16"/>
  <c r="I47" i="16"/>
  <c r="H47" i="16"/>
  <c r="G47" i="16"/>
  <c r="I46" i="16"/>
  <c r="H46" i="16"/>
  <c r="G46" i="16"/>
  <c r="I45" i="16"/>
  <c r="H45" i="16"/>
  <c r="G45" i="16"/>
  <c r="I44" i="16"/>
  <c r="H44" i="16"/>
  <c r="G44" i="16"/>
  <c r="I43" i="16"/>
  <c r="H43" i="16"/>
  <c r="G43" i="16"/>
  <c r="I42" i="16"/>
  <c r="H42" i="16"/>
  <c r="G42" i="16"/>
  <c r="I41" i="16"/>
  <c r="H41" i="16"/>
  <c r="G41" i="16"/>
  <c r="I40" i="16"/>
  <c r="H40" i="16"/>
  <c r="G40" i="16"/>
  <c r="I39" i="16"/>
  <c r="H39" i="16"/>
  <c r="G39" i="16"/>
  <c r="I38" i="16"/>
  <c r="H38" i="16"/>
  <c r="G38" i="16"/>
  <c r="I37" i="16"/>
  <c r="H37" i="16"/>
  <c r="G37" i="16"/>
  <c r="I36" i="16"/>
  <c r="H36" i="16"/>
  <c r="G36" i="16"/>
  <c r="I35" i="16"/>
  <c r="H35" i="16"/>
  <c r="G35" i="16"/>
  <c r="I34" i="16"/>
  <c r="H34" i="16"/>
  <c r="G34" i="16"/>
  <c r="I33" i="16"/>
  <c r="H33" i="16"/>
  <c r="G33" i="16"/>
  <c r="I32" i="16"/>
  <c r="H32" i="16"/>
  <c r="G32" i="16"/>
  <c r="I31" i="16"/>
  <c r="H31" i="16"/>
  <c r="G31" i="16"/>
  <c r="I30" i="16"/>
  <c r="H30" i="16"/>
  <c r="G30" i="16"/>
  <c r="I29" i="16"/>
  <c r="H29" i="16"/>
  <c r="G29" i="16"/>
  <c r="I28" i="16"/>
  <c r="H28" i="16"/>
  <c r="G28" i="16"/>
  <c r="I27" i="16"/>
  <c r="H27" i="16"/>
  <c r="G27" i="16"/>
  <c r="I26" i="16"/>
  <c r="H26" i="16"/>
  <c r="G26" i="16"/>
  <c r="I25" i="16"/>
  <c r="H25" i="16"/>
  <c r="G25" i="16"/>
  <c r="I24" i="16"/>
  <c r="H24" i="16"/>
  <c r="G24" i="16"/>
  <c r="I23" i="16"/>
  <c r="H23" i="16"/>
  <c r="G23" i="16"/>
  <c r="I22" i="16"/>
  <c r="H22" i="16"/>
  <c r="G22" i="16"/>
  <c r="I21" i="16"/>
  <c r="H21" i="16"/>
  <c r="G21" i="16"/>
  <c r="I20" i="16"/>
  <c r="H20" i="16"/>
  <c r="G20" i="16"/>
  <c r="I19" i="16"/>
  <c r="H19" i="16"/>
  <c r="G19" i="16"/>
  <c r="I18" i="16"/>
  <c r="H18" i="16"/>
  <c r="G18" i="16"/>
  <c r="I17" i="16"/>
  <c r="H17" i="16"/>
  <c r="G17" i="16"/>
  <c r="I16" i="16"/>
  <c r="H16" i="16"/>
  <c r="G16" i="16"/>
  <c r="I15" i="16"/>
  <c r="H15" i="16"/>
  <c r="G15" i="16"/>
  <c r="I14" i="16"/>
  <c r="H14" i="16"/>
  <c r="G14" i="16"/>
  <c r="I13" i="16"/>
  <c r="H13" i="16"/>
  <c r="G13" i="16"/>
  <c r="I10" i="16"/>
  <c r="H10" i="16"/>
  <c r="G10" i="16"/>
  <c r="I12" i="16"/>
  <c r="H12" i="16"/>
  <c r="G12" i="16"/>
  <c r="I11" i="16"/>
  <c r="H11" i="16"/>
  <c r="G11" i="16"/>
  <c r="I9" i="16"/>
  <c r="H9" i="16"/>
  <c r="G9" i="16"/>
  <c r="I8" i="16"/>
  <c r="H8" i="16"/>
  <c r="G8" i="16"/>
  <c r="I574" i="15"/>
  <c r="H574" i="15"/>
  <c r="G574" i="15"/>
  <c r="I573" i="15"/>
  <c r="H573" i="15"/>
  <c r="G573" i="15"/>
  <c r="I572" i="15"/>
  <c r="H572" i="15"/>
  <c r="G572" i="15"/>
  <c r="I571" i="15"/>
  <c r="H571" i="15"/>
  <c r="G571" i="15"/>
  <c r="I570" i="15"/>
  <c r="H570" i="15"/>
  <c r="G570" i="15"/>
  <c r="I569" i="15"/>
  <c r="H569" i="15"/>
  <c r="G569" i="15"/>
  <c r="I568" i="15"/>
  <c r="H568" i="15"/>
  <c r="G568" i="15"/>
  <c r="I567" i="15"/>
  <c r="H567" i="15"/>
  <c r="G567" i="15"/>
  <c r="I566" i="15"/>
  <c r="H566" i="15"/>
  <c r="G566" i="15"/>
  <c r="I565" i="15"/>
  <c r="H565" i="15"/>
  <c r="G565" i="15"/>
  <c r="I564" i="15"/>
  <c r="H564" i="15"/>
  <c r="G564" i="15"/>
  <c r="I563" i="15"/>
  <c r="H563" i="15"/>
  <c r="G563" i="15"/>
  <c r="I562" i="15"/>
  <c r="H562" i="15"/>
  <c r="G562" i="15"/>
  <c r="I561" i="15"/>
  <c r="H561" i="15"/>
  <c r="G561" i="15"/>
  <c r="I560" i="15"/>
  <c r="H560" i="15"/>
  <c r="G560" i="15"/>
  <c r="I559" i="15"/>
  <c r="H559" i="15"/>
  <c r="G559" i="15"/>
  <c r="I558" i="15"/>
  <c r="H558" i="15"/>
  <c r="G558" i="15"/>
  <c r="I557" i="15"/>
  <c r="H557" i="15"/>
  <c r="G557" i="15"/>
  <c r="I556" i="15"/>
  <c r="H556" i="15"/>
  <c r="G556" i="15"/>
  <c r="I555" i="15"/>
  <c r="H555" i="15"/>
  <c r="G555" i="15"/>
  <c r="I554" i="15"/>
  <c r="H554" i="15"/>
  <c r="G554" i="15"/>
  <c r="I553" i="15"/>
  <c r="H553" i="15"/>
  <c r="G553" i="15"/>
  <c r="I552" i="15"/>
  <c r="H552" i="15"/>
  <c r="G552" i="15"/>
  <c r="I551" i="15"/>
  <c r="H551" i="15"/>
  <c r="G551" i="15"/>
  <c r="I550" i="15"/>
  <c r="H550" i="15"/>
  <c r="G550" i="15"/>
  <c r="I549" i="15"/>
  <c r="H549" i="15"/>
  <c r="G549" i="15"/>
  <c r="I548" i="15"/>
  <c r="H548" i="15"/>
  <c r="G548" i="15"/>
  <c r="I547" i="15"/>
  <c r="H547" i="15"/>
  <c r="G547" i="15"/>
  <c r="I546" i="15"/>
  <c r="H546" i="15"/>
  <c r="G546" i="15"/>
  <c r="I545" i="15"/>
  <c r="H545" i="15"/>
  <c r="G545" i="15"/>
  <c r="I544" i="15"/>
  <c r="H544" i="15"/>
  <c r="G544" i="15"/>
  <c r="I543" i="15"/>
  <c r="H543" i="15"/>
  <c r="G543" i="15"/>
  <c r="I542" i="15"/>
  <c r="H542" i="15"/>
  <c r="G542" i="15"/>
  <c r="I541" i="15"/>
  <c r="H541" i="15"/>
  <c r="G541" i="15"/>
  <c r="I540" i="15"/>
  <c r="H540" i="15"/>
  <c r="G540" i="15"/>
  <c r="I539" i="15"/>
  <c r="H539" i="15"/>
  <c r="G539" i="15"/>
  <c r="I538" i="15"/>
  <c r="H538" i="15"/>
  <c r="G538" i="15"/>
  <c r="I537" i="15"/>
  <c r="H537" i="15"/>
  <c r="G537" i="15"/>
  <c r="I536" i="15"/>
  <c r="H536" i="15"/>
  <c r="G536" i="15"/>
  <c r="I535" i="15"/>
  <c r="H535" i="15"/>
  <c r="G535" i="15"/>
  <c r="I534" i="15"/>
  <c r="H534" i="15"/>
  <c r="G534" i="15"/>
  <c r="I533" i="15"/>
  <c r="H533" i="15"/>
  <c r="G533" i="15"/>
  <c r="I532" i="15"/>
  <c r="H532" i="15"/>
  <c r="G532" i="15"/>
  <c r="I531" i="15"/>
  <c r="H531" i="15"/>
  <c r="G531" i="15"/>
  <c r="I530" i="15"/>
  <c r="H530" i="15"/>
  <c r="G530" i="15"/>
  <c r="I529" i="15"/>
  <c r="H529" i="15"/>
  <c r="G529" i="15"/>
  <c r="I528" i="15"/>
  <c r="H528" i="15"/>
  <c r="G528" i="15"/>
  <c r="I527" i="15"/>
  <c r="H527" i="15"/>
  <c r="G527" i="15"/>
  <c r="I526" i="15"/>
  <c r="H526" i="15"/>
  <c r="G526" i="15"/>
  <c r="I525" i="15"/>
  <c r="H525" i="15"/>
  <c r="G525" i="15"/>
  <c r="I524" i="15"/>
  <c r="H524" i="15"/>
  <c r="G524" i="15"/>
  <c r="I523" i="15"/>
  <c r="H523" i="15"/>
  <c r="G523" i="15"/>
  <c r="I522" i="15"/>
  <c r="H522" i="15"/>
  <c r="G522" i="15"/>
  <c r="I521" i="15"/>
  <c r="H521" i="15"/>
  <c r="G521" i="15"/>
  <c r="I520" i="15"/>
  <c r="H520" i="15"/>
  <c r="G520" i="15"/>
  <c r="I519" i="15"/>
  <c r="H519" i="15"/>
  <c r="G519" i="15"/>
  <c r="I518" i="15"/>
  <c r="H518" i="15"/>
  <c r="G518" i="15"/>
  <c r="I517" i="15"/>
  <c r="H517" i="15"/>
  <c r="G517" i="15"/>
  <c r="I516" i="15"/>
  <c r="H516" i="15"/>
  <c r="G516" i="15"/>
  <c r="I515" i="15"/>
  <c r="H515" i="15"/>
  <c r="G515" i="15"/>
  <c r="I514" i="15"/>
  <c r="H514" i="15"/>
  <c r="G514" i="15"/>
  <c r="I513" i="15"/>
  <c r="H513" i="15"/>
  <c r="G513" i="15"/>
  <c r="I512" i="15"/>
  <c r="H512" i="15"/>
  <c r="G512" i="15"/>
  <c r="I511" i="15"/>
  <c r="H511" i="15"/>
  <c r="G511" i="15"/>
  <c r="I510" i="15"/>
  <c r="H510" i="15"/>
  <c r="G510" i="15"/>
  <c r="I509" i="15"/>
  <c r="H509" i="15"/>
  <c r="G509" i="15"/>
  <c r="I508" i="15"/>
  <c r="H508" i="15"/>
  <c r="G508" i="15"/>
  <c r="I507" i="15"/>
  <c r="H507" i="15"/>
  <c r="G507" i="15"/>
  <c r="I506" i="15"/>
  <c r="H506" i="15"/>
  <c r="G506" i="15"/>
  <c r="I505" i="15"/>
  <c r="H505" i="15"/>
  <c r="G505" i="15"/>
  <c r="I504" i="15"/>
  <c r="H504" i="15"/>
  <c r="G504" i="15"/>
  <c r="I503" i="15"/>
  <c r="H503" i="15"/>
  <c r="G503" i="15"/>
  <c r="I502" i="15"/>
  <c r="H502" i="15"/>
  <c r="G502" i="15"/>
  <c r="I501" i="15"/>
  <c r="H501" i="15"/>
  <c r="G501" i="15"/>
  <c r="I500" i="15"/>
  <c r="H500" i="15"/>
  <c r="G500" i="15"/>
  <c r="I499" i="15"/>
  <c r="H499" i="15"/>
  <c r="G499" i="15"/>
  <c r="I498" i="15"/>
  <c r="H498" i="15"/>
  <c r="G498" i="15"/>
  <c r="I497" i="15"/>
  <c r="H497" i="15"/>
  <c r="G497" i="15"/>
  <c r="I496" i="15"/>
  <c r="H496" i="15"/>
  <c r="G496" i="15"/>
  <c r="I495" i="15"/>
  <c r="H495" i="15"/>
  <c r="G495" i="15"/>
  <c r="I494" i="15"/>
  <c r="H494" i="15"/>
  <c r="G494" i="15"/>
  <c r="I493" i="15"/>
  <c r="H493" i="15"/>
  <c r="G493" i="15"/>
  <c r="I492" i="15"/>
  <c r="H492" i="15"/>
  <c r="G492" i="15"/>
  <c r="I491" i="15"/>
  <c r="H491" i="15"/>
  <c r="G491" i="15"/>
  <c r="I490" i="15"/>
  <c r="H490" i="15"/>
  <c r="G490" i="15"/>
  <c r="I489" i="15"/>
  <c r="H489" i="15"/>
  <c r="G489" i="15"/>
  <c r="I488" i="15"/>
  <c r="H488" i="15"/>
  <c r="G488" i="15"/>
  <c r="I487" i="15"/>
  <c r="H487" i="15"/>
  <c r="G487" i="15"/>
  <c r="I486" i="15"/>
  <c r="H486" i="15"/>
  <c r="G486" i="15"/>
  <c r="I485" i="15"/>
  <c r="H485" i="15"/>
  <c r="G485" i="15"/>
  <c r="I484" i="15"/>
  <c r="H484" i="15"/>
  <c r="G484" i="15"/>
  <c r="I483" i="15"/>
  <c r="H483" i="15"/>
  <c r="G483" i="15"/>
  <c r="I482" i="15"/>
  <c r="H482" i="15"/>
  <c r="G482" i="15"/>
  <c r="I481" i="15"/>
  <c r="H481" i="15"/>
  <c r="G481" i="15"/>
  <c r="I480" i="15"/>
  <c r="H480" i="15"/>
  <c r="G480" i="15"/>
  <c r="I479" i="15"/>
  <c r="H479" i="15"/>
  <c r="G479" i="15"/>
  <c r="I478" i="15"/>
  <c r="H478" i="15"/>
  <c r="G478" i="15"/>
  <c r="I477" i="15"/>
  <c r="H477" i="15"/>
  <c r="G477" i="15"/>
  <c r="I476" i="15"/>
  <c r="H476" i="15"/>
  <c r="G476" i="15"/>
  <c r="I475" i="15"/>
  <c r="H475" i="15"/>
  <c r="G475" i="15"/>
  <c r="I474" i="15"/>
  <c r="H474" i="15"/>
  <c r="G474" i="15"/>
  <c r="I473" i="15"/>
  <c r="H473" i="15"/>
  <c r="G473" i="15"/>
  <c r="I472" i="15"/>
  <c r="H472" i="15"/>
  <c r="G472" i="15"/>
  <c r="I471" i="15"/>
  <c r="H471" i="15"/>
  <c r="G471" i="15"/>
  <c r="I470" i="15"/>
  <c r="H470" i="15"/>
  <c r="G470" i="15"/>
  <c r="I469" i="15"/>
  <c r="H469" i="15"/>
  <c r="G469" i="15"/>
  <c r="I468" i="15"/>
  <c r="H468" i="15"/>
  <c r="G468" i="15"/>
  <c r="I467" i="15"/>
  <c r="H467" i="15"/>
  <c r="G467" i="15"/>
  <c r="I466" i="15"/>
  <c r="H466" i="15"/>
  <c r="G466" i="15"/>
  <c r="I465" i="15"/>
  <c r="H465" i="15"/>
  <c r="G465" i="15"/>
  <c r="I464" i="15"/>
  <c r="H464" i="15"/>
  <c r="G464" i="15"/>
  <c r="I463" i="15"/>
  <c r="H463" i="15"/>
  <c r="G463" i="15"/>
  <c r="I462" i="15"/>
  <c r="H462" i="15"/>
  <c r="G462" i="15"/>
  <c r="I461" i="15"/>
  <c r="H461" i="15"/>
  <c r="G461" i="15"/>
  <c r="I460" i="15"/>
  <c r="H460" i="15"/>
  <c r="G460" i="15"/>
  <c r="I459" i="15"/>
  <c r="H459" i="15"/>
  <c r="G459" i="15"/>
  <c r="I458" i="15"/>
  <c r="H458" i="15"/>
  <c r="G458" i="15"/>
  <c r="I457" i="15"/>
  <c r="H457" i="15"/>
  <c r="G457" i="15"/>
  <c r="I456" i="15"/>
  <c r="H456" i="15"/>
  <c r="G456" i="15"/>
  <c r="I455" i="15"/>
  <c r="H455" i="15"/>
  <c r="G455" i="15"/>
  <c r="I454" i="15"/>
  <c r="H454" i="15"/>
  <c r="G454" i="15"/>
  <c r="I453" i="15"/>
  <c r="H453" i="15"/>
  <c r="G453" i="15"/>
  <c r="I452" i="15"/>
  <c r="H452" i="15"/>
  <c r="G452" i="15"/>
  <c r="I451" i="15"/>
  <c r="H451" i="15"/>
  <c r="G451" i="15"/>
  <c r="I450" i="15"/>
  <c r="H450" i="15"/>
  <c r="G450" i="15"/>
  <c r="I449" i="15"/>
  <c r="H449" i="15"/>
  <c r="G449" i="15"/>
  <c r="I448" i="15"/>
  <c r="H448" i="15"/>
  <c r="G448" i="15"/>
  <c r="I447" i="15"/>
  <c r="H447" i="15"/>
  <c r="G447" i="15"/>
  <c r="I446" i="15"/>
  <c r="H446" i="15"/>
  <c r="G446" i="15"/>
  <c r="I445" i="15"/>
  <c r="H445" i="15"/>
  <c r="G445" i="15"/>
  <c r="I444" i="15"/>
  <c r="H444" i="15"/>
  <c r="G444" i="15"/>
  <c r="I443" i="15"/>
  <c r="H443" i="15"/>
  <c r="G443" i="15"/>
  <c r="I442" i="15"/>
  <c r="H442" i="15"/>
  <c r="G442" i="15"/>
  <c r="I441" i="15"/>
  <c r="H441" i="15"/>
  <c r="G441" i="15"/>
  <c r="I440" i="15"/>
  <c r="H440" i="15"/>
  <c r="G440" i="15"/>
  <c r="I439" i="15"/>
  <c r="H439" i="15"/>
  <c r="G439" i="15"/>
  <c r="I438" i="15"/>
  <c r="H438" i="15"/>
  <c r="G438" i="15"/>
  <c r="I437" i="15"/>
  <c r="H437" i="15"/>
  <c r="G437" i="15"/>
  <c r="I436" i="15"/>
  <c r="H436" i="15"/>
  <c r="G436" i="15"/>
  <c r="I435" i="15"/>
  <c r="H435" i="15"/>
  <c r="G435" i="15"/>
  <c r="I434" i="15"/>
  <c r="H434" i="15"/>
  <c r="G434" i="15"/>
  <c r="I433" i="15"/>
  <c r="H433" i="15"/>
  <c r="G433" i="15"/>
  <c r="I432" i="15"/>
  <c r="H432" i="15"/>
  <c r="G432" i="15"/>
  <c r="I431" i="15"/>
  <c r="H431" i="15"/>
  <c r="G431" i="15"/>
  <c r="I430" i="15"/>
  <c r="H430" i="15"/>
  <c r="G430" i="15"/>
  <c r="I429" i="15"/>
  <c r="H429" i="15"/>
  <c r="G429" i="15"/>
  <c r="I428" i="15"/>
  <c r="H428" i="15"/>
  <c r="G428" i="15"/>
  <c r="I427" i="15"/>
  <c r="H427" i="15"/>
  <c r="G427" i="15"/>
  <c r="I426" i="15"/>
  <c r="H426" i="15"/>
  <c r="G426" i="15"/>
  <c r="I425" i="15"/>
  <c r="H425" i="15"/>
  <c r="G425" i="15"/>
  <c r="I424" i="15"/>
  <c r="H424" i="15"/>
  <c r="G424" i="15"/>
  <c r="I423" i="15"/>
  <c r="H423" i="15"/>
  <c r="G423" i="15"/>
  <c r="I422" i="15"/>
  <c r="H422" i="15"/>
  <c r="G422" i="15"/>
  <c r="I421" i="15"/>
  <c r="H421" i="15"/>
  <c r="G421" i="15"/>
  <c r="I420" i="15"/>
  <c r="H420" i="15"/>
  <c r="G420" i="15"/>
  <c r="I419" i="15"/>
  <c r="H419" i="15"/>
  <c r="G419" i="15"/>
  <c r="I418" i="15"/>
  <c r="H418" i="15"/>
  <c r="G418" i="15"/>
  <c r="I417" i="15"/>
  <c r="H417" i="15"/>
  <c r="G417" i="15"/>
  <c r="I416" i="15"/>
  <c r="H416" i="15"/>
  <c r="G416" i="15"/>
  <c r="I415" i="15"/>
  <c r="H415" i="15"/>
  <c r="G415" i="15"/>
  <c r="I414" i="15"/>
  <c r="H414" i="15"/>
  <c r="G414" i="15"/>
  <c r="I413" i="15"/>
  <c r="H413" i="15"/>
  <c r="G413" i="15"/>
  <c r="I412" i="15"/>
  <c r="H412" i="15"/>
  <c r="G412" i="15"/>
  <c r="I411" i="15"/>
  <c r="H411" i="15"/>
  <c r="G411" i="15"/>
  <c r="I410" i="15"/>
  <c r="H410" i="15"/>
  <c r="G410" i="15"/>
  <c r="I409" i="15"/>
  <c r="H409" i="15"/>
  <c r="G409" i="15"/>
  <c r="I408" i="15"/>
  <c r="H408" i="15"/>
  <c r="G408" i="15"/>
  <c r="I407" i="15"/>
  <c r="H407" i="15"/>
  <c r="G407" i="15"/>
  <c r="I406" i="15"/>
  <c r="H406" i="15"/>
  <c r="G406" i="15"/>
  <c r="I405" i="15"/>
  <c r="H405" i="15"/>
  <c r="G405" i="15"/>
  <c r="I404" i="15"/>
  <c r="H404" i="15"/>
  <c r="G404" i="15"/>
  <c r="I403" i="15"/>
  <c r="H403" i="15"/>
  <c r="G403" i="15"/>
  <c r="I402" i="15"/>
  <c r="H402" i="15"/>
  <c r="G402" i="15"/>
  <c r="I401" i="15"/>
  <c r="H401" i="15"/>
  <c r="G401" i="15"/>
  <c r="I400" i="15"/>
  <c r="H400" i="15"/>
  <c r="G400" i="15"/>
  <c r="I399" i="15"/>
  <c r="H399" i="15"/>
  <c r="G399" i="15"/>
  <c r="I398" i="15"/>
  <c r="H398" i="15"/>
  <c r="G398" i="15"/>
  <c r="I397" i="15"/>
  <c r="H397" i="15"/>
  <c r="G397" i="15"/>
  <c r="I396" i="15"/>
  <c r="H396" i="15"/>
  <c r="G396" i="15"/>
  <c r="I395" i="15"/>
  <c r="H395" i="15"/>
  <c r="G395" i="15"/>
  <c r="I394" i="15"/>
  <c r="H394" i="15"/>
  <c r="G394" i="15"/>
  <c r="I393" i="15"/>
  <c r="H393" i="15"/>
  <c r="G393" i="15"/>
  <c r="I392" i="15"/>
  <c r="H392" i="15"/>
  <c r="G392" i="15"/>
  <c r="I391" i="15"/>
  <c r="H391" i="15"/>
  <c r="G391" i="15"/>
  <c r="I390" i="15"/>
  <c r="H390" i="15"/>
  <c r="G390" i="15"/>
  <c r="I389" i="15"/>
  <c r="H389" i="15"/>
  <c r="G389" i="15"/>
  <c r="I388" i="15"/>
  <c r="H388" i="15"/>
  <c r="G388" i="15"/>
  <c r="I387" i="15"/>
  <c r="H387" i="15"/>
  <c r="G387" i="15"/>
  <c r="I386" i="15"/>
  <c r="H386" i="15"/>
  <c r="G386" i="15"/>
  <c r="I385" i="15"/>
  <c r="H385" i="15"/>
  <c r="G385" i="15"/>
  <c r="I384" i="15"/>
  <c r="H384" i="15"/>
  <c r="G384" i="15"/>
  <c r="I383" i="15"/>
  <c r="H383" i="15"/>
  <c r="G383" i="15"/>
  <c r="I382" i="15"/>
  <c r="H382" i="15"/>
  <c r="G382" i="15"/>
  <c r="I381" i="15"/>
  <c r="H381" i="15"/>
  <c r="G381" i="15"/>
  <c r="I380" i="15"/>
  <c r="H380" i="15"/>
  <c r="G380" i="15"/>
  <c r="I379" i="15"/>
  <c r="H379" i="15"/>
  <c r="G379" i="15"/>
  <c r="I378" i="15"/>
  <c r="H378" i="15"/>
  <c r="G378" i="15"/>
  <c r="I377" i="15"/>
  <c r="H377" i="15"/>
  <c r="G377" i="15"/>
  <c r="I376" i="15"/>
  <c r="H376" i="15"/>
  <c r="G376" i="15"/>
  <c r="I375" i="15"/>
  <c r="H375" i="15"/>
  <c r="G375" i="15"/>
  <c r="I374" i="15"/>
  <c r="H374" i="15"/>
  <c r="G374" i="15"/>
  <c r="I373" i="15"/>
  <c r="H373" i="15"/>
  <c r="G373" i="15"/>
  <c r="I372" i="15"/>
  <c r="H372" i="15"/>
  <c r="G372" i="15"/>
  <c r="I371" i="15"/>
  <c r="H371" i="15"/>
  <c r="G371" i="15"/>
  <c r="I370" i="15"/>
  <c r="H370" i="15"/>
  <c r="G370" i="15"/>
  <c r="I369" i="15"/>
  <c r="H369" i="15"/>
  <c r="G369" i="15"/>
  <c r="I368" i="15"/>
  <c r="H368" i="15"/>
  <c r="G368" i="15"/>
  <c r="I367" i="15"/>
  <c r="H367" i="15"/>
  <c r="G367" i="15"/>
  <c r="I366" i="15"/>
  <c r="H366" i="15"/>
  <c r="G366" i="15"/>
  <c r="I365" i="15"/>
  <c r="H365" i="15"/>
  <c r="G365" i="15"/>
  <c r="I364" i="15"/>
  <c r="H364" i="15"/>
  <c r="G364" i="15"/>
  <c r="I363" i="15"/>
  <c r="H363" i="15"/>
  <c r="G363" i="15"/>
  <c r="I362" i="15"/>
  <c r="H362" i="15"/>
  <c r="G362" i="15"/>
  <c r="I361" i="15"/>
  <c r="H361" i="15"/>
  <c r="G361" i="15"/>
  <c r="I360" i="15"/>
  <c r="H360" i="15"/>
  <c r="G360" i="15"/>
  <c r="I359" i="15"/>
  <c r="H359" i="15"/>
  <c r="G359" i="15"/>
  <c r="I358" i="15"/>
  <c r="H358" i="15"/>
  <c r="G358" i="15"/>
  <c r="I357" i="15"/>
  <c r="H357" i="15"/>
  <c r="G357" i="15"/>
  <c r="I356" i="15"/>
  <c r="H356" i="15"/>
  <c r="G356" i="15"/>
  <c r="I355" i="15"/>
  <c r="H355" i="15"/>
  <c r="G355" i="15"/>
  <c r="I354" i="15"/>
  <c r="H354" i="15"/>
  <c r="G354" i="15"/>
  <c r="I353" i="15"/>
  <c r="H353" i="15"/>
  <c r="G353" i="15"/>
  <c r="I352" i="15"/>
  <c r="H352" i="15"/>
  <c r="G352" i="15"/>
  <c r="I351" i="15"/>
  <c r="H351" i="15"/>
  <c r="G351" i="15"/>
  <c r="I350" i="15"/>
  <c r="H350" i="15"/>
  <c r="G350" i="15"/>
  <c r="I349" i="15"/>
  <c r="H349" i="15"/>
  <c r="G349" i="15"/>
  <c r="I348" i="15"/>
  <c r="H348" i="15"/>
  <c r="G348" i="15"/>
  <c r="I347" i="15"/>
  <c r="H347" i="15"/>
  <c r="G347" i="15"/>
  <c r="I346" i="15"/>
  <c r="H346" i="15"/>
  <c r="G346" i="15"/>
  <c r="I345" i="15"/>
  <c r="H345" i="15"/>
  <c r="G345" i="15"/>
  <c r="I344" i="15"/>
  <c r="H344" i="15"/>
  <c r="G344" i="15"/>
  <c r="I343" i="15"/>
  <c r="H343" i="15"/>
  <c r="G343" i="15"/>
  <c r="I342" i="15"/>
  <c r="H342" i="15"/>
  <c r="G342" i="15"/>
  <c r="I341" i="15"/>
  <c r="H341" i="15"/>
  <c r="G341" i="15"/>
  <c r="I340" i="15"/>
  <c r="H340" i="15"/>
  <c r="G340" i="15"/>
  <c r="I339" i="15"/>
  <c r="H339" i="15"/>
  <c r="G339" i="15"/>
  <c r="I338" i="15"/>
  <c r="H338" i="15"/>
  <c r="G338" i="15"/>
  <c r="I337" i="15"/>
  <c r="H337" i="15"/>
  <c r="G337" i="15"/>
  <c r="I336" i="15"/>
  <c r="H336" i="15"/>
  <c r="G336" i="15"/>
  <c r="I335" i="15"/>
  <c r="H335" i="15"/>
  <c r="G335" i="15"/>
  <c r="I334" i="15"/>
  <c r="H334" i="15"/>
  <c r="G334" i="15"/>
  <c r="I333" i="15"/>
  <c r="H333" i="15"/>
  <c r="G333" i="15"/>
  <c r="I332" i="15"/>
  <c r="H332" i="15"/>
  <c r="G332" i="15"/>
  <c r="I331" i="15"/>
  <c r="H331" i="15"/>
  <c r="G331" i="15"/>
  <c r="I330" i="15"/>
  <c r="H330" i="15"/>
  <c r="G330" i="15"/>
  <c r="I329" i="15"/>
  <c r="H329" i="15"/>
  <c r="G329" i="15"/>
  <c r="I328" i="15"/>
  <c r="H328" i="15"/>
  <c r="G328" i="15"/>
  <c r="I327" i="15"/>
  <c r="H327" i="15"/>
  <c r="G327" i="15"/>
  <c r="I326" i="15"/>
  <c r="H326" i="15"/>
  <c r="G326" i="15"/>
  <c r="I325" i="15"/>
  <c r="H325" i="15"/>
  <c r="G325" i="15"/>
  <c r="I324" i="15"/>
  <c r="H324" i="15"/>
  <c r="G324" i="15"/>
  <c r="I323" i="15"/>
  <c r="H323" i="15"/>
  <c r="G323" i="15"/>
  <c r="I322" i="15"/>
  <c r="H322" i="15"/>
  <c r="G322" i="15"/>
  <c r="I321" i="15"/>
  <c r="H321" i="15"/>
  <c r="G321" i="15"/>
  <c r="I320" i="15"/>
  <c r="H320" i="15"/>
  <c r="G320" i="15"/>
  <c r="I319" i="15"/>
  <c r="H319" i="15"/>
  <c r="G319" i="15"/>
  <c r="I318" i="15"/>
  <c r="H318" i="15"/>
  <c r="G318" i="15"/>
  <c r="I317" i="15"/>
  <c r="H317" i="15"/>
  <c r="G317" i="15"/>
  <c r="I316" i="15"/>
  <c r="H316" i="15"/>
  <c r="G316" i="15"/>
  <c r="I315" i="15"/>
  <c r="H315" i="15"/>
  <c r="G315" i="15"/>
  <c r="I314" i="15"/>
  <c r="H314" i="15"/>
  <c r="G314" i="15"/>
  <c r="I313" i="15"/>
  <c r="H313" i="15"/>
  <c r="G313" i="15"/>
  <c r="I312" i="15"/>
  <c r="H312" i="15"/>
  <c r="G312" i="15"/>
  <c r="I311" i="15"/>
  <c r="H311" i="15"/>
  <c r="G311" i="15"/>
  <c r="I310" i="15"/>
  <c r="H310" i="15"/>
  <c r="G310" i="15"/>
  <c r="I309" i="15"/>
  <c r="H309" i="15"/>
  <c r="G309" i="15"/>
  <c r="I308" i="15"/>
  <c r="H308" i="15"/>
  <c r="G308" i="15"/>
  <c r="I307" i="15"/>
  <c r="H307" i="15"/>
  <c r="G307" i="15"/>
  <c r="I306" i="15"/>
  <c r="H306" i="15"/>
  <c r="G306" i="15"/>
  <c r="I305" i="15"/>
  <c r="H305" i="15"/>
  <c r="G305" i="15"/>
  <c r="I304" i="15"/>
  <c r="H304" i="15"/>
  <c r="G304" i="15"/>
  <c r="I303" i="15"/>
  <c r="H303" i="15"/>
  <c r="G303" i="15"/>
  <c r="I302" i="15"/>
  <c r="H302" i="15"/>
  <c r="G302" i="15"/>
  <c r="I301" i="15"/>
  <c r="H301" i="15"/>
  <c r="G301" i="15"/>
  <c r="I300" i="15"/>
  <c r="H300" i="15"/>
  <c r="G300" i="15"/>
  <c r="I299" i="15"/>
  <c r="H299" i="15"/>
  <c r="G299" i="15"/>
  <c r="I298" i="15"/>
  <c r="H298" i="15"/>
  <c r="G298" i="15"/>
  <c r="I297" i="15"/>
  <c r="H297" i="15"/>
  <c r="G297" i="15"/>
  <c r="I296" i="15"/>
  <c r="H296" i="15"/>
  <c r="G296" i="15"/>
  <c r="I295" i="15"/>
  <c r="H295" i="15"/>
  <c r="G295" i="15"/>
  <c r="I294" i="15"/>
  <c r="H294" i="15"/>
  <c r="G294" i="15"/>
  <c r="I293" i="15"/>
  <c r="H293" i="15"/>
  <c r="G293" i="15"/>
  <c r="I292" i="15"/>
  <c r="H292" i="15"/>
  <c r="G292" i="15"/>
  <c r="I291" i="15"/>
  <c r="H291" i="15"/>
  <c r="G291" i="15"/>
  <c r="I290" i="15"/>
  <c r="H290" i="15"/>
  <c r="G290" i="15"/>
  <c r="I289" i="15"/>
  <c r="H289" i="15"/>
  <c r="G289" i="15"/>
  <c r="I288" i="15"/>
  <c r="H288" i="15"/>
  <c r="G288" i="15"/>
  <c r="I287" i="15"/>
  <c r="H287" i="15"/>
  <c r="G287" i="15"/>
  <c r="I286" i="15"/>
  <c r="H286" i="15"/>
  <c r="G286" i="15"/>
  <c r="I285" i="15"/>
  <c r="H285" i="15"/>
  <c r="G285" i="15"/>
  <c r="I284" i="15"/>
  <c r="H284" i="15"/>
  <c r="G284" i="15"/>
  <c r="I283" i="15"/>
  <c r="H283" i="15"/>
  <c r="G283" i="15"/>
  <c r="I282" i="15"/>
  <c r="H282" i="15"/>
  <c r="G282" i="15"/>
  <c r="I281" i="15"/>
  <c r="H281" i="15"/>
  <c r="G281" i="15"/>
  <c r="I280" i="15"/>
  <c r="H280" i="15"/>
  <c r="G280" i="15"/>
  <c r="I279" i="15"/>
  <c r="H279" i="15"/>
  <c r="G279" i="15"/>
  <c r="I278" i="15"/>
  <c r="H278" i="15"/>
  <c r="G278" i="15"/>
  <c r="I277" i="15"/>
  <c r="H277" i="15"/>
  <c r="G277" i="15"/>
  <c r="I276" i="15"/>
  <c r="H276" i="15"/>
  <c r="G276" i="15"/>
  <c r="I275" i="15"/>
  <c r="H275" i="15"/>
  <c r="G275" i="15"/>
  <c r="I274" i="15"/>
  <c r="H274" i="15"/>
  <c r="G274" i="15"/>
  <c r="I273" i="15"/>
  <c r="H273" i="15"/>
  <c r="G273" i="15"/>
  <c r="I272" i="15"/>
  <c r="H272" i="15"/>
  <c r="G272" i="15"/>
  <c r="I271" i="15"/>
  <c r="H271" i="15"/>
  <c r="G271" i="15"/>
  <c r="I270" i="15"/>
  <c r="H270" i="15"/>
  <c r="G270" i="15"/>
  <c r="I269" i="15"/>
  <c r="H269" i="15"/>
  <c r="G269" i="15"/>
  <c r="I268" i="15"/>
  <c r="H268" i="15"/>
  <c r="G268" i="15"/>
  <c r="I267" i="15"/>
  <c r="H267" i="15"/>
  <c r="G267" i="15"/>
  <c r="I266" i="15"/>
  <c r="H266" i="15"/>
  <c r="G266" i="15"/>
  <c r="I265" i="15"/>
  <c r="H265" i="15"/>
  <c r="G265" i="15"/>
  <c r="I264" i="15"/>
  <c r="H264" i="15"/>
  <c r="G264" i="15"/>
  <c r="I263" i="15"/>
  <c r="H263" i="15"/>
  <c r="G263" i="15"/>
  <c r="I262" i="15"/>
  <c r="H262" i="15"/>
  <c r="G262" i="15"/>
  <c r="I261" i="15"/>
  <c r="H261" i="15"/>
  <c r="G261" i="15"/>
  <c r="I260" i="15"/>
  <c r="H260" i="15"/>
  <c r="G260" i="15"/>
  <c r="I259" i="15"/>
  <c r="H259" i="15"/>
  <c r="G259" i="15"/>
  <c r="I258" i="15"/>
  <c r="H258" i="15"/>
  <c r="G258" i="15"/>
  <c r="I257" i="15"/>
  <c r="H257" i="15"/>
  <c r="G257" i="15"/>
  <c r="I256" i="15"/>
  <c r="H256" i="15"/>
  <c r="G256" i="15"/>
  <c r="I255" i="15"/>
  <c r="H255" i="15"/>
  <c r="G255" i="15"/>
  <c r="I254" i="15"/>
  <c r="H254" i="15"/>
  <c r="G254" i="15"/>
  <c r="I253" i="15"/>
  <c r="H253" i="15"/>
  <c r="G253" i="15"/>
  <c r="I252" i="15"/>
  <c r="H252" i="15"/>
  <c r="G252" i="15"/>
  <c r="I251" i="15"/>
  <c r="H251" i="15"/>
  <c r="G251" i="15"/>
  <c r="I250" i="15"/>
  <c r="H250" i="15"/>
  <c r="G250" i="15"/>
  <c r="I249" i="15"/>
  <c r="H249" i="15"/>
  <c r="G249" i="15"/>
  <c r="I248" i="15"/>
  <c r="H248" i="15"/>
  <c r="G248" i="15"/>
  <c r="I247" i="15"/>
  <c r="H247" i="15"/>
  <c r="G247" i="15"/>
  <c r="I246" i="15"/>
  <c r="H246" i="15"/>
  <c r="G246" i="15"/>
  <c r="I245" i="15"/>
  <c r="H245" i="15"/>
  <c r="G245" i="15"/>
  <c r="I244" i="15"/>
  <c r="H244" i="15"/>
  <c r="G244" i="15"/>
  <c r="I243" i="15"/>
  <c r="H243" i="15"/>
  <c r="G243" i="15"/>
  <c r="I242" i="15"/>
  <c r="H242" i="15"/>
  <c r="G242" i="15"/>
  <c r="I241" i="15"/>
  <c r="H241" i="15"/>
  <c r="G241" i="15"/>
  <c r="I240" i="15"/>
  <c r="H240" i="15"/>
  <c r="G240" i="15"/>
  <c r="I239" i="15"/>
  <c r="H239" i="15"/>
  <c r="G239" i="15"/>
  <c r="I238" i="15"/>
  <c r="H238" i="15"/>
  <c r="G238" i="15"/>
  <c r="I237" i="15"/>
  <c r="H237" i="15"/>
  <c r="G237" i="15"/>
  <c r="I236" i="15"/>
  <c r="H236" i="15"/>
  <c r="G236" i="15"/>
  <c r="I235" i="15"/>
  <c r="H235" i="15"/>
  <c r="G235" i="15"/>
  <c r="I234" i="15"/>
  <c r="H234" i="15"/>
  <c r="G234" i="15"/>
  <c r="I233" i="15"/>
  <c r="H233" i="15"/>
  <c r="G233" i="15"/>
  <c r="I232" i="15"/>
  <c r="H232" i="15"/>
  <c r="G232" i="15"/>
  <c r="I231" i="15"/>
  <c r="H231" i="15"/>
  <c r="G231" i="15"/>
  <c r="I230" i="15"/>
  <c r="H230" i="15"/>
  <c r="G230" i="15"/>
  <c r="I229" i="15"/>
  <c r="H229" i="15"/>
  <c r="G229" i="15"/>
  <c r="I228" i="15"/>
  <c r="H228" i="15"/>
  <c r="G228" i="15"/>
  <c r="I227" i="15"/>
  <c r="H227" i="15"/>
  <c r="G227" i="15"/>
  <c r="I226" i="15"/>
  <c r="H226" i="15"/>
  <c r="G226" i="15"/>
  <c r="I225" i="15"/>
  <c r="H225" i="15"/>
  <c r="G225" i="15"/>
  <c r="I224" i="15"/>
  <c r="H224" i="15"/>
  <c r="G224" i="15"/>
  <c r="I223" i="15"/>
  <c r="H223" i="15"/>
  <c r="G223" i="15"/>
  <c r="I222" i="15"/>
  <c r="H222" i="15"/>
  <c r="G222" i="15"/>
  <c r="I221" i="15"/>
  <c r="H221" i="15"/>
  <c r="G221" i="15"/>
  <c r="I220" i="15"/>
  <c r="H220" i="15"/>
  <c r="G220" i="15"/>
  <c r="I219" i="15"/>
  <c r="H219" i="15"/>
  <c r="G219" i="15"/>
  <c r="I218" i="15"/>
  <c r="H218" i="15"/>
  <c r="G218" i="15"/>
  <c r="I217" i="15"/>
  <c r="H217" i="15"/>
  <c r="G217" i="15"/>
  <c r="I216" i="15"/>
  <c r="H216" i="15"/>
  <c r="G216" i="15"/>
  <c r="I215" i="15"/>
  <c r="H215" i="15"/>
  <c r="G215" i="15"/>
  <c r="I214" i="15"/>
  <c r="H214" i="15"/>
  <c r="G214" i="15"/>
  <c r="I213" i="15"/>
  <c r="H213" i="15"/>
  <c r="G213" i="15"/>
  <c r="I212" i="15"/>
  <c r="H212" i="15"/>
  <c r="G212" i="15"/>
  <c r="I211" i="15"/>
  <c r="H211" i="15"/>
  <c r="G211" i="15"/>
  <c r="I210" i="15"/>
  <c r="H210" i="15"/>
  <c r="G210" i="15"/>
  <c r="I209" i="15"/>
  <c r="H209" i="15"/>
  <c r="G209" i="15"/>
  <c r="I208" i="15"/>
  <c r="H208" i="15"/>
  <c r="G208" i="15"/>
  <c r="I207" i="15"/>
  <c r="H207" i="15"/>
  <c r="G207" i="15"/>
  <c r="I206" i="15"/>
  <c r="H206" i="15"/>
  <c r="G206" i="15"/>
  <c r="I205" i="15"/>
  <c r="H205" i="15"/>
  <c r="G205" i="15"/>
  <c r="I204" i="15"/>
  <c r="H204" i="15"/>
  <c r="G204" i="15"/>
  <c r="I203" i="15"/>
  <c r="H203" i="15"/>
  <c r="G203" i="15"/>
  <c r="I202" i="15"/>
  <c r="H202" i="15"/>
  <c r="G202" i="15"/>
  <c r="I201" i="15"/>
  <c r="H201" i="15"/>
  <c r="G201" i="15"/>
  <c r="I200" i="15"/>
  <c r="H200" i="15"/>
  <c r="G200" i="15"/>
  <c r="I199" i="15"/>
  <c r="H199" i="15"/>
  <c r="G199" i="15"/>
  <c r="I198" i="15"/>
  <c r="H198" i="15"/>
  <c r="G198" i="15"/>
  <c r="I197" i="15"/>
  <c r="H197" i="15"/>
  <c r="G197" i="15"/>
  <c r="I196" i="15"/>
  <c r="H196" i="15"/>
  <c r="G196" i="15"/>
  <c r="I195" i="15"/>
  <c r="H195" i="15"/>
  <c r="G195" i="15"/>
  <c r="I194" i="15"/>
  <c r="H194" i="15"/>
  <c r="G194" i="15"/>
  <c r="I193" i="15"/>
  <c r="H193" i="15"/>
  <c r="G193" i="15"/>
  <c r="I192" i="15"/>
  <c r="H192" i="15"/>
  <c r="G192" i="15"/>
  <c r="I191" i="15"/>
  <c r="H191" i="15"/>
  <c r="G191" i="15"/>
  <c r="I190" i="15"/>
  <c r="H190" i="15"/>
  <c r="G190" i="15"/>
  <c r="I189" i="15"/>
  <c r="H189" i="15"/>
  <c r="G189" i="15"/>
  <c r="I188" i="15"/>
  <c r="H188" i="15"/>
  <c r="G188" i="15"/>
  <c r="I187" i="15"/>
  <c r="H187" i="15"/>
  <c r="G187" i="15"/>
  <c r="I186" i="15"/>
  <c r="H186" i="15"/>
  <c r="G186" i="15"/>
  <c r="I185" i="15"/>
  <c r="H185" i="15"/>
  <c r="G185" i="15"/>
  <c r="I184" i="15"/>
  <c r="H184" i="15"/>
  <c r="G184" i="15"/>
  <c r="I183" i="15"/>
  <c r="H183" i="15"/>
  <c r="G183" i="15"/>
  <c r="I182" i="15"/>
  <c r="H182" i="15"/>
  <c r="G182" i="15"/>
  <c r="I181" i="15"/>
  <c r="H181" i="15"/>
  <c r="G181" i="15"/>
  <c r="I180" i="15"/>
  <c r="H180" i="15"/>
  <c r="G180" i="15"/>
  <c r="I179" i="15"/>
  <c r="H179" i="15"/>
  <c r="G179" i="15"/>
  <c r="I178" i="15"/>
  <c r="H178" i="15"/>
  <c r="G178" i="15"/>
  <c r="I177" i="15"/>
  <c r="H177" i="15"/>
  <c r="G177" i="15"/>
  <c r="I176" i="15"/>
  <c r="H176" i="15"/>
  <c r="G176" i="15"/>
  <c r="I175" i="15"/>
  <c r="H175" i="15"/>
  <c r="G175" i="15"/>
  <c r="I174" i="15"/>
  <c r="H174" i="15"/>
  <c r="G174" i="15"/>
  <c r="I173" i="15"/>
  <c r="H173" i="15"/>
  <c r="G173" i="15"/>
  <c r="I172" i="15"/>
  <c r="H172" i="15"/>
  <c r="G172" i="15"/>
  <c r="I171" i="15"/>
  <c r="H171" i="15"/>
  <c r="G171" i="15"/>
  <c r="I170" i="15"/>
  <c r="H170" i="15"/>
  <c r="G170" i="15"/>
  <c r="I169" i="15"/>
  <c r="H169" i="15"/>
  <c r="G169" i="15"/>
  <c r="I168" i="15"/>
  <c r="H168" i="15"/>
  <c r="G168" i="15"/>
  <c r="I167" i="15"/>
  <c r="H167" i="15"/>
  <c r="G167" i="15"/>
  <c r="I166" i="15"/>
  <c r="H166" i="15"/>
  <c r="G166" i="15"/>
  <c r="I165" i="15"/>
  <c r="H165" i="15"/>
  <c r="G165" i="15"/>
  <c r="I164" i="15"/>
  <c r="H164" i="15"/>
  <c r="G164" i="15"/>
  <c r="I163" i="15"/>
  <c r="H163" i="15"/>
  <c r="G163" i="15"/>
  <c r="I162" i="15"/>
  <c r="H162" i="15"/>
  <c r="G162" i="15"/>
  <c r="I161" i="15"/>
  <c r="H161" i="15"/>
  <c r="G161" i="15"/>
  <c r="I160" i="15"/>
  <c r="H160" i="15"/>
  <c r="G160" i="15"/>
  <c r="I159" i="15"/>
  <c r="H159" i="15"/>
  <c r="G159" i="15"/>
  <c r="I158" i="15"/>
  <c r="H158" i="15"/>
  <c r="G158" i="15"/>
  <c r="I157" i="15"/>
  <c r="H157" i="15"/>
  <c r="G157" i="15"/>
  <c r="I156" i="15"/>
  <c r="H156" i="15"/>
  <c r="G156" i="15"/>
  <c r="I155" i="15"/>
  <c r="H155" i="15"/>
  <c r="G155" i="15"/>
  <c r="I154" i="15"/>
  <c r="H154" i="15"/>
  <c r="G154" i="15"/>
  <c r="I153" i="15"/>
  <c r="H153" i="15"/>
  <c r="G153" i="15"/>
  <c r="I152" i="15"/>
  <c r="H152" i="15"/>
  <c r="G152" i="15"/>
  <c r="I151" i="15"/>
  <c r="H151" i="15"/>
  <c r="G151" i="15"/>
  <c r="I150" i="15"/>
  <c r="H150" i="15"/>
  <c r="G150" i="15"/>
  <c r="I149" i="15"/>
  <c r="H149" i="15"/>
  <c r="G149" i="15"/>
  <c r="I148" i="15"/>
  <c r="H148" i="15"/>
  <c r="G148" i="15"/>
  <c r="I147" i="15"/>
  <c r="H147" i="15"/>
  <c r="G147" i="15"/>
  <c r="I146" i="15"/>
  <c r="H146" i="15"/>
  <c r="G146" i="15"/>
  <c r="I145" i="15"/>
  <c r="H145" i="15"/>
  <c r="G145" i="15"/>
  <c r="I144" i="15"/>
  <c r="H144" i="15"/>
  <c r="G144" i="15"/>
  <c r="I143" i="15"/>
  <c r="H143" i="15"/>
  <c r="G143" i="15"/>
  <c r="I142" i="15"/>
  <c r="H142" i="15"/>
  <c r="G142" i="15"/>
  <c r="I141" i="15"/>
  <c r="H141" i="15"/>
  <c r="G141" i="15"/>
  <c r="I140" i="15"/>
  <c r="H140" i="15"/>
  <c r="G140" i="15"/>
  <c r="I139" i="15"/>
  <c r="H139" i="15"/>
  <c r="G139" i="15"/>
  <c r="I138" i="15"/>
  <c r="H138" i="15"/>
  <c r="G138" i="15"/>
  <c r="I137" i="15"/>
  <c r="H137" i="15"/>
  <c r="G137" i="15"/>
  <c r="I136" i="15"/>
  <c r="H136" i="15"/>
  <c r="G136" i="15"/>
  <c r="I135" i="15"/>
  <c r="H135" i="15"/>
  <c r="G135" i="15"/>
  <c r="I134" i="15"/>
  <c r="H134" i="15"/>
  <c r="G134" i="15"/>
  <c r="I133" i="15"/>
  <c r="H133" i="15"/>
  <c r="G133" i="15"/>
  <c r="I132" i="15"/>
  <c r="H132" i="15"/>
  <c r="G132" i="15"/>
  <c r="I131" i="15"/>
  <c r="H131" i="15"/>
  <c r="G131" i="15"/>
  <c r="I130" i="15"/>
  <c r="H130" i="15"/>
  <c r="G130" i="15"/>
  <c r="I129" i="15"/>
  <c r="H129" i="15"/>
  <c r="G129" i="15"/>
  <c r="I128" i="15"/>
  <c r="H128" i="15"/>
  <c r="G128" i="15"/>
  <c r="I127" i="15"/>
  <c r="H127" i="15"/>
  <c r="G127" i="15"/>
  <c r="I126" i="15"/>
  <c r="H126" i="15"/>
  <c r="G126" i="15"/>
  <c r="I125" i="15"/>
  <c r="H125" i="15"/>
  <c r="G125" i="15"/>
  <c r="I124" i="15"/>
  <c r="H124" i="15"/>
  <c r="G124" i="15"/>
  <c r="I123" i="15"/>
  <c r="H123" i="15"/>
  <c r="G123" i="15"/>
  <c r="I122" i="15"/>
  <c r="H122" i="15"/>
  <c r="G122" i="15"/>
  <c r="I121" i="15"/>
  <c r="H121" i="15"/>
  <c r="G121" i="15"/>
  <c r="I120" i="15"/>
  <c r="H120" i="15"/>
  <c r="G120" i="15"/>
  <c r="I119" i="15"/>
  <c r="H119" i="15"/>
  <c r="G119" i="15"/>
  <c r="I118" i="15"/>
  <c r="H118" i="15"/>
  <c r="G118" i="15"/>
  <c r="I117" i="15"/>
  <c r="H117" i="15"/>
  <c r="G117" i="15"/>
  <c r="I116" i="15"/>
  <c r="H116" i="15"/>
  <c r="G116" i="15"/>
  <c r="I115" i="15"/>
  <c r="H115" i="15"/>
  <c r="G115" i="15"/>
  <c r="I114" i="15"/>
  <c r="H114" i="15"/>
  <c r="G114" i="15"/>
  <c r="I113" i="15"/>
  <c r="H113" i="15"/>
  <c r="G113" i="15"/>
  <c r="I112" i="15"/>
  <c r="H112" i="15"/>
  <c r="G112" i="15"/>
  <c r="I111" i="15"/>
  <c r="H111" i="15"/>
  <c r="G111" i="15"/>
  <c r="I110" i="15"/>
  <c r="H110" i="15"/>
  <c r="G110" i="15"/>
  <c r="I109" i="15"/>
  <c r="H109" i="15"/>
  <c r="G109" i="15"/>
  <c r="I108" i="15"/>
  <c r="H108" i="15"/>
  <c r="G108" i="15"/>
  <c r="I107" i="15"/>
  <c r="H107" i="15"/>
  <c r="G107" i="15"/>
  <c r="I106" i="15"/>
  <c r="H106" i="15"/>
  <c r="G106" i="15"/>
  <c r="I105" i="15"/>
  <c r="H105" i="15"/>
  <c r="G105" i="15"/>
  <c r="I104" i="15"/>
  <c r="H104" i="15"/>
  <c r="G104" i="15"/>
  <c r="I103" i="15"/>
  <c r="H103" i="15"/>
  <c r="G103" i="15"/>
  <c r="I102" i="15"/>
  <c r="H102" i="15"/>
  <c r="G102" i="15"/>
  <c r="I101" i="15"/>
  <c r="H101" i="15"/>
  <c r="G101" i="15"/>
  <c r="I100" i="15"/>
  <c r="H100" i="15"/>
  <c r="G100" i="15"/>
  <c r="I99" i="15"/>
  <c r="H99" i="15"/>
  <c r="G99" i="15"/>
  <c r="I98" i="15"/>
  <c r="H98" i="15"/>
  <c r="G98" i="15"/>
  <c r="I97" i="15"/>
  <c r="H97" i="15"/>
  <c r="G97" i="15"/>
  <c r="I96" i="15"/>
  <c r="H96" i="15"/>
  <c r="G96" i="15"/>
  <c r="I95" i="15"/>
  <c r="H95" i="15"/>
  <c r="G95" i="15"/>
  <c r="I94" i="15"/>
  <c r="H94" i="15"/>
  <c r="G94" i="15"/>
  <c r="I93" i="15"/>
  <c r="H93" i="15"/>
  <c r="G93" i="15"/>
  <c r="I92" i="15"/>
  <c r="H92" i="15"/>
  <c r="G92" i="15"/>
  <c r="I91" i="15"/>
  <c r="H91" i="15"/>
  <c r="G91" i="15"/>
  <c r="I90" i="15"/>
  <c r="H90" i="15"/>
  <c r="G90" i="15"/>
  <c r="I89" i="15"/>
  <c r="H89" i="15"/>
  <c r="G89" i="15"/>
  <c r="I88" i="15"/>
  <c r="H88" i="15"/>
  <c r="G88" i="15"/>
  <c r="I87" i="15"/>
  <c r="H87" i="15"/>
  <c r="G87" i="15"/>
  <c r="I86" i="15"/>
  <c r="H86" i="15"/>
  <c r="G86" i="15"/>
  <c r="I85" i="15"/>
  <c r="H85" i="15"/>
  <c r="G85" i="15"/>
  <c r="I84" i="15"/>
  <c r="H84" i="15"/>
  <c r="G84" i="15"/>
  <c r="I83" i="15"/>
  <c r="H83" i="15"/>
  <c r="G83" i="15"/>
  <c r="I82" i="15"/>
  <c r="H82" i="15"/>
  <c r="G82" i="15"/>
  <c r="I81" i="15"/>
  <c r="H81" i="15"/>
  <c r="G81" i="15"/>
  <c r="I80" i="15"/>
  <c r="H80" i="15"/>
  <c r="G80" i="15"/>
  <c r="I79" i="15"/>
  <c r="H79" i="15"/>
  <c r="G79" i="15"/>
  <c r="I78" i="15"/>
  <c r="H78" i="15"/>
  <c r="G78" i="15"/>
  <c r="I77" i="15"/>
  <c r="H77" i="15"/>
  <c r="G77" i="15"/>
  <c r="I76" i="15"/>
  <c r="H76" i="15"/>
  <c r="G76" i="15"/>
  <c r="I75" i="15"/>
  <c r="H75" i="15"/>
  <c r="G75" i="15"/>
  <c r="I74" i="15"/>
  <c r="H74" i="15"/>
  <c r="G74" i="15"/>
  <c r="I73" i="15"/>
  <c r="H73" i="15"/>
  <c r="G73" i="15"/>
  <c r="I72" i="15"/>
  <c r="H72" i="15"/>
  <c r="G72" i="15"/>
  <c r="I71" i="15"/>
  <c r="H71" i="15"/>
  <c r="G71" i="15"/>
  <c r="I70" i="15"/>
  <c r="H70" i="15"/>
  <c r="G70" i="15"/>
  <c r="I69" i="15"/>
  <c r="H69" i="15"/>
  <c r="G69" i="15"/>
  <c r="I68" i="15"/>
  <c r="H68" i="15"/>
  <c r="G68" i="15"/>
  <c r="I67" i="15"/>
  <c r="H67" i="15"/>
  <c r="G67" i="15"/>
  <c r="I66" i="15"/>
  <c r="H66" i="15"/>
  <c r="G66" i="15"/>
  <c r="I65" i="15"/>
  <c r="H65" i="15"/>
  <c r="G65" i="15"/>
  <c r="I64" i="15"/>
  <c r="H64" i="15"/>
  <c r="G64" i="15"/>
  <c r="I63" i="15"/>
  <c r="H63" i="15"/>
  <c r="G63" i="15"/>
  <c r="I62" i="15"/>
  <c r="H62" i="15"/>
  <c r="G62" i="15"/>
  <c r="I61" i="15"/>
  <c r="H61" i="15"/>
  <c r="G61" i="15"/>
  <c r="I60" i="15"/>
  <c r="H60" i="15"/>
  <c r="G60" i="15"/>
  <c r="I59" i="15"/>
  <c r="H59" i="15"/>
  <c r="G59" i="15"/>
  <c r="I58" i="15"/>
  <c r="H58" i="15"/>
  <c r="G58" i="15"/>
  <c r="I57" i="15"/>
  <c r="H57" i="15"/>
  <c r="G57" i="15"/>
  <c r="I56" i="15"/>
  <c r="H56" i="15"/>
  <c r="G56" i="15"/>
  <c r="I55" i="15"/>
  <c r="H55" i="15"/>
  <c r="G55" i="15"/>
  <c r="I54" i="15"/>
  <c r="H54" i="15"/>
  <c r="G54" i="15"/>
  <c r="I53" i="15"/>
  <c r="H53" i="15"/>
  <c r="G53" i="15"/>
  <c r="I52" i="15"/>
  <c r="H52" i="15"/>
  <c r="G52" i="15"/>
  <c r="I51" i="15"/>
  <c r="H51" i="15"/>
  <c r="G51" i="15"/>
  <c r="I50" i="15"/>
  <c r="H50" i="15"/>
  <c r="G50" i="15"/>
  <c r="I49" i="15"/>
  <c r="H49" i="15"/>
  <c r="G49" i="15"/>
  <c r="I48" i="15"/>
  <c r="H48" i="15"/>
  <c r="G48" i="15"/>
  <c r="I47" i="15"/>
  <c r="H47" i="15"/>
  <c r="G47" i="15"/>
  <c r="I46" i="15"/>
  <c r="H46" i="15"/>
  <c r="G46" i="15"/>
  <c r="I45" i="15"/>
  <c r="H45" i="15"/>
  <c r="G45" i="15"/>
  <c r="I44" i="15"/>
  <c r="H44" i="15"/>
  <c r="G44" i="15"/>
  <c r="I43" i="15"/>
  <c r="H43" i="15"/>
  <c r="G43" i="15"/>
  <c r="I42" i="15"/>
  <c r="H42" i="15"/>
  <c r="G42" i="15"/>
  <c r="I41" i="15"/>
  <c r="H41" i="15"/>
  <c r="G41" i="15"/>
  <c r="I40" i="15"/>
  <c r="H40" i="15"/>
  <c r="G40" i="15"/>
  <c r="I39" i="15"/>
  <c r="H39" i="15"/>
  <c r="G39" i="15"/>
  <c r="I38" i="15"/>
  <c r="H38" i="15"/>
  <c r="G38" i="15"/>
  <c r="I37" i="15"/>
  <c r="H37" i="15"/>
  <c r="G37" i="15"/>
  <c r="I36" i="15"/>
  <c r="H36" i="15"/>
  <c r="G36" i="15"/>
  <c r="I35" i="15"/>
  <c r="H35" i="15"/>
  <c r="G35" i="15"/>
  <c r="I34" i="15"/>
  <c r="H34" i="15"/>
  <c r="G34" i="15"/>
  <c r="I33" i="15"/>
  <c r="H33" i="15"/>
  <c r="G33" i="15"/>
  <c r="I32" i="15"/>
  <c r="H32" i="15"/>
  <c r="G32" i="15"/>
  <c r="I31" i="15"/>
  <c r="H31" i="15"/>
  <c r="G31" i="15"/>
  <c r="I30" i="15"/>
  <c r="H30" i="15"/>
  <c r="G30" i="15"/>
  <c r="I29" i="15"/>
  <c r="H29" i="15"/>
  <c r="G29" i="15"/>
  <c r="I28" i="15"/>
  <c r="H28" i="15"/>
  <c r="G28" i="15"/>
  <c r="I27" i="15"/>
  <c r="H27" i="15"/>
  <c r="G27" i="15"/>
  <c r="I26" i="15"/>
  <c r="H26" i="15"/>
  <c r="G26" i="15"/>
  <c r="I25" i="15"/>
  <c r="H25" i="15"/>
  <c r="G25" i="15"/>
  <c r="I24" i="15"/>
  <c r="H24" i="15"/>
  <c r="G24" i="15"/>
  <c r="I23" i="15"/>
  <c r="H23" i="15"/>
  <c r="G23" i="15"/>
  <c r="I22" i="15"/>
  <c r="H22" i="15"/>
  <c r="G22" i="15"/>
  <c r="I21" i="15"/>
  <c r="H21" i="15"/>
  <c r="G21" i="15"/>
  <c r="I20" i="15"/>
  <c r="H20" i="15"/>
  <c r="G20" i="15"/>
  <c r="I19" i="15"/>
  <c r="H19" i="15"/>
  <c r="G19" i="15"/>
  <c r="I18" i="15"/>
  <c r="H18" i="15"/>
  <c r="G18" i="15"/>
  <c r="I17" i="15"/>
  <c r="H17" i="15"/>
  <c r="G17" i="15"/>
  <c r="I16" i="15"/>
  <c r="H16" i="15"/>
  <c r="G16" i="15"/>
  <c r="I15" i="15"/>
  <c r="H15" i="15"/>
  <c r="G15" i="15"/>
  <c r="I14" i="15"/>
  <c r="H14" i="15"/>
  <c r="G14" i="15"/>
  <c r="I13" i="15"/>
  <c r="H13" i="15"/>
  <c r="G13" i="15"/>
  <c r="I12" i="15"/>
  <c r="H12" i="15"/>
  <c r="G12" i="15"/>
  <c r="I11" i="15"/>
  <c r="H11" i="15"/>
  <c r="G11" i="15"/>
  <c r="I10" i="15"/>
  <c r="H10" i="15"/>
  <c r="G10" i="15"/>
  <c r="I9" i="15"/>
  <c r="H9" i="15"/>
  <c r="G9" i="15"/>
  <c r="I8" i="15"/>
  <c r="H8" i="15"/>
  <c r="G8" i="15"/>
  <c r="C10" i="7" l="1"/>
  <c r="T7" i="10" l="1"/>
  <c r="T27" i="10" s="1"/>
  <c r="T5" i="10" s="1"/>
  <c r="I1257" i="1" l="1"/>
  <c r="I1258" i="1"/>
  <c r="I1259" i="1"/>
  <c r="I1260" i="1"/>
  <c r="I1261" i="1"/>
  <c r="I1262" i="1"/>
  <c r="T62" i="1"/>
  <c r="T63" i="1"/>
  <c r="T64" i="1"/>
  <c r="T65" i="1"/>
  <c r="T66" i="1"/>
  <c r="T67" i="1"/>
  <c r="T68" i="1"/>
  <c r="T69" i="1"/>
  <c r="T70" i="1"/>
  <c r="T61" i="1"/>
  <c r="T71" i="1" l="1"/>
  <c r="S8" i="13"/>
  <c r="S9" i="13"/>
  <c r="S10" i="13"/>
  <c r="S11" i="13"/>
  <c r="S12" i="13"/>
  <c r="S7" i="13"/>
  <c r="I274" i="1" l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67" i="1" l="1"/>
  <c r="I268" i="1"/>
  <c r="I269" i="1"/>
  <c r="I270" i="1"/>
  <c r="E306" i="1" l="1"/>
  <c r="O84" i="5" l="1"/>
  <c r="E82" i="5"/>
  <c r="P90" i="5"/>
  <c r="E21" i="2"/>
  <c r="H21" i="2" s="1"/>
  <c r="G21" i="2"/>
  <c r="I21" i="2"/>
  <c r="E22" i="2"/>
  <c r="H22" i="2" s="1"/>
  <c r="G22" i="2"/>
  <c r="I22" i="2"/>
  <c r="G24" i="8"/>
  <c r="I24" i="8"/>
  <c r="I9" i="1" l="1"/>
  <c r="C8" i="1"/>
  <c r="C852" i="1"/>
  <c r="C8" i="7" l="1"/>
  <c r="C10" i="5" l="1"/>
  <c r="C39" i="5" l="1"/>
  <c r="E1275" i="1"/>
  <c r="G1317" i="1"/>
  <c r="G10" i="5" l="1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P17" i="5"/>
  <c r="U8" i="5" l="1"/>
  <c r="V8" i="5" s="1"/>
  <c r="U9" i="5"/>
  <c r="V9" i="5" s="1"/>
  <c r="V17" i="5" l="1"/>
  <c r="Q3" i="5" s="1"/>
  <c r="E941" i="1"/>
  <c r="I225" i="1" l="1"/>
  <c r="I226" i="1"/>
  <c r="I227" i="1"/>
  <c r="I228" i="1"/>
  <c r="I229" i="1"/>
  <c r="I230" i="1"/>
  <c r="I231" i="1"/>
  <c r="I232" i="1"/>
  <c r="I233" i="1"/>
  <c r="I234" i="1"/>
  <c r="K1182" i="1" l="1"/>
  <c r="H65" i="5" l="1"/>
  <c r="I65" i="5"/>
  <c r="H66" i="5"/>
  <c r="I66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G1383" i="1"/>
  <c r="I1383" i="1"/>
  <c r="G1382" i="1"/>
  <c r="I1382" i="1"/>
  <c r="I1315" i="1"/>
  <c r="I1316" i="1"/>
  <c r="I1317" i="1"/>
  <c r="I1318" i="1"/>
  <c r="G1294" i="1"/>
  <c r="I1294" i="1"/>
  <c r="I1177" i="1"/>
  <c r="I1178" i="1"/>
  <c r="I1179" i="1"/>
  <c r="I1180" i="1"/>
  <c r="I1181" i="1"/>
  <c r="I1182" i="1"/>
  <c r="I1183" i="1"/>
  <c r="I1184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G1315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330" i="1" l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7" i="1"/>
  <c r="I388" i="1"/>
  <c r="I392" i="1"/>
  <c r="I398" i="1"/>
  <c r="I393" i="1"/>
  <c r="I390" i="1"/>
  <c r="E575" i="1" l="1"/>
  <c r="E1183" i="1"/>
  <c r="E1182" i="1"/>
  <c r="E362" i="1"/>
  <c r="E366" i="1"/>
  <c r="E375" i="1"/>
  <c r="E374" i="1"/>
  <c r="E376" i="1"/>
  <c r="E373" i="1"/>
  <c r="E50" i="11"/>
  <c r="I577" i="14" l="1"/>
  <c r="H577" i="14"/>
  <c r="G577" i="14"/>
  <c r="I576" i="14"/>
  <c r="H576" i="14"/>
  <c r="G576" i="14"/>
  <c r="I575" i="14"/>
  <c r="H575" i="14"/>
  <c r="G575" i="14"/>
  <c r="I574" i="14"/>
  <c r="H574" i="14"/>
  <c r="G574" i="14"/>
  <c r="I573" i="14"/>
  <c r="H573" i="14"/>
  <c r="G573" i="14"/>
  <c r="I572" i="14"/>
  <c r="H572" i="14"/>
  <c r="G572" i="14"/>
  <c r="I571" i="14"/>
  <c r="H571" i="14"/>
  <c r="G571" i="14"/>
  <c r="I570" i="14"/>
  <c r="H570" i="14"/>
  <c r="G570" i="14"/>
  <c r="I569" i="14"/>
  <c r="H569" i="14"/>
  <c r="G569" i="14"/>
  <c r="I568" i="14"/>
  <c r="H568" i="14"/>
  <c r="G568" i="14"/>
  <c r="I567" i="14"/>
  <c r="H567" i="14"/>
  <c r="G567" i="14"/>
  <c r="I566" i="14"/>
  <c r="H566" i="14"/>
  <c r="G566" i="14"/>
  <c r="I565" i="14"/>
  <c r="H565" i="14"/>
  <c r="G565" i="14"/>
  <c r="I564" i="14"/>
  <c r="H564" i="14"/>
  <c r="G564" i="14"/>
  <c r="I563" i="14"/>
  <c r="H563" i="14"/>
  <c r="G563" i="14"/>
  <c r="I562" i="14"/>
  <c r="H562" i="14"/>
  <c r="G562" i="14"/>
  <c r="I561" i="14"/>
  <c r="H561" i="14"/>
  <c r="G561" i="14"/>
  <c r="I560" i="14"/>
  <c r="H560" i="14"/>
  <c r="G560" i="14"/>
  <c r="I559" i="14"/>
  <c r="H559" i="14"/>
  <c r="G559" i="14"/>
  <c r="I558" i="14"/>
  <c r="H558" i="14"/>
  <c r="G558" i="14"/>
  <c r="I557" i="14"/>
  <c r="H557" i="14"/>
  <c r="G557" i="14"/>
  <c r="I556" i="14"/>
  <c r="H556" i="14"/>
  <c r="G556" i="14"/>
  <c r="I555" i="14"/>
  <c r="H555" i="14"/>
  <c r="G555" i="14"/>
  <c r="I554" i="14"/>
  <c r="H554" i="14"/>
  <c r="G554" i="14"/>
  <c r="I553" i="14"/>
  <c r="H553" i="14"/>
  <c r="G553" i="14"/>
  <c r="I552" i="14"/>
  <c r="H552" i="14"/>
  <c r="G552" i="14"/>
  <c r="I551" i="14"/>
  <c r="H551" i="14"/>
  <c r="G551" i="14"/>
  <c r="I550" i="14"/>
  <c r="H550" i="14"/>
  <c r="G550" i="14"/>
  <c r="I549" i="14"/>
  <c r="H549" i="14"/>
  <c r="G549" i="14"/>
  <c r="I548" i="14"/>
  <c r="H548" i="14"/>
  <c r="G548" i="14"/>
  <c r="I547" i="14"/>
  <c r="H547" i="14"/>
  <c r="G547" i="14"/>
  <c r="I546" i="14"/>
  <c r="H546" i="14"/>
  <c r="G546" i="14"/>
  <c r="I545" i="14"/>
  <c r="H545" i="14"/>
  <c r="G545" i="14"/>
  <c r="I544" i="14"/>
  <c r="H544" i="14"/>
  <c r="G544" i="14"/>
  <c r="I543" i="14"/>
  <c r="H543" i="14"/>
  <c r="G543" i="14"/>
  <c r="I542" i="14"/>
  <c r="H542" i="14"/>
  <c r="G542" i="14"/>
  <c r="I541" i="14"/>
  <c r="H541" i="14"/>
  <c r="G541" i="14"/>
  <c r="I540" i="14"/>
  <c r="H540" i="14"/>
  <c r="G540" i="14"/>
  <c r="I539" i="14"/>
  <c r="H539" i="14"/>
  <c r="G539" i="14"/>
  <c r="I538" i="14"/>
  <c r="H538" i="14"/>
  <c r="G538" i="14"/>
  <c r="I537" i="14"/>
  <c r="H537" i="14"/>
  <c r="G537" i="14"/>
  <c r="I536" i="14"/>
  <c r="H536" i="14"/>
  <c r="G536" i="14"/>
  <c r="I535" i="14"/>
  <c r="H535" i="14"/>
  <c r="G535" i="14"/>
  <c r="I534" i="14"/>
  <c r="H534" i="14"/>
  <c r="G534" i="14"/>
  <c r="I533" i="14"/>
  <c r="H533" i="14"/>
  <c r="G533" i="14"/>
  <c r="I532" i="14"/>
  <c r="H532" i="14"/>
  <c r="G532" i="14"/>
  <c r="I531" i="14"/>
  <c r="H531" i="14"/>
  <c r="G531" i="14"/>
  <c r="I530" i="14"/>
  <c r="H530" i="14"/>
  <c r="G530" i="14"/>
  <c r="I529" i="14"/>
  <c r="H529" i="14"/>
  <c r="G529" i="14"/>
  <c r="I528" i="14"/>
  <c r="H528" i="14"/>
  <c r="G528" i="14"/>
  <c r="I527" i="14"/>
  <c r="H527" i="14"/>
  <c r="G527" i="14"/>
  <c r="I526" i="14"/>
  <c r="H526" i="14"/>
  <c r="G526" i="14"/>
  <c r="I525" i="14"/>
  <c r="H525" i="14"/>
  <c r="G525" i="14"/>
  <c r="I524" i="14"/>
  <c r="H524" i="14"/>
  <c r="G524" i="14"/>
  <c r="I523" i="14"/>
  <c r="H523" i="14"/>
  <c r="G523" i="14"/>
  <c r="I522" i="14"/>
  <c r="H522" i="14"/>
  <c r="G522" i="14"/>
  <c r="I521" i="14"/>
  <c r="H521" i="14"/>
  <c r="G521" i="14"/>
  <c r="I520" i="14"/>
  <c r="H520" i="14"/>
  <c r="G520" i="14"/>
  <c r="I519" i="14"/>
  <c r="H519" i="14"/>
  <c r="G519" i="14"/>
  <c r="I518" i="14"/>
  <c r="H518" i="14"/>
  <c r="G518" i="14"/>
  <c r="I517" i="14"/>
  <c r="H517" i="14"/>
  <c r="G517" i="14"/>
  <c r="I516" i="14"/>
  <c r="H516" i="14"/>
  <c r="G516" i="14"/>
  <c r="I515" i="14"/>
  <c r="H515" i="14"/>
  <c r="G515" i="14"/>
  <c r="I514" i="14"/>
  <c r="H514" i="14"/>
  <c r="G514" i="14"/>
  <c r="I513" i="14"/>
  <c r="H513" i="14"/>
  <c r="G513" i="14"/>
  <c r="I512" i="14"/>
  <c r="H512" i="14"/>
  <c r="G512" i="14"/>
  <c r="I511" i="14"/>
  <c r="H511" i="14"/>
  <c r="G511" i="14"/>
  <c r="I510" i="14"/>
  <c r="H510" i="14"/>
  <c r="G510" i="14"/>
  <c r="I509" i="14"/>
  <c r="H509" i="14"/>
  <c r="G509" i="14"/>
  <c r="I508" i="14"/>
  <c r="H508" i="14"/>
  <c r="G508" i="14"/>
  <c r="I507" i="14"/>
  <c r="H507" i="14"/>
  <c r="G507" i="14"/>
  <c r="I506" i="14"/>
  <c r="H506" i="14"/>
  <c r="G506" i="14"/>
  <c r="I505" i="14"/>
  <c r="H505" i="14"/>
  <c r="G505" i="14"/>
  <c r="I504" i="14"/>
  <c r="H504" i="14"/>
  <c r="G504" i="14"/>
  <c r="I503" i="14"/>
  <c r="H503" i="14"/>
  <c r="G503" i="14"/>
  <c r="I502" i="14"/>
  <c r="H502" i="14"/>
  <c r="G502" i="14"/>
  <c r="I501" i="14"/>
  <c r="H501" i="14"/>
  <c r="G501" i="14"/>
  <c r="I500" i="14"/>
  <c r="H500" i="14"/>
  <c r="G500" i="14"/>
  <c r="I499" i="14"/>
  <c r="H499" i="14"/>
  <c r="G499" i="14"/>
  <c r="I498" i="14"/>
  <c r="H498" i="14"/>
  <c r="G498" i="14"/>
  <c r="I497" i="14"/>
  <c r="H497" i="14"/>
  <c r="G497" i="14"/>
  <c r="I496" i="14"/>
  <c r="H496" i="14"/>
  <c r="G496" i="14"/>
  <c r="I495" i="14"/>
  <c r="H495" i="14"/>
  <c r="G495" i="14"/>
  <c r="I494" i="14"/>
  <c r="H494" i="14"/>
  <c r="G494" i="14"/>
  <c r="I493" i="14"/>
  <c r="H493" i="14"/>
  <c r="G493" i="14"/>
  <c r="I492" i="14"/>
  <c r="H492" i="14"/>
  <c r="G492" i="14"/>
  <c r="I491" i="14"/>
  <c r="H491" i="14"/>
  <c r="G491" i="14"/>
  <c r="I490" i="14"/>
  <c r="H490" i="14"/>
  <c r="G490" i="14"/>
  <c r="I489" i="14"/>
  <c r="H489" i="14"/>
  <c r="G489" i="14"/>
  <c r="I488" i="14"/>
  <c r="H488" i="14"/>
  <c r="G488" i="14"/>
  <c r="I487" i="14"/>
  <c r="H487" i="14"/>
  <c r="G487" i="14"/>
  <c r="I486" i="14"/>
  <c r="H486" i="14"/>
  <c r="G486" i="14"/>
  <c r="I485" i="14"/>
  <c r="H485" i="14"/>
  <c r="G485" i="14"/>
  <c r="I484" i="14"/>
  <c r="H484" i="14"/>
  <c r="G484" i="14"/>
  <c r="I483" i="14"/>
  <c r="H483" i="14"/>
  <c r="G483" i="14"/>
  <c r="I482" i="14"/>
  <c r="H482" i="14"/>
  <c r="G482" i="14"/>
  <c r="I481" i="14"/>
  <c r="H481" i="14"/>
  <c r="G481" i="14"/>
  <c r="I480" i="14"/>
  <c r="H480" i="14"/>
  <c r="G480" i="14"/>
  <c r="I479" i="14"/>
  <c r="H479" i="14"/>
  <c r="G479" i="14"/>
  <c r="I478" i="14"/>
  <c r="H478" i="14"/>
  <c r="G478" i="14"/>
  <c r="I477" i="14"/>
  <c r="H477" i="14"/>
  <c r="G477" i="14"/>
  <c r="I476" i="14"/>
  <c r="H476" i="14"/>
  <c r="G476" i="14"/>
  <c r="I475" i="14"/>
  <c r="H475" i="14"/>
  <c r="G475" i="14"/>
  <c r="I474" i="14"/>
  <c r="H474" i="14"/>
  <c r="G474" i="14"/>
  <c r="I473" i="14"/>
  <c r="H473" i="14"/>
  <c r="G473" i="14"/>
  <c r="I472" i="14"/>
  <c r="H472" i="14"/>
  <c r="G472" i="14"/>
  <c r="I471" i="14"/>
  <c r="H471" i="14"/>
  <c r="G471" i="14"/>
  <c r="I470" i="14"/>
  <c r="H470" i="14"/>
  <c r="G470" i="14"/>
  <c r="I469" i="14"/>
  <c r="H469" i="14"/>
  <c r="G469" i="14"/>
  <c r="I468" i="14"/>
  <c r="H468" i="14"/>
  <c r="G468" i="14"/>
  <c r="I467" i="14"/>
  <c r="H467" i="14"/>
  <c r="G467" i="14"/>
  <c r="I466" i="14"/>
  <c r="H466" i="14"/>
  <c r="G466" i="14"/>
  <c r="I465" i="14"/>
  <c r="H465" i="14"/>
  <c r="G465" i="14"/>
  <c r="I464" i="14"/>
  <c r="H464" i="14"/>
  <c r="G464" i="14"/>
  <c r="I463" i="14"/>
  <c r="H463" i="14"/>
  <c r="G463" i="14"/>
  <c r="I462" i="14"/>
  <c r="H462" i="14"/>
  <c r="G462" i="14"/>
  <c r="I461" i="14"/>
  <c r="H461" i="14"/>
  <c r="G461" i="14"/>
  <c r="I460" i="14"/>
  <c r="H460" i="14"/>
  <c r="G460" i="14"/>
  <c r="I459" i="14"/>
  <c r="H459" i="14"/>
  <c r="G459" i="14"/>
  <c r="I458" i="14"/>
  <c r="H458" i="14"/>
  <c r="G458" i="14"/>
  <c r="I457" i="14"/>
  <c r="H457" i="14"/>
  <c r="G457" i="14"/>
  <c r="I456" i="14"/>
  <c r="H456" i="14"/>
  <c r="G456" i="14"/>
  <c r="I455" i="14"/>
  <c r="H455" i="14"/>
  <c r="G455" i="14"/>
  <c r="I454" i="14"/>
  <c r="H454" i="14"/>
  <c r="G454" i="14"/>
  <c r="I453" i="14"/>
  <c r="H453" i="14"/>
  <c r="G453" i="14"/>
  <c r="I452" i="14"/>
  <c r="H452" i="14"/>
  <c r="G452" i="14"/>
  <c r="I451" i="14"/>
  <c r="H451" i="14"/>
  <c r="G451" i="14"/>
  <c r="I450" i="14"/>
  <c r="H450" i="14"/>
  <c r="G450" i="14"/>
  <c r="I449" i="14"/>
  <c r="H449" i="14"/>
  <c r="G449" i="14"/>
  <c r="I448" i="14"/>
  <c r="H448" i="14"/>
  <c r="G448" i="14"/>
  <c r="I447" i="14"/>
  <c r="H447" i="14"/>
  <c r="G447" i="14"/>
  <c r="I446" i="14"/>
  <c r="H446" i="14"/>
  <c r="G446" i="14"/>
  <c r="I445" i="14"/>
  <c r="H445" i="14"/>
  <c r="G445" i="14"/>
  <c r="I444" i="14"/>
  <c r="H444" i="14"/>
  <c r="G444" i="14"/>
  <c r="I443" i="14"/>
  <c r="H443" i="14"/>
  <c r="G443" i="14"/>
  <c r="I442" i="14"/>
  <c r="H442" i="14"/>
  <c r="G442" i="14"/>
  <c r="I441" i="14"/>
  <c r="H441" i="14"/>
  <c r="G441" i="14"/>
  <c r="I440" i="14"/>
  <c r="H440" i="14"/>
  <c r="G440" i="14"/>
  <c r="I439" i="14"/>
  <c r="H439" i="14"/>
  <c r="G439" i="14"/>
  <c r="I438" i="14"/>
  <c r="H438" i="14"/>
  <c r="G438" i="14"/>
  <c r="I437" i="14"/>
  <c r="H437" i="14"/>
  <c r="G437" i="14"/>
  <c r="I436" i="14"/>
  <c r="H436" i="14"/>
  <c r="G436" i="14"/>
  <c r="I435" i="14"/>
  <c r="H435" i="14"/>
  <c r="G435" i="14"/>
  <c r="I434" i="14"/>
  <c r="H434" i="14"/>
  <c r="G434" i="14"/>
  <c r="I433" i="14"/>
  <c r="H433" i="14"/>
  <c r="G433" i="14"/>
  <c r="I432" i="14"/>
  <c r="H432" i="14"/>
  <c r="G432" i="14"/>
  <c r="I431" i="14"/>
  <c r="H431" i="14"/>
  <c r="G431" i="14"/>
  <c r="I430" i="14"/>
  <c r="H430" i="14"/>
  <c r="G430" i="14"/>
  <c r="I429" i="14"/>
  <c r="H429" i="14"/>
  <c r="G429" i="14"/>
  <c r="I428" i="14"/>
  <c r="H428" i="14"/>
  <c r="G428" i="14"/>
  <c r="I427" i="14"/>
  <c r="H427" i="14"/>
  <c r="G427" i="14"/>
  <c r="I426" i="14"/>
  <c r="H426" i="14"/>
  <c r="G426" i="14"/>
  <c r="I425" i="14"/>
  <c r="H425" i="14"/>
  <c r="G425" i="14"/>
  <c r="I424" i="14"/>
  <c r="H424" i="14"/>
  <c r="G424" i="14"/>
  <c r="I423" i="14"/>
  <c r="H423" i="14"/>
  <c r="G423" i="14"/>
  <c r="I422" i="14"/>
  <c r="H422" i="14"/>
  <c r="G422" i="14"/>
  <c r="I421" i="14"/>
  <c r="H421" i="14"/>
  <c r="G421" i="14"/>
  <c r="I420" i="14"/>
  <c r="H420" i="14"/>
  <c r="G420" i="14"/>
  <c r="I419" i="14"/>
  <c r="H419" i="14"/>
  <c r="G419" i="14"/>
  <c r="I418" i="14"/>
  <c r="H418" i="14"/>
  <c r="G418" i="14"/>
  <c r="I417" i="14"/>
  <c r="H417" i="14"/>
  <c r="G417" i="14"/>
  <c r="I416" i="14"/>
  <c r="H416" i="14"/>
  <c r="G416" i="14"/>
  <c r="I415" i="14"/>
  <c r="H415" i="14"/>
  <c r="G415" i="14"/>
  <c r="I414" i="14"/>
  <c r="H414" i="14"/>
  <c r="G414" i="14"/>
  <c r="I413" i="14"/>
  <c r="H413" i="14"/>
  <c r="G413" i="14"/>
  <c r="I412" i="14"/>
  <c r="H412" i="14"/>
  <c r="G412" i="14"/>
  <c r="I411" i="14"/>
  <c r="H411" i="14"/>
  <c r="G411" i="14"/>
  <c r="I410" i="14"/>
  <c r="H410" i="14"/>
  <c r="G410" i="14"/>
  <c r="I409" i="14"/>
  <c r="H409" i="14"/>
  <c r="G409" i="14"/>
  <c r="I408" i="14"/>
  <c r="H408" i="14"/>
  <c r="G408" i="14"/>
  <c r="I407" i="14"/>
  <c r="H407" i="14"/>
  <c r="G407" i="14"/>
  <c r="I406" i="14"/>
  <c r="H406" i="14"/>
  <c r="G406" i="14"/>
  <c r="I405" i="14"/>
  <c r="H405" i="14"/>
  <c r="G405" i="14"/>
  <c r="I404" i="14"/>
  <c r="H404" i="14"/>
  <c r="G404" i="14"/>
  <c r="I403" i="14"/>
  <c r="H403" i="14"/>
  <c r="G403" i="14"/>
  <c r="I402" i="14"/>
  <c r="H402" i="14"/>
  <c r="G402" i="14"/>
  <c r="I401" i="14"/>
  <c r="H401" i="14"/>
  <c r="G401" i="14"/>
  <c r="I400" i="14"/>
  <c r="H400" i="14"/>
  <c r="G400" i="14"/>
  <c r="I399" i="14"/>
  <c r="H399" i="14"/>
  <c r="G399" i="14"/>
  <c r="I398" i="14"/>
  <c r="H398" i="14"/>
  <c r="G398" i="14"/>
  <c r="I397" i="14"/>
  <c r="H397" i="14"/>
  <c r="G397" i="14"/>
  <c r="I396" i="14"/>
  <c r="H396" i="14"/>
  <c r="G396" i="14"/>
  <c r="I395" i="14"/>
  <c r="H395" i="14"/>
  <c r="G395" i="14"/>
  <c r="I394" i="14"/>
  <c r="H394" i="14"/>
  <c r="G394" i="14"/>
  <c r="I393" i="14"/>
  <c r="H393" i="14"/>
  <c r="G393" i="14"/>
  <c r="I392" i="14"/>
  <c r="H392" i="14"/>
  <c r="G392" i="14"/>
  <c r="I391" i="14"/>
  <c r="H391" i="14"/>
  <c r="G391" i="14"/>
  <c r="I390" i="14"/>
  <c r="H390" i="14"/>
  <c r="G390" i="14"/>
  <c r="I389" i="14"/>
  <c r="H389" i="14"/>
  <c r="G389" i="14"/>
  <c r="I388" i="14"/>
  <c r="H388" i="14"/>
  <c r="G388" i="14"/>
  <c r="I387" i="14"/>
  <c r="H387" i="14"/>
  <c r="G387" i="14"/>
  <c r="I386" i="14"/>
  <c r="H386" i="14"/>
  <c r="G386" i="14"/>
  <c r="I385" i="14"/>
  <c r="H385" i="14"/>
  <c r="G385" i="14"/>
  <c r="I384" i="14"/>
  <c r="H384" i="14"/>
  <c r="G384" i="14"/>
  <c r="I383" i="14"/>
  <c r="H383" i="14"/>
  <c r="G383" i="14"/>
  <c r="I382" i="14"/>
  <c r="H382" i="14"/>
  <c r="G382" i="14"/>
  <c r="I381" i="14"/>
  <c r="H381" i="14"/>
  <c r="G381" i="14"/>
  <c r="I380" i="14"/>
  <c r="H380" i="14"/>
  <c r="G380" i="14"/>
  <c r="I379" i="14"/>
  <c r="H379" i="14"/>
  <c r="G379" i="14"/>
  <c r="I378" i="14"/>
  <c r="H378" i="14"/>
  <c r="G378" i="14"/>
  <c r="I377" i="14"/>
  <c r="H377" i="14"/>
  <c r="G377" i="14"/>
  <c r="I376" i="14"/>
  <c r="H376" i="14"/>
  <c r="G376" i="14"/>
  <c r="I375" i="14"/>
  <c r="H375" i="14"/>
  <c r="G375" i="14"/>
  <c r="I374" i="14"/>
  <c r="H374" i="14"/>
  <c r="G374" i="14"/>
  <c r="I373" i="14"/>
  <c r="H373" i="14"/>
  <c r="G373" i="14"/>
  <c r="I372" i="14"/>
  <c r="H372" i="14"/>
  <c r="G372" i="14"/>
  <c r="I371" i="14"/>
  <c r="H371" i="14"/>
  <c r="G371" i="14"/>
  <c r="I370" i="14"/>
  <c r="H370" i="14"/>
  <c r="G370" i="14"/>
  <c r="I369" i="14"/>
  <c r="H369" i="14"/>
  <c r="G369" i="14"/>
  <c r="I368" i="14"/>
  <c r="H368" i="14"/>
  <c r="G368" i="14"/>
  <c r="I367" i="14"/>
  <c r="H367" i="14"/>
  <c r="G367" i="14"/>
  <c r="I366" i="14"/>
  <c r="H366" i="14"/>
  <c r="G366" i="14"/>
  <c r="I365" i="14"/>
  <c r="H365" i="14"/>
  <c r="G365" i="14"/>
  <c r="I364" i="14"/>
  <c r="H364" i="14"/>
  <c r="G364" i="14"/>
  <c r="I363" i="14"/>
  <c r="H363" i="14"/>
  <c r="G363" i="14"/>
  <c r="I362" i="14"/>
  <c r="H362" i="14"/>
  <c r="G362" i="14"/>
  <c r="I361" i="14"/>
  <c r="H361" i="14"/>
  <c r="G361" i="14"/>
  <c r="I360" i="14"/>
  <c r="H360" i="14"/>
  <c r="G360" i="14"/>
  <c r="I359" i="14"/>
  <c r="H359" i="14"/>
  <c r="G359" i="14"/>
  <c r="I358" i="14"/>
  <c r="H358" i="14"/>
  <c r="G358" i="14"/>
  <c r="I357" i="14"/>
  <c r="H357" i="14"/>
  <c r="G357" i="14"/>
  <c r="I356" i="14"/>
  <c r="H356" i="14"/>
  <c r="G356" i="14"/>
  <c r="I355" i="14"/>
  <c r="H355" i="14"/>
  <c r="G355" i="14"/>
  <c r="I354" i="14"/>
  <c r="H354" i="14"/>
  <c r="G354" i="14"/>
  <c r="I353" i="14"/>
  <c r="H353" i="14"/>
  <c r="G353" i="14"/>
  <c r="I352" i="14"/>
  <c r="H352" i="14"/>
  <c r="G352" i="14"/>
  <c r="I351" i="14"/>
  <c r="H351" i="14"/>
  <c r="G351" i="14"/>
  <c r="I350" i="14"/>
  <c r="H350" i="14"/>
  <c r="G350" i="14"/>
  <c r="I349" i="14"/>
  <c r="H349" i="14"/>
  <c r="G349" i="14"/>
  <c r="I348" i="14"/>
  <c r="H348" i="14"/>
  <c r="G348" i="14"/>
  <c r="I347" i="14"/>
  <c r="H347" i="14"/>
  <c r="G347" i="14"/>
  <c r="I346" i="14"/>
  <c r="H346" i="14"/>
  <c r="G346" i="14"/>
  <c r="I345" i="14"/>
  <c r="H345" i="14"/>
  <c r="G345" i="14"/>
  <c r="I344" i="14"/>
  <c r="H344" i="14"/>
  <c r="G344" i="14"/>
  <c r="I343" i="14"/>
  <c r="H343" i="14"/>
  <c r="G343" i="14"/>
  <c r="I342" i="14"/>
  <c r="H342" i="14"/>
  <c r="G342" i="14"/>
  <c r="I341" i="14"/>
  <c r="H341" i="14"/>
  <c r="G341" i="14"/>
  <c r="I340" i="14"/>
  <c r="H340" i="14"/>
  <c r="G340" i="14"/>
  <c r="I339" i="14"/>
  <c r="H339" i="14"/>
  <c r="G339" i="14"/>
  <c r="I338" i="14"/>
  <c r="H338" i="14"/>
  <c r="G338" i="14"/>
  <c r="I337" i="14"/>
  <c r="H337" i="14"/>
  <c r="G337" i="14"/>
  <c r="I336" i="14"/>
  <c r="H336" i="14"/>
  <c r="G336" i="14"/>
  <c r="I335" i="14"/>
  <c r="H335" i="14"/>
  <c r="G335" i="14"/>
  <c r="I334" i="14"/>
  <c r="H334" i="14"/>
  <c r="G334" i="14"/>
  <c r="I333" i="14"/>
  <c r="H333" i="14"/>
  <c r="G333" i="14"/>
  <c r="I332" i="14"/>
  <c r="H332" i="14"/>
  <c r="G332" i="14"/>
  <c r="I331" i="14"/>
  <c r="H331" i="14"/>
  <c r="G331" i="14"/>
  <c r="I330" i="14"/>
  <c r="H330" i="14"/>
  <c r="G330" i="14"/>
  <c r="I329" i="14"/>
  <c r="H329" i="14"/>
  <c r="G329" i="14"/>
  <c r="I328" i="14"/>
  <c r="H328" i="14"/>
  <c r="G328" i="14"/>
  <c r="I327" i="14"/>
  <c r="H327" i="14"/>
  <c r="G327" i="14"/>
  <c r="I326" i="14"/>
  <c r="H326" i="14"/>
  <c r="G326" i="14"/>
  <c r="I325" i="14"/>
  <c r="H325" i="14"/>
  <c r="G325" i="14"/>
  <c r="I324" i="14"/>
  <c r="H324" i="14"/>
  <c r="G324" i="14"/>
  <c r="I323" i="14"/>
  <c r="H323" i="14"/>
  <c r="G323" i="14"/>
  <c r="I322" i="14"/>
  <c r="H322" i="14"/>
  <c r="G322" i="14"/>
  <c r="I321" i="14"/>
  <c r="H321" i="14"/>
  <c r="G321" i="14"/>
  <c r="I320" i="14"/>
  <c r="H320" i="14"/>
  <c r="G320" i="14"/>
  <c r="I319" i="14"/>
  <c r="H319" i="14"/>
  <c r="G319" i="14"/>
  <c r="I318" i="14"/>
  <c r="H318" i="14"/>
  <c r="G318" i="14"/>
  <c r="I317" i="14"/>
  <c r="H317" i="14"/>
  <c r="G317" i="14"/>
  <c r="I316" i="14"/>
  <c r="H316" i="14"/>
  <c r="G316" i="14"/>
  <c r="I315" i="14"/>
  <c r="H315" i="14"/>
  <c r="G315" i="14"/>
  <c r="I314" i="14"/>
  <c r="H314" i="14"/>
  <c r="G314" i="14"/>
  <c r="I313" i="14"/>
  <c r="H313" i="14"/>
  <c r="G313" i="14"/>
  <c r="I312" i="14"/>
  <c r="H312" i="14"/>
  <c r="G312" i="14"/>
  <c r="I311" i="14"/>
  <c r="H311" i="14"/>
  <c r="G311" i="14"/>
  <c r="I310" i="14"/>
  <c r="H310" i="14"/>
  <c r="G310" i="14"/>
  <c r="I309" i="14"/>
  <c r="H309" i="14"/>
  <c r="G309" i="14"/>
  <c r="I308" i="14"/>
  <c r="H308" i="14"/>
  <c r="G308" i="14"/>
  <c r="I307" i="14"/>
  <c r="H307" i="14"/>
  <c r="G307" i="14"/>
  <c r="I306" i="14"/>
  <c r="H306" i="14"/>
  <c r="G306" i="14"/>
  <c r="I305" i="14"/>
  <c r="H305" i="14"/>
  <c r="G305" i="14"/>
  <c r="I304" i="14"/>
  <c r="H304" i="14"/>
  <c r="G304" i="14"/>
  <c r="I303" i="14"/>
  <c r="H303" i="14"/>
  <c r="G303" i="14"/>
  <c r="I302" i="14"/>
  <c r="H302" i="14"/>
  <c r="G302" i="14"/>
  <c r="I301" i="14"/>
  <c r="H301" i="14"/>
  <c r="G301" i="14"/>
  <c r="I300" i="14"/>
  <c r="H300" i="14"/>
  <c r="G300" i="14"/>
  <c r="I299" i="14"/>
  <c r="H299" i="14"/>
  <c r="G299" i="14"/>
  <c r="I298" i="14"/>
  <c r="H298" i="14"/>
  <c r="G298" i="14"/>
  <c r="I297" i="14"/>
  <c r="H297" i="14"/>
  <c r="G297" i="14"/>
  <c r="I296" i="14"/>
  <c r="H296" i="14"/>
  <c r="G296" i="14"/>
  <c r="I295" i="14"/>
  <c r="H295" i="14"/>
  <c r="G295" i="14"/>
  <c r="I294" i="14"/>
  <c r="H294" i="14"/>
  <c r="G294" i="14"/>
  <c r="I293" i="14"/>
  <c r="H293" i="14"/>
  <c r="G293" i="14"/>
  <c r="I292" i="14"/>
  <c r="H292" i="14"/>
  <c r="G292" i="14"/>
  <c r="I291" i="14"/>
  <c r="H291" i="14"/>
  <c r="G291" i="14"/>
  <c r="I290" i="14"/>
  <c r="H290" i="14"/>
  <c r="G290" i="14"/>
  <c r="I289" i="14"/>
  <c r="H289" i="14"/>
  <c r="G289" i="14"/>
  <c r="I288" i="14"/>
  <c r="H288" i="14"/>
  <c r="G288" i="14"/>
  <c r="I287" i="14"/>
  <c r="H287" i="14"/>
  <c r="G287" i="14"/>
  <c r="I286" i="14"/>
  <c r="H286" i="14"/>
  <c r="G286" i="14"/>
  <c r="I285" i="14"/>
  <c r="H285" i="14"/>
  <c r="G285" i="14"/>
  <c r="I284" i="14"/>
  <c r="H284" i="14"/>
  <c r="G284" i="14"/>
  <c r="I283" i="14"/>
  <c r="H283" i="14"/>
  <c r="G283" i="14"/>
  <c r="I282" i="14"/>
  <c r="H282" i="14"/>
  <c r="G282" i="14"/>
  <c r="I281" i="14"/>
  <c r="H281" i="14"/>
  <c r="G281" i="14"/>
  <c r="I280" i="14"/>
  <c r="H280" i="14"/>
  <c r="G280" i="14"/>
  <c r="I279" i="14"/>
  <c r="H279" i="14"/>
  <c r="G279" i="14"/>
  <c r="I278" i="14"/>
  <c r="H278" i="14"/>
  <c r="G278" i="14"/>
  <c r="I277" i="14"/>
  <c r="H277" i="14"/>
  <c r="G277" i="14"/>
  <c r="I276" i="14"/>
  <c r="H276" i="14"/>
  <c r="G276" i="14"/>
  <c r="I275" i="14"/>
  <c r="H275" i="14"/>
  <c r="G275" i="14"/>
  <c r="I274" i="14"/>
  <c r="H274" i="14"/>
  <c r="G274" i="14"/>
  <c r="I273" i="14"/>
  <c r="H273" i="14"/>
  <c r="G273" i="14"/>
  <c r="I272" i="14"/>
  <c r="H272" i="14"/>
  <c r="G272" i="14"/>
  <c r="I271" i="14"/>
  <c r="H271" i="14"/>
  <c r="G271" i="14"/>
  <c r="I270" i="14"/>
  <c r="H270" i="14"/>
  <c r="G270" i="14"/>
  <c r="I269" i="14"/>
  <c r="H269" i="14"/>
  <c r="G269" i="14"/>
  <c r="I268" i="14"/>
  <c r="H268" i="14"/>
  <c r="G268" i="14"/>
  <c r="I267" i="14"/>
  <c r="H267" i="14"/>
  <c r="G267" i="14"/>
  <c r="I266" i="14"/>
  <c r="H266" i="14"/>
  <c r="G266" i="14"/>
  <c r="I265" i="14"/>
  <c r="H265" i="14"/>
  <c r="G265" i="14"/>
  <c r="I264" i="14"/>
  <c r="H264" i="14"/>
  <c r="G264" i="14"/>
  <c r="I263" i="14"/>
  <c r="H263" i="14"/>
  <c r="G263" i="14"/>
  <c r="I262" i="14"/>
  <c r="H262" i="14"/>
  <c r="G262" i="14"/>
  <c r="I261" i="14"/>
  <c r="H261" i="14"/>
  <c r="G261" i="14"/>
  <c r="I260" i="14"/>
  <c r="H260" i="14"/>
  <c r="G260" i="14"/>
  <c r="I259" i="14"/>
  <c r="H259" i="14"/>
  <c r="G259" i="14"/>
  <c r="I258" i="14"/>
  <c r="H258" i="14"/>
  <c r="G258" i="14"/>
  <c r="I257" i="14"/>
  <c r="H257" i="14"/>
  <c r="G257" i="14"/>
  <c r="I256" i="14"/>
  <c r="H256" i="14"/>
  <c r="G256" i="14"/>
  <c r="I255" i="14"/>
  <c r="H255" i="14"/>
  <c r="G255" i="14"/>
  <c r="I254" i="14"/>
  <c r="H254" i="14"/>
  <c r="G254" i="14"/>
  <c r="I253" i="14"/>
  <c r="H253" i="14"/>
  <c r="G253" i="14"/>
  <c r="I252" i="14"/>
  <c r="H252" i="14"/>
  <c r="G252" i="14"/>
  <c r="I251" i="14"/>
  <c r="H251" i="14"/>
  <c r="G251" i="14"/>
  <c r="I250" i="14"/>
  <c r="H250" i="14"/>
  <c r="G250" i="14"/>
  <c r="I249" i="14"/>
  <c r="H249" i="14"/>
  <c r="G249" i="14"/>
  <c r="I248" i="14"/>
  <c r="H248" i="14"/>
  <c r="G248" i="14"/>
  <c r="I247" i="14"/>
  <c r="H247" i="14"/>
  <c r="G247" i="14"/>
  <c r="I246" i="14"/>
  <c r="H246" i="14"/>
  <c r="G246" i="14"/>
  <c r="I245" i="14"/>
  <c r="H245" i="14"/>
  <c r="G245" i="14"/>
  <c r="I244" i="14"/>
  <c r="H244" i="14"/>
  <c r="G244" i="14"/>
  <c r="I243" i="14"/>
  <c r="H243" i="14"/>
  <c r="G243" i="14"/>
  <c r="I242" i="14"/>
  <c r="H242" i="14"/>
  <c r="G242" i="14"/>
  <c r="I241" i="14"/>
  <c r="H241" i="14"/>
  <c r="G241" i="14"/>
  <c r="I240" i="14"/>
  <c r="H240" i="14"/>
  <c r="G240" i="14"/>
  <c r="I239" i="14"/>
  <c r="H239" i="14"/>
  <c r="G239" i="14"/>
  <c r="I238" i="14"/>
  <c r="H238" i="14"/>
  <c r="G238" i="14"/>
  <c r="I237" i="14"/>
  <c r="H237" i="14"/>
  <c r="G237" i="14"/>
  <c r="I236" i="14"/>
  <c r="H236" i="14"/>
  <c r="G236" i="14"/>
  <c r="I235" i="14"/>
  <c r="H235" i="14"/>
  <c r="G235" i="14"/>
  <c r="I234" i="14"/>
  <c r="H234" i="14"/>
  <c r="G234" i="14"/>
  <c r="I233" i="14"/>
  <c r="H233" i="14"/>
  <c r="G233" i="14"/>
  <c r="I232" i="14"/>
  <c r="H232" i="14"/>
  <c r="G232" i="14"/>
  <c r="I231" i="14"/>
  <c r="H231" i="14"/>
  <c r="G231" i="14"/>
  <c r="I230" i="14"/>
  <c r="H230" i="14"/>
  <c r="G230" i="14"/>
  <c r="I229" i="14"/>
  <c r="H229" i="14"/>
  <c r="G229" i="14"/>
  <c r="I228" i="14"/>
  <c r="H228" i="14"/>
  <c r="G228" i="14"/>
  <c r="I227" i="14"/>
  <c r="H227" i="14"/>
  <c r="G227" i="14"/>
  <c r="I226" i="14"/>
  <c r="H226" i="14"/>
  <c r="G226" i="14"/>
  <c r="I225" i="14"/>
  <c r="H225" i="14"/>
  <c r="G225" i="14"/>
  <c r="I224" i="14"/>
  <c r="H224" i="14"/>
  <c r="G224" i="14"/>
  <c r="I223" i="14"/>
  <c r="H223" i="14"/>
  <c r="G223" i="14"/>
  <c r="I222" i="14"/>
  <c r="H222" i="14"/>
  <c r="G222" i="14"/>
  <c r="I221" i="14"/>
  <c r="H221" i="14"/>
  <c r="G221" i="14"/>
  <c r="I220" i="14"/>
  <c r="H220" i="14"/>
  <c r="G220" i="14"/>
  <c r="I219" i="14"/>
  <c r="H219" i="14"/>
  <c r="G219" i="14"/>
  <c r="I218" i="14"/>
  <c r="H218" i="14"/>
  <c r="G218" i="14"/>
  <c r="I217" i="14"/>
  <c r="H217" i="14"/>
  <c r="G217" i="14"/>
  <c r="I216" i="14"/>
  <c r="H216" i="14"/>
  <c r="G216" i="14"/>
  <c r="I215" i="14"/>
  <c r="H215" i="14"/>
  <c r="G215" i="14"/>
  <c r="I214" i="14"/>
  <c r="H214" i="14"/>
  <c r="G214" i="14"/>
  <c r="I213" i="14"/>
  <c r="H213" i="14"/>
  <c r="G213" i="14"/>
  <c r="I212" i="14"/>
  <c r="H212" i="14"/>
  <c r="G212" i="14"/>
  <c r="I211" i="14"/>
  <c r="H211" i="14"/>
  <c r="G211" i="14"/>
  <c r="I210" i="14"/>
  <c r="H210" i="14"/>
  <c r="G210" i="14"/>
  <c r="I209" i="14"/>
  <c r="H209" i="14"/>
  <c r="G209" i="14"/>
  <c r="I208" i="14"/>
  <c r="H208" i="14"/>
  <c r="G208" i="14"/>
  <c r="I207" i="14"/>
  <c r="H207" i="14"/>
  <c r="G207" i="14"/>
  <c r="I206" i="14"/>
  <c r="H206" i="14"/>
  <c r="G206" i="14"/>
  <c r="I205" i="14"/>
  <c r="H205" i="14"/>
  <c r="G205" i="14"/>
  <c r="I204" i="14"/>
  <c r="H204" i="14"/>
  <c r="G204" i="14"/>
  <c r="I203" i="14"/>
  <c r="H203" i="14"/>
  <c r="G203" i="14"/>
  <c r="I202" i="14"/>
  <c r="H202" i="14"/>
  <c r="G202" i="14"/>
  <c r="I201" i="14"/>
  <c r="H201" i="14"/>
  <c r="G201" i="14"/>
  <c r="I200" i="14"/>
  <c r="H200" i="14"/>
  <c r="G200" i="14"/>
  <c r="I199" i="14"/>
  <c r="H199" i="14"/>
  <c r="G199" i="14"/>
  <c r="I198" i="14"/>
  <c r="H198" i="14"/>
  <c r="G198" i="14"/>
  <c r="I197" i="14"/>
  <c r="H197" i="14"/>
  <c r="G197" i="14"/>
  <c r="I196" i="14"/>
  <c r="H196" i="14"/>
  <c r="G196" i="14"/>
  <c r="I195" i="14"/>
  <c r="H195" i="14"/>
  <c r="G195" i="14"/>
  <c r="I194" i="14"/>
  <c r="H194" i="14"/>
  <c r="G194" i="14"/>
  <c r="I193" i="14"/>
  <c r="H193" i="14"/>
  <c r="G193" i="14"/>
  <c r="I192" i="14"/>
  <c r="H192" i="14"/>
  <c r="G192" i="14"/>
  <c r="I191" i="14"/>
  <c r="H191" i="14"/>
  <c r="G191" i="14"/>
  <c r="I190" i="14"/>
  <c r="H190" i="14"/>
  <c r="G190" i="14"/>
  <c r="I189" i="14"/>
  <c r="H189" i="14"/>
  <c r="G189" i="14"/>
  <c r="I188" i="14"/>
  <c r="H188" i="14"/>
  <c r="G188" i="14"/>
  <c r="I187" i="14"/>
  <c r="H187" i="14"/>
  <c r="G187" i="14"/>
  <c r="I186" i="14"/>
  <c r="H186" i="14"/>
  <c r="G186" i="14"/>
  <c r="I185" i="14"/>
  <c r="H185" i="14"/>
  <c r="G185" i="14"/>
  <c r="I184" i="14"/>
  <c r="H184" i="14"/>
  <c r="G184" i="14"/>
  <c r="I183" i="14"/>
  <c r="H183" i="14"/>
  <c r="G183" i="14"/>
  <c r="I182" i="14"/>
  <c r="H182" i="14"/>
  <c r="G182" i="14"/>
  <c r="I181" i="14"/>
  <c r="H181" i="14"/>
  <c r="G181" i="14"/>
  <c r="I180" i="14"/>
  <c r="H180" i="14"/>
  <c r="G180" i="14"/>
  <c r="I179" i="14"/>
  <c r="H179" i="14"/>
  <c r="G179" i="14"/>
  <c r="I178" i="14"/>
  <c r="H178" i="14"/>
  <c r="G178" i="14"/>
  <c r="I177" i="14"/>
  <c r="H177" i="14"/>
  <c r="G177" i="14"/>
  <c r="I176" i="14"/>
  <c r="H176" i="14"/>
  <c r="G176" i="14"/>
  <c r="I175" i="14"/>
  <c r="H175" i="14"/>
  <c r="G175" i="14"/>
  <c r="I174" i="14"/>
  <c r="H174" i="14"/>
  <c r="G174" i="14"/>
  <c r="I173" i="14"/>
  <c r="H173" i="14"/>
  <c r="G173" i="14"/>
  <c r="I172" i="14"/>
  <c r="H172" i="14"/>
  <c r="G172" i="14"/>
  <c r="I171" i="14"/>
  <c r="H171" i="14"/>
  <c r="G171" i="14"/>
  <c r="I170" i="14"/>
  <c r="H170" i="14"/>
  <c r="G170" i="14"/>
  <c r="I169" i="14"/>
  <c r="H169" i="14"/>
  <c r="G169" i="14"/>
  <c r="I168" i="14"/>
  <c r="H168" i="14"/>
  <c r="G168" i="14"/>
  <c r="I167" i="14"/>
  <c r="H167" i="14"/>
  <c r="G167" i="14"/>
  <c r="I166" i="14"/>
  <c r="H166" i="14"/>
  <c r="G166" i="14"/>
  <c r="I165" i="14"/>
  <c r="H165" i="14"/>
  <c r="G165" i="14"/>
  <c r="I164" i="14"/>
  <c r="H164" i="14"/>
  <c r="G164" i="14"/>
  <c r="I163" i="14"/>
  <c r="H163" i="14"/>
  <c r="G163" i="14"/>
  <c r="I162" i="14"/>
  <c r="H162" i="14"/>
  <c r="G162" i="14"/>
  <c r="I161" i="14"/>
  <c r="H161" i="14"/>
  <c r="G161" i="14"/>
  <c r="I160" i="14"/>
  <c r="H160" i="14"/>
  <c r="G160" i="14"/>
  <c r="I159" i="14"/>
  <c r="H159" i="14"/>
  <c r="G159" i="14"/>
  <c r="I158" i="14"/>
  <c r="H158" i="14"/>
  <c r="G158" i="14"/>
  <c r="I157" i="14"/>
  <c r="H157" i="14"/>
  <c r="G157" i="14"/>
  <c r="I156" i="14"/>
  <c r="H156" i="14"/>
  <c r="G156" i="14"/>
  <c r="I155" i="14"/>
  <c r="H155" i="14"/>
  <c r="G155" i="14"/>
  <c r="I154" i="14"/>
  <c r="H154" i="14"/>
  <c r="G154" i="14"/>
  <c r="I153" i="14"/>
  <c r="H153" i="14"/>
  <c r="G153" i="14"/>
  <c r="I152" i="14"/>
  <c r="H152" i="14"/>
  <c r="G152" i="14"/>
  <c r="I151" i="14"/>
  <c r="H151" i="14"/>
  <c r="G151" i="14"/>
  <c r="I150" i="14"/>
  <c r="H150" i="14"/>
  <c r="G150" i="14"/>
  <c r="I149" i="14"/>
  <c r="H149" i="14"/>
  <c r="G149" i="14"/>
  <c r="I148" i="14"/>
  <c r="H148" i="14"/>
  <c r="G148" i="14"/>
  <c r="I147" i="14"/>
  <c r="H147" i="14"/>
  <c r="G147" i="14"/>
  <c r="I146" i="14"/>
  <c r="H146" i="14"/>
  <c r="G146" i="14"/>
  <c r="I145" i="14"/>
  <c r="H145" i="14"/>
  <c r="G145" i="14"/>
  <c r="I144" i="14"/>
  <c r="H144" i="14"/>
  <c r="G144" i="14"/>
  <c r="I143" i="14"/>
  <c r="H143" i="14"/>
  <c r="G143" i="14"/>
  <c r="I142" i="14"/>
  <c r="H142" i="14"/>
  <c r="G142" i="14"/>
  <c r="I141" i="14"/>
  <c r="H141" i="14"/>
  <c r="G141" i="14"/>
  <c r="I140" i="14"/>
  <c r="H140" i="14"/>
  <c r="G140" i="14"/>
  <c r="I139" i="14"/>
  <c r="H139" i="14"/>
  <c r="G139" i="14"/>
  <c r="I138" i="14"/>
  <c r="H138" i="14"/>
  <c r="G138" i="14"/>
  <c r="I137" i="14"/>
  <c r="H137" i="14"/>
  <c r="G137" i="14"/>
  <c r="I136" i="14"/>
  <c r="H136" i="14"/>
  <c r="G136" i="14"/>
  <c r="I135" i="14"/>
  <c r="H135" i="14"/>
  <c r="G135" i="14"/>
  <c r="I134" i="14"/>
  <c r="H134" i="14"/>
  <c r="G134" i="14"/>
  <c r="I133" i="14"/>
  <c r="H133" i="14"/>
  <c r="G133" i="14"/>
  <c r="I132" i="14"/>
  <c r="H132" i="14"/>
  <c r="G132" i="14"/>
  <c r="I131" i="14"/>
  <c r="H131" i="14"/>
  <c r="G131" i="14"/>
  <c r="I130" i="14"/>
  <c r="H130" i="14"/>
  <c r="G130" i="14"/>
  <c r="I129" i="14"/>
  <c r="H129" i="14"/>
  <c r="G129" i="14"/>
  <c r="I128" i="14"/>
  <c r="H128" i="14"/>
  <c r="G128" i="14"/>
  <c r="I127" i="14"/>
  <c r="H127" i="14"/>
  <c r="G127" i="14"/>
  <c r="I126" i="14"/>
  <c r="H126" i="14"/>
  <c r="G126" i="14"/>
  <c r="I125" i="14"/>
  <c r="H125" i="14"/>
  <c r="G125" i="14"/>
  <c r="I124" i="14"/>
  <c r="H124" i="14"/>
  <c r="G124" i="14"/>
  <c r="I123" i="14"/>
  <c r="H123" i="14"/>
  <c r="G123" i="14"/>
  <c r="I122" i="14"/>
  <c r="H122" i="14"/>
  <c r="G122" i="14"/>
  <c r="I121" i="14"/>
  <c r="H121" i="14"/>
  <c r="G121" i="14"/>
  <c r="I120" i="14"/>
  <c r="H120" i="14"/>
  <c r="G120" i="14"/>
  <c r="I119" i="14"/>
  <c r="H119" i="14"/>
  <c r="G119" i="14"/>
  <c r="I118" i="14"/>
  <c r="H118" i="14"/>
  <c r="G118" i="14"/>
  <c r="I117" i="14"/>
  <c r="H117" i="14"/>
  <c r="G117" i="14"/>
  <c r="I116" i="14"/>
  <c r="H116" i="14"/>
  <c r="G116" i="14"/>
  <c r="I115" i="14"/>
  <c r="H115" i="14"/>
  <c r="G115" i="14"/>
  <c r="I114" i="14"/>
  <c r="H114" i="14"/>
  <c r="G114" i="14"/>
  <c r="I113" i="14"/>
  <c r="H113" i="14"/>
  <c r="G113" i="14"/>
  <c r="I112" i="14"/>
  <c r="H112" i="14"/>
  <c r="G112" i="14"/>
  <c r="I111" i="14"/>
  <c r="H111" i="14"/>
  <c r="G111" i="14"/>
  <c r="I110" i="14"/>
  <c r="H110" i="14"/>
  <c r="G110" i="14"/>
  <c r="I109" i="14"/>
  <c r="H109" i="14"/>
  <c r="G109" i="14"/>
  <c r="I108" i="14"/>
  <c r="H108" i="14"/>
  <c r="G108" i="14"/>
  <c r="I107" i="14"/>
  <c r="H107" i="14"/>
  <c r="G107" i="14"/>
  <c r="I106" i="14"/>
  <c r="H106" i="14"/>
  <c r="G106" i="14"/>
  <c r="I105" i="14"/>
  <c r="H105" i="14"/>
  <c r="G105" i="14"/>
  <c r="I104" i="14"/>
  <c r="H104" i="14"/>
  <c r="G104" i="14"/>
  <c r="I103" i="14"/>
  <c r="H103" i="14"/>
  <c r="G103" i="14"/>
  <c r="I102" i="14"/>
  <c r="H102" i="14"/>
  <c r="G102" i="14"/>
  <c r="I101" i="14"/>
  <c r="H101" i="14"/>
  <c r="G101" i="14"/>
  <c r="I100" i="14"/>
  <c r="H100" i="14"/>
  <c r="G100" i="14"/>
  <c r="I99" i="14"/>
  <c r="H99" i="14"/>
  <c r="G99" i="14"/>
  <c r="I98" i="14"/>
  <c r="H98" i="14"/>
  <c r="G98" i="14"/>
  <c r="I97" i="14"/>
  <c r="H97" i="14"/>
  <c r="G97" i="14"/>
  <c r="I96" i="14"/>
  <c r="H96" i="14"/>
  <c r="G96" i="14"/>
  <c r="I95" i="14"/>
  <c r="H95" i="14"/>
  <c r="G95" i="14"/>
  <c r="I94" i="14"/>
  <c r="H94" i="14"/>
  <c r="G94" i="14"/>
  <c r="I93" i="14"/>
  <c r="H93" i="14"/>
  <c r="G93" i="14"/>
  <c r="I92" i="14"/>
  <c r="H92" i="14"/>
  <c r="G92" i="14"/>
  <c r="I91" i="14"/>
  <c r="H91" i="14"/>
  <c r="G91" i="14"/>
  <c r="I90" i="14"/>
  <c r="H90" i="14"/>
  <c r="G90" i="14"/>
  <c r="I89" i="14"/>
  <c r="H89" i="14"/>
  <c r="G89" i="14"/>
  <c r="I88" i="14"/>
  <c r="H88" i="14"/>
  <c r="G88" i="14"/>
  <c r="I87" i="14"/>
  <c r="H87" i="14"/>
  <c r="G87" i="14"/>
  <c r="I86" i="14"/>
  <c r="H86" i="14"/>
  <c r="G86" i="14"/>
  <c r="I85" i="14"/>
  <c r="H85" i="14"/>
  <c r="G85" i="14"/>
  <c r="I84" i="14"/>
  <c r="H84" i="14"/>
  <c r="G84" i="14"/>
  <c r="I83" i="14"/>
  <c r="H83" i="14"/>
  <c r="G83" i="14"/>
  <c r="I82" i="14"/>
  <c r="H82" i="14"/>
  <c r="G82" i="14"/>
  <c r="I81" i="14"/>
  <c r="H81" i="14"/>
  <c r="G81" i="14"/>
  <c r="I80" i="14"/>
  <c r="H80" i="14"/>
  <c r="G80" i="14"/>
  <c r="I79" i="14"/>
  <c r="H79" i="14"/>
  <c r="G79" i="14"/>
  <c r="I78" i="14"/>
  <c r="H78" i="14"/>
  <c r="G78" i="14"/>
  <c r="I77" i="14"/>
  <c r="H77" i="14"/>
  <c r="G77" i="14"/>
  <c r="I76" i="14"/>
  <c r="H76" i="14"/>
  <c r="G76" i="14"/>
  <c r="I75" i="14"/>
  <c r="H75" i="14"/>
  <c r="G75" i="14"/>
  <c r="I74" i="14"/>
  <c r="H74" i="14"/>
  <c r="G74" i="14"/>
  <c r="I73" i="14"/>
  <c r="H73" i="14"/>
  <c r="G73" i="14"/>
  <c r="I72" i="14"/>
  <c r="H72" i="14"/>
  <c r="G72" i="14"/>
  <c r="I71" i="14"/>
  <c r="H71" i="14"/>
  <c r="G71" i="14"/>
  <c r="I70" i="14"/>
  <c r="H70" i="14"/>
  <c r="G70" i="14"/>
  <c r="I69" i="14"/>
  <c r="H69" i="14"/>
  <c r="G69" i="14"/>
  <c r="I68" i="14"/>
  <c r="H68" i="14"/>
  <c r="G68" i="14"/>
  <c r="I67" i="14"/>
  <c r="H67" i="14"/>
  <c r="G67" i="14"/>
  <c r="I66" i="14"/>
  <c r="H66" i="14"/>
  <c r="G66" i="14"/>
  <c r="I65" i="14"/>
  <c r="H65" i="14"/>
  <c r="G65" i="14"/>
  <c r="I64" i="14"/>
  <c r="H64" i="14"/>
  <c r="G64" i="14"/>
  <c r="I63" i="14"/>
  <c r="H63" i="14"/>
  <c r="G63" i="14"/>
  <c r="I62" i="14"/>
  <c r="H62" i="14"/>
  <c r="G62" i="14"/>
  <c r="I61" i="14"/>
  <c r="H61" i="14"/>
  <c r="G61" i="14"/>
  <c r="I60" i="14"/>
  <c r="H60" i="14"/>
  <c r="G60" i="14"/>
  <c r="I59" i="14"/>
  <c r="H59" i="14"/>
  <c r="G59" i="14"/>
  <c r="I58" i="14"/>
  <c r="H58" i="14"/>
  <c r="G58" i="14"/>
  <c r="I57" i="14"/>
  <c r="H57" i="14"/>
  <c r="G57" i="14"/>
  <c r="I56" i="14"/>
  <c r="H56" i="14"/>
  <c r="G56" i="14"/>
  <c r="I55" i="14"/>
  <c r="H55" i="14"/>
  <c r="G55" i="14"/>
  <c r="I54" i="14"/>
  <c r="H54" i="14"/>
  <c r="G54" i="14"/>
  <c r="I53" i="14"/>
  <c r="H53" i="14"/>
  <c r="G53" i="14"/>
  <c r="I52" i="14"/>
  <c r="H52" i="14"/>
  <c r="G52" i="14"/>
  <c r="I51" i="14"/>
  <c r="H51" i="14"/>
  <c r="G51" i="14"/>
  <c r="I50" i="14"/>
  <c r="H50" i="14"/>
  <c r="G50" i="14"/>
  <c r="I49" i="14"/>
  <c r="H49" i="14"/>
  <c r="G49" i="14"/>
  <c r="I48" i="14"/>
  <c r="H48" i="14"/>
  <c r="G48" i="14"/>
  <c r="I47" i="14"/>
  <c r="H47" i="14"/>
  <c r="G47" i="14"/>
  <c r="I46" i="14"/>
  <c r="H46" i="14"/>
  <c r="G46" i="14"/>
  <c r="I45" i="14"/>
  <c r="H45" i="14"/>
  <c r="G45" i="14"/>
  <c r="I44" i="14"/>
  <c r="H44" i="14"/>
  <c r="G44" i="14"/>
  <c r="I43" i="14"/>
  <c r="H43" i="14"/>
  <c r="G43" i="14"/>
  <c r="I42" i="14"/>
  <c r="H42" i="14"/>
  <c r="G42" i="14"/>
  <c r="I41" i="14"/>
  <c r="H41" i="14"/>
  <c r="G41" i="14"/>
  <c r="I40" i="14"/>
  <c r="H40" i="14"/>
  <c r="G40" i="14"/>
  <c r="I39" i="14"/>
  <c r="H39" i="14"/>
  <c r="G39" i="14"/>
  <c r="I38" i="14"/>
  <c r="H38" i="14"/>
  <c r="G38" i="14"/>
  <c r="I37" i="14"/>
  <c r="H37" i="14"/>
  <c r="G37" i="14"/>
  <c r="I36" i="14"/>
  <c r="H36" i="14"/>
  <c r="G36" i="14"/>
  <c r="I35" i="14"/>
  <c r="H35" i="14"/>
  <c r="G35" i="14"/>
  <c r="I34" i="14"/>
  <c r="H34" i="14"/>
  <c r="G34" i="14"/>
  <c r="I33" i="14"/>
  <c r="H33" i="14"/>
  <c r="G33" i="14"/>
  <c r="I32" i="14"/>
  <c r="H32" i="14"/>
  <c r="G32" i="14"/>
  <c r="I31" i="14"/>
  <c r="H31" i="14"/>
  <c r="G31" i="14"/>
  <c r="I30" i="14"/>
  <c r="H30" i="14"/>
  <c r="G30" i="14"/>
  <c r="I29" i="14"/>
  <c r="H29" i="14"/>
  <c r="G29" i="14"/>
  <c r="I28" i="14"/>
  <c r="H28" i="14"/>
  <c r="G28" i="14"/>
  <c r="I27" i="14"/>
  <c r="H27" i="14"/>
  <c r="G27" i="14"/>
  <c r="I26" i="14"/>
  <c r="H26" i="14"/>
  <c r="G26" i="14"/>
  <c r="I25" i="14"/>
  <c r="H25" i="14"/>
  <c r="G25" i="14"/>
  <c r="I24" i="14"/>
  <c r="H24" i="14"/>
  <c r="G24" i="14"/>
  <c r="I23" i="14"/>
  <c r="H23" i="14"/>
  <c r="G23" i="14"/>
  <c r="I22" i="14"/>
  <c r="H22" i="14"/>
  <c r="G22" i="14"/>
  <c r="I21" i="14"/>
  <c r="H21" i="14"/>
  <c r="G21" i="14"/>
  <c r="I20" i="14"/>
  <c r="H20" i="14"/>
  <c r="G20" i="14"/>
  <c r="I19" i="14"/>
  <c r="H19" i="14"/>
  <c r="G19" i="14"/>
  <c r="I18" i="14"/>
  <c r="H18" i="14"/>
  <c r="G18" i="14"/>
  <c r="I17" i="14"/>
  <c r="H17" i="14"/>
  <c r="G17" i="14"/>
  <c r="I16" i="14"/>
  <c r="H16" i="14"/>
  <c r="G16" i="14"/>
  <c r="I15" i="14"/>
  <c r="H15" i="14"/>
  <c r="G15" i="14"/>
  <c r="I14" i="14"/>
  <c r="H14" i="14"/>
  <c r="G14" i="14"/>
  <c r="I13" i="14"/>
  <c r="H13" i="14"/>
  <c r="G13" i="14"/>
  <c r="I12" i="14"/>
  <c r="H12" i="14"/>
  <c r="G12" i="14"/>
  <c r="I11" i="14"/>
  <c r="H11" i="14"/>
  <c r="G11" i="14"/>
  <c r="I8" i="14"/>
  <c r="H8" i="14"/>
  <c r="G8" i="14"/>
  <c r="E255" i="1"/>
  <c r="H255" i="1" s="1"/>
  <c r="H264" i="1"/>
  <c r="I264" i="1"/>
  <c r="H265" i="1"/>
  <c r="I265" i="1"/>
  <c r="H266" i="1"/>
  <c r="I266" i="1"/>
  <c r="H252" i="1"/>
  <c r="I252" i="1"/>
  <c r="H253" i="1"/>
  <c r="I253" i="1"/>
  <c r="H254" i="1"/>
  <c r="I254" i="1"/>
  <c r="I255" i="1"/>
  <c r="H256" i="1"/>
  <c r="I256" i="1"/>
  <c r="H257" i="1"/>
  <c r="I257" i="1"/>
  <c r="H258" i="1"/>
  <c r="I258" i="1"/>
  <c r="H261" i="1"/>
  <c r="I261" i="1"/>
  <c r="H259" i="1"/>
  <c r="I259" i="1"/>
  <c r="H262" i="1"/>
  <c r="I262" i="1"/>
  <c r="H263" i="1"/>
  <c r="I263" i="1"/>
  <c r="H271" i="1"/>
  <c r="I271" i="1"/>
  <c r="H272" i="1"/>
  <c r="I272" i="1"/>
  <c r="H273" i="1"/>
  <c r="I273" i="1"/>
  <c r="H284" i="1"/>
  <c r="H1383" i="1" l="1"/>
  <c r="H1366" i="1"/>
  <c r="H1377" i="1"/>
  <c r="H1365" i="1"/>
  <c r="H1378" i="1"/>
  <c r="H1379" i="1"/>
  <c r="H1369" i="1"/>
  <c r="H1382" i="1"/>
  <c r="E1375" i="1"/>
  <c r="E1300" i="1" l="1"/>
  <c r="E1299" i="1"/>
  <c r="E1298" i="1"/>
  <c r="E1310" i="1"/>
  <c r="E1294" i="1"/>
  <c r="E1315" i="1"/>
  <c r="G1295" i="1"/>
  <c r="H1295" i="1"/>
  <c r="I1295" i="1"/>
  <c r="I888" i="1" l="1"/>
  <c r="I887" i="1"/>
  <c r="R575" i="1"/>
  <c r="H951" i="1" l="1"/>
  <c r="E956" i="1" l="1"/>
  <c r="E952" i="1"/>
  <c r="E946" i="1"/>
  <c r="H887" i="1"/>
  <c r="H948" i="1"/>
  <c r="I168" i="1" l="1"/>
  <c r="I169" i="1"/>
  <c r="I170" i="1"/>
  <c r="I171" i="1"/>
  <c r="I172" i="1"/>
  <c r="I17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H169" i="1"/>
  <c r="H170" i="1"/>
  <c r="H171" i="1"/>
  <c r="H172" i="1"/>
  <c r="H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I250" i="1"/>
  <c r="H251" i="1"/>
  <c r="I251" i="1"/>
  <c r="H285" i="1"/>
  <c r="H286" i="1"/>
  <c r="H287" i="1"/>
  <c r="I287" i="1"/>
  <c r="H17" i="1"/>
  <c r="I17" i="1"/>
  <c r="H18" i="1"/>
  <c r="I18" i="1"/>
  <c r="H288" i="1"/>
  <c r="I288" i="1"/>
  <c r="H300" i="1"/>
  <c r="H301" i="1"/>
  <c r="H302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4" i="1"/>
  <c r="I314" i="1"/>
  <c r="H315" i="1"/>
  <c r="I315" i="1"/>
  <c r="H316" i="1"/>
  <c r="I316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20" i="8" l="1"/>
  <c r="H21" i="8"/>
  <c r="H22" i="8"/>
  <c r="H23" i="8"/>
  <c r="H24" i="8"/>
  <c r="H25" i="8"/>
  <c r="H41" i="8"/>
  <c r="H42" i="8"/>
  <c r="G23" i="8"/>
  <c r="I23" i="8"/>
  <c r="G22" i="8"/>
  <c r="I22" i="8"/>
  <c r="G21" i="8"/>
  <c r="I21" i="8"/>
  <c r="G20" i="8"/>
  <c r="I20" i="8"/>
  <c r="G19" i="8"/>
  <c r="I19" i="8"/>
  <c r="G18" i="8"/>
  <c r="I18" i="8"/>
  <c r="H19" i="8"/>
  <c r="H18" i="8"/>
  <c r="H32" i="10"/>
  <c r="I32" i="10"/>
  <c r="G15" i="8" l="1"/>
  <c r="H15" i="8"/>
  <c r="I15" i="8"/>
  <c r="G16" i="8"/>
  <c r="H16" i="8"/>
  <c r="I16" i="8"/>
  <c r="G17" i="8"/>
  <c r="H17" i="8"/>
  <c r="I17" i="8"/>
  <c r="G41" i="8"/>
  <c r="I41" i="8"/>
  <c r="G42" i="8"/>
  <c r="I42" i="8"/>
  <c r="G43" i="8"/>
  <c r="H43" i="8"/>
  <c r="I43" i="8"/>
  <c r="G44" i="8"/>
  <c r="H44" i="8"/>
  <c r="I44" i="8"/>
  <c r="G45" i="8"/>
  <c r="H45" i="8"/>
  <c r="I45" i="8"/>
  <c r="G46" i="8"/>
  <c r="H46" i="8"/>
  <c r="I46" i="8"/>
  <c r="G47" i="8"/>
  <c r="H47" i="8"/>
  <c r="I47" i="8"/>
  <c r="G48" i="8"/>
  <c r="H48" i="8"/>
  <c r="I48" i="8"/>
  <c r="E250" i="1"/>
  <c r="H250" i="1" s="1"/>
  <c r="H145" i="1" l="1"/>
  <c r="I145" i="1"/>
  <c r="H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F146" i="1"/>
  <c r="I146" i="1" s="1"/>
  <c r="H23" i="1"/>
  <c r="I23" i="1"/>
  <c r="H24" i="1"/>
  <c r="I24" i="1"/>
  <c r="H25" i="1"/>
  <c r="I25" i="1"/>
  <c r="H26" i="1"/>
  <c r="I26" i="1"/>
  <c r="H27" i="1"/>
  <c r="I2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T8" i="8" l="1"/>
  <c r="H741" i="1" l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I831" i="1"/>
  <c r="H832" i="1"/>
  <c r="I832" i="1"/>
  <c r="H833" i="1"/>
  <c r="I833" i="1"/>
  <c r="H834" i="1"/>
  <c r="I834" i="1"/>
  <c r="H835" i="1"/>
  <c r="I835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80" i="1"/>
  <c r="I880" i="1"/>
  <c r="H882" i="1"/>
  <c r="I882" i="1"/>
  <c r="H881" i="1"/>
  <c r="I881" i="1"/>
  <c r="H883" i="1"/>
  <c r="I883" i="1"/>
  <c r="H879" i="1"/>
  <c r="I879" i="1"/>
  <c r="H884" i="1"/>
  <c r="I884" i="1"/>
  <c r="H885" i="1"/>
  <c r="I885" i="1"/>
  <c r="H886" i="1"/>
  <c r="I886" i="1"/>
  <c r="H890" i="1"/>
  <c r="H910" i="1"/>
  <c r="H911" i="1"/>
  <c r="H913" i="1"/>
  <c r="H914" i="1"/>
  <c r="H916" i="1"/>
  <c r="H917" i="1"/>
  <c r="H606" i="1" l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I649" i="1"/>
  <c r="I609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I65" i="1" l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325" i="1"/>
  <c r="I326" i="1"/>
  <c r="I327" i="1"/>
  <c r="I328" i="1"/>
  <c r="I329" i="1"/>
  <c r="P77" i="1"/>
  <c r="I648" i="1" l="1"/>
  <c r="I647" i="1"/>
  <c r="I646" i="1"/>
  <c r="I645" i="1"/>
  <c r="I644" i="1"/>
  <c r="I643" i="1"/>
  <c r="I642" i="1"/>
  <c r="I641" i="1"/>
  <c r="I640" i="1"/>
  <c r="I634" i="1"/>
  <c r="I631" i="1"/>
  <c r="I626" i="1"/>
  <c r="I625" i="1"/>
  <c r="I624" i="1"/>
  <c r="I623" i="1"/>
  <c r="I620" i="1"/>
  <c r="I618" i="1"/>
  <c r="I616" i="1"/>
  <c r="I611" i="1"/>
  <c r="I608" i="1"/>
  <c r="H11" i="5" l="1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3" i="5"/>
  <c r="I33" i="5"/>
  <c r="H34" i="5"/>
  <c r="I34" i="5"/>
  <c r="H35" i="5"/>
  <c r="I35" i="5"/>
  <c r="H10" i="5"/>
  <c r="C32" i="5"/>
  <c r="H32" i="5" s="1"/>
  <c r="E68" i="8"/>
  <c r="I32" i="5" l="1"/>
  <c r="I10" i="5"/>
  <c r="I580" i="13"/>
  <c r="H580" i="13"/>
  <c r="G580" i="13"/>
  <c r="I579" i="13"/>
  <c r="H579" i="13"/>
  <c r="G579" i="13"/>
  <c r="I578" i="13"/>
  <c r="H578" i="13"/>
  <c r="G578" i="13"/>
  <c r="I577" i="13"/>
  <c r="H577" i="13"/>
  <c r="G577" i="13"/>
  <c r="I576" i="13"/>
  <c r="H576" i="13"/>
  <c r="G576" i="13"/>
  <c r="I575" i="13"/>
  <c r="H575" i="13"/>
  <c r="G575" i="13"/>
  <c r="I574" i="13"/>
  <c r="H574" i="13"/>
  <c r="G574" i="13"/>
  <c r="I573" i="13"/>
  <c r="H573" i="13"/>
  <c r="G573" i="13"/>
  <c r="I572" i="13"/>
  <c r="H572" i="13"/>
  <c r="G572" i="13"/>
  <c r="I571" i="13"/>
  <c r="H571" i="13"/>
  <c r="G571" i="13"/>
  <c r="I570" i="13"/>
  <c r="H570" i="13"/>
  <c r="G570" i="13"/>
  <c r="I569" i="13"/>
  <c r="H569" i="13"/>
  <c r="G569" i="13"/>
  <c r="I568" i="13"/>
  <c r="H568" i="13"/>
  <c r="G568" i="13"/>
  <c r="I567" i="13"/>
  <c r="H567" i="13"/>
  <c r="G567" i="13"/>
  <c r="I566" i="13"/>
  <c r="H566" i="13"/>
  <c r="G566" i="13"/>
  <c r="I565" i="13"/>
  <c r="H565" i="13"/>
  <c r="G565" i="13"/>
  <c r="I564" i="13"/>
  <c r="H564" i="13"/>
  <c r="G564" i="13"/>
  <c r="I563" i="13"/>
  <c r="H563" i="13"/>
  <c r="G563" i="13"/>
  <c r="I562" i="13"/>
  <c r="H562" i="13"/>
  <c r="G562" i="13"/>
  <c r="I561" i="13"/>
  <c r="H561" i="13"/>
  <c r="G561" i="13"/>
  <c r="I560" i="13"/>
  <c r="H560" i="13"/>
  <c r="G560" i="13"/>
  <c r="I559" i="13"/>
  <c r="H559" i="13"/>
  <c r="G559" i="13"/>
  <c r="I558" i="13"/>
  <c r="H558" i="13"/>
  <c r="G558" i="13"/>
  <c r="I557" i="13"/>
  <c r="H557" i="13"/>
  <c r="G557" i="13"/>
  <c r="I556" i="13"/>
  <c r="H556" i="13"/>
  <c r="G556" i="13"/>
  <c r="I555" i="13"/>
  <c r="H555" i="13"/>
  <c r="G555" i="13"/>
  <c r="I554" i="13"/>
  <c r="H554" i="13"/>
  <c r="G554" i="13"/>
  <c r="I553" i="13"/>
  <c r="H553" i="13"/>
  <c r="G553" i="13"/>
  <c r="I552" i="13"/>
  <c r="H552" i="13"/>
  <c r="G552" i="13"/>
  <c r="I551" i="13"/>
  <c r="H551" i="13"/>
  <c r="G551" i="13"/>
  <c r="I550" i="13"/>
  <c r="H550" i="13"/>
  <c r="G550" i="13"/>
  <c r="I549" i="13"/>
  <c r="H549" i="13"/>
  <c r="G549" i="13"/>
  <c r="I548" i="13"/>
  <c r="H548" i="13"/>
  <c r="G548" i="13"/>
  <c r="I547" i="13"/>
  <c r="H547" i="13"/>
  <c r="G547" i="13"/>
  <c r="I546" i="13"/>
  <c r="H546" i="13"/>
  <c r="G546" i="13"/>
  <c r="I545" i="13"/>
  <c r="H545" i="13"/>
  <c r="G545" i="13"/>
  <c r="I544" i="13"/>
  <c r="H544" i="13"/>
  <c r="G544" i="13"/>
  <c r="I543" i="13"/>
  <c r="H543" i="13"/>
  <c r="G543" i="13"/>
  <c r="I542" i="13"/>
  <c r="H542" i="13"/>
  <c r="G542" i="13"/>
  <c r="I541" i="13"/>
  <c r="H541" i="13"/>
  <c r="G541" i="13"/>
  <c r="I540" i="13"/>
  <c r="H540" i="13"/>
  <c r="G540" i="13"/>
  <c r="I539" i="13"/>
  <c r="H539" i="13"/>
  <c r="G539" i="13"/>
  <c r="I538" i="13"/>
  <c r="H538" i="13"/>
  <c r="G538" i="13"/>
  <c r="I537" i="13"/>
  <c r="H537" i="13"/>
  <c r="G537" i="13"/>
  <c r="I536" i="13"/>
  <c r="H536" i="13"/>
  <c r="G536" i="13"/>
  <c r="I535" i="13"/>
  <c r="H535" i="13"/>
  <c r="G535" i="13"/>
  <c r="I534" i="13"/>
  <c r="H534" i="13"/>
  <c r="G534" i="13"/>
  <c r="I533" i="13"/>
  <c r="H533" i="13"/>
  <c r="G533" i="13"/>
  <c r="I532" i="13"/>
  <c r="H532" i="13"/>
  <c r="G532" i="13"/>
  <c r="I531" i="13"/>
  <c r="H531" i="13"/>
  <c r="G531" i="13"/>
  <c r="I530" i="13"/>
  <c r="H530" i="13"/>
  <c r="G530" i="13"/>
  <c r="I529" i="13"/>
  <c r="H529" i="13"/>
  <c r="G529" i="13"/>
  <c r="I528" i="13"/>
  <c r="H528" i="13"/>
  <c r="G528" i="13"/>
  <c r="I527" i="13"/>
  <c r="H527" i="13"/>
  <c r="G527" i="13"/>
  <c r="I526" i="13"/>
  <c r="H526" i="13"/>
  <c r="G526" i="13"/>
  <c r="I525" i="13"/>
  <c r="H525" i="13"/>
  <c r="G525" i="13"/>
  <c r="I524" i="13"/>
  <c r="H524" i="13"/>
  <c r="G524" i="13"/>
  <c r="I523" i="13"/>
  <c r="H523" i="13"/>
  <c r="G523" i="13"/>
  <c r="I522" i="13"/>
  <c r="H522" i="13"/>
  <c r="G522" i="13"/>
  <c r="I521" i="13"/>
  <c r="H521" i="13"/>
  <c r="G521" i="13"/>
  <c r="I520" i="13"/>
  <c r="H520" i="13"/>
  <c r="G520" i="13"/>
  <c r="I519" i="13"/>
  <c r="H519" i="13"/>
  <c r="G519" i="13"/>
  <c r="I518" i="13"/>
  <c r="H518" i="13"/>
  <c r="G518" i="13"/>
  <c r="I517" i="13"/>
  <c r="H517" i="13"/>
  <c r="G517" i="13"/>
  <c r="I516" i="13"/>
  <c r="H516" i="13"/>
  <c r="G516" i="13"/>
  <c r="I515" i="13"/>
  <c r="H515" i="13"/>
  <c r="G515" i="13"/>
  <c r="I514" i="13"/>
  <c r="H514" i="13"/>
  <c r="G514" i="13"/>
  <c r="I513" i="13"/>
  <c r="H513" i="13"/>
  <c r="G513" i="13"/>
  <c r="I512" i="13"/>
  <c r="H512" i="13"/>
  <c r="G512" i="13"/>
  <c r="I511" i="13"/>
  <c r="H511" i="13"/>
  <c r="G511" i="13"/>
  <c r="I510" i="13"/>
  <c r="H510" i="13"/>
  <c r="G510" i="13"/>
  <c r="I509" i="13"/>
  <c r="H509" i="13"/>
  <c r="G509" i="13"/>
  <c r="I508" i="13"/>
  <c r="H508" i="13"/>
  <c r="G508" i="13"/>
  <c r="I507" i="13"/>
  <c r="H507" i="13"/>
  <c r="G507" i="13"/>
  <c r="I506" i="13"/>
  <c r="H506" i="13"/>
  <c r="G506" i="13"/>
  <c r="I505" i="13"/>
  <c r="H505" i="13"/>
  <c r="G505" i="13"/>
  <c r="I504" i="13"/>
  <c r="H504" i="13"/>
  <c r="G504" i="13"/>
  <c r="I503" i="13"/>
  <c r="H503" i="13"/>
  <c r="G503" i="13"/>
  <c r="I502" i="13"/>
  <c r="H502" i="13"/>
  <c r="G502" i="13"/>
  <c r="I501" i="13"/>
  <c r="H501" i="13"/>
  <c r="G501" i="13"/>
  <c r="I500" i="13"/>
  <c r="H500" i="13"/>
  <c r="G500" i="13"/>
  <c r="I499" i="13"/>
  <c r="H499" i="13"/>
  <c r="G499" i="13"/>
  <c r="I498" i="13"/>
  <c r="H498" i="13"/>
  <c r="G498" i="13"/>
  <c r="I497" i="13"/>
  <c r="H497" i="13"/>
  <c r="G497" i="13"/>
  <c r="I496" i="13"/>
  <c r="H496" i="13"/>
  <c r="G496" i="13"/>
  <c r="I495" i="13"/>
  <c r="H495" i="13"/>
  <c r="G495" i="13"/>
  <c r="I494" i="13"/>
  <c r="H494" i="13"/>
  <c r="G494" i="13"/>
  <c r="I493" i="13"/>
  <c r="H493" i="13"/>
  <c r="G493" i="13"/>
  <c r="I492" i="13"/>
  <c r="H492" i="13"/>
  <c r="G492" i="13"/>
  <c r="I491" i="13"/>
  <c r="H491" i="13"/>
  <c r="G491" i="13"/>
  <c r="I490" i="13"/>
  <c r="H490" i="13"/>
  <c r="G490" i="13"/>
  <c r="I489" i="13"/>
  <c r="H489" i="13"/>
  <c r="G489" i="13"/>
  <c r="I488" i="13"/>
  <c r="H488" i="13"/>
  <c r="G488" i="13"/>
  <c r="I487" i="13"/>
  <c r="H487" i="13"/>
  <c r="G487" i="13"/>
  <c r="I486" i="13"/>
  <c r="H486" i="13"/>
  <c r="G486" i="13"/>
  <c r="I485" i="13"/>
  <c r="H485" i="13"/>
  <c r="G485" i="13"/>
  <c r="I484" i="13"/>
  <c r="H484" i="13"/>
  <c r="G484" i="13"/>
  <c r="I483" i="13"/>
  <c r="H483" i="13"/>
  <c r="G483" i="13"/>
  <c r="I482" i="13"/>
  <c r="H482" i="13"/>
  <c r="G482" i="13"/>
  <c r="I481" i="13"/>
  <c r="H481" i="13"/>
  <c r="G481" i="13"/>
  <c r="I480" i="13"/>
  <c r="H480" i="13"/>
  <c r="G480" i="13"/>
  <c r="I479" i="13"/>
  <c r="H479" i="13"/>
  <c r="G479" i="13"/>
  <c r="I478" i="13"/>
  <c r="H478" i="13"/>
  <c r="G478" i="13"/>
  <c r="I477" i="13"/>
  <c r="H477" i="13"/>
  <c r="G477" i="13"/>
  <c r="I476" i="13"/>
  <c r="H476" i="13"/>
  <c r="G476" i="13"/>
  <c r="I475" i="13"/>
  <c r="H475" i="13"/>
  <c r="G475" i="13"/>
  <c r="I474" i="13"/>
  <c r="H474" i="13"/>
  <c r="G474" i="13"/>
  <c r="I473" i="13"/>
  <c r="H473" i="13"/>
  <c r="G473" i="13"/>
  <c r="I472" i="13"/>
  <c r="H472" i="13"/>
  <c r="G472" i="13"/>
  <c r="I471" i="13"/>
  <c r="H471" i="13"/>
  <c r="G471" i="13"/>
  <c r="I470" i="13"/>
  <c r="H470" i="13"/>
  <c r="G470" i="13"/>
  <c r="I469" i="13"/>
  <c r="H469" i="13"/>
  <c r="G469" i="13"/>
  <c r="I468" i="13"/>
  <c r="H468" i="13"/>
  <c r="G468" i="13"/>
  <c r="I467" i="13"/>
  <c r="H467" i="13"/>
  <c r="G467" i="13"/>
  <c r="I466" i="13"/>
  <c r="H466" i="13"/>
  <c r="G466" i="13"/>
  <c r="I465" i="13"/>
  <c r="H465" i="13"/>
  <c r="G465" i="13"/>
  <c r="I464" i="13"/>
  <c r="H464" i="13"/>
  <c r="G464" i="13"/>
  <c r="I463" i="13"/>
  <c r="H463" i="13"/>
  <c r="G463" i="13"/>
  <c r="I462" i="13"/>
  <c r="H462" i="13"/>
  <c r="G462" i="13"/>
  <c r="I461" i="13"/>
  <c r="H461" i="13"/>
  <c r="G461" i="13"/>
  <c r="I460" i="13"/>
  <c r="H460" i="13"/>
  <c r="G460" i="13"/>
  <c r="I459" i="13"/>
  <c r="H459" i="13"/>
  <c r="G459" i="13"/>
  <c r="I458" i="13"/>
  <c r="H458" i="13"/>
  <c r="G458" i="13"/>
  <c r="I457" i="13"/>
  <c r="H457" i="13"/>
  <c r="G457" i="13"/>
  <c r="I456" i="13"/>
  <c r="H456" i="13"/>
  <c r="G456" i="13"/>
  <c r="I455" i="13"/>
  <c r="H455" i="13"/>
  <c r="G455" i="13"/>
  <c r="I454" i="13"/>
  <c r="H454" i="13"/>
  <c r="G454" i="13"/>
  <c r="I453" i="13"/>
  <c r="H453" i="13"/>
  <c r="G453" i="13"/>
  <c r="I452" i="13"/>
  <c r="H452" i="13"/>
  <c r="G452" i="13"/>
  <c r="I451" i="13"/>
  <c r="H451" i="13"/>
  <c r="G451" i="13"/>
  <c r="I450" i="13"/>
  <c r="H450" i="13"/>
  <c r="G450" i="13"/>
  <c r="I449" i="13"/>
  <c r="H449" i="13"/>
  <c r="G449" i="13"/>
  <c r="I448" i="13"/>
  <c r="H448" i="13"/>
  <c r="G448" i="13"/>
  <c r="I447" i="13"/>
  <c r="H447" i="13"/>
  <c r="G447" i="13"/>
  <c r="I446" i="13"/>
  <c r="H446" i="13"/>
  <c r="G446" i="13"/>
  <c r="I445" i="13"/>
  <c r="H445" i="13"/>
  <c r="G445" i="13"/>
  <c r="I444" i="13"/>
  <c r="H444" i="13"/>
  <c r="G444" i="13"/>
  <c r="I443" i="13"/>
  <c r="H443" i="13"/>
  <c r="G443" i="13"/>
  <c r="I442" i="13"/>
  <c r="H442" i="13"/>
  <c r="G442" i="13"/>
  <c r="I441" i="13"/>
  <c r="H441" i="13"/>
  <c r="G441" i="13"/>
  <c r="I440" i="13"/>
  <c r="H440" i="13"/>
  <c r="G440" i="13"/>
  <c r="I439" i="13"/>
  <c r="H439" i="13"/>
  <c r="G439" i="13"/>
  <c r="I438" i="13"/>
  <c r="H438" i="13"/>
  <c r="G438" i="13"/>
  <c r="I437" i="13"/>
  <c r="H437" i="13"/>
  <c r="G437" i="13"/>
  <c r="I436" i="13"/>
  <c r="H436" i="13"/>
  <c r="G436" i="13"/>
  <c r="I435" i="13"/>
  <c r="H435" i="13"/>
  <c r="G435" i="13"/>
  <c r="I434" i="13"/>
  <c r="H434" i="13"/>
  <c r="G434" i="13"/>
  <c r="I433" i="13"/>
  <c r="H433" i="13"/>
  <c r="G433" i="13"/>
  <c r="I432" i="13"/>
  <c r="H432" i="13"/>
  <c r="G432" i="13"/>
  <c r="I431" i="13"/>
  <c r="H431" i="13"/>
  <c r="G431" i="13"/>
  <c r="I430" i="13"/>
  <c r="H430" i="13"/>
  <c r="G430" i="13"/>
  <c r="I429" i="13"/>
  <c r="H429" i="13"/>
  <c r="G429" i="13"/>
  <c r="I428" i="13"/>
  <c r="H428" i="13"/>
  <c r="G428" i="13"/>
  <c r="I427" i="13"/>
  <c r="H427" i="13"/>
  <c r="G427" i="13"/>
  <c r="I426" i="13"/>
  <c r="H426" i="13"/>
  <c r="G426" i="13"/>
  <c r="I425" i="13"/>
  <c r="H425" i="13"/>
  <c r="G425" i="13"/>
  <c r="I424" i="13"/>
  <c r="H424" i="13"/>
  <c r="G424" i="13"/>
  <c r="I423" i="13"/>
  <c r="H423" i="13"/>
  <c r="G423" i="13"/>
  <c r="I422" i="13"/>
  <c r="H422" i="13"/>
  <c r="G422" i="13"/>
  <c r="I421" i="13"/>
  <c r="H421" i="13"/>
  <c r="G421" i="13"/>
  <c r="I420" i="13"/>
  <c r="H420" i="13"/>
  <c r="G420" i="13"/>
  <c r="I419" i="13"/>
  <c r="H419" i="13"/>
  <c r="G419" i="13"/>
  <c r="I418" i="13"/>
  <c r="H418" i="13"/>
  <c r="G418" i="13"/>
  <c r="I417" i="13"/>
  <c r="H417" i="13"/>
  <c r="G417" i="13"/>
  <c r="I416" i="13"/>
  <c r="H416" i="13"/>
  <c r="G416" i="13"/>
  <c r="I415" i="13"/>
  <c r="H415" i="13"/>
  <c r="G415" i="13"/>
  <c r="I414" i="13"/>
  <c r="H414" i="13"/>
  <c r="G414" i="13"/>
  <c r="I413" i="13"/>
  <c r="H413" i="13"/>
  <c r="G413" i="13"/>
  <c r="I412" i="13"/>
  <c r="H412" i="13"/>
  <c r="G412" i="13"/>
  <c r="I411" i="13"/>
  <c r="H411" i="13"/>
  <c r="G411" i="13"/>
  <c r="I410" i="13"/>
  <c r="H410" i="13"/>
  <c r="G410" i="13"/>
  <c r="I409" i="13"/>
  <c r="H409" i="13"/>
  <c r="G409" i="13"/>
  <c r="I408" i="13"/>
  <c r="H408" i="13"/>
  <c r="G408" i="13"/>
  <c r="I407" i="13"/>
  <c r="H407" i="13"/>
  <c r="G407" i="13"/>
  <c r="I406" i="13"/>
  <c r="H406" i="13"/>
  <c r="G406" i="13"/>
  <c r="I405" i="13"/>
  <c r="H405" i="13"/>
  <c r="G405" i="13"/>
  <c r="I404" i="13"/>
  <c r="H404" i="13"/>
  <c r="G404" i="13"/>
  <c r="I403" i="13"/>
  <c r="H403" i="13"/>
  <c r="G403" i="13"/>
  <c r="I402" i="13"/>
  <c r="H402" i="13"/>
  <c r="G402" i="13"/>
  <c r="I401" i="13"/>
  <c r="H401" i="13"/>
  <c r="G401" i="13"/>
  <c r="I400" i="13"/>
  <c r="H400" i="13"/>
  <c r="G400" i="13"/>
  <c r="I399" i="13"/>
  <c r="H399" i="13"/>
  <c r="G399" i="13"/>
  <c r="I398" i="13"/>
  <c r="H398" i="13"/>
  <c r="G398" i="13"/>
  <c r="I397" i="13"/>
  <c r="H397" i="13"/>
  <c r="G397" i="13"/>
  <c r="I396" i="13"/>
  <c r="H396" i="13"/>
  <c r="G396" i="13"/>
  <c r="I395" i="13"/>
  <c r="H395" i="13"/>
  <c r="G395" i="13"/>
  <c r="I394" i="13"/>
  <c r="H394" i="13"/>
  <c r="G394" i="13"/>
  <c r="I393" i="13"/>
  <c r="H393" i="13"/>
  <c r="G393" i="13"/>
  <c r="I392" i="13"/>
  <c r="H392" i="13"/>
  <c r="G392" i="13"/>
  <c r="I391" i="13"/>
  <c r="H391" i="13"/>
  <c r="G391" i="13"/>
  <c r="I390" i="13"/>
  <c r="H390" i="13"/>
  <c r="G390" i="13"/>
  <c r="I389" i="13"/>
  <c r="H389" i="13"/>
  <c r="G389" i="13"/>
  <c r="I388" i="13"/>
  <c r="H388" i="13"/>
  <c r="G388" i="13"/>
  <c r="I387" i="13"/>
  <c r="H387" i="13"/>
  <c r="G387" i="13"/>
  <c r="I386" i="13"/>
  <c r="H386" i="13"/>
  <c r="G386" i="13"/>
  <c r="I385" i="13"/>
  <c r="H385" i="13"/>
  <c r="G385" i="13"/>
  <c r="I384" i="13"/>
  <c r="H384" i="13"/>
  <c r="G384" i="13"/>
  <c r="I383" i="13"/>
  <c r="H383" i="13"/>
  <c r="G383" i="13"/>
  <c r="I382" i="13"/>
  <c r="H382" i="13"/>
  <c r="G382" i="13"/>
  <c r="I381" i="13"/>
  <c r="H381" i="13"/>
  <c r="G381" i="13"/>
  <c r="I380" i="13"/>
  <c r="H380" i="13"/>
  <c r="G380" i="13"/>
  <c r="I379" i="13"/>
  <c r="H379" i="13"/>
  <c r="G379" i="13"/>
  <c r="I378" i="13"/>
  <c r="H378" i="13"/>
  <c r="G378" i="13"/>
  <c r="I377" i="13"/>
  <c r="H377" i="13"/>
  <c r="G377" i="13"/>
  <c r="I376" i="13"/>
  <c r="H376" i="13"/>
  <c r="G376" i="13"/>
  <c r="I375" i="13"/>
  <c r="H375" i="13"/>
  <c r="G375" i="13"/>
  <c r="I374" i="13"/>
  <c r="H374" i="13"/>
  <c r="G374" i="13"/>
  <c r="I373" i="13"/>
  <c r="H373" i="13"/>
  <c r="G373" i="13"/>
  <c r="I372" i="13"/>
  <c r="H372" i="13"/>
  <c r="G372" i="13"/>
  <c r="I371" i="13"/>
  <c r="H371" i="13"/>
  <c r="G371" i="13"/>
  <c r="I370" i="13"/>
  <c r="H370" i="13"/>
  <c r="G370" i="13"/>
  <c r="I369" i="13"/>
  <c r="H369" i="13"/>
  <c r="G369" i="13"/>
  <c r="I368" i="13"/>
  <c r="H368" i="13"/>
  <c r="G368" i="13"/>
  <c r="I367" i="13"/>
  <c r="H367" i="13"/>
  <c r="G367" i="13"/>
  <c r="I366" i="13"/>
  <c r="H366" i="13"/>
  <c r="G366" i="13"/>
  <c r="I365" i="13"/>
  <c r="H365" i="13"/>
  <c r="G365" i="13"/>
  <c r="I364" i="13"/>
  <c r="H364" i="13"/>
  <c r="G364" i="13"/>
  <c r="I363" i="13"/>
  <c r="H363" i="13"/>
  <c r="G363" i="13"/>
  <c r="I362" i="13"/>
  <c r="H362" i="13"/>
  <c r="G362" i="13"/>
  <c r="I361" i="13"/>
  <c r="H361" i="13"/>
  <c r="G361" i="13"/>
  <c r="I360" i="13"/>
  <c r="H360" i="13"/>
  <c r="G360" i="13"/>
  <c r="I359" i="13"/>
  <c r="H359" i="13"/>
  <c r="G359" i="13"/>
  <c r="I358" i="13"/>
  <c r="H358" i="13"/>
  <c r="G358" i="13"/>
  <c r="I357" i="13"/>
  <c r="H357" i="13"/>
  <c r="G357" i="13"/>
  <c r="I356" i="13"/>
  <c r="H356" i="13"/>
  <c r="G356" i="13"/>
  <c r="I355" i="13"/>
  <c r="H355" i="13"/>
  <c r="G355" i="13"/>
  <c r="I354" i="13"/>
  <c r="H354" i="13"/>
  <c r="G354" i="13"/>
  <c r="I353" i="13"/>
  <c r="H353" i="13"/>
  <c r="G353" i="13"/>
  <c r="I352" i="13"/>
  <c r="H352" i="13"/>
  <c r="G352" i="13"/>
  <c r="I351" i="13"/>
  <c r="H351" i="13"/>
  <c r="G351" i="13"/>
  <c r="I350" i="13"/>
  <c r="H350" i="13"/>
  <c r="G350" i="13"/>
  <c r="I349" i="13"/>
  <c r="H349" i="13"/>
  <c r="G349" i="13"/>
  <c r="I348" i="13"/>
  <c r="H348" i="13"/>
  <c r="G348" i="13"/>
  <c r="I347" i="13"/>
  <c r="H347" i="13"/>
  <c r="G347" i="13"/>
  <c r="I346" i="13"/>
  <c r="H346" i="13"/>
  <c r="G346" i="13"/>
  <c r="I345" i="13"/>
  <c r="H345" i="13"/>
  <c r="G345" i="13"/>
  <c r="I344" i="13"/>
  <c r="H344" i="13"/>
  <c r="G344" i="13"/>
  <c r="I343" i="13"/>
  <c r="H343" i="13"/>
  <c r="G343" i="13"/>
  <c r="I342" i="13"/>
  <c r="H342" i="13"/>
  <c r="G342" i="13"/>
  <c r="I341" i="13"/>
  <c r="H341" i="13"/>
  <c r="G341" i="13"/>
  <c r="I340" i="13"/>
  <c r="H340" i="13"/>
  <c r="G340" i="13"/>
  <c r="I339" i="13"/>
  <c r="H339" i="13"/>
  <c r="G339" i="13"/>
  <c r="I338" i="13"/>
  <c r="H338" i="13"/>
  <c r="G338" i="13"/>
  <c r="I337" i="13"/>
  <c r="H337" i="13"/>
  <c r="G337" i="13"/>
  <c r="I336" i="13"/>
  <c r="H336" i="13"/>
  <c r="G336" i="13"/>
  <c r="I335" i="13"/>
  <c r="H335" i="13"/>
  <c r="G335" i="13"/>
  <c r="I334" i="13"/>
  <c r="H334" i="13"/>
  <c r="G334" i="13"/>
  <c r="I333" i="13"/>
  <c r="H333" i="13"/>
  <c r="G333" i="13"/>
  <c r="I332" i="13"/>
  <c r="H332" i="13"/>
  <c r="G332" i="13"/>
  <c r="I331" i="13"/>
  <c r="H331" i="13"/>
  <c r="G331" i="13"/>
  <c r="I330" i="13"/>
  <c r="H330" i="13"/>
  <c r="G330" i="13"/>
  <c r="I329" i="13"/>
  <c r="H329" i="13"/>
  <c r="G329" i="13"/>
  <c r="I328" i="13"/>
  <c r="H328" i="13"/>
  <c r="G328" i="13"/>
  <c r="I327" i="13"/>
  <c r="H327" i="13"/>
  <c r="G327" i="13"/>
  <c r="I326" i="13"/>
  <c r="H326" i="13"/>
  <c r="G326" i="13"/>
  <c r="I325" i="13"/>
  <c r="H325" i="13"/>
  <c r="G325" i="13"/>
  <c r="I324" i="13"/>
  <c r="H324" i="13"/>
  <c r="G324" i="13"/>
  <c r="I323" i="13"/>
  <c r="H323" i="13"/>
  <c r="G323" i="13"/>
  <c r="I322" i="13"/>
  <c r="H322" i="13"/>
  <c r="G322" i="13"/>
  <c r="I321" i="13"/>
  <c r="H321" i="13"/>
  <c r="G321" i="13"/>
  <c r="I320" i="13"/>
  <c r="H320" i="13"/>
  <c r="G320" i="13"/>
  <c r="I319" i="13"/>
  <c r="H319" i="13"/>
  <c r="G319" i="13"/>
  <c r="I318" i="13"/>
  <c r="H318" i="13"/>
  <c r="G318" i="13"/>
  <c r="I317" i="13"/>
  <c r="H317" i="13"/>
  <c r="G317" i="13"/>
  <c r="I316" i="13"/>
  <c r="H316" i="13"/>
  <c r="G316" i="13"/>
  <c r="I315" i="13"/>
  <c r="H315" i="13"/>
  <c r="G315" i="13"/>
  <c r="I314" i="13"/>
  <c r="H314" i="13"/>
  <c r="G314" i="13"/>
  <c r="I313" i="13"/>
  <c r="H313" i="13"/>
  <c r="G313" i="13"/>
  <c r="I312" i="13"/>
  <c r="H312" i="13"/>
  <c r="G312" i="13"/>
  <c r="I311" i="13"/>
  <c r="H311" i="13"/>
  <c r="G311" i="13"/>
  <c r="I310" i="13"/>
  <c r="H310" i="13"/>
  <c r="G310" i="13"/>
  <c r="I309" i="13"/>
  <c r="H309" i="13"/>
  <c r="G309" i="13"/>
  <c r="I308" i="13"/>
  <c r="H308" i="13"/>
  <c r="G308" i="13"/>
  <c r="I307" i="13"/>
  <c r="H307" i="13"/>
  <c r="G307" i="13"/>
  <c r="I306" i="13"/>
  <c r="H306" i="13"/>
  <c r="G306" i="13"/>
  <c r="I305" i="13"/>
  <c r="H305" i="13"/>
  <c r="G305" i="13"/>
  <c r="I304" i="13"/>
  <c r="H304" i="13"/>
  <c r="G304" i="13"/>
  <c r="I303" i="13"/>
  <c r="H303" i="13"/>
  <c r="G303" i="13"/>
  <c r="I302" i="13"/>
  <c r="H302" i="13"/>
  <c r="G302" i="13"/>
  <c r="I301" i="13"/>
  <c r="H301" i="13"/>
  <c r="G301" i="13"/>
  <c r="I300" i="13"/>
  <c r="H300" i="13"/>
  <c r="G300" i="13"/>
  <c r="I299" i="13"/>
  <c r="H299" i="13"/>
  <c r="G299" i="13"/>
  <c r="I298" i="13"/>
  <c r="H298" i="13"/>
  <c r="G298" i="13"/>
  <c r="I297" i="13"/>
  <c r="H297" i="13"/>
  <c r="G297" i="13"/>
  <c r="I296" i="13"/>
  <c r="H296" i="13"/>
  <c r="G296" i="13"/>
  <c r="I295" i="13"/>
  <c r="H295" i="13"/>
  <c r="G295" i="13"/>
  <c r="I294" i="13"/>
  <c r="H294" i="13"/>
  <c r="G294" i="13"/>
  <c r="I293" i="13"/>
  <c r="H293" i="13"/>
  <c r="G293" i="13"/>
  <c r="I292" i="13"/>
  <c r="H292" i="13"/>
  <c r="G292" i="13"/>
  <c r="I291" i="13"/>
  <c r="H291" i="13"/>
  <c r="G291" i="13"/>
  <c r="I290" i="13"/>
  <c r="H290" i="13"/>
  <c r="G290" i="13"/>
  <c r="I289" i="13"/>
  <c r="H289" i="13"/>
  <c r="G289" i="13"/>
  <c r="I288" i="13"/>
  <c r="H288" i="13"/>
  <c r="G288" i="13"/>
  <c r="I287" i="13"/>
  <c r="H287" i="13"/>
  <c r="G287" i="13"/>
  <c r="I286" i="13"/>
  <c r="H286" i="13"/>
  <c r="G286" i="13"/>
  <c r="I285" i="13"/>
  <c r="H285" i="13"/>
  <c r="G285" i="13"/>
  <c r="I284" i="13"/>
  <c r="H284" i="13"/>
  <c r="G284" i="13"/>
  <c r="I283" i="13"/>
  <c r="H283" i="13"/>
  <c r="G283" i="13"/>
  <c r="I282" i="13"/>
  <c r="H282" i="13"/>
  <c r="G282" i="13"/>
  <c r="I281" i="13"/>
  <c r="H281" i="13"/>
  <c r="G281" i="13"/>
  <c r="I280" i="13"/>
  <c r="H280" i="13"/>
  <c r="G280" i="13"/>
  <c r="I279" i="13"/>
  <c r="H279" i="13"/>
  <c r="G279" i="13"/>
  <c r="I278" i="13"/>
  <c r="H278" i="13"/>
  <c r="G278" i="13"/>
  <c r="I277" i="13"/>
  <c r="H277" i="13"/>
  <c r="G277" i="13"/>
  <c r="I276" i="13"/>
  <c r="H276" i="13"/>
  <c r="G276" i="13"/>
  <c r="I275" i="13"/>
  <c r="H275" i="13"/>
  <c r="G275" i="13"/>
  <c r="I274" i="13"/>
  <c r="H274" i="13"/>
  <c r="G274" i="13"/>
  <c r="I273" i="13"/>
  <c r="H273" i="13"/>
  <c r="G273" i="13"/>
  <c r="I272" i="13"/>
  <c r="H272" i="13"/>
  <c r="G272" i="13"/>
  <c r="I271" i="13"/>
  <c r="H271" i="13"/>
  <c r="G271" i="13"/>
  <c r="I270" i="13"/>
  <c r="H270" i="13"/>
  <c r="G270" i="13"/>
  <c r="I269" i="13"/>
  <c r="H269" i="13"/>
  <c r="G269" i="13"/>
  <c r="I268" i="13"/>
  <c r="H268" i="13"/>
  <c r="G268" i="13"/>
  <c r="I267" i="13"/>
  <c r="H267" i="13"/>
  <c r="G267" i="13"/>
  <c r="I266" i="13"/>
  <c r="H266" i="13"/>
  <c r="G266" i="13"/>
  <c r="I265" i="13"/>
  <c r="H265" i="13"/>
  <c r="G265" i="13"/>
  <c r="I264" i="13"/>
  <c r="H264" i="13"/>
  <c r="G264" i="13"/>
  <c r="I263" i="13"/>
  <c r="H263" i="13"/>
  <c r="G263" i="13"/>
  <c r="I262" i="13"/>
  <c r="H262" i="13"/>
  <c r="G262" i="13"/>
  <c r="I261" i="13"/>
  <c r="H261" i="13"/>
  <c r="G261" i="13"/>
  <c r="I260" i="13"/>
  <c r="H260" i="13"/>
  <c r="G260" i="13"/>
  <c r="I259" i="13"/>
  <c r="H259" i="13"/>
  <c r="G259" i="13"/>
  <c r="I258" i="13"/>
  <c r="H258" i="13"/>
  <c r="G258" i="13"/>
  <c r="I257" i="13"/>
  <c r="H257" i="13"/>
  <c r="G257" i="13"/>
  <c r="I256" i="13"/>
  <c r="H256" i="13"/>
  <c r="G256" i="13"/>
  <c r="I255" i="13"/>
  <c r="H255" i="13"/>
  <c r="G255" i="13"/>
  <c r="I254" i="13"/>
  <c r="H254" i="13"/>
  <c r="G254" i="13"/>
  <c r="I253" i="13"/>
  <c r="H253" i="13"/>
  <c r="G253" i="13"/>
  <c r="I252" i="13"/>
  <c r="H252" i="13"/>
  <c r="G252" i="13"/>
  <c r="I251" i="13"/>
  <c r="H251" i="13"/>
  <c r="G251" i="13"/>
  <c r="I250" i="13"/>
  <c r="H250" i="13"/>
  <c r="G250" i="13"/>
  <c r="I249" i="13"/>
  <c r="H249" i="13"/>
  <c r="G249" i="13"/>
  <c r="I248" i="13"/>
  <c r="H248" i="13"/>
  <c r="G248" i="13"/>
  <c r="I247" i="13"/>
  <c r="H247" i="13"/>
  <c r="G247" i="13"/>
  <c r="I246" i="13"/>
  <c r="H246" i="13"/>
  <c r="G246" i="13"/>
  <c r="I245" i="13"/>
  <c r="H245" i="13"/>
  <c r="G245" i="13"/>
  <c r="I244" i="13"/>
  <c r="H244" i="13"/>
  <c r="G244" i="13"/>
  <c r="I243" i="13"/>
  <c r="H243" i="13"/>
  <c r="G243" i="13"/>
  <c r="I242" i="13"/>
  <c r="H242" i="13"/>
  <c r="G242" i="13"/>
  <c r="I241" i="13"/>
  <c r="H241" i="13"/>
  <c r="G241" i="13"/>
  <c r="I240" i="13"/>
  <c r="H240" i="13"/>
  <c r="G240" i="13"/>
  <c r="I239" i="13"/>
  <c r="H239" i="13"/>
  <c r="G239" i="13"/>
  <c r="I238" i="13"/>
  <c r="H238" i="13"/>
  <c r="G238" i="13"/>
  <c r="I237" i="13"/>
  <c r="H237" i="13"/>
  <c r="G237" i="13"/>
  <c r="I236" i="13"/>
  <c r="H236" i="13"/>
  <c r="G236" i="13"/>
  <c r="I235" i="13"/>
  <c r="H235" i="13"/>
  <c r="G235" i="13"/>
  <c r="I234" i="13"/>
  <c r="H234" i="13"/>
  <c r="G234" i="13"/>
  <c r="I233" i="13"/>
  <c r="H233" i="13"/>
  <c r="G233" i="13"/>
  <c r="I232" i="13"/>
  <c r="H232" i="13"/>
  <c r="G232" i="13"/>
  <c r="I231" i="13"/>
  <c r="H231" i="13"/>
  <c r="G231" i="13"/>
  <c r="I230" i="13"/>
  <c r="H230" i="13"/>
  <c r="G230" i="13"/>
  <c r="I229" i="13"/>
  <c r="H229" i="13"/>
  <c r="G229" i="13"/>
  <c r="I228" i="13"/>
  <c r="H228" i="13"/>
  <c r="G228" i="13"/>
  <c r="I227" i="13"/>
  <c r="H227" i="13"/>
  <c r="G227" i="13"/>
  <c r="I226" i="13"/>
  <c r="H226" i="13"/>
  <c r="G226" i="13"/>
  <c r="I225" i="13"/>
  <c r="H225" i="13"/>
  <c r="G225" i="13"/>
  <c r="I224" i="13"/>
  <c r="H224" i="13"/>
  <c r="G224" i="13"/>
  <c r="I223" i="13"/>
  <c r="H223" i="13"/>
  <c r="G223" i="13"/>
  <c r="I222" i="13"/>
  <c r="H222" i="13"/>
  <c r="G222" i="13"/>
  <c r="I221" i="13"/>
  <c r="H221" i="13"/>
  <c r="G221" i="13"/>
  <c r="I220" i="13"/>
  <c r="H220" i="13"/>
  <c r="G220" i="13"/>
  <c r="I219" i="13"/>
  <c r="H219" i="13"/>
  <c r="G219" i="13"/>
  <c r="I218" i="13"/>
  <c r="H218" i="13"/>
  <c r="G218" i="13"/>
  <c r="I217" i="13"/>
  <c r="H217" i="13"/>
  <c r="G217" i="13"/>
  <c r="I216" i="13"/>
  <c r="H216" i="13"/>
  <c r="G216" i="13"/>
  <c r="I215" i="13"/>
  <c r="H215" i="13"/>
  <c r="G215" i="13"/>
  <c r="I214" i="13"/>
  <c r="H214" i="13"/>
  <c r="G214" i="13"/>
  <c r="I213" i="13"/>
  <c r="H213" i="13"/>
  <c r="G213" i="13"/>
  <c r="I212" i="13"/>
  <c r="H212" i="13"/>
  <c r="G212" i="13"/>
  <c r="I211" i="13"/>
  <c r="H211" i="13"/>
  <c r="G211" i="13"/>
  <c r="I210" i="13"/>
  <c r="H210" i="13"/>
  <c r="G210" i="13"/>
  <c r="I209" i="13"/>
  <c r="H209" i="13"/>
  <c r="G209" i="13"/>
  <c r="I208" i="13"/>
  <c r="H208" i="13"/>
  <c r="G208" i="13"/>
  <c r="I207" i="13"/>
  <c r="H207" i="13"/>
  <c r="G207" i="13"/>
  <c r="I206" i="13"/>
  <c r="H206" i="13"/>
  <c r="G206" i="13"/>
  <c r="I205" i="13"/>
  <c r="H205" i="13"/>
  <c r="G205" i="13"/>
  <c r="I204" i="13"/>
  <c r="H204" i="13"/>
  <c r="G204" i="13"/>
  <c r="I203" i="13"/>
  <c r="H203" i="13"/>
  <c r="G203" i="13"/>
  <c r="I202" i="13"/>
  <c r="H202" i="13"/>
  <c r="G202" i="13"/>
  <c r="I201" i="13"/>
  <c r="H201" i="13"/>
  <c r="G201" i="13"/>
  <c r="I200" i="13"/>
  <c r="H200" i="13"/>
  <c r="G200" i="13"/>
  <c r="I199" i="13"/>
  <c r="H199" i="13"/>
  <c r="G199" i="13"/>
  <c r="I198" i="13"/>
  <c r="H198" i="13"/>
  <c r="G198" i="13"/>
  <c r="I197" i="13"/>
  <c r="H197" i="13"/>
  <c r="G197" i="13"/>
  <c r="I196" i="13"/>
  <c r="H196" i="13"/>
  <c r="G196" i="13"/>
  <c r="I195" i="13"/>
  <c r="H195" i="13"/>
  <c r="G195" i="13"/>
  <c r="I194" i="13"/>
  <c r="H194" i="13"/>
  <c r="G194" i="13"/>
  <c r="I193" i="13"/>
  <c r="H193" i="13"/>
  <c r="G193" i="13"/>
  <c r="I192" i="13"/>
  <c r="H192" i="13"/>
  <c r="G192" i="13"/>
  <c r="I191" i="13"/>
  <c r="H191" i="13"/>
  <c r="G191" i="13"/>
  <c r="I190" i="13"/>
  <c r="H190" i="13"/>
  <c r="G190" i="13"/>
  <c r="I189" i="13"/>
  <c r="H189" i="13"/>
  <c r="G189" i="13"/>
  <c r="I188" i="13"/>
  <c r="H188" i="13"/>
  <c r="G188" i="13"/>
  <c r="I187" i="13"/>
  <c r="H187" i="13"/>
  <c r="G187" i="13"/>
  <c r="I186" i="13"/>
  <c r="H186" i="13"/>
  <c r="G186" i="13"/>
  <c r="I185" i="13"/>
  <c r="H185" i="13"/>
  <c r="G185" i="13"/>
  <c r="I184" i="13"/>
  <c r="H184" i="13"/>
  <c r="G184" i="13"/>
  <c r="I183" i="13"/>
  <c r="H183" i="13"/>
  <c r="G183" i="13"/>
  <c r="I182" i="13"/>
  <c r="H182" i="13"/>
  <c r="G182" i="13"/>
  <c r="I181" i="13"/>
  <c r="H181" i="13"/>
  <c r="G181" i="13"/>
  <c r="I180" i="13"/>
  <c r="H180" i="13"/>
  <c r="G180" i="13"/>
  <c r="I179" i="13"/>
  <c r="H179" i="13"/>
  <c r="G179" i="13"/>
  <c r="I178" i="13"/>
  <c r="H178" i="13"/>
  <c r="G178" i="13"/>
  <c r="I177" i="13"/>
  <c r="H177" i="13"/>
  <c r="G177" i="13"/>
  <c r="I176" i="13"/>
  <c r="H176" i="13"/>
  <c r="G176" i="13"/>
  <c r="I175" i="13"/>
  <c r="H175" i="13"/>
  <c r="G175" i="13"/>
  <c r="I174" i="13"/>
  <c r="H174" i="13"/>
  <c r="G174" i="13"/>
  <c r="I173" i="13"/>
  <c r="H173" i="13"/>
  <c r="G173" i="13"/>
  <c r="I172" i="13"/>
  <c r="H172" i="13"/>
  <c r="G172" i="13"/>
  <c r="I171" i="13"/>
  <c r="H171" i="13"/>
  <c r="G171" i="13"/>
  <c r="I170" i="13"/>
  <c r="H170" i="13"/>
  <c r="G170" i="13"/>
  <c r="I169" i="13"/>
  <c r="H169" i="13"/>
  <c r="G169" i="13"/>
  <c r="I168" i="13"/>
  <c r="H168" i="13"/>
  <c r="G168" i="13"/>
  <c r="I167" i="13"/>
  <c r="H167" i="13"/>
  <c r="G167" i="13"/>
  <c r="I166" i="13"/>
  <c r="H166" i="13"/>
  <c r="G166" i="13"/>
  <c r="I165" i="13"/>
  <c r="H165" i="13"/>
  <c r="G165" i="13"/>
  <c r="I164" i="13"/>
  <c r="H164" i="13"/>
  <c r="G164" i="13"/>
  <c r="I163" i="13"/>
  <c r="H163" i="13"/>
  <c r="G163" i="13"/>
  <c r="I162" i="13"/>
  <c r="H162" i="13"/>
  <c r="G162" i="13"/>
  <c r="I161" i="13"/>
  <c r="H161" i="13"/>
  <c r="G161" i="13"/>
  <c r="I160" i="13"/>
  <c r="H160" i="13"/>
  <c r="G160" i="13"/>
  <c r="I159" i="13"/>
  <c r="H159" i="13"/>
  <c r="G159" i="13"/>
  <c r="I158" i="13"/>
  <c r="H158" i="13"/>
  <c r="G158" i="13"/>
  <c r="I157" i="13"/>
  <c r="H157" i="13"/>
  <c r="G157" i="13"/>
  <c r="I156" i="13"/>
  <c r="H156" i="13"/>
  <c r="G156" i="13"/>
  <c r="I155" i="13"/>
  <c r="H155" i="13"/>
  <c r="G155" i="13"/>
  <c r="I154" i="13"/>
  <c r="H154" i="13"/>
  <c r="G154" i="13"/>
  <c r="I153" i="13"/>
  <c r="H153" i="13"/>
  <c r="G153" i="13"/>
  <c r="I152" i="13"/>
  <c r="H152" i="13"/>
  <c r="G152" i="13"/>
  <c r="I151" i="13"/>
  <c r="H151" i="13"/>
  <c r="G151" i="13"/>
  <c r="I150" i="13"/>
  <c r="H150" i="13"/>
  <c r="G150" i="13"/>
  <c r="I149" i="13"/>
  <c r="H149" i="13"/>
  <c r="G149" i="13"/>
  <c r="I148" i="13"/>
  <c r="H148" i="13"/>
  <c r="G148" i="13"/>
  <c r="I147" i="13"/>
  <c r="H147" i="13"/>
  <c r="G147" i="13"/>
  <c r="I146" i="13"/>
  <c r="H146" i="13"/>
  <c r="G146" i="13"/>
  <c r="I145" i="13"/>
  <c r="H145" i="13"/>
  <c r="G145" i="13"/>
  <c r="I144" i="13"/>
  <c r="H144" i="13"/>
  <c r="G144" i="13"/>
  <c r="I143" i="13"/>
  <c r="H143" i="13"/>
  <c r="G143" i="13"/>
  <c r="I142" i="13"/>
  <c r="H142" i="13"/>
  <c r="G142" i="13"/>
  <c r="I141" i="13"/>
  <c r="H141" i="13"/>
  <c r="G141" i="13"/>
  <c r="I140" i="13"/>
  <c r="H140" i="13"/>
  <c r="G140" i="13"/>
  <c r="I139" i="13"/>
  <c r="H139" i="13"/>
  <c r="G139" i="13"/>
  <c r="I138" i="13"/>
  <c r="H138" i="13"/>
  <c r="G138" i="13"/>
  <c r="I137" i="13"/>
  <c r="H137" i="13"/>
  <c r="G137" i="13"/>
  <c r="I136" i="13"/>
  <c r="H136" i="13"/>
  <c r="G136" i="13"/>
  <c r="I135" i="13"/>
  <c r="H135" i="13"/>
  <c r="G135" i="13"/>
  <c r="I134" i="13"/>
  <c r="H134" i="13"/>
  <c r="G134" i="13"/>
  <c r="I133" i="13"/>
  <c r="H133" i="13"/>
  <c r="G133" i="13"/>
  <c r="I132" i="13"/>
  <c r="H132" i="13"/>
  <c r="G132" i="13"/>
  <c r="I131" i="13"/>
  <c r="H131" i="13"/>
  <c r="G131" i="13"/>
  <c r="I130" i="13"/>
  <c r="H130" i="13"/>
  <c r="G130" i="13"/>
  <c r="I129" i="13"/>
  <c r="H129" i="13"/>
  <c r="G129" i="13"/>
  <c r="I128" i="13"/>
  <c r="H128" i="13"/>
  <c r="G128" i="13"/>
  <c r="I127" i="13"/>
  <c r="H127" i="13"/>
  <c r="G127" i="13"/>
  <c r="I126" i="13"/>
  <c r="H126" i="13"/>
  <c r="G126" i="13"/>
  <c r="I125" i="13"/>
  <c r="H125" i="13"/>
  <c r="G125" i="13"/>
  <c r="I124" i="13"/>
  <c r="H124" i="13"/>
  <c r="G124" i="13"/>
  <c r="I123" i="13"/>
  <c r="H123" i="13"/>
  <c r="G123" i="13"/>
  <c r="I122" i="13"/>
  <c r="H122" i="13"/>
  <c r="G122" i="13"/>
  <c r="I121" i="13"/>
  <c r="H121" i="13"/>
  <c r="G121" i="13"/>
  <c r="I120" i="13"/>
  <c r="H120" i="13"/>
  <c r="G120" i="13"/>
  <c r="I119" i="13"/>
  <c r="H119" i="13"/>
  <c r="G119" i="13"/>
  <c r="I118" i="13"/>
  <c r="H118" i="13"/>
  <c r="G118" i="13"/>
  <c r="I117" i="13"/>
  <c r="H117" i="13"/>
  <c r="G117" i="13"/>
  <c r="I116" i="13"/>
  <c r="H116" i="13"/>
  <c r="G116" i="13"/>
  <c r="I115" i="13"/>
  <c r="H115" i="13"/>
  <c r="G115" i="13"/>
  <c r="I114" i="13"/>
  <c r="H114" i="13"/>
  <c r="G114" i="13"/>
  <c r="I113" i="13"/>
  <c r="H113" i="13"/>
  <c r="G113" i="13"/>
  <c r="I112" i="13"/>
  <c r="H112" i="13"/>
  <c r="G112" i="13"/>
  <c r="I111" i="13"/>
  <c r="H111" i="13"/>
  <c r="G111" i="13"/>
  <c r="I110" i="13"/>
  <c r="H110" i="13"/>
  <c r="G110" i="13"/>
  <c r="I109" i="13"/>
  <c r="H109" i="13"/>
  <c r="G109" i="13"/>
  <c r="I108" i="13"/>
  <c r="H108" i="13"/>
  <c r="G108" i="13"/>
  <c r="I107" i="13"/>
  <c r="H107" i="13"/>
  <c r="G107" i="13"/>
  <c r="I106" i="13"/>
  <c r="H106" i="13"/>
  <c r="G106" i="13"/>
  <c r="I105" i="13"/>
  <c r="H105" i="13"/>
  <c r="G105" i="13"/>
  <c r="I104" i="13"/>
  <c r="H104" i="13"/>
  <c r="G104" i="13"/>
  <c r="I103" i="13"/>
  <c r="H103" i="13"/>
  <c r="G103" i="13"/>
  <c r="I102" i="13"/>
  <c r="H102" i="13"/>
  <c r="G102" i="13"/>
  <c r="I101" i="13"/>
  <c r="H101" i="13"/>
  <c r="G101" i="13"/>
  <c r="I100" i="13"/>
  <c r="H100" i="13"/>
  <c r="G100" i="13"/>
  <c r="I99" i="13"/>
  <c r="H99" i="13"/>
  <c r="G99" i="13"/>
  <c r="I98" i="13"/>
  <c r="H98" i="13"/>
  <c r="G98" i="13"/>
  <c r="I97" i="13"/>
  <c r="H97" i="13"/>
  <c r="G97" i="13"/>
  <c r="I96" i="13"/>
  <c r="H96" i="13"/>
  <c r="G96" i="13"/>
  <c r="I95" i="13"/>
  <c r="H95" i="13"/>
  <c r="G95" i="13"/>
  <c r="I94" i="13"/>
  <c r="H94" i="13"/>
  <c r="G94" i="13"/>
  <c r="I93" i="13"/>
  <c r="H93" i="13"/>
  <c r="G93" i="13"/>
  <c r="I92" i="13"/>
  <c r="H92" i="13"/>
  <c r="G92" i="13"/>
  <c r="I91" i="13"/>
  <c r="H91" i="13"/>
  <c r="G91" i="13"/>
  <c r="I90" i="13"/>
  <c r="H90" i="13"/>
  <c r="G90" i="13"/>
  <c r="I89" i="13"/>
  <c r="H89" i="13"/>
  <c r="G89" i="13"/>
  <c r="I88" i="13"/>
  <c r="H88" i="13"/>
  <c r="G88" i="13"/>
  <c r="I87" i="13"/>
  <c r="H87" i="13"/>
  <c r="G87" i="13"/>
  <c r="I86" i="13"/>
  <c r="H86" i="13"/>
  <c r="G86" i="13"/>
  <c r="I85" i="13"/>
  <c r="H85" i="13"/>
  <c r="G85" i="13"/>
  <c r="I84" i="13"/>
  <c r="H84" i="13"/>
  <c r="G84" i="13"/>
  <c r="I83" i="13"/>
  <c r="H83" i="13"/>
  <c r="G83" i="13"/>
  <c r="I82" i="13"/>
  <c r="H82" i="13"/>
  <c r="G82" i="13"/>
  <c r="I81" i="13"/>
  <c r="H81" i="13"/>
  <c r="G81" i="13"/>
  <c r="I80" i="13"/>
  <c r="H80" i="13"/>
  <c r="G80" i="13"/>
  <c r="I79" i="13"/>
  <c r="H79" i="13"/>
  <c r="G79" i="13"/>
  <c r="I78" i="13"/>
  <c r="H78" i="13"/>
  <c r="G78" i="13"/>
  <c r="I77" i="13"/>
  <c r="H77" i="13"/>
  <c r="G77" i="13"/>
  <c r="I76" i="13"/>
  <c r="H76" i="13"/>
  <c r="G76" i="13"/>
  <c r="I75" i="13"/>
  <c r="H75" i="13"/>
  <c r="G75" i="13"/>
  <c r="I74" i="13"/>
  <c r="H74" i="13"/>
  <c r="G74" i="13"/>
  <c r="I73" i="13"/>
  <c r="H73" i="13"/>
  <c r="G73" i="13"/>
  <c r="I72" i="13"/>
  <c r="H72" i="13"/>
  <c r="G72" i="13"/>
  <c r="I71" i="13"/>
  <c r="H71" i="13"/>
  <c r="G71" i="13"/>
  <c r="I70" i="13"/>
  <c r="H70" i="13"/>
  <c r="G70" i="13"/>
  <c r="I69" i="13"/>
  <c r="H69" i="13"/>
  <c r="G69" i="13"/>
  <c r="I68" i="13"/>
  <c r="H68" i="13"/>
  <c r="G68" i="13"/>
  <c r="I67" i="13"/>
  <c r="H67" i="13"/>
  <c r="G67" i="13"/>
  <c r="I66" i="13"/>
  <c r="H66" i="13"/>
  <c r="G66" i="13"/>
  <c r="I65" i="13"/>
  <c r="H65" i="13"/>
  <c r="G65" i="13"/>
  <c r="I64" i="13"/>
  <c r="H64" i="13"/>
  <c r="G64" i="13"/>
  <c r="I63" i="13"/>
  <c r="H63" i="13"/>
  <c r="G63" i="13"/>
  <c r="I62" i="13"/>
  <c r="H62" i="13"/>
  <c r="G62" i="13"/>
  <c r="I61" i="13"/>
  <c r="H61" i="13"/>
  <c r="G61" i="13"/>
  <c r="I60" i="13"/>
  <c r="H60" i="13"/>
  <c r="G60" i="13"/>
  <c r="I59" i="13"/>
  <c r="H59" i="13"/>
  <c r="G59" i="13"/>
  <c r="I58" i="13"/>
  <c r="H58" i="13"/>
  <c r="G58" i="13"/>
  <c r="I57" i="13"/>
  <c r="H57" i="13"/>
  <c r="G57" i="13"/>
  <c r="I56" i="13"/>
  <c r="H56" i="13"/>
  <c r="G56" i="13"/>
  <c r="I55" i="13"/>
  <c r="H55" i="13"/>
  <c r="G55" i="13"/>
  <c r="I54" i="13"/>
  <c r="H54" i="13"/>
  <c r="G54" i="13"/>
  <c r="I53" i="13"/>
  <c r="H53" i="13"/>
  <c r="G53" i="13"/>
  <c r="I52" i="13"/>
  <c r="H52" i="13"/>
  <c r="G52" i="13"/>
  <c r="I51" i="13"/>
  <c r="H51" i="13"/>
  <c r="G51" i="13"/>
  <c r="I50" i="13"/>
  <c r="H50" i="13"/>
  <c r="G50" i="13"/>
  <c r="I49" i="13"/>
  <c r="H49" i="13"/>
  <c r="G49" i="13"/>
  <c r="I48" i="13"/>
  <c r="H48" i="13"/>
  <c r="G48" i="13"/>
  <c r="I47" i="13"/>
  <c r="H47" i="13"/>
  <c r="G47" i="13"/>
  <c r="I46" i="13"/>
  <c r="H46" i="13"/>
  <c r="G46" i="13"/>
  <c r="I45" i="13"/>
  <c r="H45" i="13"/>
  <c r="G45" i="13"/>
  <c r="I44" i="13"/>
  <c r="H44" i="13"/>
  <c r="G44" i="13"/>
  <c r="I43" i="13"/>
  <c r="H43" i="13"/>
  <c r="G43" i="13"/>
  <c r="I42" i="13"/>
  <c r="H42" i="13"/>
  <c r="G42" i="13"/>
  <c r="I41" i="13"/>
  <c r="H41" i="13"/>
  <c r="G41" i="13"/>
  <c r="I40" i="13"/>
  <c r="H40" i="13"/>
  <c r="G40" i="13"/>
  <c r="I39" i="13"/>
  <c r="H39" i="13"/>
  <c r="G39" i="13"/>
  <c r="I38" i="13"/>
  <c r="H38" i="13"/>
  <c r="G38" i="13"/>
  <c r="I37" i="13"/>
  <c r="H37" i="13"/>
  <c r="G37" i="13"/>
  <c r="I36" i="13"/>
  <c r="H36" i="13"/>
  <c r="G36" i="13"/>
  <c r="I35" i="13"/>
  <c r="H35" i="13"/>
  <c r="G35" i="13"/>
  <c r="I34" i="13"/>
  <c r="H34" i="13"/>
  <c r="G34" i="13"/>
  <c r="I33" i="13"/>
  <c r="H33" i="13"/>
  <c r="G33" i="13"/>
  <c r="I32" i="13"/>
  <c r="H32" i="13"/>
  <c r="G32" i="13"/>
  <c r="I31" i="13"/>
  <c r="H31" i="13"/>
  <c r="G31" i="13"/>
  <c r="I30" i="13"/>
  <c r="H30" i="13"/>
  <c r="G30" i="13"/>
  <c r="I29" i="13"/>
  <c r="H29" i="13"/>
  <c r="G29" i="13"/>
  <c r="I28" i="13"/>
  <c r="H28" i="13"/>
  <c r="G28" i="13"/>
  <c r="I27" i="13"/>
  <c r="H27" i="13"/>
  <c r="G27" i="13"/>
  <c r="I26" i="13"/>
  <c r="H26" i="13"/>
  <c r="G26" i="13"/>
  <c r="I25" i="13"/>
  <c r="H25" i="13"/>
  <c r="G25" i="13"/>
  <c r="I24" i="13"/>
  <c r="H24" i="13"/>
  <c r="G24" i="13"/>
  <c r="I23" i="13"/>
  <c r="H23" i="13"/>
  <c r="G23" i="13"/>
  <c r="I22" i="13"/>
  <c r="H22" i="13"/>
  <c r="G22" i="13"/>
  <c r="I21" i="13"/>
  <c r="H21" i="13"/>
  <c r="G21" i="13"/>
  <c r="I20" i="13"/>
  <c r="H20" i="13"/>
  <c r="G20" i="13"/>
  <c r="I19" i="13"/>
  <c r="H19" i="13"/>
  <c r="G19" i="13"/>
  <c r="I18" i="13"/>
  <c r="H18" i="13"/>
  <c r="G18" i="13"/>
  <c r="I17" i="13"/>
  <c r="H17" i="13"/>
  <c r="G17" i="13"/>
  <c r="I16" i="13"/>
  <c r="H16" i="13"/>
  <c r="G16" i="13"/>
  <c r="I15" i="13"/>
  <c r="H15" i="13"/>
  <c r="G15" i="13"/>
  <c r="I14" i="13"/>
  <c r="H14" i="13"/>
  <c r="G14" i="13"/>
  <c r="I13" i="13"/>
  <c r="H13" i="13"/>
  <c r="G13" i="13"/>
  <c r="I12" i="13"/>
  <c r="H12" i="13"/>
  <c r="G12" i="13"/>
  <c r="I11" i="13"/>
  <c r="H11" i="13"/>
  <c r="G11" i="13"/>
  <c r="I10" i="13"/>
  <c r="H10" i="13"/>
  <c r="G10" i="13"/>
  <c r="I9" i="13"/>
  <c r="H9" i="13"/>
  <c r="G9" i="13"/>
  <c r="E303" i="1"/>
  <c r="H303" i="1" s="1"/>
  <c r="C8" i="6"/>
  <c r="H836" i="1"/>
  <c r="E845" i="1"/>
  <c r="H845" i="1" s="1"/>
  <c r="E805" i="1"/>
  <c r="H805" i="1" s="1"/>
  <c r="E831" i="1"/>
  <c r="H831" i="1" s="1"/>
  <c r="C752" i="1"/>
  <c r="H8" i="7" l="1"/>
  <c r="I8" i="7"/>
  <c r="H8" i="6"/>
  <c r="I8" i="6"/>
  <c r="H752" i="1"/>
  <c r="I752" i="1"/>
  <c r="H1018" i="1"/>
  <c r="I1018" i="1"/>
  <c r="H1019" i="1"/>
  <c r="I1019" i="1"/>
  <c r="H1024" i="1"/>
  <c r="H1025" i="1"/>
  <c r="I1025" i="1"/>
  <c r="H1021" i="1"/>
  <c r="I1021" i="1"/>
  <c r="H1020" i="1"/>
  <c r="I1020" i="1"/>
  <c r="H1022" i="1"/>
  <c r="I1022" i="1"/>
  <c r="H1023" i="1"/>
  <c r="I1023" i="1"/>
  <c r="H1026" i="1"/>
  <c r="I1026" i="1"/>
  <c r="H1128" i="1"/>
  <c r="H1129" i="1"/>
  <c r="H1130" i="1"/>
  <c r="H1131" i="1"/>
  <c r="H1132" i="1"/>
  <c r="I1024" i="1"/>
  <c r="H392" i="1"/>
  <c r="H398" i="1"/>
  <c r="H393" i="1"/>
  <c r="H390" i="1"/>
  <c r="H391" i="1"/>
  <c r="I391" i="1"/>
  <c r="H394" i="1"/>
  <c r="I394" i="1"/>
  <c r="H399" i="1"/>
  <c r="I399" i="1"/>
  <c r="H395" i="1"/>
  <c r="I395" i="1"/>
  <c r="H400" i="1"/>
  <c r="I400" i="1"/>
  <c r="H401" i="1"/>
  <c r="I401" i="1"/>
  <c r="H402" i="1"/>
  <c r="I402" i="1"/>
  <c r="H396" i="1"/>
  <c r="I396" i="1"/>
  <c r="H397" i="1"/>
  <c r="I397" i="1"/>
  <c r="H385" i="1"/>
  <c r="I385" i="1"/>
  <c r="H386" i="1"/>
  <c r="I386" i="1"/>
  <c r="H1016" i="1"/>
  <c r="I1016" i="1"/>
  <c r="H1017" i="1"/>
  <c r="I1017" i="1"/>
  <c r="H1136" i="1"/>
  <c r="H1137" i="1"/>
  <c r="H1138" i="1"/>
  <c r="H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233" i="1"/>
  <c r="I1233" i="1"/>
  <c r="H1234" i="1"/>
  <c r="I1234" i="1"/>
  <c r="H1235" i="1"/>
  <c r="I1235" i="1"/>
  <c r="H325" i="1"/>
  <c r="H327" i="1"/>
  <c r="H328" i="1"/>
  <c r="H329" i="1"/>
  <c r="H330" i="1"/>
  <c r="H387" i="1"/>
  <c r="H388" i="1"/>
  <c r="E326" i="1"/>
  <c r="H326" i="1" s="1"/>
  <c r="I738" i="1" l="1"/>
  <c r="I985" i="1"/>
  <c r="E1014" i="1"/>
  <c r="H1014" i="1" s="1"/>
  <c r="H1015" i="1"/>
  <c r="I1015" i="1"/>
  <c r="I1014" i="1"/>
  <c r="H1013" i="1"/>
  <c r="I1013" i="1"/>
  <c r="H1012" i="1"/>
  <c r="I1012" i="1"/>
  <c r="H1011" i="1"/>
  <c r="I1011" i="1"/>
  <c r="H1010" i="1"/>
  <c r="I1010" i="1"/>
  <c r="H1009" i="1"/>
  <c r="I1009" i="1"/>
  <c r="H1008" i="1"/>
  <c r="I1008" i="1"/>
  <c r="H1007" i="1"/>
  <c r="I1007" i="1"/>
  <c r="H1006" i="1"/>
  <c r="I1006" i="1"/>
  <c r="H1005" i="1"/>
  <c r="I1005" i="1"/>
  <c r="H1004" i="1"/>
  <c r="I1004" i="1"/>
  <c r="H1003" i="1"/>
  <c r="I1003" i="1"/>
  <c r="H1002" i="1"/>
  <c r="I1002" i="1"/>
  <c r="H1001" i="1"/>
  <c r="I1001" i="1"/>
  <c r="H1000" i="1"/>
  <c r="I1000" i="1"/>
  <c r="H999" i="1"/>
  <c r="I999" i="1"/>
  <c r="H998" i="1"/>
  <c r="I998" i="1"/>
  <c r="H997" i="1"/>
  <c r="I997" i="1"/>
  <c r="H996" i="1"/>
  <c r="I996" i="1"/>
  <c r="H995" i="1"/>
  <c r="I995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556" i="1"/>
  <c r="I556" i="1"/>
  <c r="H561" i="1"/>
  <c r="I561" i="1"/>
  <c r="H558" i="1"/>
  <c r="I558" i="1"/>
  <c r="H559" i="1"/>
  <c r="H563" i="1"/>
  <c r="I563" i="1"/>
  <c r="H560" i="1"/>
  <c r="I560" i="1"/>
  <c r="H557" i="1"/>
  <c r="I557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I599" i="1"/>
  <c r="I600" i="1"/>
  <c r="H601" i="1"/>
  <c r="I601" i="1"/>
  <c r="H602" i="1"/>
  <c r="I602" i="1"/>
  <c r="H603" i="1"/>
  <c r="I603" i="1"/>
  <c r="H604" i="1"/>
  <c r="I604" i="1"/>
  <c r="H605" i="1"/>
  <c r="I605" i="1"/>
  <c r="I606" i="1"/>
  <c r="I607" i="1"/>
  <c r="I610" i="1"/>
  <c r="I612" i="1"/>
  <c r="I613" i="1"/>
  <c r="I614" i="1"/>
  <c r="I615" i="1"/>
  <c r="I617" i="1"/>
  <c r="I619" i="1"/>
  <c r="I621" i="1"/>
  <c r="I622" i="1"/>
  <c r="I627" i="1"/>
  <c r="I628" i="1"/>
  <c r="I629" i="1"/>
  <c r="I630" i="1"/>
  <c r="I632" i="1"/>
  <c r="I633" i="1"/>
  <c r="I635" i="1"/>
  <c r="I636" i="1"/>
  <c r="I637" i="1"/>
  <c r="I638" i="1"/>
  <c r="I639" i="1"/>
  <c r="H714" i="1"/>
  <c r="I714" i="1"/>
  <c r="H715" i="1"/>
  <c r="I715" i="1"/>
  <c r="H716" i="1"/>
  <c r="I716" i="1"/>
  <c r="H717" i="1"/>
  <c r="I717" i="1"/>
  <c r="H721" i="1"/>
  <c r="I721" i="1"/>
  <c r="H722" i="1"/>
  <c r="I722" i="1"/>
  <c r="H723" i="1"/>
  <c r="I723" i="1"/>
  <c r="H719" i="1"/>
  <c r="I719" i="1"/>
  <c r="H724" i="1"/>
  <c r="I724" i="1"/>
  <c r="H738" i="1"/>
  <c r="H739" i="1"/>
  <c r="I739" i="1"/>
  <c r="H725" i="1"/>
  <c r="I725" i="1"/>
  <c r="H726" i="1"/>
  <c r="I726" i="1"/>
  <c r="H727" i="1"/>
  <c r="I727" i="1"/>
  <c r="H728" i="1"/>
  <c r="I728" i="1"/>
  <c r="H718" i="1"/>
  <c r="I718" i="1"/>
  <c r="H729" i="1"/>
  <c r="I729" i="1"/>
  <c r="H730" i="1"/>
  <c r="I730" i="1"/>
  <c r="H731" i="1"/>
  <c r="I731" i="1"/>
  <c r="H732" i="1"/>
  <c r="I732" i="1"/>
  <c r="H733" i="1"/>
  <c r="I733" i="1"/>
  <c r="H720" i="1"/>
  <c r="I720" i="1"/>
  <c r="H734" i="1"/>
  <c r="I734" i="1"/>
  <c r="H735" i="1"/>
  <c r="I735" i="1"/>
  <c r="H736" i="1"/>
  <c r="I736" i="1"/>
  <c r="H737" i="1"/>
  <c r="I737" i="1"/>
  <c r="H740" i="1"/>
  <c r="I740" i="1"/>
  <c r="I559" i="1"/>
  <c r="I562" i="1"/>
  <c r="E600" i="1"/>
  <c r="H600" i="1" s="1"/>
  <c r="E599" i="1"/>
  <c r="H599" i="1" s="1"/>
  <c r="H562" i="1"/>
  <c r="E80" i="5" l="1"/>
  <c r="E8" i="12" l="1"/>
  <c r="I581" i="12"/>
  <c r="H581" i="12"/>
  <c r="G581" i="12"/>
  <c r="I580" i="12"/>
  <c r="H580" i="12"/>
  <c r="G580" i="12"/>
  <c r="I579" i="12"/>
  <c r="H579" i="12"/>
  <c r="G579" i="12"/>
  <c r="I578" i="12"/>
  <c r="H578" i="12"/>
  <c r="G578" i="12"/>
  <c r="I577" i="12"/>
  <c r="H577" i="12"/>
  <c r="G577" i="12"/>
  <c r="I576" i="12"/>
  <c r="H576" i="12"/>
  <c r="G576" i="12"/>
  <c r="I575" i="12"/>
  <c r="H575" i="12"/>
  <c r="G575" i="12"/>
  <c r="I574" i="12"/>
  <c r="H574" i="12"/>
  <c r="G574" i="12"/>
  <c r="I573" i="12"/>
  <c r="H573" i="12"/>
  <c r="G573" i="12"/>
  <c r="I572" i="12"/>
  <c r="H572" i="12"/>
  <c r="G572" i="12"/>
  <c r="I571" i="12"/>
  <c r="H571" i="12"/>
  <c r="G571" i="12"/>
  <c r="I570" i="12"/>
  <c r="H570" i="12"/>
  <c r="G570" i="12"/>
  <c r="I569" i="12"/>
  <c r="H569" i="12"/>
  <c r="G569" i="12"/>
  <c r="I568" i="12"/>
  <c r="H568" i="12"/>
  <c r="G568" i="12"/>
  <c r="I567" i="12"/>
  <c r="H567" i="12"/>
  <c r="G567" i="12"/>
  <c r="I566" i="12"/>
  <c r="H566" i="12"/>
  <c r="G566" i="12"/>
  <c r="I565" i="12"/>
  <c r="H565" i="12"/>
  <c r="G565" i="12"/>
  <c r="I564" i="12"/>
  <c r="H564" i="12"/>
  <c r="G564" i="12"/>
  <c r="I563" i="12"/>
  <c r="H563" i="12"/>
  <c r="G563" i="12"/>
  <c r="I562" i="12"/>
  <c r="H562" i="12"/>
  <c r="G562" i="12"/>
  <c r="I561" i="12"/>
  <c r="H561" i="12"/>
  <c r="G561" i="12"/>
  <c r="I560" i="12"/>
  <c r="H560" i="12"/>
  <c r="G560" i="12"/>
  <c r="I559" i="12"/>
  <c r="H559" i="12"/>
  <c r="G559" i="12"/>
  <c r="I558" i="12"/>
  <c r="H558" i="12"/>
  <c r="G558" i="12"/>
  <c r="I557" i="12"/>
  <c r="H557" i="12"/>
  <c r="G557" i="12"/>
  <c r="I556" i="12"/>
  <c r="H556" i="12"/>
  <c r="G556" i="12"/>
  <c r="I555" i="12"/>
  <c r="H555" i="12"/>
  <c r="G555" i="12"/>
  <c r="I554" i="12"/>
  <c r="H554" i="12"/>
  <c r="G554" i="12"/>
  <c r="I553" i="12"/>
  <c r="H553" i="12"/>
  <c r="G553" i="12"/>
  <c r="I552" i="12"/>
  <c r="H552" i="12"/>
  <c r="G552" i="12"/>
  <c r="I551" i="12"/>
  <c r="H551" i="12"/>
  <c r="G551" i="12"/>
  <c r="I550" i="12"/>
  <c r="H550" i="12"/>
  <c r="G550" i="12"/>
  <c r="I549" i="12"/>
  <c r="H549" i="12"/>
  <c r="G549" i="12"/>
  <c r="I548" i="12"/>
  <c r="H548" i="12"/>
  <c r="G548" i="12"/>
  <c r="I547" i="12"/>
  <c r="H547" i="12"/>
  <c r="G547" i="12"/>
  <c r="I546" i="12"/>
  <c r="H546" i="12"/>
  <c r="G546" i="12"/>
  <c r="I545" i="12"/>
  <c r="H545" i="12"/>
  <c r="G545" i="12"/>
  <c r="I544" i="12"/>
  <c r="H544" i="12"/>
  <c r="G544" i="12"/>
  <c r="I543" i="12"/>
  <c r="H543" i="12"/>
  <c r="G543" i="12"/>
  <c r="I542" i="12"/>
  <c r="H542" i="12"/>
  <c r="G542" i="12"/>
  <c r="I541" i="12"/>
  <c r="H541" i="12"/>
  <c r="G541" i="12"/>
  <c r="I540" i="12"/>
  <c r="H540" i="12"/>
  <c r="G540" i="12"/>
  <c r="I539" i="12"/>
  <c r="H539" i="12"/>
  <c r="G539" i="12"/>
  <c r="I538" i="12"/>
  <c r="H538" i="12"/>
  <c r="G538" i="12"/>
  <c r="I537" i="12"/>
  <c r="H537" i="12"/>
  <c r="G537" i="12"/>
  <c r="I536" i="12"/>
  <c r="H536" i="12"/>
  <c r="G536" i="12"/>
  <c r="I535" i="12"/>
  <c r="H535" i="12"/>
  <c r="G535" i="12"/>
  <c r="I534" i="12"/>
  <c r="H534" i="12"/>
  <c r="G534" i="12"/>
  <c r="I533" i="12"/>
  <c r="H533" i="12"/>
  <c r="G533" i="12"/>
  <c r="I532" i="12"/>
  <c r="H532" i="12"/>
  <c r="G532" i="12"/>
  <c r="I531" i="12"/>
  <c r="H531" i="12"/>
  <c r="G531" i="12"/>
  <c r="I530" i="12"/>
  <c r="H530" i="12"/>
  <c r="G530" i="12"/>
  <c r="I529" i="12"/>
  <c r="H529" i="12"/>
  <c r="G529" i="12"/>
  <c r="I528" i="12"/>
  <c r="H528" i="12"/>
  <c r="G528" i="12"/>
  <c r="I527" i="12"/>
  <c r="H527" i="12"/>
  <c r="G527" i="12"/>
  <c r="I526" i="12"/>
  <c r="H526" i="12"/>
  <c r="G526" i="12"/>
  <c r="I525" i="12"/>
  <c r="H525" i="12"/>
  <c r="G525" i="12"/>
  <c r="I524" i="12"/>
  <c r="H524" i="12"/>
  <c r="G524" i="12"/>
  <c r="I523" i="12"/>
  <c r="H523" i="12"/>
  <c r="G523" i="12"/>
  <c r="I522" i="12"/>
  <c r="H522" i="12"/>
  <c r="G522" i="12"/>
  <c r="I521" i="12"/>
  <c r="H521" i="12"/>
  <c r="G521" i="12"/>
  <c r="I520" i="12"/>
  <c r="H520" i="12"/>
  <c r="G520" i="12"/>
  <c r="I519" i="12"/>
  <c r="H519" i="12"/>
  <c r="G519" i="12"/>
  <c r="I518" i="12"/>
  <c r="H518" i="12"/>
  <c r="G518" i="12"/>
  <c r="I517" i="12"/>
  <c r="H517" i="12"/>
  <c r="G517" i="12"/>
  <c r="I516" i="12"/>
  <c r="H516" i="12"/>
  <c r="G516" i="12"/>
  <c r="I515" i="12"/>
  <c r="H515" i="12"/>
  <c r="G515" i="12"/>
  <c r="I514" i="12"/>
  <c r="H514" i="12"/>
  <c r="G514" i="12"/>
  <c r="I513" i="12"/>
  <c r="H513" i="12"/>
  <c r="G513" i="12"/>
  <c r="I512" i="12"/>
  <c r="H512" i="12"/>
  <c r="G512" i="12"/>
  <c r="I511" i="12"/>
  <c r="H511" i="12"/>
  <c r="G511" i="12"/>
  <c r="I510" i="12"/>
  <c r="H510" i="12"/>
  <c r="G510" i="12"/>
  <c r="I509" i="12"/>
  <c r="H509" i="12"/>
  <c r="G509" i="12"/>
  <c r="I508" i="12"/>
  <c r="H508" i="12"/>
  <c r="G508" i="12"/>
  <c r="I507" i="12"/>
  <c r="H507" i="12"/>
  <c r="G507" i="12"/>
  <c r="I506" i="12"/>
  <c r="H506" i="12"/>
  <c r="G506" i="12"/>
  <c r="I505" i="12"/>
  <c r="H505" i="12"/>
  <c r="G505" i="12"/>
  <c r="I504" i="12"/>
  <c r="H504" i="12"/>
  <c r="G504" i="12"/>
  <c r="I503" i="12"/>
  <c r="H503" i="12"/>
  <c r="G503" i="12"/>
  <c r="I502" i="12"/>
  <c r="H502" i="12"/>
  <c r="G502" i="12"/>
  <c r="I501" i="12"/>
  <c r="H501" i="12"/>
  <c r="G501" i="12"/>
  <c r="I500" i="12"/>
  <c r="H500" i="12"/>
  <c r="G500" i="12"/>
  <c r="I499" i="12"/>
  <c r="H499" i="12"/>
  <c r="G499" i="12"/>
  <c r="I498" i="12"/>
  <c r="H498" i="12"/>
  <c r="G498" i="12"/>
  <c r="I497" i="12"/>
  <c r="H497" i="12"/>
  <c r="G497" i="12"/>
  <c r="I496" i="12"/>
  <c r="H496" i="12"/>
  <c r="G496" i="12"/>
  <c r="I495" i="12"/>
  <c r="H495" i="12"/>
  <c r="G495" i="12"/>
  <c r="I494" i="12"/>
  <c r="H494" i="12"/>
  <c r="G494" i="12"/>
  <c r="I493" i="12"/>
  <c r="H493" i="12"/>
  <c r="G493" i="12"/>
  <c r="I492" i="12"/>
  <c r="H492" i="12"/>
  <c r="G492" i="12"/>
  <c r="I491" i="12"/>
  <c r="H491" i="12"/>
  <c r="G491" i="12"/>
  <c r="I490" i="12"/>
  <c r="H490" i="12"/>
  <c r="G490" i="12"/>
  <c r="I489" i="12"/>
  <c r="H489" i="12"/>
  <c r="G489" i="12"/>
  <c r="I488" i="12"/>
  <c r="H488" i="12"/>
  <c r="G488" i="12"/>
  <c r="I487" i="12"/>
  <c r="H487" i="12"/>
  <c r="G487" i="12"/>
  <c r="I486" i="12"/>
  <c r="H486" i="12"/>
  <c r="G486" i="12"/>
  <c r="I485" i="12"/>
  <c r="H485" i="12"/>
  <c r="G485" i="12"/>
  <c r="I484" i="12"/>
  <c r="H484" i="12"/>
  <c r="G484" i="12"/>
  <c r="I483" i="12"/>
  <c r="H483" i="12"/>
  <c r="G483" i="12"/>
  <c r="I482" i="12"/>
  <c r="H482" i="12"/>
  <c r="G482" i="12"/>
  <c r="I481" i="12"/>
  <c r="H481" i="12"/>
  <c r="G481" i="12"/>
  <c r="I480" i="12"/>
  <c r="H480" i="12"/>
  <c r="G480" i="12"/>
  <c r="I479" i="12"/>
  <c r="H479" i="12"/>
  <c r="G479" i="12"/>
  <c r="I478" i="12"/>
  <c r="H478" i="12"/>
  <c r="G478" i="12"/>
  <c r="I477" i="12"/>
  <c r="H477" i="12"/>
  <c r="G477" i="12"/>
  <c r="I476" i="12"/>
  <c r="H476" i="12"/>
  <c r="G476" i="12"/>
  <c r="I475" i="12"/>
  <c r="H475" i="12"/>
  <c r="G475" i="12"/>
  <c r="I474" i="12"/>
  <c r="H474" i="12"/>
  <c r="G474" i="12"/>
  <c r="I473" i="12"/>
  <c r="H473" i="12"/>
  <c r="G473" i="12"/>
  <c r="I472" i="12"/>
  <c r="H472" i="12"/>
  <c r="G472" i="12"/>
  <c r="I471" i="12"/>
  <c r="H471" i="12"/>
  <c r="G471" i="12"/>
  <c r="I470" i="12"/>
  <c r="H470" i="12"/>
  <c r="G470" i="12"/>
  <c r="I469" i="12"/>
  <c r="H469" i="12"/>
  <c r="G469" i="12"/>
  <c r="I468" i="12"/>
  <c r="H468" i="12"/>
  <c r="G468" i="12"/>
  <c r="I467" i="12"/>
  <c r="H467" i="12"/>
  <c r="G467" i="12"/>
  <c r="I466" i="12"/>
  <c r="H466" i="12"/>
  <c r="G466" i="12"/>
  <c r="I465" i="12"/>
  <c r="H465" i="12"/>
  <c r="G465" i="12"/>
  <c r="I464" i="12"/>
  <c r="H464" i="12"/>
  <c r="G464" i="12"/>
  <c r="I463" i="12"/>
  <c r="H463" i="12"/>
  <c r="G463" i="12"/>
  <c r="I462" i="12"/>
  <c r="H462" i="12"/>
  <c r="G462" i="12"/>
  <c r="I461" i="12"/>
  <c r="H461" i="12"/>
  <c r="G461" i="12"/>
  <c r="I460" i="12"/>
  <c r="H460" i="12"/>
  <c r="G460" i="12"/>
  <c r="I459" i="12"/>
  <c r="H459" i="12"/>
  <c r="G459" i="12"/>
  <c r="I458" i="12"/>
  <c r="H458" i="12"/>
  <c r="G458" i="12"/>
  <c r="I457" i="12"/>
  <c r="H457" i="12"/>
  <c r="G457" i="12"/>
  <c r="I456" i="12"/>
  <c r="H456" i="12"/>
  <c r="G456" i="12"/>
  <c r="I455" i="12"/>
  <c r="H455" i="12"/>
  <c r="G455" i="12"/>
  <c r="I454" i="12"/>
  <c r="H454" i="12"/>
  <c r="G454" i="12"/>
  <c r="I453" i="12"/>
  <c r="H453" i="12"/>
  <c r="G453" i="12"/>
  <c r="I452" i="12"/>
  <c r="H452" i="12"/>
  <c r="G452" i="12"/>
  <c r="I451" i="12"/>
  <c r="H451" i="12"/>
  <c r="G451" i="12"/>
  <c r="I450" i="12"/>
  <c r="H450" i="12"/>
  <c r="G450" i="12"/>
  <c r="I449" i="12"/>
  <c r="H449" i="12"/>
  <c r="G449" i="12"/>
  <c r="I448" i="12"/>
  <c r="H448" i="12"/>
  <c r="G448" i="12"/>
  <c r="I447" i="12"/>
  <c r="H447" i="12"/>
  <c r="G447" i="12"/>
  <c r="I446" i="12"/>
  <c r="H446" i="12"/>
  <c r="G446" i="12"/>
  <c r="I445" i="12"/>
  <c r="H445" i="12"/>
  <c r="G445" i="12"/>
  <c r="I444" i="12"/>
  <c r="H444" i="12"/>
  <c r="G444" i="12"/>
  <c r="I443" i="12"/>
  <c r="H443" i="12"/>
  <c r="G443" i="12"/>
  <c r="I442" i="12"/>
  <c r="H442" i="12"/>
  <c r="G442" i="12"/>
  <c r="I441" i="12"/>
  <c r="H441" i="12"/>
  <c r="G441" i="12"/>
  <c r="I440" i="12"/>
  <c r="H440" i="12"/>
  <c r="G440" i="12"/>
  <c r="I439" i="12"/>
  <c r="H439" i="12"/>
  <c r="G439" i="12"/>
  <c r="I438" i="12"/>
  <c r="H438" i="12"/>
  <c r="G438" i="12"/>
  <c r="I437" i="12"/>
  <c r="H437" i="12"/>
  <c r="G437" i="12"/>
  <c r="I436" i="12"/>
  <c r="H436" i="12"/>
  <c r="G436" i="12"/>
  <c r="I435" i="12"/>
  <c r="H435" i="12"/>
  <c r="G435" i="12"/>
  <c r="I434" i="12"/>
  <c r="H434" i="12"/>
  <c r="G434" i="12"/>
  <c r="I433" i="12"/>
  <c r="H433" i="12"/>
  <c r="G433" i="12"/>
  <c r="I432" i="12"/>
  <c r="H432" i="12"/>
  <c r="G432" i="12"/>
  <c r="I431" i="12"/>
  <c r="H431" i="12"/>
  <c r="G431" i="12"/>
  <c r="I430" i="12"/>
  <c r="H430" i="12"/>
  <c r="G430" i="12"/>
  <c r="I429" i="12"/>
  <c r="H429" i="12"/>
  <c r="G429" i="12"/>
  <c r="I428" i="12"/>
  <c r="H428" i="12"/>
  <c r="G428" i="12"/>
  <c r="I427" i="12"/>
  <c r="H427" i="12"/>
  <c r="G427" i="12"/>
  <c r="I426" i="12"/>
  <c r="H426" i="12"/>
  <c r="G426" i="12"/>
  <c r="I425" i="12"/>
  <c r="H425" i="12"/>
  <c r="G425" i="12"/>
  <c r="I424" i="12"/>
  <c r="H424" i="12"/>
  <c r="G424" i="12"/>
  <c r="I423" i="12"/>
  <c r="H423" i="12"/>
  <c r="G423" i="12"/>
  <c r="I422" i="12"/>
  <c r="H422" i="12"/>
  <c r="G422" i="12"/>
  <c r="I421" i="12"/>
  <c r="H421" i="12"/>
  <c r="G421" i="12"/>
  <c r="I420" i="12"/>
  <c r="H420" i="12"/>
  <c r="G420" i="12"/>
  <c r="I419" i="12"/>
  <c r="H419" i="12"/>
  <c r="G419" i="12"/>
  <c r="I418" i="12"/>
  <c r="H418" i="12"/>
  <c r="G418" i="12"/>
  <c r="I417" i="12"/>
  <c r="H417" i="12"/>
  <c r="G417" i="12"/>
  <c r="I416" i="12"/>
  <c r="H416" i="12"/>
  <c r="G416" i="12"/>
  <c r="I415" i="12"/>
  <c r="H415" i="12"/>
  <c r="G415" i="12"/>
  <c r="I414" i="12"/>
  <c r="H414" i="12"/>
  <c r="G414" i="12"/>
  <c r="I413" i="12"/>
  <c r="H413" i="12"/>
  <c r="G413" i="12"/>
  <c r="I412" i="12"/>
  <c r="H412" i="12"/>
  <c r="G412" i="12"/>
  <c r="I411" i="12"/>
  <c r="H411" i="12"/>
  <c r="G411" i="12"/>
  <c r="I410" i="12"/>
  <c r="H410" i="12"/>
  <c r="G410" i="12"/>
  <c r="I409" i="12"/>
  <c r="H409" i="12"/>
  <c r="G409" i="12"/>
  <c r="I408" i="12"/>
  <c r="H408" i="12"/>
  <c r="G408" i="12"/>
  <c r="I407" i="12"/>
  <c r="H407" i="12"/>
  <c r="G407" i="12"/>
  <c r="I406" i="12"/>
  <c r="H406" i="12"/>
  <c r="G406" i="12"/>
  <c r="I405" i="12"/>
  <c r="H405" i="12"/>
  <c r="G405" i="12"/>
  <c r="I404" i="12"/>
  <c r="H404" i="12"/>
  <c r="G404" i="12"/>
  <c r="I403" i="12"/>
  <c r="H403" i="12"/>
  <c r="G403" i="12"/>
  <c r="I402" i="12"/>
  <c r="H402" i="12"/>
  <c r="G402" i="12"/>
  <c r="I401" i="12"/>
  <c r="H401" i="12"/>
  <c r="G401" i="12"/>
  <c r="I400" i="12"/>
  <c r="H400" i="12"/>
  <c r="G400" i="12"/>
  <c r="I399" i="12"/>
  <c r="H399" i="12"/>
  <c r="G399" i="12"/>
  <c r="I398" i="12"/>
  <c r="H398" i="12"/>
  <c r="G398" i="12"/>
  <c r="I397" i="12"/>
  <c r="H397" i="12"/>
  <c r="G397" i="12"/>
  <c r="I396" i="12"/>
  <c r="H396" i="12"/>
  <c r="G396" i="12"/>
  <c r="I395" i="12"/>
  <c r="H395" i="12"/>
  <c r="G395" i="12"/>
  <c r="I394" i="12"/>
  <c r="H394" i="12"/>
  <c r="G394" i="12"/>
  <c r="I393" i="12"/>
  <c r="H393" i="12"/>
  <c r="G393" i="12"/>
  <c r="I392" i="12"/>
  <c r="H392" i="12"/>
  <c r="G392" i="12"/>
  <c r="I391" i="12"/>
  <c r="H391" i="12"/>
  <c r="G391" i="12"/>
  <c r="I390" i="12"/>
  <c r="H390" i="12"/>
  <c r="G390" i="12"/>
  <c r="I389" i="12"/>
  <c r="H389" i="12"/>
  <c r="G389" i="12"/>
  <c r="I388" i="12"/>
  <c r="H388" i="12"/>
  <c r="G388" i="12"/>
  <c r="I387" i="12"/>
  <c r="H387" i="12"/>
  <c r="G387" i="12"/>
  <c r="I386" i="12"/>
  <c r="H386" i="12"/>
  <c r="G386" i="12"/>
  <c r="I385" i="12"/>
  <c r="H385" i="12"/>
  <c r="G385" i="12"/>
  <c r="I384" i="12"/>
  <c r="H384" i="12"/>
  <c r="G384" i="12"/>
  <c r="I383" i="12"/>
  <c r="H383" i="12"/>
  <c r="G383" i="12"/>
  <c r="I382" i="12"/>
  <c r="H382" i="12"/>
  <c r="G382" i="12"/>
  <c r="I381" i="12"/>
  <c r="H381" i="12"/>
  <c r="G381" i="12"/>
  <c r="I380" i="12"/>
  <c r="H380" i="12"/>
  <c r="G380" i="12"/>
  <c r="I379" i="12"/>
  <c r="H379" i="12"/>
  <c r="G379" i="12"/>
  <c r="I378" i="12"/>
  <c r="H378" i="12"/>
  <c r="G378" i="12"/>
  <c r="I377" i="12"/>
  <c r="H377" i="12"/>
  <c r="G377" i="12"/>
  <c r="I376" i="12"/>
  <c r="H376" i="12"/>
  <c r="G376" i="12"/>
  <c r="I375" i="12"/>
  <c r="H375" i="12"/>
  <c r="G375" i="12"/>
  <c r="I374" i="12"/>
  <c r="H374" i="12"/>
  <c r="G374" i="12"/>
  <c r="I373" i="12"/>
  <c r="H373" i="12"/>
  <c r="G373" i="12"/>
  <c r="I372" i="12"/>
  <c r="H372" i="12"/>
  <c r="G372" i="12"/>
  <c r="I371" i="12"/>
  <c r="H371" i="12"/>
  <c r="G371" i="12"/>
  <c r="I370" i="12"/>
  <c r="H370" i="12"/>
  <c r="G370" i="12"/>
  <c r="I369" i="12"/>
  <c r="H369" i="12"/>
  <c r="G369" i="12"/>
  <c r="I368" i="12"/>
  <c r="H368" i="12"/>
  <c r="G368" i="12"/>
  <c r="I367" i="12"/>
  <c r="H367" i="12"/>
  <c r="G367" i="12"/>
  <c r="I366" i="12"/>
  <c r="H366" i="12"/>
  <c r="G366" i="12"/>
  <c r="I365" i="12"/>
  <c r="H365" i="12"/>
  <c r="G365" i="12"/>
  <c r="I364" i="12"/>
  <c r="H364" i="12"/>
  <c r="G364" i="12"/>
  <c r="I363" i="12"/>
  <c r="H363" i="12"/>
  <c r="G363" i="12"/>
  <c r="I362" i="12"/>
  <c r="H362" i="12"/>
  <c r="G362" i="12"/>
  <c r="I361" i="12"/>
  <c r="H361" i="12"/>
  <c r="G361" i="12"/>
  <c r="I360" i="12"/>
  <c r="H360" i="12"/>
  <c r="G360" i="12"/>
  <c r="I359" i="12"/>
  <c r="H359" i="12"/>
  <c r="G359" i="12"/>
  <c r="I358" i="12"/>
  <c r="H358" i="12"/>
  <c r="G358" i="12"/>
  <c r="I357" i="12"/>
  <c r="H357" i="12"/>
  <c r="G357" i="12"/>
  <c r="I356" i="12"/>
  <c r="H356" i="12"/>
  <c r="G356" i="12"/>
  <c r="I355" i="12"/>
  <c r="H355" i="12"/>
  <c r="G355" i="12"/>
  <c r="I354" i="12"/>
  <c r="H354" i="12"/>
  <c r="G354" i="12"/>
  <c r="I353" i="12"/>
  <c r="H353" i="12"/>
  <c r="G353" i="12"/>
  <c r="I352" i="12"/>
  <c r="H352" i="12"/>
  <c r="G352" i="12"/>
  <c r="I351" i="12"/>
  <c r="H351" i="12"/>
  <c r="G351" i="12"/>
  <c r="I350" i="12"/>
  <c r="H350" i="12"/>
  <c r="G350" i="12"/>
  <c r="I349" i="12"/>
  <c r="H349" i="12"/>
  <c r="G349" i="12"/>
  <c r="I348" i="12"/>
  <c r="H348" i="12"/>
  <c r="G348" i="12"/>
  <c r="I347" i="12"/>
  <c r="H347" i="12"/>
  <c r="G347" i="12"/>
  <c r="I346" i="12"/>
  <c r="H346" i="12"/>
  <c r="G346" i="12"/>
  <c r="I345" i="12"/>
  <c r="H345" i="12"/>
  <c r="G345" i="12"/>
  <c r="I344" i="12"/>
  <c r="H344" i="12"/>
  <c r="G344" i="12"/>
  <c r="I343" i="12"/>
  <c r="H343" i="12"/>
  <c r="G343" i="12"/>
  <c r="I342" i="12"/>
  <c r="H342" i="12"/>
  <c r="G342" i="12"/>
  <c r="I341" i="12"/>
  <c r="H341" i="12"/>
  <c r="G341" i="12"/>
  <c r="I340" i="12"/>
  <c r="H340" i="12"/>
  <c r="G340" i="12"/>
  <c r="I339" i="12"/>
  <c r="H339" i="12"/>
  <c r="G339" i="12"/>
  <c r="I338" i="12"/>
  <c r="H338" i="12"/>
  <c r="G338" i="12"/>
  <c r="I337" i="12"/>
  <c r="H337" i="12"/>
  <c r="G337" i="12"/>
  <c r="I336" i="12"/>
  <c r="H336" i="12"/>
  <c r="G336" i="12"/>
  <c r="I335" i="12"/>
  <c r="H335" i="12"/>
  <c r="G335" i="12"/>
  <c r="I334" i="12"/>
  <c r="H334" i="12"/>
  <c r="G334" i="12"/>
  <c r="I333" i="12"/>
  <c r="H333" i="12"/>
  <c r="G333" i="12"/>
  <c r="I332" i="12"/>
  <c r="H332" i="12"/>
  <c r="G332" i="12"/>
  <c r="I331" i="12"/>
  <c r="H331" i="12"/>
  <c r="G331" i="12"/>
  <c r="I330" i="12"/>
  <c r="H330" i="12"/>
  <c r="G330" i="12"/>
  <c r="I329" i="12"/>
  <c r="H329" i="12"/>
  <c r="G329" i="12"/>
  <c r="I328" i="12"/>
  <c r="H328" i="12"/>
  <c r="G328" i="12"/>
  <c r="I327" i="12"/>
  <c r="H327" i="12"/>
  <c r="G327" i="12"/>
  <c r="I326" i="12"/>
  <c r="H326" i="12"/>
  <c r="G326" i="12"/>
  <c r="I325" i="12"/>
  <c r="H325" i="12"/>
  <c r="G325" i="12"/>
  <c r="I324" i="12"/>
  <c r="H324" i="12"/>
  <c r="G324" i="12"/>
  <c r="I323" i="12"/>
  <c r="H323" i="12"/>
  <c r="G323" i="12"/>
  <c r="I322" i="12"/>
  <c r="H322" i="12"/>
  <c r="G322" i="12"/>
  <c r="I321" i="12"/>
  <c r="H321" i="12"/>
  <c r="G321" i="12"/>
  <c r="I320" i="12"/>
  <c r="H320" i="12"/>
  <c r="G320" i="12"/>
  <c r="I319" i="12"/>
  <c r="H319" i="12"/>
  <c r="G319" i="12"/>
  <c r="I318" i="12"/>
  <c r="H318" i="12"/>
  <c r="G318" i="12"/>
  <c r="I317" i="12"/>
  <c r="H317" i="12"/>
  <c r="G317" i="12"/>
  <c r="I316" i="12"/>
  <c r="H316" i="12"/>
  <c r="G316" i="12"/>
  <c r="I315" i="12"/>
  <c r="H315" i="12"/>
  <c r="G315" i="12"/>
  <c r="I314" i="12"/>
  <c r="H314" i="12"/>
  <c r="G314" i="12"/>
  <c r="I313" i="12"/>
  <c r="H313" i="12"/>
  <c r="G313" i="12"/>
  <c r="I312" i="12"/>
  <c r="H312" i="12"/>
  <c r="G312" i="12"/>
  <c r="I311" i="12"/>
  <c r="H311" i="12"/>
  <c r="G311" i="12"/>
  <c r="I310" i="12"/>
  <c r="H310" i="12"/>
  <c r="G310" i="12"/>
  <c r="I309" i="12"/>
  <c r="H309" i="12"/>
  <c r="G309" i="12"/>
  <c r="I308" i="12"/>
  <c r="H308" i="12"/>
  <c r="G308" i="12"/>
  <c r="I307" i="12"/>
  <c r="H307" i="12"/>
  <c r="G307" i="12"/>
  <c r="I306" i="12"/>
  <c r="H306" i="12"/>
  <c r="G306" i="12"/>
  <c r="I305" i="12"/>
  <c r="H305" i="12"/>
  <c r="G305" i="12"/>
  <c r="I304" i="12"/>
  <c r="H304" i="12"/>
  <c r="G304" i="12"/>
  <c r="I303" i="12"/>
  <c r="H303" i="12"/>
  <c r="G303" i="12"/>
  <c r="I302" i="12"/>
  <c r="H302" i="12"/>
  <c r="G302" i="12"/>
  <c r="I301" i="12"/>
  <c r="H301" i="12"/>
  <c r="G301" i="12"/>
  <c r="I300" i="12"/>
  <c r="H300" i="12"/>
  <c r="G300" i="12"/>
  <c r="I299" i="12"/>
  <c r="H299" i="12"/>
  <c r="G299" i="12"/>
  <c r="I298" i="12"/>
  <c r="H298" i="12"/>
  <c r="G298" i="12"/>
  <c r="I297" i="12"/>
  <c r="H297" i="12"/>
  <c r="G297" i="12"/>
  <c r="I296" i="12"/>
  <c r="H296" i="12"/>
  <c r="G296" i="12"/>
  <c r="I295" i="12"/>
  <c r="H295" i="12"/>
  <c r="G295" i="12"/>
  <c r="I294" i="12"/>
  <c r="H294" i="12"/>
  <c r="G294" i="12"/>
  <c r="I293" i="12"/>
  <c r="H293" i="12"/>
  <c r="G293" i="12"/>
  <c r="I292" i="12"/>
  <c r="H292" i="12"/>
  <c r="G292" i="12"/>
  <c r="I291" i="12"/>
  <c r="H291" i="12"/>
  <c r="G291" i="12"/>
  <c r="I290" i="12"/>
  <c r="H290" i="12"/>
  <c r="G290" i="12"/>
  <c r="I289" i="12"/>
  <c r="H289" i="12"/>
  <c r="G289" i="12"/>
  <c r="I288" i="12"/>
  <c r="H288" i="12"/>
  <c r="G288" i="12"/>
  <c r="I287" i="12"/>
  <c r="H287" i="12"/>
  <c r="G287" i="12"/>
  <c r="I286" i="12"/>
  <c r="H286" i="12"/>
  <c r="G286" i="12"/>
  <c r="I285" i="12"/>
  <c r="H285" i="12"/>
  <c r="G285" i="12"/>
  <c r="I284" i="12"/>
  <c r="H284" i="12"/>
  <c r="G284" i="12"/>
  <c r="I283" i="12"/>
  <c r="H283" i="12"/>
  <c r="G283" i="12"/>
  <c r="I282" i="12"/>
  <c r="H282" i="12"/>
  <c r="G282" i="12"/>
  <c r="I281" i="12"/>
  <c r="H281" i="12"/>
  <c r="G281" i="12"/>
  <c r="I280" i="12"/>
  <c r="H280" i="12"/>
  <c r="G280" i="12"/>
  <c r="I279" i="12"/>
  <c r="H279" i="12"/>
  <c r="G279" i="12"/>
  <c r="I278" i="12"/>
  <c r="H278" i="12"/>
  <c r="G278" i="12"/>
  <c r="I277" i="12"/>
  <c r="H277" i="12"/>
  <c r="G277" i="12"/>
  <c r="I276" i="12"/>
  <c r="H276" i="12"/>
  <c r="G276" i="12"/>
  <c r="I275" i="12"/>
  <c r="H275" i="12"/>
  <c r="G275" i="12"/>
  <c r="I274" i="12"/>
  <c r="H274" i="12"/>
  <c r="G274" i="12"/>
  <c r="I273" i="12"/>
  <c r="H273" i="12"/>
  <c r="G273" i="12"/>
  <c r="I272" i="12"/>
  <c r="H272" i="12"/>
  <c r="G272" i="12"/>
  <c r="I271" i="12"/>
  <c r="H271" i="12"/>
  <c r="G271" i="12"/>
  <c r="I270" i="12"/>
  <c r="H270" i="12"/>
  <c r="G270" i="12"/>
  <c r="I269" i="12"/>
  <c r="H269" i="12"/>
  <c r="G269" i="12"/>
  <c r="I268" i="12"/>
  <c r="H268" i="12"/>
  <c r="G268" i="12"/>
  <c r="I267" i="12"/>
  <c r="H267" i="12"/>
  <c r="G267" i="12"/>
  <c r="I266" i="12"/>
  <c r="H266" i="12"/>
  <c r="G266" i="12"/>
  <c r="I265" i="12"/>
  <c r="H265" i="12"/>
  <c r="G265" i="12"/>
  <c r="I264" i="12"/>
  <c r="H264" i="12"/>
  <c r="G264" i="12"/>
  <c r="I263" i="12"/>
  <c r="H263" i="12"/>
  <c r="G263" i="12"/>
  <c r="I262" i="12"/>
  <c r="H262" i="12"/>
  <c r="G262" i="12"/>
  <c r="I261" i="12"/>
  <c r="H261" i="12"/>
  <c r="G261" i="12"/>
  <c r="I260" i="12"/>
  <c r="H260" i="12"/>
  <c r="G260" i="12"/>
  <c r="I259" i="12"/>
  <c r="H259" i="12"/>
  <c r="G259" i="12"/>
  <c r="I258" i="12"/>
  <c r="H258" i="12"/>
  <c r="G258" i="12"/>
  <c r="I257" i="12"/>
  <c r="H257" i="12"/>
  <c r="G257" i="12"/>
  <c r="I256" i="12"/>
  <c r="H256" i="12"/>
  <c r="G256" i="12"/>
  <c r="I255" i="12"/>
  <c r="H255" i="12"/>
  <c r="G255" i="12"/>
  <c r="I254" i="12"/>
  <c r="H254" i="12"/>
  <c r="G254" i="12"/>
  <c r="I253" i="12"/>
  <c r="H253" i="12"/>
  <c r="G253" i="12"/>
  <c r="I252" i="12"/>
  <c r="H252" i="12"/>
  <c r="G252" i="12"/>
  <c r="I251" i="12"/>
  <c r="H251" i="12"/>
  <c r="G251" i="12"/>
  <c r="I250" i="12"/>
  <c r="H250" i="12"/>
  <c r="G250" i="12"/>
  <c r="I249" i="12"/>
  <c r="H249" i="12"/>
  <c r="G249" i="12"/>
  <c r="I248" i="12"/>
  <c r="H248" i="12"/>
  <c r="G248" i="12"/>
  <c r="I247" i="12"/>
  <c r="H247" i="12"/>
  <c r="G247" i="12"/>
  <c r="I246" i="12"/>
  <c r="H246" i="12"/>
  <c r="G246" i="12"/>
  <c r="I245" i="12"/>
  <c r="H245" i="12"/>
  <c r="G245" i="12"/>
  <c r="I244" i="12"/>
  <c r="H244" i="12"/>
  <c r="G244" i="12"/>
  <c r="I243" i="12"/>
  <c r="H243" i="12"/>
  <c r="G243" i="12"/>
  <c r="I242" i="12"/>
  <c r="H242" i="12"/>
  <c r="G242" i="12"/>
  <c r="I241" i="12"/>
  <c r="H241" i="12"/>
  <c r="G241" i="12"/>
  <c r="I240" i="12"/>
  <c r="H240" i="12"/>
  <c r="G240" i="12"/>
  <c r="I239" i="12"/>
  <c r="H239" i="12"/>
  <c r="G239" i="12"/>
  <c r="I238" i="12"/>
  <c r="H238" i="12"/>
  <c r="G238" i="12"/>
  <c r="I237" i="12"/>
  <c r="H237" i="12"/>
  <c r="G237" i="12"/>
  <c r="I236" i="12"/>
  <c r="H236" i="12"/>
  <c r="G236" i="12"/>
  <c r="I235" i="12"/>
  <c r="H235" i="12"/>
  <c r="G235" i="12"/>
  <c r="I234" i="12"/>
  <c r="H234" i="12"/>
  <c r="G234" i="12"/>
  <c r="I233" i="12"/>
  <c r="H233" i="12"/>
  <c r="G233" i="12"/>
  <c r="I232" i="12"/>
  <c r="H232" i="12"/>
  <c r="G232" i="12"/>
  <c r="I231" i="12"/>
  <c r="H231" i="12"/>
  <c r="G231" i="12"/>
  <c r="I230" i="12"/>
  <c r="H230" i="12"/>
  <c r="G230" i="12"/>
  <c r="I229" i="12"/>
  <c r="H229" i="12"/>
  <c r="G229" i="12"/>
  <c r="I228" i="12"/>
  <c r="H228" i="12"/>
  <c r="G228" i="12"/>
  <c r="I227" i="12"/>
  <c r="H227" i="12"/>
  <c r="G227" i="12"/>
  <c r="I226" i="12"/>
  <c r="H226" i="12"/>
  <c r="G226" i="12"/>
  <c r="I225" i="12"/>
  <c r="H225" i="12"/>
  <c r="G225" i="12"/>
  <c r="I224" i="12"/>
  <c r="H224" i="12"/>
  <c r="G224" i="12"/>
  <c r="I223" i="12"/>
  <c r="H223" i="12"/>
  <c r="G223" i="12"/>
  <c r="I222" i="12"/>
  <c r="H222" i="12"/>
  <c r="G222" i="12"/>
  <c r="I221" i="12"/>
  <c r="H221" i="12"/>
  <c r="G221" i="12"/>
  <c r="I220" i="12"/>
  <c r="H220" i="12"/>
  <c r="G220" i="12"/>
  <c r="I219" i="12"/>
  <c r="H219" i="12"/>
  <c r="G219" i="12"/>
  <c r="I218" i="12"/>
  <c r="H218" i="12"/>
  <c r="G218" i="12"/>
  <c r="I217" i="12"/>
  <c r="H217" i="12"/>
  <c r="G217" i="12"/>
  <c r="I216" i="12"/>
  <c r="H216" i="12"/>
  <c r="G216" i="12"/>
  <c r="I215" i="12"/>
  <c r="H215" i="12"/>
  <c r="G215" i="12"/>
  <c r="I214" i="12"/>
  <c r="H214" i="12"/>
  <c r="G214" i="12"/>
  <c r="I213" i="12"/>
  <c r="H213" i="12"/>
  <c r="G213" i="12"/>
  <c r="I212" i="12"/>
  <c r="H212" i="12"/>
  <c r="G212" i="12"/>
  <c r="I211" i="12"/>
  <c r="H211" i="12"/>
  <c r="G211" i="12"/>
  <c r="I210" i="12"/>
  <c r="H210" i="12"/>
  <c r="G210" i="12"/>
  <c r="I209" i="12"/>
  <c r="H209" i="12"/>
  <c r="G209" i="12"/>
  <c r="I208" i="12"/>
  <c r="H208" i="12"/>
  <c r="G208" i="12"/>
  <c r="I207" i="12"/>
  <c r="H207" i="12"/>
  <c r="G207" i="12"/>
  <c r="I206" i="12"/>
  <c r="H206" i="12"/>
  <c r="G206" i="12"/>
  <c r="I205" i="12"/>
  <c r="H205" i="12"/>
  <c r="G205" i="12"/>
  <c r="I204" i="12"/>
  <c r="H204" i="12"/>
  <c r="G204" i="12"/>
  <c r="I203" i="12"/>
  <c r="H203" i="12"/>
  <c r="G203" i="12"/>
  <c r="I202" i="12"/>
  <c r="H202" i="12"/>
  <c r="G202" i="12"/>
  <c r="I201" i="12"/>
  <c r="H201" i="12"/>
  <c r="G201" i="12"/>
  <c r="I200" i="12"/>
  <c r="H200" i="12"/>
  <c r="G200" i="12"/>
  <c r="I199" i="12"/>
  <c r="H199" i="12"/>
  <c r="G199" i="12"/>
  <c r="I198" i="12"/>
  <c r="H198" i="12"/>
  <c r="G198" i="12"/>
  <c r="I197" i="12"/>
  <c r="H197" i="12"/>
  <c r="G197" i="12"/>
  <c r="I196" i="12"/>
  <c r="H196" i="12"/>
  <c r="G196" i="12"/>
  <c r="I195" i="12"/>
  <c r="H195" i="12"/>
  <c r="G195" i="12"/>
  <c r="I194" i="12"/>
  <c r="H194" i="12"/>
  <c r="G194" i="12"/>
  <c r="I193" i="12"/>
  <c r="H193" i="12"/>
  <c r="G193" i="12"/>
  <c r="I192" i="12"/>
  <c r="H192" i="12"/>
  <c r="G192" i="12"/>
  <c r="I191" i="12"/>
  <c r="H191" i="12"/>
  <c r="G191" i="12"/>
  <c r="I190" i="12"/>
  <c r="H190" i="12"/>
  <c r="G190" i="12"/>
  <c r="I189" i="12"/>
  <c r="H189" i="12"/>
  <c r="G189" i="12"/>
  <c r="I188" i="12"/>
  <c r="H188" i="12"/>
  <c r="G188" i="12"/>
  <c r="I187" i="12"/>
  <c r="H187" i="12"/>
  <c r="G187" i="12"/>
  <c r="I186" i="12"/>
  <c r="H186" i="12"/>
  <c r="G186" i="12"/>
  <c r="I185" i="12"/>
  <c r="H185" i="12"/>
  <c r="G185" i="12"/>
  <c r="I184" i="12"/>
  <c r="H184" i="12"/>
  <c r="G184" i="12"/>
  <c r="I183" i="12"/>
  <c r="H183" i="12"/>
  <c r="G183" i="12"/>
  <c r="I182" i="12"/>
  <c r="H182" i="12"/>
  <c r="G182" i="12"/>
  <c r="I181" i="12"/>
  <c r="H181" i="12"/>
  <c r="G181" i="12"/>
  <c r="I180" i="12"/>
  <c r="H180" i="12"/>
  <c r="G180" i="12"/>
  <c r="I179" i="12"/>
  <c r="H179" i="12"/>
  <c r="G179" i="12"/>
  <c r="I178" i="12"/>
  <c r="H178" i="12"/>
  <c r="G178" i="12"/>
  <c r="I177" i="12"/>
  <c r="H177" i="12"/>
  <c r="G177" i="12"/>
  <c r="I176" i="12"/>
  <c r="H176" i="12"/>
  <c r="G176" i="12"/>
  <c r="I175" i="12"/>
  <c r="H175" i="12"/>
  <c r="G175" i="12"/>
  <c r="I174" i="12"/>
  <c r="H174" i="12"/>
  <c r="G174" i="12"/>
  <c r="I173" i="12"/>
  <c r="H173" i="12"/>
  <c r="G173" i="12"/>
  <c r="I172" i="12"/>
  <c r="H172" i="12"/>
  <c r="G172" i="12"/>
  <c r="I171" i="12"/>
  <c r="H171" i="12"/>
  <c r="G171" i="12"/>
  <c r="I170" i="12"/>
  <c r="H170" i="12"/>
  <c r="G170" i="12"/>
  <c r="I169" i="12"/>
  <c r="H169" i="12"/>
  <c r="G169" i="12"/>
  <c r="I168" i="12"/>
  <c r="H168" i="12"/>
  <c r="G168" i="12"/>
  <c r="I167" i="12"/>
  <c r="H167" i="12"/>
  <c r="G167" i="12"/>
  <c r="I166" i="12"/>
  <c r="H166" i="12"/>
  <c r="G166" i="12"/>
  <c r="I165" i="12"/>
  <c r="H165" i="12"/>
  <c r="G165" i="12"/>
  <c r="I164" i="12"/>
  <c r="H164" i="12"/>
  <c r="G164" i="12"/>
  <c r="I163" i="12"/>
  <c r="H163" i="12"/>
  <c r="G163" i="12"/>
  <c r="I162" i="12"/>
  <c r="H162" i="12"/>
  <c r="G162" i="12"/>
  <c r="I161" i="12"/>
  <c r="H161" i="12"/>
  <c r="G161" i="12"/>
  <c r="I160" i="12"/>
  <c r="H160" i="12"/>
  <c r="G160" i="12"/>
  <c r="I159" i="12"/>
  <c r="H159" i="12"/>
  <c r="G159" i="12"/>
  <c r="I158" i="12"/>
  <c r="H158" i="12"/>
  <c r="G158" i="12"/>
  <c r="I157" i="12"/>
  <c r="H157" i="12"/>
  <c r="G157" i="12"/>
  <c r="I156" i="12"/>
  <c r="H156" i="12"/>
  <c r="G156" i="12"/>
  <c r="I155" i="12"/>
  <c r="H155" i="12"/>
  <c r="G155" i="12"/>
  <c r="I154" i="12"/>
  <c r="H154" i="12"/>
  <c r="G154" i="12"/>
  <c r="I153" i="12"/>
  <c r="H153" i="12"/>
  <c r="G153" i="12"/>
  <c r="I152" i="12"/>
  <c r="H152" i="12"/>
  <c r="G152" i="12"/>
  <c r="I151" i="12"/>
  <c r="H151" i="12"/>
  <c r="G151" i="12"/>
  <c r="I150" i="12"/>
  <c r="H150" i="12"/>
  <c r="G150" i="12"/>
  <c r="I149" i="12"/>
  <c r="H149" i="12"/>
  <c r="G149" i="12"/>
  <c r="I148" i="12"/>
  <c r="H148" i="12"/>
  <c r="G148" i="12"/>
  <c r="I147" i="12"/>
  <c r="H147" i="12"/>
  <c r="G147" i="12"/>
  <c r="I146" i="12"/>
  <c r="H146" i="12"/>
  <c r="G146" i="12"/>
  <c r="I145" i="12"/>
  <c r="H145" i="12"/>
  <c r="G145" i="12"/>
  <c r="I144" i="12"/>
  <c r="H144" i="12"/>
  <c r="G144" i="12"/>
  <c r="I143" i="12"/>
  <c r="H143" i="12"/>
  <c r="G143" i="12"/>
  <c r="I142" i="12"/>
  <c r="H142" i="12"/>
  <c r="G142" i="12"/>
  <c r="I141" i="12"/>
  <c r="H141" i="12"/>
  <c r="G141" i="12"/>
  <c r="I140" i="12"/>
  <c r="H140" i="12"/>
  <c r="G140" i="12"/>
  <c r="I139" i="12"/>
  <c r="H139" i="12"/>
  <c r="G139" i="12"/>
  <c r="I138" i="12"/>
  <c r="H138" i="12"/>
  <c r="G138" i="12"/>
  <c r="I137" i="12"/>
  <c r="H137" i="12"/>
  <c r="G137" i="12"/>
  <c r="I136" i="12"/>
  <c r="H136" i="12"/>
  <c r="G136" i="12"/>
  <c r="I135" i="12"/>
  <c r="H135" i="12"/>
  <c r="G135" i="12"/>
  <c r="I134" i="12"/>
  <c r="H134" i="12"/>
  <c r="G134" i="12"/>
  <c r="I133" i="12"/>
  <c r="H133" i="12"/>
  <c r="G133" i="12"/>
  <c r="I132" i="12"/>
  <c r="H132" i="12"/>
  <c r="G132" i="12"/>
  <c r="I131" i="12"/>
  <c r="H131" i="12"/>
  <c r="G131" i="12"/>
  <c r="I130" i="12"/>
  <c r="H130" i="12"/>
  <c r="G130" i="12"/>
  <c r="I129" i="12"/>
  <c r="H129" i="12"/>
  <c r="G129" i="12"/>
  <c r="I128" i="12"/>
  <c r="H128" i="12"/>
  <c r="G128" i="12"/>
  <c r="I127" i="12"/>
  <c r="H127" i="12"/>
  <c r="G127" i="12"/>
  <c r="I126" i="12"/>
  <c r="H126" i="12"/>
  <c r="G126" i="12"/>
  <c r="I125" i="12"/>
  <c r="H125" i="12"/>
  <c r="G125" i="12"/>
  <c r="I124" i="12"/>
  <c r="H124" i="12"/>
  <c r="G124" i="12"/>
  <c r="I123" i="12"/>
  <c r="H123" i="12"/>
  <c r="G123" i="12"/>
  <c r="I122" i="12"/>
  <c r="H122" i="12"/>
  <c r="G122" i="12"/>
  <c r="I121" i="12"/>
  <c r="H121" i="12"/>
  <c r="G121" i="12"/>
  <c r="I120" i="12"/>
  <c r="H120" i="12"/>
  <c r="G120" i="12"/>
  <c r="I119" i="12"/>
  <c r="H119" i="12"/>
  <c r="G119" i="12"/>
  <c r="I118" i="12"/>
  <c r="H118" i="12"/>
  <c r="G118" i="12"/>
  <c r="I117" i="12"/>
  <c r="H117" i="12"/>
  <c r="G117" i="12"/>
  <c r="I116" i="12"/>
  <c r="H116" i="12"/>
  <c r="G116" i="12"/>
  <c r="I115" i="12"/>
  <c r="H115" i="12"/>
  <c r="G115" i="12"/>
  <c r="I114" i="12"/>
  <c r="H114" i="12"/>
  <c r="G114" i="12"/>
  <c r="I113" i="12"/>
  <c r="H113" i="12"/>
  <c r="G113" i="12"/>
  <c r="I112" i="12"/>
  <c r="H112" i="12"/>
  <c r="G112" i="12"/>
  <c r="I111" i="12"/>
  <c r="H111" i="12"/>
  <c r="G111" i="12"/>
  <c r="I110" i="12"/>
  <c r="H110" i="12"/>
  <c r="G110" i="12"/>
  <c r="I109" i="12"/>
  <c r="H109" i="12"/>
  <c r="G109" i="12"/>
  <c r="I108" i="12"/>
  <c r="H108" i="12"/>
  <c r="G108" i="12"/>
  <c r="I107" i="12"/>
  <c r="H107" i="12"/>
  <c r="G107" i="12"/>
  <c r="I106" i="12"/>
  <c r="H106" i="12"/>
  <c r="G106" i="12"/>
  <c r="I105" i="12"/>
  <c r="H105" i="12"/>
  <c r="G105" i="12"/>
  <c r="I104" i="12"/>
  <c r="H104" i="12"/>
  <c r="G104" i="12"/>
  <c r="I103" i="12"/>
  <c r="H103" i="12"/>
  <c r="G103" i="12"/>
  <c r="I102" i="12"/>
  <c r="H102" i="12"/>
  <c r="G102" i="12"/>
  <c r="I101" i="12"/>
  <c r="H101" i="12"/>
  <c r="G101" i="12"/>
  <c r="I100" i="12"/>
  <c r="H100" i="12"/>
  <c r="G100" i="12"/>
  <c r="I99" i="12"/>
  <c r="H99" i="12"/>
  <c r="G99" i="12"/>
  <c r="I98" i="12"/>
  <c r="H98" i="12"/>
  <c r="G98" i="12"/>
  <c r="I97" i="12"/>
  <c r="H97" i="12"/>
  <c r="G97" i="12"/>
  <c r="I96" i="12"/>
  <c r="H96" i="12"/>
  <c r="G96" i="12"/>
  <c r="I95" i="12"/>
  <c r="H95" i="12"/>
  <c r="G95" i="12"/>
  <c r="I94" i="12"/>
  <c r="H94" i="12"/>
  <c r="G94" i="12"/>
  <c r="I93" i="12"/>
  <c r="H93" i="12"/>
  <c r="G93" i="12"/>
  <c r="I92" i="12"/>
  <c r="H92" i="12"/>
  <c r="G92" i="12"/>
  <c r="I91" i="12"/>
  <c r="H91" i="12"/>
  <c r="G91" i="12"/>
  <c r="I90" i="12"/>
  <c r="H90" i="12"/>
  <c r="G90" i="12"/>
  <c r="I89" i="12"/>
  <c r="H89" i="12"/>
  <c r="G89" i="12"/>
  <c r="I88" i="12"/>
  <c r="H88" i="12"/>
  <c r="G88" i="12"/>
  <c r="I87" i="12"/>
  <c r="H87" i="12"/>
  <c r="G87" i="12"/>
  <c r="I86" i="12"/>
  <c r="H86" i="12"/>
  <c r="G86" i="12"/>
  <c r="I85" i="12"/>
  <c r="H85" i="12"/>
  <c r="G85" i="12"/>
  <c r="I84" i="12"/>
  <c r="H84" i="12"/>
  <c r="G84" i="12"/>
  <c r="I83" i="12"/>
  <c r="H83" i="12"/>
  <c r="G83" i="12"/>
  <c r="I82" i="12"/>
  <c r="H82" i="12"/>
  <c r="G82" i="12"/>
  <c r="I81" i="12"/>
  <c r="H81" i="12"/>
  <c r="G81" i="12"/>
  <c r="I80" i="12"/>
  <c r="H80" i="12"/>
  <c r="G80" i="12"/>
  <c r="I79" i="12"/>
  <c r="H79" i="12"/>
  <c r="G79" i="12"/>
  <c r="I78" i="12"/>
  <c r="H78" i="12"/>
  <c r="G78" i="12"/>
  <c r="I77" i="12"/>
  <c r="H77" i="12"/>
  <c r="G77" i="12"/>
  <c r="I76" i="12"/>
  <c r="H76" i="12"/>
  <c r="G76" i="12"/>
  <c r="I75" i="12"/>
  <c r="H75" i="12"/>
  <c r="G75" i="12"/>
  <c r="I74" i="12"/>
  <c r="H74" i="12"/>
  <c r="G74" i="12"/>
  <c r="I73" i="12"/>
  <c r="H73" i="12"/>
  <c r="G73" i="12"/>
  <c r="I72" i="12"/>
  <c r="H72" i="12"/>
  <c r="G72" i="12"/>
  <c r="I71" i="12"/>
  <c r="H71" i="12"/>
  <c r="G71" i="12"/>
  <c r="I70" i="12"/>
  <c r="H70" i="12"/>
  <c r="G70" i="12"/>
  <c r="I69" i="12"/>
  <c r="H69" i="12"/>
  <c r="G69" i="12"/>
  <c r="I68" i="12"/>
  <c r="H68" i="12"/>
  <c r="G68" i="12"/>
  <c r="I67" i="12"/>
  <c r="H67" i="12"/>
  <c r="G67" i="12"/>
  <c r="I66" i="12"/>
  <c r="H66" i="12"/>
  <c r="G66" i="12"/>
  <c r="I65" i="12"/>
  <c r="H65" i="12"/>
  <c r="G65" i="12"/>
  <c r="I64" i="12"/>
  <c r="H64" i="12"/>
  <c r="G64" i="12"/>
  <c r="I63" i="12"/>
  <c r="H63" i="12"/>
  <c r="G63" i="12"/>
  <c r="I62" i="12"/>
  <c r="H62" i="12"/>
  <c r="G62" i="12"/>
  <c r="I61" i="12"/>
  <c r="H61" i="12"/>
  <c r="G61" i="12"/>
  <c r="I60" i="12"/>
  <c r="H60" i="12"/>
  <c r="G60" i="12"/>
  <c r="I59" i="12"/>
  <c r="H59" i="12"/>
  <c r="G59" i="12"/>
  <c r="I58" i="12"/>
  <c r="H58" i="12"/>
  <c r="G58" i="12"/>
  <c r="I57" i="12"/>
  <c r="H57" i="12"/>
  <c r="G57" i="12"/>
  <c r="I56" i="12"/>
  <c r="H56" i="12"/>
  <c r="G56" i="12"/>
  <c r="I55" i="12"/>
  <c r="H55" i="12"/>
  <c r="G55" i="12"/>
  <c r="I54" i="12"/>
  <c r="H54" i="12"/>
  <c r="G54" i="12"/>
  <c r="I53" i="12"/>
  <c r="H53" i="12"/>
  <c r="G53" i="12"/>
  <c r="I52" i="12"/>
  <c r="H52" i="12"/>
  <c r="G52" i="12"/>
  <c r="I51" i="12"/>
  <c r="H51" i="12"/>
  <c r="G51" i="12"/>
  <c r="I50" i="12"/>
  <c r="H50" i="12"/>
  <c r="G50" i="12"/>
  <c r="I49" i="12"/>
  <c r="H49" i="12"/>
  <c r="G49" i="12"/>
  <c r="I48" i="12"/>
  <c r="H48" i="12"/>
  <c r="G48" i="12"/>
  <c r="I47" i="12"/>
  <c r="H47" i="12"/>
  <c r="G47" i="12"/>
  <c r="I46" i="12"/>
  <c r="H46" i="12"/>
  <c r="G46" i="12"/>
  <c r="I45" i="12"/>
  <c r="H45" i="12"/>
  <c r="G45" i="12"/>
  <c r="I44" i="12"/>
  <c r="H44" i="12"/>
  <c r="G44" i="12"/>
  <c r="I43" i="12"/>
  <c r="H43" i="12"/>
  <c r="G43" i="12"/>
  <c r="I42" i="12"/>
  <c r="H42" i="12"/>
  <c r="G42" i="12"/>
  <c r="I41" i="12"/>
  <c r="H41" i="12"/>
  <c r="G41" i="12"/>
  <c r="I40" i="12"/>
  <c r="H40" i="12"/>
  <c r="G40" i="12"/>
  <c r="I39" i="12"/>
  <c r="H39" i="12"/>
  <c r="G39" i="12"/>
  <c r="I38" i="12"/>
  <c r="H38" i="12"/>
  <c r="G38" i="12"/>
  <c r="I37" i="12"/>
  <c r="H37" i="12"/>
  <c r="G37" i="12"/>
  <c r="I36" i="12"/>
  <c r="H36" i="12"/>
  <c r="G36" i="12"/>
  <c r="I35" i="12"/>
  <c r="H35" i="12"/>
  <c r="G35" i="12"/>
  <c r="I34" i="12"/>
  <c r="H34" i="12"/>
  <c r="G34" i="12"/>
  <c r="I33" i="12"/>
  <c r="H33" i="12"/>
  <c r="G33" i="12"/>
  <c r="I32" i="12"/>
  <c r="H32" i="12"/>
  <c r="G32" i="12"/>
  <c r="I31" i="12"/>
  <c r="H31" i="12"/>
  <c r="G31" i="12"/>
  <c r="I30" i="12"/>
  <c r="H30" i="12"/>
  <c r="G30" i="12"/>
  <c r="I29" i="12"/>
  <c r="H29" i="12"/>
  <c r="G29" i="12"/>
  <c r="I28" i="12"/>
  <c r="H28" i="12"/>
  <c r="G28" i="12"/>
  <c r="I27" i="12"/>
  <c r="H27" i="12"/>
  <c r="G27" i="12"/>
  <c r="I26" i="12"/>
  <c r="H26" i="12"/>
  <c r="G26" i="12"/>
  <c r="I25" i="12"/>
  <c r="H25" i="12"/>
  <c r="G25" i="12"/>
  <c r="I24" i="12"/>
  <c r="H24" i="12"/>
  <c r="G24" i="12"/>
  <c r="I23" i="12"/>
  <c r="H23" i="12"/>
  <c r="G23" i="12"/>
  <c r="I22" i="12"/>
  <c r="H22" i="12"/>
  <c r="G22" i="12"/>
  <c r="I21" i="12"/>
  <c r="H21" i="12"/>
  <c r="G21" i="12"/>
  <c r="I20" i="12"/>
  <c r="H20" i="12"/>
  <c r="G20" i="12"/>
  <c r="I19" i="12"/>
  <c r="H19" i="12"/>
  <c r="G19" i="12"/>
  <c r="I18" i="12"/>
  <c r="H18" i="12"/>
  <c r="G18" i="12"/>
  <c r="I17" i="12"/>
  <c r="H17" i="12"/>
  <c r="G17" i="12"/>
  <c r="I16" i="12"/>
  <c r="H16" i="12"/>
  <c r="G16" i="12"/>
  <c r="I15" i="12"/>
  <c r="H15" i="12"/>
  <c r="G15" i="12"/>
  <c r="I14" i="12"/>
  <c r="H14" i="12"/>
  <c r="G14" i="12"/>
  <c r="I13" i="12"/>
  <c r="H13" i="12"/>
  <c r="G13" i="12"/>
  <c r="I12" i="12"/>
  <c r="H12" i="12"/>
  <c r="G12" i="12"/>
  <c r="I11" i="12"/>
  <c r="H11" i="12"/>
  <c r="G11" i="12"/>
  <c r="I10" i="12"/>
  <c r="H10" i="12"/>
  <c r="G10" i="12"/>
  <c r="I9" i="12"/>
  <c r="H9" i="12"/>
  <c r="G9" i="12"/>
  <c r="I8" i="12"/>
  <c r="H8" i="12"/>
  <c r="G8" i="12"/>
  <c r="E113" i="1"/>
  <c r="I10" i="1" l="1"/>
  <c r="I14" i="1"/>
  <c r="I15" i="1"/>
  <c r="I16" i="1"/>
  <c r="I19" i="1"/>
  <c r="I20" i="1"/>
  <c r="I21" i="1"/>
  <c r="I22" i="1"/>
  <c r="I554" i="1"/>
  <c r="I555" i="1"/>
  <c r="I976" i="1"/>
  <c r="I977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9" i="1"/>
  <c r="I1320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4" i="1"/>
  <c r="I1367" i="1"/>
  <c r="I1370" i="1"/>
  <c r="I1371" i="1"/>
  <c r="I1372" i="1"/>
  <c r="I1368" i="1"/>
  <c r="I1374" i="1"/>
  <c r="I1375" i="1"/>
  <c r="I1376" i="1"/>
  <c r="I1366" i="1"/>
  <c r="I1377" i="1"/>
  <c r="I1365" i="1"/>
  <c r="I1378" i="1"/>
  <c r="I1379" i="1"/>
  <c r="I1369" i="1"/>
  <c r="I1373" i="1"/>
  <c r="I1380" i="1"/>
  <c r="I1381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6" i="1"/>
  <c r="I1507" i="1"/>
  <c r="I1508" i="1"/>
  <c r="I1509" i="1"/>
  <c r="I1510" i="1"/>
  <c r="I1511" i="1"/>
  <c r="I1512" i="1"/>
  <c r="I1513" i="1"/>
  <c r="E9" i="11" l="1"/>
  <c r="H12" i="11"/>
  <c r="I12" i="11"/>
  <c r="I571" i="11"/>
  <c r="H571" i="11"/>
  <c r="G571" i="11"/>
  <c r="I570" i="11"/>
  <c r="H570" i="11"/>
  <c r="G570" i="11"/>
  <c r="I569" i="11"/>
  <c r="H569" i="11"/>
  <c r="G569" i="11"/>
  <c r="I568" i="11"/>
  <c r="H568" i="11"/>
  <c r="G568" i="11"/>
  <c r="I567" i="11"/>
  <c r="H567" i="11"/>
  <c r="G567" i="11"/>
  <c r="I566" i="11"/>
  <c r="H566" i="11"/>
  <c r="G566" i="11"/>
  <c r="I565" i="11"/>
  <c r="H565" i="11"/>
  <c r="G565" i="11"/>
  <c r="I564" i="11"/>
  <c r="H564" i="11"/>
  <c r="G564" i="11"/>
  <c r="I563" i="11"/>
  <c r="H563" i="11"/>
  <c r="G563" i="11"/>
  <c r="I562" i="11"/>
  <c r="H562" i="11"/>
  <c r="G562" i="11"/>
  <c r="I561" i="11"/>
  <c r="H561" i="11"/>
  <c r="G561" i="11"/>
  <c r="I560" i="11"/>
  <c r="H560" i="11"/>
  <c r="G560" i="11"/>
  <c r="I559" i="11"/>
  <c r="H559" i="11"/>
  <c r="G559" i="11"/>
  <c r="I558" i="11"/>
  <c r="H558" i="11"/>
  <c r="G558" i="11"/>
  <c r="I557" i="11"/>
  <c r="H557" i="11"/>
  <c r="G557" i="11"/>
  <c r="I556" i="11"/>
  <c r="H556" i="11"/>
  <c r="G556" i="11"/>
  <c r="I555" i="11"/>
  <c r="H555" i="11"/>
  <c r="G555" i="11"/>
  <c r="I554" i="11"/>
  <c r="H554" i="11"/>
  <c r="G554" i="11"/>
  <c r="I553" i="11"/>
  <c r="H553" i="11"/>
  <c r="G553" i="11"/>
  <c r="I552" i="11"/>
  <c r="H552" i="11"/>
  <c r="G552" i="11"/>
  <c r="I551" i="11"/>
  <c r="H551" i="11"/>
  <c r="G551" i="11"/>
  <c r="I550" i="11"/>
  <c r="H550" i="11"/>
  <c r="G550" i="11"/>
  <c r="I549" i="11"/>
  <c r="H549" i="11"/>
  <c r="G549" i="11"/>
  <c r="I548" i="11"/>
  <c r="H548" i="11"/>
  <c r="G548" i="11"/>
  <c r="I547" i="11"/>
  <c r="H547" i="11"/>
  <c r="G547" i="11"/>
  <c r="I546" i="11"/>
  <c r="H546" i="11"/>
  <c r="G546" i="11"/>
  <c r="I545" i="11"/>
  <c r="H545" i="11"/>
  <c r="G545" i="11"/>
  <c r="I544" i="11"/>
  <c r="H544" i="11"/>
  <c r="G544" i="11"/>
  <c r="I543" i="11"/>
  <c r="H543" i="11"/>
  <c r="G543" i="11"/>
  <c r="I542" i="11"/>
  <c r="H542" i="11"/>
  <c r="G542" i="11"/>
  <c r="I541" i="11"/>
  <c r="H541" i="11"/>
  <c r="G541" i="11"/>
  <c r="I540" i="11"/>
  <c r="H540" i="11"/>
  <c r="G540" i="11"/>
  <c r="I539" i="11"/>
  <c r="H539" i="11"/>
  <c r="G539" i="11"/>
  <c r="I538" i="11"/>
  <c r="H538" i="11"/>
  <c r="G538" i="11"/>
  <c r="I537" i="11"/>
  <c r="H537" i="11"/>
  <c r="G537" i="11"/>
  <c r="I536" i="11"/>
  <c r="H536" i="11"/>
  <c r="G536" i="11"/>
  <c r="I535" i="11"/>
  <c r="H535" i="11"/>
  <c r="G535" i="11"/>
  <c r="I534" i="11"/>
  <c r="H534" i="11"/>
  <c r="G534" i="11"/>
  <c r="I533" i="11"/>
  <c r="H533" i="11"/>
  <c r="G533" i="11"/>
  <c r="I532" i="11"/>
  <c r="H532" i="11"/>
  <c r="G532" i="11"/>
  <c r="I531" i="11"/>
  <c r="H531" i="11"/>
  <c r="G531" i="11"/>
  <c r="I530" i="11"/>
  <c r="H530" i="11"/>
  <c r="G530" i="11"/>
  <c r="I529" i="11"/>
  <c r="H529" i="11"/>
  <c r="G529" i="11"/>
  <c r="I528" i="11"/>
  <c r="H528" i="11"/>
  <c r="G528" i="11"/>
  <c r="I527" i="11"/>
  <c r="H527" i="11"/>
  <c r="G527" i="11"/>
  <c r="I526" i="11"/>
  <c r="H526" i="11"/>
  <c r="G526" i="11"/>
  <c r="I525" i="11"/>
  <c r="H525" i="11"/>
  <c r="G525" i="11"/>
  <c r="I524" i="11"/>
  <c r="H524" i="11"/>
  <c r="G524" i="11"/>
  <c r="I523" i="11"/>
  <c r="H523" i="11"/>
  <c r="G523" i="11"/>
  <c r="I522" i="11"/>
  <c r="H522" i="11"/>
  <c r="G522" i="11"/>
  <c r="I521" i="11"/>
  <c r="H521" i="11"/>
  <c r="G521" i="11"/>
  <c r="I520" i="11"/>
  <c r="H520" i="11"/>
  <c r="G520" i="11"/>
  <c r="I519" i="11"/>
  <c r="H519" i="11"/>
  <c r="G519" i="11"/>
  <c r="I518" i="11"/>
  <c r="H518" i="11"/>
  <c r="G518" i="11"/>
  <c r="I517" i="11"/>
  <c r="H517" i="11"/>
  <c r="G517" i="11"/>
  <c r="I516" i="11"/>
  <c r="H516" i="11"/>
  <c r="G516" i="11"/>
  <c r="I515" i="11"/>
  <c r="H515" i="11"/>
  <c r="G515" i="11"/>
  <c r="I514" i="11"/>
  <c r="H514" i="11"/>
  <c r="G514" i="11"/>
  <c r="I513" i="11"/>
  <c r="H513" i="11"/>
  <c r="G513" i="11"/>
  <c r="I512" i="11"/>
  <c r="H512" i="11"/>
  <c r="G512" i="11"/>
  <c r="I511" i="11"/>
  <c r="H511" i="11"/>
  <c r="G511" i="11"/>
  <c r="I510" i="11"/>
  <c r="H510" i="11"/>
  <c r="G510" i="11"/>
  <c r="I509" i="11"/>
  <c r="H509" i="11"/>
  <c r="G509" i="11"/>
  <c r="I508" i="11"/>
  <c r="H508" i="11"/>
  <c r="G508" i="11"/>
  <c r="I507" i="11"/>
  <c r="H507" i="11"/>
  <c r="G507" i="11"/>
  <c r="I506" i="11"/>
  <c r="H506" i="11"/>
  <c r="G506" i="11"/>
  <c r="I505" i="11"/>
  <c r="H505" i="11"/>
  <c r="G505" i="11"/>
  <c r="I504" i="11"/>
  <c r="H504" i="11"/>
  <c r="G504" i="11"/>
  <c r="I503" i="11"/>
  <c r="H503" i="11"/>
  <c r="G503" i="11"/>
  <c r="I502" i="11"/>
  <c r="H502" i="11"/>
  <c r="G502" i="11"/>
  <c r="I501" i="11"/>
  <c r="H501" i="11"/>
  <c r="G501" i="11"/>
  <c r="I500" i="11"/>
  <c r="H500" i="11"/>
  <c r="G500" i="11"/>
  <c r="I499" i="11"/>
  <c r="H499" i="11"/>
  <c r="G499" i="11"/>
  <c r="I498" i="11"/>
  <c r="H498" i="11"/>
  <c r="G498" i="11"/>
  <c r="I497" i="11"/>
  <c r="H497" i="11"/>
  <c r="G497" i="11"/>
  <c r="I496" i="11"/>
  <c r="H496" i="11"/>
  <c r="G496" i="11"/>
  <c r="I495" i="11"/>
  <c r="H495" i="11"/>
  <c r="G495" i="11"/>
  <c r="I494" i="11"/>
  <c r="H494" i="11"/>
  <c r="G494" i="11"/>
  <c r="I493" i="11"/>
  <c r="H493" i="11"/>
  <c r="G493" i="11"/>
  <c r="I492" i="11"/>
  <c r="H492" i="11"/>
  <c r="G492" i="11"/>
  <c r="I491" i="11"/>
  <c r="H491" i="11"/>
  <c r="G491" i="11"/>
  <c r="I490" i="11"/>
  <c r="H490" i="11"/>
  <c r="G490" i="11"/>
  <c r="I489" i="11"/>
  <c r="H489" i="11"/>
  <c r="G489" i="11"/>
  <c r="I488" i="11"/>
  <c r="H488" i="11"/>
  <c r="G488" i="11"/>
  <c r="I487" i="11"/>
  <c r="H487" i="11"/>
  <c r="G487" i="11"/>
  <c r="I486" i="11"/>
  <c r="H486" i="11"/>
  <c r="G486" i="11"/>
  <c r="I485" i="11"/>
  <c r="H485" i="11"/>
  <c r="G485" i="11"/>
  <c r="I484" i="11"/>
  <c r="H484" i="11"/>
  <c r="G484" i="11"/>
  <c r="I483" i="11"/>
  <c r="H483" i="11"/>
  <c r="G483" i="11"/>
  <c r="I482" i="11"/>
  <c r="H482" i="11"/>
  <c r="G482" i="11"/>
  <c r="I481" i="11"/>
  <c r="H481" i="11"/>
  <c r="G481" i="11"/>
  <c r="I480" i="11"/>
  <c r="H480" i="11"/>
  <c r="G480" i="11"/>
  <c r="I479" i="11"/>
  <c r="H479" i="11"/>
  <c r="G479" i="11"/>
  <c r="I478" i="11"/>
  <c r="H478" i="11"/>
  <c r="G478" i="11"/>
  <c r="I477" i="11"/>
  <c r="H477" i="11"/>
  <c r="G477" i="11"/>
  <c r="I476" i="11"/>
  <c r="H476" i="11"/>
  <c r="G476" i="11"/>
  <c r="I475" i="11"/>
  <c r="H475" i="11"/>
  <c r="G475" i="11"/>
  <c r="I474" i="11"/>
  <c r="H474" i="11"/>
  <c r="G474" i="11"/>
  <c r="I473" i="11"/>
  <c r="H473" i="11"/>
  <c r="G473" i="11"/>
  <c r="I472" i="11"/>
  <c r="H472" i="11"/>
  <c r="G472" i="11"/>
  <c r="I471" i="11"/>
  <c r="H471" i="11"/>
  <c r="G471" i="11"/>
  <c r="I470" i="11"/>
  <c r="H470" i="11"/>
  <c r="G470" i="11"/>
  <c r="I469" i="11"/>
  <c r="H469" i="11"/>
  <c r="G469" i="11"/>
  <c r="I468" i="11"/>
  <c r="H468" i="11"/>
  <c r="G468" i="11"/>
  <c r="I467" i="11"/>
  <c r="H467" i="11"/>
  <c r="G467" i="11"/>
  <c r="I466" i="11"/>
  <c r="H466" i="11"/>
  <c r="G466" i="11"/>
  <c r="I465" i="11"/>
  <c r="H465" i="11"/>
  <c r="G465" i="11"/>
  <c r="I464" i="11"/>
  <c r="H464" i="11"/>
  <c r="G464" i="11"/>
  <c r="I463" i="11"/>
  <c r="H463" i="11"/>
  <c r="G463" i="11"/>
  <c r="I462" i="11"/>
  <c r="H462" i="11"/>
  <c r="G462" i="11"/>
  <c r="I461" i="11"/>
  <c r="H461" i="11"/>
  <c r="G461" i="11"/>
  <c r="I460" i="11"/>
  <c r="H460" i="11"/>
  <c r="G460" i="11"/>
  <c r="I459" i="11"/>
  <c r="H459" i="11"/>
  <c r="G459" i="11"/>
  <c r="I458" i="11"/>
  <c r="H458" i="11"/>
  <c r="G458" i="11"/>
  <c r="I457" i="11"/>
  <c r="H457" i="11"/>
  <c r="G457" i="11"/>
  <c r="I456" i="11"/>
  <c r="H456" i="11"/>
  <c r="G456" i="11"/>
  <c r="I455" i="11"/>
  <c r="H455" i="11"/>
  <c r="G455" i="11"/>
  <c r="I454" i="11"/>
  <c r="H454" i="11"/>
  <c r="G454" i="11"/>
  <c r="I453" i="11"/>
  <c r="H453" i="11"/>
  <c r="G453" i="11"/>
  <c r="I452" i="11"/>
  <c r="H452" i="11"/>
  <c r="G452" i="11"/>
  <c r="I451" i="11"/>
  <c r="H451" i="11"/>
  <c r="G451" i="11"/>
  <c r="I450" i="11"/>
  <c r="H450" i="11"/>
  <c r="G450" i="11"/>
  <c r="I449" i="11"/>
  <c r="H449" i="11"/>
  <c r="G449" i="11"/>
  <c r="I448" i="11"/>
  <c r="H448" i="11"/>
  <c r="G448" i="11"/>
  <c r="I447" i="11"/>
  <c r="H447" i="11"/>
  <c r="G447" i="11"/>
  <c r="I446" i="11"/>
  <c r="H446" i="11"/>
  <c r="G446" i="11"/>
  <c r="I445" i="11"/>
  <c r="H445" i="11"/>
  <c r="G445" i="11"/>
  <c r="I444" i="11"/>
  <c r="H444" i="11"/>
  <c r="G444" i="11"/>
  <c r="I443" i="11"/>
  <c r="H443" i="11"/>
  <c r="G443" i="11"/>
  <c r="I442" i="11"/>
  <c r="H442" i="11"/>
  <c r="G442" i="11"/>
  <c r="I441" i="11"/>
  <c r="H441" i="11"/>
  <c r="G441" i="11"/>
  <c r="I440" i="11"/>
  <c r="H440" i="11"/>
  <c r="G440" i="11"/>
  <c r="I439" i="11"/>
  <c r="H439" i="11"/>
  <c r="G439" i="11"/>
  <c r="I438" i="11"/>
  <c r="H438" i="11"/>
  <c r="G438" i="11"/>
  <c r="I437" i="11"/>
  <c r="H437" i="11"/>
  <c r="G437" i="11"/>
  <c r="I436" i="11"/>
  <c r="H436" i="11"/>
  <c r="G436" i="11"/>
  <c r="I435" i="11"/>
  <c r="H435" i="11"/>
  <c r="G435" i="11"/>
  <c r="I434" i="11"/>
  <c r="H434" i="11"/>
  <c r="G434" i="11"/>
  <c r="I433" i="11"/>
  <c r="H433" i="11"/>
  <c r="G433" i="11"/>
  <c r="I432" i="11"/>
  <c r="H432" i="11"/>
  <c r="G432" i="11"/>
  <c r="I431" i="11"/>
  <c r="H431" i="11"/>
  <c r="G431" i="11"/>
  <c r="I430" i="11"/>
  <c r="H430" i="11"/>
  <c r="G430" i="11"/>
  <c r="I429" i="11"/>
  <c r="H429" i="11"/>
  <c r="G429" i="11"/>
  <c r="I428" i="11"/>
  <c r="H428" i="11"/>
  <c r="G428" i="11"/>
  <c r="I427" i="11"/>
  <c r="H427" i="11"/>
  <c r="G427" i="11"/>
  <c r="I426" i="11"/>
  <c r="H426" i="11"/>
  <c r="G426" i="11"/>
  <c r="I425" i="11"/>
  <c r="H425" i="11"/>
  <c r="G425" i="11"/>
  <c r="I424" i="11"/>
  <c r="H424" i="11"/>
  <c r="G424" i="11"/>
  <c r="I423" i="11"/>
  <c r="H423" i="11"/>
  <c r="G423" i="11"/>
  <c r="I422" i="11"/>
  <c r="H422" i="11"/>
  <c r="G422" i="11"/>
  <c r="I421" i="11"/>
  <c r="H421" i="11"/>
  <c r="G421" i="11"/>
  <c r="I420" i="11"/>
  <c r="H420" i="11"/>
  <c r="G420" i="11"/>
  <c r="I419" i="11"/>
  <c r="H419" i="11"/>
  <c r="G419" i="11"/>
  <c r="I418" i="11"/>
  <c r="H418" i="11"/>
  <c r="G418" i="11"/>
  <c r="I417" i="11"/>
  <c r="H417" i="11"/>
  <c r="G417" i="11"/>
  <c r="I416" i="11"/>
  <c r="H416" i="11"/>
  <c r="G416" i="11"/>
  <c r="I415" i="11"/>
  <c r="H415" i="11"/>
  <c r="G415" i="11"/>
  <c r="I414" i="11"/>
  <c r="H414" i="11"/>
  <c r="G414" i="11"/>
  <c r="I413" i="11"/>
  <c r="H413" i="11"/>
  <c r="G413" i="11"/>
  <c r="I412" i="11"/>
  <c r="H412" i="11"/>
  <c r="G412" i="11"/>
  <c r="I411" i="11"/>
  <c r="H411" i="11"/>
  <c r="G411" i="11"/>
  <c r="I410" i="11"/>
  <c r="H410" i="11"/>
  <c r="G410" i="11"/>
  <c r="I409" i="11"/>
  <c r="H409" i="11"/>
  <c r="G409" i="11"/>
  <c r="I408" i="11"/>
  <c r="H408" i="11"/>
  <c r="G408" i="11"/>
  <c r="I407" i="11"/>
  <c r="H407" i="11"/>
  <c r="G407" i="11"/>
  <c r="I406" i="11"/>
  <c r="H406" i="11"/>
  <c r="G406" i="11"/>
  <c r="I405" i="11"/>
  <c r="H405" i="11"/>
  <c r="G405" i="11"/>
  <c r="I404" i="11"/>
  <c r="H404" i="11"/>
  <c r="G404" i="11"/>
  <c r="I403" i="11"/>
  <c r="H403" i="11"/>
  <c r="G403" i="11"/>
  <c r="I402" i="11"/>
  <c r="H402" i="11"/>
  <c r="G402" i="11"/>
  <c r="I401" i="11"/>
  <c r="H401" i="11"/>
  <c r="G401" i="11"/>
  <c r="I400" i="11"/>
  <c r="H400" i="11"/>
  <c r="G400" i="11"/>
  <c r="I399" i="11"/>
  <c r="H399" i="11"/>
  <c r="G399" i="11"/>
  <c r="I398" i="11"/>
  <c r="H398" i="11"/>
  <c r="G398" i="11"/>
  <c r="I397" i="11"/>
  <c r="H397" i="11"/>
  <c r="G397" i="11"/>
  <c r="I396" i="11"/>
  <c r="H396" i="11"/>
  <c r="G396" i="11"/>
  <c r="I395" i="11"/>
  <c r="H395" i="11"/>
  <c r="G395" i="11"/>
  <c r="I394" i="11"/>
  <c r="H394" i="11"/>
  <c r="G394" i="11"/>
  <c r="I393" i="11"/>
  <c r="H393" i="11"/>
  <c r="G393" i="11"/>
  <c r="I392" i="11"/>
  <c r="H392" i="11"/>
  <c r="G392" i="11"/>
  <c r="I391" i="11"/>
  <c r="H391" i="11"/>
  <c r="G391" i="11"/>
  <c r="I390" i="11"/>
  <c r="H390" i="11"/>
  <c r="G390" i="11"/>
  <c r="I389" i="11"/>
  <c r="H389" i="11"/>
  <c r="G389" i="11"/>
  <c r="I388" i="11"/>
  <c r="H388" i="11"/>
  <c r="G388" i="11"/>
  <c r="I387" i="11"/>
  <c r="H387" i="11"/>
  <c r="G387" i="11"/>
  <c r="I386" i="11"/>
  <c r="H386" i="11"/>
  <c r="G386" i="11"/>
  <c r="I385" i="11"/>
  <c r="H385" i="11"/>
  <c r="G385" i="11"/>
  <c r="I384" i="11"/>
  <c r="H384" i="11"/>
  <c r="G384" i="11"/>
  <c r="I383" i="11"/>
  <c r="H383" i="11"/>
  <c r="G383" i="11"/>
  <c r="I382" i="11"/>
  <c r="H382" i="11"/>
  <c r="G382" i="11"/>
  <c r="I381" i="11"/>
  <c r="H381" i="11"/>
  <c r="G381" i="11"/>
  <c r="I380" i="11"/>
  <c r="H380" i="11"/>
  <c r="G380" i="11"/>
  <c r="I379" i="11"/>
  <c r="H379" i="11"/>
  <c r="G379" i="11"/>
  <c r="I378" i="11"/>
  <c r="H378" i="11"/>
  <c r="G378" i="11"/>
  <c r="I377" i="11"/>
  <c r="H377" i="11"/>
  <c r="G377" i="11"/>
  <c r="I376" i="11"/>
  <c r="H376" i="11"/>
  <c r="G376" i="11"/>
  <c r="I375" i="11"/>
  <c r="H375" i="11"/>
  <c r="G375" i="11"/>
  <c r="I374" i="11"/>
  <c r="H374" i="11"/>
  <c r="G374" i="11"/>
  <c r="I373" i="11"/>
  <c r="H373" i="11"/>
  <c r="G373" i="11"/>
  <c r="I372" i="11"/>
  <c r="H372" i="11"/>
  <c r="G372" i="11"/>
  <c r="I371" i="11"/>
  <c r="H371" i="11"/>
  <c r="G371" i="11"/>
  <c r="I370" i="11"/>
  <c r="H370" i="11"/>
  <c r="G370" i="11"/>
  <c r="I369" i="11"/>
  <c r="H369" i="11"/>
  <c r="G369" i="11"/>
  <c r="I368" i="11"/>
  <c r="H368" i="11"/>
  <c r="G368" i="11"/>
  <c r="I367" i="11"/>
  <c r="H367" i="11"/>
  <c r="G367" i="11"/>
  <c r="I366" i="11"/>
  <c r="H366" i="11"/>
  <c r="G366" i="11"/>
  <c r="I365" i="11"/>
  <c r="H365" i="11"/>
  <c r="G365" i="11"/>
  <c r="I364" i="11"/>
  <c r="H364" i="11"/>
  <c r="G364" i="11"/>
  <c r="I363" i="11"/>
  <c r="H363" i="11"/>
  <c r="G363" i="11"/>
  <c r="I362" i="11"/>
  <c r="H362" i="11"/>
  <c r="G362" i="11"/>
  <c r="I361" i="11"/>
  <c r="H361" i="11"/>
  <c r="G361" i="11"/>
  <c r="I360" i="11"/>
  <c r="H360" i="11"/>
  <c r="G360" i="11"/>
  <c r="I359" i="11"/>
  <c r="H359" i="11"/>
  <c r="G359" i="11"/>
  <c r="I358" i="11"/>
  <c r="H358" i="11"/>
  <c r="G358" i="11"/>
  <c r="I357" i="11"/>
  <c r="H357" i="11"/>
  <c r="G357" i="11"/>
  <c r="I356" i="11"/>
  <c r="H356" i="11"/>
  <c r="G356" i="11"/>
  <c r="I355" i="11"/>
  <c r="H355" i="11"/>
  <c r="G355" i="11"/>
  <c r="I354" i="11"/>
  <c r="H354" i="11"/>
  <c r="G354" i="11"/>
  <c r="I353" i="11"/>
  <c r="H353" i="11"/>
  <c r="G353" i="11"/>
  <c r="I352" i="11"/>
  <c r="H352" i="11"/>
  <c r="G352" i="11"/>
  <c r="I351" i="11"/>
  <c r="H351" i="11"/>
  <c r="G351" i="11"/>
  <c r="I350" i="11"/>
  <c r="H350" i="11"/>
  <c r="G350" i="11"/>
  <c r="I349" i="11"/>
  <c r="H349" i="11"/>
  <c r="G349" i="11"/>
  <c r="I348" i="11"/>
  <c r="H348" i="11"/>
  <c r="G348" i="11"/>
  <c r="I347" i="11"/>
  <c r="H347" i="11"/>
  <c r="G347" i="11"/>
  <c r="I346" i="11"/>
  <c r="H346" i="11"/>
  <c r="G346" i="11"/>
  <c r="I345" i="11"/>
  <c r="H345" i="11"/>
  <c r="G345" i="11"/>
  <c r="I344" i="11"/>
  <c r="H344" i="11"/>
  <c r="G344" i="11"/>
  <c r="I343" i="11"/>
  <c r="H343" i="11"/>
  <c r="G343" i="11"/>
  <c r="I342" i="11"/>
  <c r="H342" i="11"/>
  <c r="G342" i="11"/>
  <c r="I341" i="11"/>
  <c r="H341" i="11"/>
  <c r="G341" i="11"/>
  <c r="I340" i="11"/>
  <c r="H340" i="11"/>
  <c r="G340" i="11"/>
  <c r="I339" i="11"/>
  <c r="H339" i="11"/>
  <c r="G339" i="11"/>
  <c r="I338" i="11"/>
  <c r="H338" i="11"/>
  <c r="G338" i="11"/>
  <c r="I337" i="11"/>
  <c r="H337" i="11"/>
  <c r="G337" i="11"/>
  <c r="I336" i="11"/>
  <c r="H336" i="11"/>
  <c r="G336" i="11"/>
  <c r="I335" i="11"/>
  <c r="H335" i="11"/>
  <c r="G335" i="11"/>
  <c r="I334" i="11"/>
  <c r="H334" i="11"/>
  <c r="G334" i="11"/>
  <c r="I333" i="11"/>
  <c r="H333" i="11"/>
  <c r="G333" i="11"/>
  <c r="I332" i="11"/>
  <c r="H332" i="11"/>
  <c r="G332" i="11"/>
  <c r="I331" i="11"/>
  <c r="H331" i="11"/>
  <c r="G331" i="11"/>
  <c r="I330" i="11"/>
  <c r="H330" i="11"/>
  <c r="G330" i="11"/>
  <c r="I329" i="11"/>
  <c r="H329" i="11"/>
  <c r="G329" i="11"/>
  <c r="I328" i="11"/>
  <c r="H328" i="11"/>
  <c r="G328" i="11"/>
  <c r="I327" i="11"/>
  <c r="H327" i="11"/>
  <c r="G327" i="11"/>
  <c r="I326" i="11"/>
  <c r="H326" i="11"/>
  <c r="G326" i="11"/>
  <c r="I325" i="11"/>
  <c r="H325" i="11"/>
  <c r="G325" i="11"/>
  <c r="I324" i="11"/>
  <c r="H324" i="11"/>
  <c r="G324" i="11"/>
  <c r="I323" i="11"/>
  <c r="H323" i="11"/>
  <c r="G323" i="11"/>
  <c r="I322" i="11"/>
  <c r="H322" i="11"/>
  <c r="G322" i="11"/>
  <c r="I321" i="11"/>
  <c r="H321" i="11"/>
  <c r="G321" i="11"/>
  <c r="I320" i="11"/>
  <c r="H320" i="11"/>
  <c r="G320" i="11"/>
  <c r="I319" i="11"/>
  <c r="H319" i="11"/>
  <c r="G319" i="11"/>
  <c r="I318" i="11"/>
  <c r="H318" i="11"/>
  <c r="G318" i="11"/>
  <c r="I317" i="11"/>
  <c r="H317" i="11"/>
  <c r="G317" i="11"/>
  <c r="I316" i="11"/>
  <c r="H316" i="11"/>
  <c r="G316" i="11"/>
  <c r="I315" i="11"/>
  <c r="H315" i="11"/>
  <c r="G315" i="11"/>
  <c r="I314" i="11"/>
  <c r="H314" i="11"/>
  <c r="G314" i="11"/>
  <c r="I313" i="11"/>
  <c r="H313" i="11"/>
  <c r="G313" i="11"/>
  <c r="I312" i="11"/>
  <c r="H312" i="11"/>
  <c r="G312" i="11"/>
  <c r="I311" i="11"/>
  <c r="H311" i="11"/>
  <c r="G311" i="11"/>
  <c r="I310" i="11"/>
  <c r="H310" i="11"/>
  <c r="G310" i="11"/>
  <c r="I309" i="11"/>
  <c r="H309" i="11"/>
  <c r="G309" i="11"/>
  <c r="I308" i="11"/>
  <c r="H308" i="11"/>
  <c r="G308" i="11"/>
  <c r="I307" i="11"/>
  <c r="H307" i="11"/>
  <c r="G307" i="11"/>
  <c r="I306" i="11"/>
  <c r="H306" i="11"/>
  <c r="G306" i="11"/>
  <c r="I305" i="11"/>
  <c r="H305" i="11"/>
  <c r="G305" i="11"/>
  <c r="I304" i="11"/>
  <c r="H304" i="11"/>
  <c r="G304" i="11"/>
  <c r="I303" i="11"/>
  <c r="H303" i="11"/>
  <c r="G303" i="11"/>
  <c r="I302" i="11"/>
  <c r="H302" i="11"/>
  <c r="G302" i="11"/>
  <c r="I301" i="11"/>
  <c r="H301" i="11"/>
  <c r="G301" i="11"/>
  <c r="I300" i="11"/>
  <c r="H300" i="11"/>
  <c r="G300" i="11"/>
  <c r="I299" i="11"/>
  <c r="H299" i="11"/>
  <c r="G299" i="11"/>
  <c r="I298" i="11"/>
  <c r="H298" i="11"/>
  <c r="G298" i="11"/>
  <c r="I297" i="11"/>
  <c r="H297" i="11"/>
  <c r="G297" i="11"/>
  <c r="I296" i="11"/>
  <c r="H296" i="11"/>
  <c r="G296" i="11"/>
  <c r="I295" i="11"/>
  <c r="H295" i="11"/>
  <c r="G295" i="11"/>
  <c r="I294" i="11"/>
  <c r="H294" i="11"/>
  <c r="G294" i="11"/>
  <c r="I293" i="11"/>
  <c r="H293" i="11"/>
  <c r="G293" i="11"/>
  <c r="I292" i="11"/>
  <c r="H292" i="11"/>
  <c r="G292" i="11"/>
  <c r="I291" i="11"/>
  <c r="H291" i="11"/>
  <c r="G291" i="11"/>
  <c r="I290" i="11"/>
  <c r="H290" i="11"/>
  <c r="G290" i="11"/>
  <c r="I289" i="11"/>
  <c r="H289" i="11"/>
  <c r="G289" i="11"/>
  <c r="I288" i="11"/>
  <c r="H288" i="11"/>
  <c r="G288" i="11"/>
  <c r="I287" i="11"/>
  <c r="H287" i="11"/>
  <c r="G287" i="11"/>
  <c r="I286" i="11"/>
  <c r="H286" i="11"/>
  <c r="G286" i="11"/>
  <c r="I285" i="11"/>
  <c r="H285" i="11"/>
  <c r="G285" i="11"/>
  <c r="I284" i="11"/>
  <c r="H284" i="11"/>
  <c r="G284" i="11"/>
  <c r="I283" i="11"/>
  <c r="H283" i="11"/>
  <c r="G283" i="11"/>
  <c r="I282" i="11"/>
  <c r="H282" i="11"/>
  <c r="G282" i="11"/>
  <c r="I281" i="11"/>
  <c r="H281" i="11"/>
  <c r="G281" i="11"/>
  <c r="I280" i="11"/>
  <c r="H280" i="11"/>
  <c r="G280" i="11"/>
  <c r="I279" i="11"/>
  <c r="H279" i="11"/>
  <c r="G279" i="11"/>
  <c r="I278" i="11"/>
  <c r="H278" i="11"/>
  <c r="G278" i="11"/>
  <c r="I277" i="11"/>
  <c r="H277" i="11"/>
  <c r="G277" i="11"/>
  <c r="I276" i="11"/>
  <c r="H276" i="11"/>
  <c r="G276" i="11"/>
  <c r="I275" i="11"/>
  <c r="H275" i="11"/>
  <c r="G275" i="11"/>
  <c r="I274" i="11"/>
  <c r="H274" i="11"/>
  <c r="G274" i="11"/>
  <c r="I273" i="11"/>
  <c r="H273" i="11"/>
  <c r="G273" i="11"/>
  <c r="I272" i="11"/>
  <c r="H272" i="11"/>
  <c r="G272" i="11"/>
  <c r="I271" i="11"/>
  <c r="H271" i="11"/>
  <c r="G271" i="11"/>
  <c r="I270" i="11"/>
  <c r="H270" i="11"/>
  <c r="G270" i="11"/>
  <c r="I269" i="11"/>
  <c r="H269" i="11"/>
  <c r="G269" i="11"/>
  <c r="I268" i="11"/>
  <c r="H268" i="11"/>
  <c r="G268" i="11"/>
  <c r="I267" i="11"/>
  <c r="H267" i="11"/>
  <c r="G267" i="11"/>
  <c r="I266" i="11"/>
  <c r="H266" i="11"/>
  <c r="G266" i="11"/>
  <c r="I265" i="11"/>
  <c r="H265" i="11"/>
  <c r="G265" i="11"/>
  <c r="I264" i="11"/>
  <c r="H264" i="11"/>
  <c r="G264" i="11"/>
  <c r="I263" i="11"/>
  <c r="H263" i="11"/>
  <c r="G263" i="11"/>
  <c r="I262" i="11"/>
  <c r="H262" i="11"/>
  <c r="G262" i="11"/>
  <c r="I261" i="11"/>
  <c r="H261" i="11"/>
  <c r="G261" i="11"/>
  <c r="I260" i="11"/>
  <c r="H260" i="11"/>
  <c r="G260" i="11"/>
  <c r="I259" i="11"/>
  <c r="H259" i="11"/>
  <c r="G259" i="11"/>
  <c r="I258" i="11"/>
  <c r="H258" i="11"/>
  <c r="G258" i="11"/>
  <c r="I257" i="11"/>
  <c r="H257" i="11"/>
  <c r="G257" i="11"/>
  <c r="I256" i="11"/>
  <c r="H256" i="11"/>
  <c r="G256" i="11"/>
  <c r="I255" i="11"/>
  <c r="H255" i="11"/>
  <c r="G255" i="11"/>
  <c r="I254" i="11"/>
  <c r="H254" i="11"/>
  <c r="G254" i="11"/>
  <c r="I253" i="11"/>
  <c r="H253" i="11"/>
  <c r="G253" i="11"/>
  <c r="I252" i="11"/>
  <c r="H252" i="11"/>
  <c r="G252" i="11"/>
  <c r="I251" i="11"/>
  <c r="H251" i="11"/>
  <c r="G251" i="11"/>
  <c r="I250" i="11"/>
  <c r="H250" i="11"/>
  <c r="G250" i="11"/>
  <c r="I249" i="11"/>
  <c r="H249" i="11"/>
  <c r="G249" i="11"/>
  <c r="I248" i="11"/>
  <c r="H248" i="11"/>
  <c r="G248" i="11"/>
  <c r="I247" i="11"/>
  <c r="H247" i="11"/>
  <c r="G247" i="11"/>
  <c r="I246" i="11"/>
  <c r="H246" i="11"/>
  <c r="G246" i="11"/>
  <c r="I245" i="11"/>
  <c r="H245" i="11"/>
  <c r="G245" i="11"/>
  <c r="I244" i="11"/>
  <c r="H244" i="11"/>
  <c r="G244" i="11"/>
  <c r="I243" i="11"/>
  <c r="H243" i="11"/>
  <c r="G243" i="11"/>
  <c r="I242" i="11"/>
  <c r="H242" i="11"/>
  <c r="G242" i="11"/>
  <c r="I241" i="11"/>
  <c r="H241" i="11"/>
  <c r="G241" i="11"/>
  <c r="I240" i="11"/>
  <c r="H240" i="11"/>
  <c r="G240" i="11"/>
  <c r="I239" i="11"/>
  <c r="H239" i="11"/>
  <c r="G239" i="11"/>
  <c r="I238" i="11"/>
  <c r="H238" i="11"/>
  <c r="G238" i="11"/>
  <c r="I237" i="11"/>
  <c r="H237" i="11"/>
  <c r="G237" i="11"/>
  <c r="I236" i="11"/>
  <c r="H236" i="11"/>
  <c r="G236" i="11"/>
  <c r="I235" i="11"/>
  <c r="H235" i="11"/>
  <c r="G235" i="11"/>
  <c r="I234" i="11"/>
  <c r="H234" i="11"/>
  <c r="G234" i="11"/>
  <c r="I233" i="11"/>
  <c r="H233" i="11"/>
  <c r="G233" i="11"/>
  <c r="I232" i="11"/>
  <c r="H232" i="11"/>
  <c r="G232" i="11"/>
  <c r="I231" i="11"/>
  <c r="H231" i="11"/>
  <c r="G231" i="11"/>
  <c r="I230" i="11"/>
  <c r="H230" i="11"/>
  <c r="G230" i="11"/>
  <c r="I229" i="11"/>
  <c r="H229" i="11"/>
  <c r="G229" i="11"/>
  <c r="I228" i="11"/>
  <c r="H228" i="11"/>
  <c r="G228" i="11"/>
  <c r="I227" i="11"/>
  <c r="H227" i="11"/>
  <c r="G227" i="11"/>
  <c r="I226" i="11"/>
  <c r="H226" i="11"/>
  <c r="G226" i="11"/>
  <c r="I225" i="11"/>
  <c r="H225" i="11"/>
  <c r="G225" i="11"/>
  <c r="I224" i="11"/>
  <c r="H224" i="11"/>
  <c r="G224" i="11"/>
  <c r="I223" i="11"/>
  <c r="H223" i="11"/>
  <c r="G223" i="11"/>
  <c r="I222" i="11"/>
  <c r="H222" i="11"/>
  <c r="G222" i="11"/>
  <c r="I221" i="11"/>
  <c r="H221" i="11"/>
  <c r="G221" i="11"/>
  <c r="I220" i="11"/>
  <c r="H220" i="11"/>
  <c r="G220" i="11"/>
  <c r="I219" i="11"/>
  <c r="H219" i="11"/>
  <c r="G219" i="11"/>
  <c r="I218" i="11"/>
  <c r="H218" i="11"/>
  <c r="G218" i="11"/>
  <c r="I217" i="11"/>
  <c r="H217" i="11"/>
  <c r="G217" i="11"/>
  <c r="I216" i="11"/>
  <c r="H216" i="11"/>
  <c r="G216" i="11"/>
  <c r="I215" i="11"/>
  <c r="H215" i="11"/>
  <c r="G215" i="11"/>
  <c r="I214" i="11"/>
  <c r="H214" i="11"/>
  <c r="G214" i="11"/>
  <c r="I213" i="11"/>
  <c r="H213" i="11"/>
  <c r="G213" i="11"/>
  <c r="I212" i="11"/>
  <c r="H212" i="11"/>
  <c r="G212" i="11"/>
  <c r="I211" i="11"/>
  <c r="H211" i="11"/>
  <c r="G211" i="11"/>
  <c r="I210" i="11"/>
  <c r="H210" i="11"/>
  <c r="G210" i="11"/>
  <c r="I209" i="11"/>
  <c r="H209" i="11"/>
  <c r="G209" i="11"/>
  <c r="I208" i="11"/>
  <c r="H208" i="11"/>
  <c r="G208" i="11"/>
  <c r="I207" i="11"/>
  <c r="H207" i="11"/>
  <c r="G207" i="11"/>
  <c r="I206" i="11"/>
  <c r="H206" i="11"/>
  <c r="G206" i="11"/>
  <c r="I205" i="11"/>
  <c r="H205" i="11"/>
  <c r="G205" i="11"/>
  <c r="I204" i="11"/>
  <c r="H204" i="11"/>
  <c r="G204" i="11"/>
  <c r="I203" i="11"/>
  <c r="H203" i="11"/>
  <c r="G203" i="11"/>
  <c r="I202" i="11"/>
  <c r="H202" i="11"/>
  <c r="G202" i="11"/>
  <c r="I201" i="11"/>
  <c r="H201" i="11"/>
  <c r="G201" i="11"/>
  <c r="I200" i="11"/>
  <c r="H200" i="11"/>
  <c r="G200" i="11"/>
  <c r="I199" i="11"/>
  <c r="H199" i="11"/>
  <c r="G199" i="11"/>
  <c r="I198" i="11"/>
  <c r="H198" i="11"/>
  <c r="G198" i="11"/>
  <c r="I197" i="11"/>
  <c r="H197" i="11"/>
  <c r="G197" i="11"/>
  <c r="I196" i="11"/>
  <c r="H196" i="11"/>
  <c r="G196" i="11"/>
  <c r="I195" i="11"/>
  <c r="H195" i="11"/>
  <c r="G195" i="11"/>
  <c r="I194" i="11"/>
  <c r="H194" i="11"/>
  <c r="G194" i="11"/>
  <c r="I193" i="11"/>
  <c r="H193" i="11"/>
  <c r="G193" i="11"/>
  <c r="I192" i="11"/>
  <c r="H192" i="11"/>
  <c r="G192" i="11"/>
  <c r="I191" i="11"/>
  <c r="H191" i="11"/>
  <c r="G191" i="11"/>
  <c r="I190" i="11"/>
  <c r="H190" i="11"/>
  <c r="G190" i="11"/>
  <c r="I189" i="11"/>
  <c r="H189" i="11"/>
  <c r="G189" i="11"/>
  <c r="I188" i="11"/>
  <c r="H188" i="11"/>
  <c r="G188" i="11"/>
  <c r="I187" i="11"/>
  <c r="H187" i="11"/>
  <c r="G187" i="11"/>
  <c r="I186" i="11"/>
  <c r="H186" i="11"/>
  <c r="G186" i="11"/>
  <c r="I185" i="11"/>
  <c r="H185" i="11"/>
  <c r="G185" i="11"/>
  <c r="I184" i="11"/>
  <c r="H184" i="11"/>
  <c r="G184" i="11"/>
  <c r="I183" i="11"/>
  <c r="H183" i="11"/>
  <c r="G183" i="11"/>
  <c r="I182" i="11"/>
  <c r="H182" i="11"/>
  <c r="G182" i="11"/>
  <c r="I181" i="11"/>
  <c r="H181" i="11"/>
  <c r="G181" i="11"/>
  <c r="I180" i="11"/>
  <c r="H180" i="11"/>
  <c r="G180" i="11"/>
  <c r="I179" i="11"/>
  <c r="H179" i="11"/>
  <c r="G179" i="11"/>
  <c r="I178" i="11"/>
  <c r="H178" i="11"/>
  <c r="G178" i="11"/>
  <c r="I177" i="11"/>
  <c r="H177" i="11"/>
  <c r="G177" i="11"/>
  <c r="I176" i="11"/>
  <c r="H176" i="11"/>
  <c r="G176" i="11"/>
  <c r="I175" i="11"/>
  <c r="H175" i="11"/>
  <c r="G175" i="11"/>
  <c r="I174" i="11"/>
  <c r="H174" i="11"/>
  <c r="G174" i="11"/>
  <c r="I173" i="11"/>
  <c r="H173" i="11"/>
  <c r="G173" i="11"/>
  <c r="I172" i="11"/>
  <c r="H172" i="11"/>
  <c r="G172" i="11"/>
  <c r="I171" i="11"/>
  <c r="H171" i="11"/>
  <c r="G171" i="11"/>
  <c r="I170" i="11"/>
  <c r="H170" i="11"/>
  <c r="G170" i="11"/>
  <c r="I169" i="11"/>
  <c r="H169" i="11"/>
  <c r="G169" i="11"/>
  <c r="I168" i="11"/>
  <c r="H168" i="11"/>
  <c r="G168" i="11"/>
  <c r="I167" i="11"/>
  <c r="H167" i="11"/>
  <c r="G167" i="11"/>
  <c r="I166" i="11"/>
  <c r="H166" i="11"/>
  <c r="G166" i="11"/>
  <c r="I165" i="11"/>
  <c r="H165" i="11"/>
  <c r="G165" i="11"/>
  <c r="I164" i="11"/>
  <c r="H164" i="11"/>
  <c r="G164" i="11"/>
  <c r="I163" i="11"/>
  <c r="H163" i="11"/>
  <c r="G163" i="11"/>
  <c r="I162" i="11"/>
  <c r="H162" i="11"/>
  <c r="G162" i="11"/>
  <c r="I161" i="11"/>
  <c r="H161" i="11"/>
  <c r="G161" i="11"/>
  <c r="I160" i="11"/>
  <c r="H160" i="11"/>
  <c r="G160" i="11"/>
  <c r="I159" i="11"/>
  <c r="H159" i="11"/>
  <c r="G159" i="11"/>
  <c r="I158" i="11"/>
  <c r="H158" i="11"/>
  <c r="G158" i="11"/>
  <c r="I157" i="11"/>
  <c r="H157" i="11"/>
  <c r="G157" i="11"/>
  <c r="I156" i="11"/>
  <c r="H156" i="11"/>
  <c r="G156" i="11"/>
  <c r="I155" i="11"/>
  <c r="H155" i="11"/>
  <c r="G155" i="11"/>
  <c r="I154" i="11"/>
  <c r="H154" i="11"/>
  <c r="G154" i="11"/>
  <c r="I153" i="11"/>
  <c r="H153" i="11"/>
  <c r="G153" i="11"/>
  <c r="I152" i="11"/>
  <c r="H152" i="11"/>
  <c r="G152" i="11"/>
  <c r="I151" i="11"/>
  <c r="H151" i="11"/>
  <c r="G151" i="11"/>
  <c r="I150" i="11"/>
  <c r="H150" i="11"/>
  <c r="G150" i="11"/>
  <c r="I149" i="11"/>
  <c r="H149" i="11"/>
  <c r="G149" i="11"/>
  <c r="I148" i="11"/>
  <c r="H148" i="11"/>
  <c r="G148" i="11"/>
  <c r="I147" i="11"/>
  <c r="H147" i="11"/>
  <c r="G147" i="11"/>
  <c r="I146" i="11"/>
  <c r="H146" i="11"/>
  <c r="G146" i="11"/>
  <c r="I145" i="11"/>
  <c r="H145" i="11"/>
  <c r="G145" i="11"/>
  <c r="I144" i="11"/>
  <c r="H144" i="11"/>
  <c r="G144" i="11"/>
  <c r="I143" i="11"/>
  <c r="H143" i="11"/>
  <c r="G143" i="11"/>
  <c r="I142" i="11"/>
  <c r="H142" i="11"/>
  <c r="G142" i="11"/>
  <c r="I141" i="11"/>
  <c r="H141" i="11"/>
  <c r="G141" i="11"/>
  <c r="I140" i="11"/>
  <c r="H140" i="11"/>
  <c r="G140" i="11"/>
  <c r="I139" i="11"/>
  <c r="H139" i="11"/>
  <c r="G139" i="11"/>
  <c r="I138" i="11"/>
  <c r="H138" i="11"/>
  <c r="G138" i="11"/>
  <c r="I137" i="11"/>
  <c r="H137" i="11"/>
  <c r="G137" i="11"/>
  <c r="I136" i="11"/>
  <c r="H136" i="11"/>
  <c r="G136" i="11"/>
  <c r="I135" i="11"/>
  <c r="H135" i="11"/>
  <c r="G135" i="11"/>
  <c r="I134" i="11"/>
  <c r="H134" i="11"/>
  <c r="G134" i="11"/>
  <c r="I133" i="11"/>
  <c r="H133" i="11"/>
  <c r="G133" i="11"/>
  <c r="I132" i="11"/>
  <c r="H132" i="11"/>
  <c r="G132" i="11"/>
  <c r="I131" i="11"/>
  <c r="H131" i="11"/>
  <c r="G131" i="11"/>
  <c r="I130" i="11"/>
  <c r="H130" i="11"/>
  <c r="G130" i="11"/>
  <c r="I129" i="11"/>
  <c r="H129" i="11"/>
  <c r="G129" i="11"/>
  <c r="I128" i="11"/>
  <c r="H128" i="11"/>
  <c r="G128" i="11"/>
  <c r="I127" i="11"/>
  <c r="H127" i="11"/>
  <c r="G127" i="11"/>
  <c r="I126" i="11"/>
  <c r="H126" i="11"/>
  <c r="G126" i="11"/>
  <c r="I125" i="11"/>
  <c r="H125" i="11"/>
  <c r="G125" i="11"/>
  <c r="I124" i="11"/>
  <c r="H124" i="11"/>
  <c r="G124" i="11"/>
  <c r="I123" i="11"/>
  <c r="H123" i="11"/>
  <c r="G123" i="11"/>
  <c r="I122" i="11"/>
  <c r="H122" i="11"/>
  <c r="G122" i="11"/>
  <c r="I121" i="11"/>
  <c r="H121" i="11"/>
  <c r="G121" i="11"/>
  <c r="I120" i="11"/>
  <c r="H120" i="11"/>
  <c r="G120" i="11"/>
  <c r="I119" i="11"/>
  <c r="H119" i="11"/>
  <c r="G119" i="11"/>
  <c r="I118" i="11"/>
  <c r="H118" i="11"/>
  <c r="G118" i="11"/>
  <c r="I117" i="11"/>
  <c r="H117" i="11"/>
  <c r="G117" i="11"/>
  <c r="I116" i="11"/>
  <c r="H116" i="11"/>
  <c r="G116" i="11"/>
  <c r="I115" i="11"/>
  <c r="H115" i="11"/>
  <c r="G115" i="11"/>
  <c r="I114" i="11"/>
  <c r="H114" i="11"/>
  <c r="G114" i="11"/>
  <c r="I113" i="11"/>
  <c r="H113" i="11"/>
  <c r="G113" i="11"/>
  <c r="I112" i="11"/>
  <c r="H112" i="11"/>
  <c r="G112" i="11"/>
  <c r="I111" i="11"/>
  <c r="H111" i="11"/>
  <c r="G111" i="11"/>
  <c r="I110" i="11"/>
  <c r="H110" i="11"/>
  <c r="G110" i="11"/>
  <c r="I109" i="11"/>
  <c r="H109" i="11"/>
  <c r="G109" i="11"/>
  <c r="I108" i="11"/>
  <c r="H108" i="11"/>
  <c r="G108" i="11"/>
  <c r="I107" i="11"/>
  <c r="H107" i="11"/>
  <c r="G107" i="11"/>
  <c r="I106" i="11"/>
  <c r="H106" i="11"/>
  <c r="G106" i="11"/>
  <c r="I105" i="11"/>
  <c r="H105" i="11"/>
  <c r="G105" i="11"/>
  <c r="I104" i="11"/>
  <c r="H104" i="11"/>
  <c r="G104" i="11"/>
  <c r="I103" i="11"/>
  <c r="H103" i="11"/>
  <c r="G103" i="11"/>
  <c r="I102" i="11"/>
  <c r="H102" i="11"/>
  <c r="G102" i="11"/>
  <c r="I101" i="11"/>
  <c r="H101" i="11"/>
  <c r="G101" i="11"/>
  <c r="I100" i="11"/>
  <c r="H100" i="11"/>
  <c r="G100" i="11"/>
  <c r="I99" i="11"/>
  <c r="H99" i="11"/>
  <c r="G99" i="11"/>
  <c r="I98" i="11"/>
  <c r="H98" i="11"/>
  <c r="G98" i="11"/>
  <c r="I97" i="11"/>
  <c r="H97" i="11"/>
  <c r="G97" i="11"/>
  <c r="I96" i="11"/>
  <c r="H96" i="11"/>
  <c r="G96" i="11"/>
  <c r="I95" i="11"/>
  <c r="H95" i="11"/>
  <c r="G95" i="11"/>
  <c r="I94" i="11"/>
  <c r="H94" i="11"/>
  <c r="G94" i="11"/>
  <c r="I93" i="11"/>
  <c r="H93" i="11"/>
  <c r="G93" i="11"/>
  <c r="I92" i="11"/>
  <c r="H92" i="11"/>
  <c r="G92" i="11"/>
  <c r="I91" i="11"/>
  <c r="H91" i="11"/>
  <c r="G91" i="11"/>
  <c r="I90" i="11"/>
  <c r="H90" i="11"/>
  <c r="G90" i="11"/>
  <c r="I89" i="11"/>
  <c r="H89" i="11"/>
  <c r="G89" i="11"/>
  <c r="I88" i="11"/>
  <c r="H88" i="11"/>
  <c r="G88" i="11"/>
  <c r="I87" i="11"/>
  <c r="H87" i="11"/>
  <c r="G87" i="11"/>
  <c r="I86" i="11"/>
  <c r="H86" i="11"/>
  <c r="G86" i="11"/>
  <c r="I85" i="11"/>
  <c r="H85" i="11"/>
  <c r="G85" i="11"/>
  <c r="I84" i="11"/>
  <c r="H84" i="11"/>
  <c r="G84" i="11"/>
  <c r="I83" i="11"/>
  <c r="H83" i="11"/>
  <c r="G83" i="11"/>
  <c r="I82" i="11"/>
  <c r="H82" i="11"/>
  <c r="G82" i="11"/>
  <c r="I81" i="11"/>
  <c r="H81" i="11"/>
  <c r="G81" i="11"/>
  <c r="I80" i="11"/>
  <c r="H80" i="11"/>
  <c r="G80" i="11"/>
  <c r="I79" i="11"/>
  <c r="H79" i="11"/>
  <c r="G79" i="11"/>
  <c r="I78" i="11"/>
  <c r="H78" i="11"/>
  <c r="G78" i="11"/>
  <c r="I77" i="11"/>
  <c r="H77" i="11"/>
  <c r="G77" i="11"/>
  <c r="I76" i="11"/>
  <c r="H76" i="11"/>
  <c r="G76" i="11"/>
  <c r="I75" i="11"/>
  <c r="H75" i="11"/>
  <c r="G75" i="11"/>
  <c r="I74" i="11"/>
  <c r="H74" i="11"/>
  <c r="G74" i="11"/>
  <c r="I73" i="11"/>
  <c r="H73" i="11"/>
  <c r="G73" i="11"/>
  <c r="I72" i="11"/>
  <c r="H72" i="11"/>
  <c r="G72" i="11"/>
  <c r="I71" i="11"/>
  <c r="H71" i="11"/>
  <c r="G71" i="11"/>
  <c r="I70" i="11"/>
  <c r="H70" i="11"/>
  <c r="G70" i="11"/>
  <c r="I69" i="11"/>
  <c r="H69" i="11"/>
  <c r="G69" i="11"/>
  <c r="I68" i="11"/>
  <c r="H68" i="11"/>
  <c r="G68" i="11"/>
  <c r="I67" i="11"/>
  <c r="H67" i="11"/>
  <c r="G67" i="11"/>
  <c r="I66" i="11"/>
  <c r="H66" i="11"/>
  <c r="G66" i="11"/>
  <c r="I65" i="11"/>
  <c r="H65" i="11"/>
  <c r="G65" i="11"/>
  <c r="I64" i="11"/>
  <c r="H64" i="11"/>
  <c r="G64" i="11"/>
  <c r="I63" i="11"/>
  <c r="H63" i="11"/>
  <c r="G63" i="11"/>
  <c r="I62" i="11"/>
  <c r="H62" i="11"/>
  <c r="G62" i="11"/>
  <c r="I61" i="11"/>
  <c r="H61" i="11"/>
  <c r="G61" i="11"/>
  <c r="I60" i="11"/>
  <c r="H60" i="11"/>
  <c r="G60" i="11"/>
  <c r="I59" i="11"/>
  <c r="H59" i="11"/>
  <c r="G59" i="11"/>
  <c r="I58" i="11"/>
  <c r="H58" i="11"/>
  <c r="G58" i="11"/>
  <c r="I57" i="11"/>
  <c r="H57" i="11"/>
  <c r="G57" i="11"/>
  <c r="I56" i="11"/>
  <c r="H56" i="11"/>
  <c r="G56" i="11"/>
  <c r="I55" i="11"/>
  <c r="H55" i="11"/>
  <c r="G55" i="11"/>
  <c r="I54" i="11"/>
  <c r="H54" i="11"/>
  <c r="G54" i="11"/>
  <c r="I53" i="11"/>
  <c r="H53" i="11"/>
  <c r="G53" i="11"/>
  <c r="I38" i="11"/>
  <c r="H38" i="11"/>
  <c r="G38" i="11"/>
  <c r="I52" i="11"/>
  <c r="H52" i="11"/>
  <c r="G52" i="11"/>
  <c r="I34" i="11"/>
  <c r="H34" i="11"/>
  <c r="G34" i="11"/>
  <c r="I26" i="11"/>
  <c r="H26" i="11"/>
  <c r="G26" i="11"/>
  <c r="I51" i="11"/>
  <c r="H51" i="11"/>
  <c r="G51" i="11"/>
  <c r="I50" i="11"/>
  <c r="H50" i="11"/>
  <c r="G50" i="11"/>
  <c r="I49" i="11"/>
  <c r="H49" i="11"/>
  <c r="G49" i="11"/>
  <c r="I48" i="11"/>
  <c r="H48" i="11"/>
  <c r="G48" i="11"/>
  <c r="I47" i="11"/>
  <c r="H47" i="11"/>
  <c r="G47" i="11"/>
  <c r="I46" i="11"/>
  <c r="H46" i="11"/>
  <c r="G46" i="11"/>
  <c r="I45" i="11"/>
  <c r="H45" i="11"/>
  <c r="G45" i="11"/>
  <c r="I44" i="11"/>
  <c r="H44" i="11"/>
  <c r="G44" i="11"/>
  <c r="I43" i="11"/>
  <c r="H43" i="11"/>
  <c r="G43" i="11"/>
  <c r="I42" i="11"/>
  <c r="H42" i="11"/>
  <c r="G42" i="11"/>
  <c r="I41" i="11"/>
  <c r="H41" i="11"/>
  <c r="G41" i="11"/>
  <c r="I40" i="11"/>
  <c r="H40" i="11"/>
  <c r="G40" i="11"/>
  <c r="I39" i="11"/>
  <c r="H39" i="11"/>
  <c r="G39" i="11"/>
  <c r="I37" i="11"/>
  <c r="H37" i="11"/>
  <c r="G37" i="11"/>
  <c r="I36" i="11"/>
  <c r="H36" i="11"/>
  <c r="G36" i="11"/>
  <c r="I35" i="11"/>
  <c r="H35" i="11"/>
  <c r="G35" i="11"/>
  <c r="I33" i="11"/>
  <c r="H33" i="11"/>
  <c r="G33" i="11"/>
  <c r="I32" i="11"/>
  <c r="H32" i="11"/>
  <c r="G32" i="11"/>
  <c r="I31" i="11"/>
  <c r="H31" i="11"/>
  <c r="G31" i="11"/>
  <c r="I30" i="11"/>
  <c r="H30" i="11"/>
  <c r="G30" i="11"/>
  <c r="I29" i="11"/>
  <c r="H29" i="11"/>
  <c r="G29" i="11"/>
  <c r="I28" i="11"/>
  <c r="H28" i="11"/>
  <c r="G28" i="11"/>
  <c r="I27" i="11"/>
  <c r="H27" i="11"/>
  <c r="G27" i="11"/>
  <c r="I25" i="11"/>
  <c r="H25" i="11"/>
  <c r="G25" i="11"/>
  <c r="I24" i="11"/>
  <c r="H24" i="11"/>
  <c r="G24" i="11"/>
  <c r="I23" i="11"/>
  <c r="H23" i="11"/>
  <c r="G23" i="11"/>
  <c r="I22" i="11"/>
  <c r="H22" i="11"/>
  <c r="G22" i="11"/>
  <c r="I21" i="11"/>
  <c r="H21" i="11"/>
  <c r="G21" i="11"/>
  <c r="I20" i="11"/>
  <c r="H20" i="11"/>
  <c r="G20" i="11"/>
  <c r="I19" i="11"/>
  <c r="H19" i="11"/>
  <c r="G19" i="11"/>
  <c r="I18" i="11"/>
  <c r="H18" i="11"/>
  <c r="G18" i="11"/>
  <c r="I17" i="11"/>
  <c r="H17" i="11"/>
  <c r="G17" i="11"/>
  <c r="I16" i="11"/>
  <c r="H16" i="11"/>
  <c r="G16" i="11"/>
  <c r="I15" i="11"/>
  <c r="H15" i="11"/>
  <c r="G15" i="11"/>
  <c r="I14" i="11"/>
  <c r="H14" i="11"/>
  <c r="G14" i="11"/>
  <c r="I13" i="11"/>
  <c r="H13" i="11"/>
  <c r="G13" i="11"/>
  <c r="I11" i="11"/>
  <c r="H11" i="11"/>
  <c r="G11" i="11"/>
  <c r="I10" i="11"/>
  <c r="H10" i="11"/>
  <c r="G10" i="11"/>
  <c r="I9" i="11"/>
  <c r="H9" i="11"/>
  <c r="G9" i="11"/>
  <c r="I8" i="11"/>
  <c r="H8" i="11"/>
  <c r="G8" i="1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63" i="1"/>
  <c r="H1264" i="1"/>
  <c r="H14" i="1"/>
  <c r="H15" i="1"/>
  <c r="H16" i="1"/>
  <c r="H19" i="1"/>
  <c r="H20" i="1"/>
  <c r="H21" i="1"/>
  <c r="H22" i="1"/>
  <c r="H110" i="1"/>
  <c r="H111" i="1"/>
  <c r="H112" i="1"/>
  <c r="H113" i="1"/>
  <c r="H114" i="1"/>
  <c r="H115" i="1"/>
  <c r="I582" i="10"/>
  <c r="H582" i="10"/>
  <c r="G582" i="10"/>
  <c r="I581" i="10"/>
  <c r="H581" i="10"/>
  <c r="G581" i="10"/>
  <c r="I580" i="10"/>
  <c r="H580" i="10"/>
  <c r="G580" i="10"/>
  <c r="I579" i="10"/>
  <c r="H579" i="10"/>
  <c r="G579" i="10"/>
  <c r="I578" i="10"/>
  <c r="H578" i="10"/>
  <c r="G578" i="10"/>
  <c r="I577" i="10"/>
  <c r="H577" i="10"/>
  <c r="G577" i="10"/>
  <c r="I576" i="10"/>
  <c r="H576" i="10"/>
  <c r="G576" i="10"/>
  <c r="I575" i="10"/>
  <c r="H575" i="10"/>
  <c r="G575" i="10"/>
  <c r="I574" i="10"/>
  <c r="H574" i="10"/>
  <c r="G574" i="10"/>
  <c r="I573" i="10"/>
  <c r="H573" i="10"/>
  <c r="G573" i="10"/>
  <c r="I572" i="10"/>
  <c r="H572" i="10"/>
  <c r="G572" i="10"/>
  <c r="I571" i="10"/>
  <c r="H571" i="10"/>
  <c r="G571" i="10"/>
  <c r="I570" i="10"/>
  <c r="H570" i="10"/>
  <c r="G570" i="10"/>
  <c r="I569" i="10"/>
  <c r="H569" i="10"/>
  <c r="G569" i="10"/>
  <c r="I568" i="10"/>
  <c r="H568" i="10"/>
  <c r="G568" i="10"/>
  <c r="I567" i="10"/>
  <c r="H567" i="10"/>
  <c r="G567" i="10"/>
  <c r="I566" i="10"/>
  <c r="H566" i="10"/>
  <c r="G566" i="10"/>
  <c r="I565" i="10"/>
  <c r="H565" i="10"/>
  <c r="G565" i="10"/>
  <c r="I564" i="10"/>
  <c r="H564" i="10"/>
  <c r="G564" i="10"/>
  <c r="I563" i="10"/>
  <c r="H563" i="10"/>
  <c r="G563" i="10"/>
  <c r="I562" i="10"/>
  <c r="H562" i="10"/>
  <c r="G562" i="10"/>
  <c r="I561" i="10"/>
  <c r="H561" i="10"/>
  <c r="G561" i="10"/>
  <c r="I560" i="10"/>
  <c r="H560" i="10"/>
  <c r="G560" i="10"/>
  <c r="I559" i="10"/>
  <c r="H559" i="10"/>
  <c r="G559" i="10"/>
  <c r="I558" i="10"/>
  <c r="H558" i="10"/>
  <c r="G558" i="10"/>
  <c r="I557" i="10"/>
  <c r="H557" i="10"/>
  <c r="G557" i="10"/>
  <c r="I556" i="10"/>
  <c r="H556" i="10"/>
  <c r="G556" i="10"/>
  <c r="I555" i="10"/>
  <c r="H555" i="10"/>
  <c r="G555" i="10"/>
  <c r="I554" i="10"/>
  <c r="H554" i="10"/>
  <c r="G554" i="10"/>
  <c r="I553" i="10"/>
  <c r="H553" i="10"/>
  <c r="G553" i="10"/>
  <c r="I552" i="10"/>
  <c r="H552" i="10"/>
  <c r="G552" i="10"/>
  <c r="I551" i="10"/>
  <c r="H551" i="10"/>
  <c r="G551" i="10"/>
  <c r="I550" i="10"/>
  <c r="H550" i="10"/>
  <c r="G550" i="10"/>
  <c r="I549" i="10"/>
  <c r="H549" i="10"/>
  <c r="G549" i="10"/>
  <c r="I548" i="10"/>
  <c r="H548" i="10"/>
  <c r="G548" i="10"/>
  <c r="I547" i="10"/>
  <c r="H547" i="10"/>
  <c r="G547" i="10"/>
  <c r="I546" i="10"/>
  <c r="H546" i="10"/>
  <c r="G546" i="10"/>
  <c r="I545" i="10"/>
  <c r="H545" i="10"/>
  <c r="G545" i="10"/>
  <c r="I544" i="10"/>
  <c r="H544" i="10"/>
  <c r="G544" i="10"/>
  <c r="I543" i="10"/>
  <c r="H543" i="10"/>
  <c r="G543" i="10"/>
  <c r="I542" i="10"/>
  <c r="H542" i="10"/>
  <c r="G542" i="10"/>
  <c r="I541" i="10"/>
  <c r="H541" i="10"/>
  <c r="G541" i="10"/>
  <c r="I540" i="10"/>
  <c r="H540" i="10"/>
  <c r="G540" i="10"/>
  <c r="I539" i="10"/>
  <c r="H539" i="10"/>
  <c r="G539" i="10"/>
  <c r="I538" i="10"/>
  <c r="H538" i="10"/>
  <c r="G538" i="10"/>
  <c r="I537" i="10"/>
  <c r="H537" i="10"/>
  <c r="G537" i="10"/>
  <c r="I536" i="10"/>
  <c r="H536" i="10"/>
  <c r="G536" i="10"/>
  <c r="I535" i="10"/>
  <c r="H535" i="10"/>
  <c r="G535" i="10"/>
  <c r="I534" i="10"/>
  <c r="H534" i="10"/>
  <c r="G534" i="10"/>
  <c r="I533" i="10"/>
  <c r="H533" i="10"/>
  <c r="G533" i="10"/>
  <c r="I532" i="10"/>
  <c r="H532" i="10"/>
  <c r="G532" i="10"/>
  <c r="I531" i="10"/>
  <c r="H531" i="10"/>
  <c r="G531" i="10"/>
  <c r="I530" i="10"/>
  <c r="H530" i="10"/>
  <c r="G530" i="10"/>
  <c r="I529" i="10"/>
  <c r="H529" i="10"/>
  <c r="G529" i="10"/>
  <c r="I528" i="10"/>
  <c r="H528" i="10"/>
  <c r="G528" i="10"/>
  <c r="I527" i="10"/>
  <c r="H527" i="10"/>
  <c r="G527" i="10"/>
  <c r="I526" i="10"/>
  <c r="H526" i="10"/>
  <c r="G526" i="10"/>
  <c r="I525" i="10"/>
  <c r="H525" i="10"/>
  <c r="G525" i="10"/>
  <c r="I524" i="10"/>
  <c r="H524" i="10"/>
  <c r="G524" i="10"/>
  <c r="I523" i="10"/>
  <c r="H523" i="10"/>
  <c r="G523" i="10"/>
  <c r="I522" i="10"/>
  <c r="H522" i="10"/>
  <c r="G522" i="10"/>
  <c r="I521" i="10"/>
  <c r="H521" i="10"/>
  <c r="G521" i="10"/>
  <c r="I520" i="10"/>
  <c r="H520" i="10"/>
  <c r="G520" i="10"/>
  <c r="I519" i="10"/>
  <c r="H519" i="10"/>
  <c r="G519" i="10"/>
  <c r="I518" i="10"/>
  <c r="H518" i="10"/>
  <c r="G518" i="10"/>
  <c r="I517" i="10"/>
  <c r="H517" i="10"/>
  <c r="G517" i="10"/>
  <c r="I516" i="10"/>
  <c r="H516" i="10"/>
  <c r="G516" i="10"/>
  <c r="I515" i="10"/>
  <c r="H515" i="10"/>
  <c r="G515" i="10"/>
  <c r="I514" i="10"/>
  <c r="H514" i="10"/>
  <c r="G514" i="10"/>
  <c r="I513" i="10"/>
  <c r="H513" i="10"/>
  <c r="G513" i="10"/>
  <c r="I512" i="10"/>
  <c r="H512" i="10"/>
  <c r="G512" i="10"/>
  <c r="I511" i="10"/>
  <c r="H511" i="10"/>
  <c r="G511" i="10"/>
  <c r="I510" i="10"/>
  <c r="H510" i="10"/>
  <c r="G510" i="10"/>
  <c r="I509" i="10"/>
  <c r="H509" i="10"/>
  <c r="G509" i="10"/>
  <c r="I508" i="10"/>
  <c r="H508" i="10"/>
  <c r="G508" i="10"/>
  <c r="I507" i="10"/>
  <c r="H507" i="10"/>
  <c r="G507" i="10"/>
  <c r="I506" i="10"/>
  <c r="H506" i="10"/>
  <c r="G506" i="10"/>
  <c r="I505" i="10"/>
  <c r="H505" i="10"/>
  <c r="G505" i="10"/>
  <c r="I504" i="10"/>
  <c r="H504" i="10"/>
  <c r="G504" i="10"/>
  <c r="I503" i="10"/>
  <c r="H503" i="10"/>
  <c r="G503" i="10"/>
  <c r="I502" i="10"/>
  <c r="H502" i="10"/>
  <c r="G502" i="10"/>
  <c r="I501" i="10"/>
  <c r="H501" i="10"/>
  <c r="G501" i="10"/>
  <c r="I500" i="10"/>
  <c r="H500" i="10"/>
  <c r="G500" i="10"/>
  <c r="I499" i="10"/>
  <c r="H499" i="10"/>
  <c r="G499" i="10"/>
  <c r="I498" i="10"/>
  <c r="H498" i="10"/>
  <c r="G498" i="10"/>
  <c r="I497" i="10"/>
  <c r="H497" i="10"/>
  <c r="G497" i="10"/>
  <c r="I496" i="10"/>
  <c r="H496" i="10"/>
  <c r="G496" i="10"/>
  <c r="I495" i="10"/>
  <c r="H495" i="10"/>
  <c r="G495" i="10"/>
  <c r="I494" i="10"/>
  <c r="H494" i="10"/>
  <c r="G494" i="10"/>
  <c r="I493" i="10"/>
  <c r="H493" i="10"/>
  <c r="G493" i="10"/>
  <c r="I492" i="10"/>
  <c r="H492" i="10"/>
  <c r="G492" i="10"/>
  <c r="I491" i="10"/>
  <c r="H491" i="10"/>
  <c r="G491" i="10"/>
  <c r="I490" i="10"/>
  <c r="H490" i="10"/>
  <c r="G490" i="10"/>
  <c r="I489" i="10"/>
  <c r="H489" i="10"/>
  <c r="G489" i="10"/>
  <c r="I488" i="10"/>
  <c r="H488" i="10"/>
  <c r="G488" i="10"/>
  <c r="I487" i="10"/>
  <c r="H487" i="10"/>
  <c r="G487" i="10"/>
  <c r="I486" i="10"/>
  <c r="H486" i="10"/>
  <c r="G486" i="10"/>
  <c r="I485" i="10"/>
  <c r="H485" i="10"/>
  <c r="G485" i="10"/>
  <c r="I484" i="10"/>
  <c r="H484" i="10"/>
  <c r="G484" i="10"/>
  <c r="I483" i="10"/>
  <c r="H483" i="10"/>
  <c r="G483" i="10"/>
  <c r="I482" i="10"/>
  <c r="H482" i="10"/>
  <c r="G482" i="10"/>
  <c r="I481" i="10"/>
  <c r="H481" i="10"/>
  <c r="G481" i="10"/>
  <c r="I480" i="10"/>
  <c r="H480" i="10"/>
  <c r="G480" i="10"/>
  <c r="I479" i="10"/>
  <c r="H479" i="10"/>
  <c r="G479" i="10"/>
  <c r="I478" i="10"/>
  <c r="H478" i="10"/>
  <c r="G478" i="10"/>
  <c r="I477" i="10"/>
  <c r="H477" i="10"/>
  <c r="G477" i="10"/>
  <c r="I476" i="10"/>
  <c r="H476" i="10"/>
  <c r="G476" i="10"/>
  <c r="I475" i="10"/>
  <c r="H475" i="10"/>
  <c r="G475" i="10"/>
  <c r="I474" i="10"/>
  <c r="H474" i="10"/>
  <c r="G474" i="10"/>
  <c r="I473" i="10"/>
  <c r="H473" i="10"/>
  <c r="G473" i="10"/>
  <c r="I472" i="10"/>
  <c r="H472" i="10"/>
  <c r="G472" i="10"/>
  <c r="I471" i="10"/>
  <c r="H471" i="10"/>
  <c r="G471" i="10"/>
  <c r="I470" i="10"/>
  <c r="H470" i="10"/>
  <c r="G470" i="10"/>
  <c r="I469" i="10"/>
  <c r="H469" i="10"/>
  <c r="G469" i="10"/>
  <c r="I468" i="10"/>
  <c r="H468" i="10"/>
  <c r="G468" i="10"/>
  <c r="I467" i="10"/>
  <c r="H467" i="10"/>
  <c r="G467" i="10"/>
  <c r="I466" i="10"/>
  <c r="H466" i="10"/>
  <c r="G466" i="10"/>
  <c r="I465" i="10"/>
  <c r="H465" i="10"/>
  <c r="G465" i="10"/>
  <c r="I464" i="10"/>
  <c r="H464" i="10"/>
  <c r="G464" i="10"/>
  <c r="I463" i="10"/>
  <c r="H463" i="10"/>
  <c r="G463" i="10"/>
  <c r="I462" i="10"/>
  <c r="H462" i="10"/>
  <c r="G462" i="10"/>
  <c r="I461" i="10"/>
  <c r="H461" i="10"/>
  <c r="G461" i="10"/>
  <c r="I460" i="10"/>
  <c r="H460" i="10"/>
  <c r="G460" i="10"/>
  <c r="I459" i="10"/>
  <c r="H459" i="10"/>
  <c r="G459" i="10"/>
  <c r="I458" i="10"/>
  <c r="H458" i="10"/>
  <c r="G458" i="10"/>
  <c r="I457" i="10"/>
  <c r="H457" i="10"/>
  <c r="G457" i="10"/>
  <c r="I456" i="10"/>
  <c r="H456" i="10"/>
  <c r="G456" i="10"/>
  <c r="I455" i="10"/>
  <c r="H455" i="10"/>
  <c r="G455" i="10"/>
  <c r="I454" i="10"/>
  <c r="H454" i="10"/>
  <c r="G454" i="10"/>
  <c r="I453" i="10"/>
  <c r="H453" i="10"/>
  <c r="G453" i="10"/>
  <c r="I452" i="10"/>
  <c r="H452" i="10"/>
  <c r="G452" i="10"/>
  <c r="I451" i="10"/>
  <c r="H451" i="10"/>
  <c r="G451" i="10"/>
  <c r="I450" i="10"/>
  <c r="H450" i="10"/>
  <c r="G450" i="10"/>
  <c r="I449" i="10"/>
  <c r="H449" i="10"/>
  <c r="G449" i="10"/>
  <c r="I448" i="10"/>
  <c r="H448" i="10"/>
  <c r="G448" i="10"/>
  <c r="I447" i="10"/>
  <c r="H447" i="10"/>
  <c r="G447" i="10"/>
  <c r="I446" i="10"/>
  <c r="H446" i="10"/>
  <c r="G446" i="10"/>
  <c r="I445" i="10"/>
  <c r="H445" i="10"/>
  <c r="G445" i="10"/>
  <c r="I444" i="10"/>
  <c r="H444" i="10"/>
  <c r="G444" i="10"/>
  <c r="I443" i="10"/>
  <c r="H443" i="10"/>
  <c r="G443" i="10"/>
  <c r="I442" i="10"/>
  <c r="H442" i="10"/>
  <c r="G442" i="10"/>
  <c r="I441" i="10"/>
  <c r="H441" i="10"/>
  <c r="G441" i="10"/>
  <c r="I440" i="10"/>
  <c r="H440" i="10"/>
  <c r="G440" i="10"/>
  <c r="I439" i="10"/>
  <c r="H439" i="10"/>
  <c r="G439" i="10"/>
  <c r="I438" i="10"/>
  <c r="H438" i="10"/>
  <c r="G438" i="10"/>
  <c r="I437" i="10"/>
  <c r="H437" i="10"/>
  <c r="G437" i="10"/>
  <c r="I436" i="10"/>
  <c r="H436" i="10"/>
  <c r="G436" i="10"/>
  <c r="I435" i="10"/>
  <c r="H435" i="10"/>
  <c r="G435" i="10"/>
  <c r="I434" i="10"/>
  <c r="H434" i="10"/>
  <c r="G434" i="10"/>
  <c r="I433" i="10"/>
  <c r="H433" i="10"/>
  <c r="G433" i="10"/>
  <c r="I432" i="10"/>
  <c r="H432" i="10"/>
  <c r="G432" i="10"/>
  <c r="I431" i="10"/>
  <c r="H431" i="10"/>
  <c r="G431" i="10"/>
  <c r="I430" i="10"/>
  <c r="H430" i="10"/>
  <c r="G430" i="10"/>
  <c r="I429" i="10"/>
  <c r="H429" i="10"/>
  <c r="G429" i="10"/>
  <c r="I428" i="10"/>
  <c r="H428" i="10"/>
  <c r="G428" i="10"/>
  <c r="I427" i="10"/>
  <c r="H427" i="10"/>
  <c r="G427" i="10"/>
  <c r="I426" i="10"/>
  <c r="H426" i="10"/>
  <c r="G426" i="10"/>
  <c r="I425" i="10"/>
  <c r="H425" i="10"/>
  <c r="G425" i="10"/>
  <c r="I424" i="10"/>
  <c r="H424" i="10"/>
  <c r="G424" i="10"/>
  <c r="I423" i="10"/>
  <c r="H423" i="10"/>
  <c r="G423" i="10"/>
  <c r="I422" i="10"/>
  <c r="H422" i="10"/>
  <c r="G422" i="10"/>
  <c r="I421" i="10"/>
  <c r="H421" i="10"/>
  <c r="G421" i="10"/>
  <c r="I420" i="10"/>
  <c r="H420" i="10"/>
  <c r="G420" i="10"/>
  <c r="I419" i="10"/>
  <c r="H419" i="10"/>
  <c r="G419" i="10"/>
  <c r="I418" i="10"/>
  <c r="H418" i="10"/>
  <c r="G418" i="10"/>
  <c r="I417" i="10"/>
  <c r="H417" i="10"/>
  <c r="G417" i="10"/>
  <c r="I416" i="10"/>
  <c r="H416" i="10"/>
  <c r="G416" i="10"/>
  <c r="I415" i="10"/>
  <c r="H415" i="10"/>
  <c r="G415" i="10"/>
  <c r="I414" i="10"/>
  <c r="H414" i="10"/>
  <c r="G414" i="10"/>
  <c r="I413" i="10"/>
  <c r="H413" i="10"/>
  <c r="G413" i="10"/>
  <c r="I412" i="10"/>
  <c r="H412" i="10"/>
  <c r="G412" i="10"/>
  <c r="I411" i="10"/>
  <c r="H411" i="10"/>
  <c r="G411" i="10"/>
  <c r="I410" i="10"/>
  <c r="H410" i="10"/>
  <c r="G410" i="10"/>
  <c r="I409" i="10"/>
  <c r="H409" i="10"/>
  <c r="G409" i="10"/>
  <c r="I408" i="10"/>
  <c r="H408" i="10"/>
  <c r="G408" i="10"/>
  <c r="I407" i="10"/>
  <c r="H407" i="10"/>
  <c r="G407" i="10"/>
  <c r="I406" i="10"/>
  <c r="H406" i="10"/>
  <c r="G406" i="10"/>
  <c r="I405" i="10"/>
  <c r="H405" i="10"/>
  <c r="G405" i="10"/>
  <c r="I404" i="10"/>
  <c r="H404" i="10"/>
  <c r="G404" i="10"/>
  <c r="I403" i="10"/>
  <c r="H403" i="10"/>
  <c r="G403" i="10"/>
  <c r="I402" i="10"/>
  <c r="H402" i="10"/>
  <c r="G402" i="10"/>
  <c r="I401" i="10"/>
  <c r="H401" i="10"/>
  <c r="G401" i="10"/>
  <c r="I400" i="10"/>
  <c r="H400" i="10"/>
  <c r="G400" i="10"/>
  <c r="I399" i="10"/>
  <c r="H399" i="10"/>
  <c r="G399" i="10"/>
  <c r="I398" i="10"/>
  <c r="H398" i="10"/>
  <c r="G398" i="10"/>
  <c r="I397" i="10"/>
  <c r="H397" i="10"/>
  <c r="G397" i="10"/>
  <c r="I396" i="10"/>
  <c r="H396" i="10"/>
  <c r="G396" i="10"/>
  <c r="I395" i="10"/>
  <c r="H395" i="10"/>
  <c r="G395" i="10"/>
  <c r="I394" i="10"/>
  <c r="H394" i="10"/>
  <c r="G394" i="10"/>
  <c r="I393" i="10"/>
  <c r="H393" i="10"/>
  <c r="G393" i="10"/>
  <c r="I392" i="10"/>
  <c r="H392" i="10"/>
  <c r="G392" i="10"/>
  <c r="I391" i="10"/>
  <c r="H391" i="10"/>
  <c r="G391" i="10"/>
  <c r="I390" i="10"/>
  <c r="H390" i="10"/>
  <c r="G390" i="10"/>
  <c r="I389" i="10"/>
  <c r="H389" i="10"/>
  <c r="G389" i="10"/>
  <c r="I388" i="10"/>
  <c r="H388" i="10"/>
  <c r="G388" i="10"/>
  <c r="I387" i="10"/>
  <c r="H387" i="10"/>
  <c r="G387" i="10"/>
  <c r="I386" i="10"/>
  <c r="H386" i="10"/>
  <c r="G386" i="10"/>
  <c r="I385" i="10"/>
  <c r="H385" i="10"/>
  <c r="G385" i="10"/>
  <c r="I384" i="10"/>
  <c r="H384" i="10"/>
  <c r="G384" i="10"/>
  <c r="I383" i="10"/>
  <c r="H383" i="10"/>
  <c r="G383" i="10"/>
  <c r="I382" i="10"/>
  <c r="H382" i="10"/>
  <c r="G382" i="10"/>
  <c r="I381" i="10"/>
  <c r="H381" i="10"/>
  <c r="G381" i="10"/>
  <c r="I380" i="10"/>
  <c r="H380" i="10"/>
  <c r="G380" i="10"/>
  <c r="I379" i="10"/>
  <c r="H379" i="10"/>
  <c r="G379" i="10"/>
  <c r="I378" i="10"/>
  <c r="H378" i="10"/>
  <c r="G378" i="10"/>
  <c r="I377" i="10"/>
  <c r="H377" i="10"/>
  <c r="G377" i="10"/>
  <c r="I376" i="10"/>
  <c r="H376" i="10"/>
  <c r="G376" i="10"/>
  <c r="I375" i="10"/>
  <c r="H375" i="10"/>
  <c r="G375" i="10"/>
  <c r="I374" i="10"/>
  <c r="H374" i="10"/>
  <c r="G374" i="10"/>
  <c r="I373" i="10"/>
  <c r="H373" i="10"/>
  <c r="G373" i="10"/>
  <c r="I372" i="10"/>
  <c r="H372" i="10"/>
  <c r="G372" i="10"/>
  <c r="I371" i="10"/>
  <c r="H371" i="10"/>
  <c r="G371" i="10"/>
  <c r="I370" i="10"/>
  <c r="H370" i="10"/>
  <c r="G370" i="10"/>
  <c r="I369" i="10"/>
  <c r="H369" i="10"/>
  <c r="G369" i="10"/>
  <c r="I368" i="10"/>
  <c r="H368" i="10"/>
  <c r="G368" i="10"/>
  <c r="I367" i="10"/>
  <c r="H367" i="10"/>
  <c r="G367" i="10"/>
  <c r="I366" i="10"/>
  <c r="H366" i="10"/>
  <c r="G366" i="10"/>
  <c r="I365" i="10"/>
  <c r="H365" i="10"/>
  <c r="G365" i="10"/>
  <c r="I364" i="10"/>
  <c r="H364" i="10"/>
  <c r="G364" i="10"/>
  <c r="I363" i="10"/>
  <c r="H363" i="10"/>
  <c r="G363" i="10"/>
  <c r="I362" i="10"/>
  <c r="H362" i="10"/>
  <c r="G362" i="10"/>
  <c r="I361" i="10"/>
  <c r="H361" i="10"/>
  <c r="G361" i="10"/>
  <c r="I360" i="10"/>
  <c r="H360" i="10"/>
  <c r="G360" i="10"/>
  <c r="I359" i="10"/>
  <c r="H359" i="10"/>
  <c r="G359" i="10"/>
  <c r="I358" i="10"/>
  <c r="H358" i="10"/>
  <c r="G358" i="10"/>
  <c r="I357" i="10"/>
  <c r="H357" i="10"/>
  <c r="G357" i="10"/>
  <c r="I356" i="10"/>
  <c r="H356" i="10"/>
  <c r="G356" i="10"/>
  <c r="I355" i="10"/>
  <c r="H355" i="10"/>
  <c r="G355" i="10"/>
  <c r="I354" i="10"/>
  <c r="H354" i="10"/>
  <c r="G354" i="10"/>
  <c r="I353" i="10"/>
  <c r="H353" i="10"/>
  <c r="G353" i="10"/>
  <c r="I352" i="10"/>
  <c r="H352" i="10"/>
  <c r="G352" i="10"/>
  <c r="I351" i="10"/>
  <c r="H351" i="10"/>
  <c r="G351" i="10"/>
  <c r="I350" i="10"/>
  <c r="H350" i="10"/>
  <c r="G350" i="10"/>
  <c r="I349" i="10"/>
  <c r="H349" i="10"/>
  <c r="G349" i="10"/>
  <c r="I348" i="10"/>
  <c r="H348" i="10"/>
  <c r="G348" i="10"/>
  <c r="I347" i="10"/>
  <c r="H347" i="10"/>
  <c r="G347" i="10"/>
  <c r="I346" i="10"/>
  <c r="H346" i="10"/>
  <c r="G346" i="10"/>
  <c r="I345" i="10"/>
  <c r="H345" i="10"/>
  <c r="G345" i="10"/>
  <c r="I344" i="10"/>
  <c r="H344" i="10"/>
  <c r="G344" i="10"/>
  <c r="I343" i="10"/>
  <c r="H343" i="10"/>
  <c r="G343" i="10"/>
  <c r="I342" i="10"/>
  <c r="H342" i="10"/>
  <c r="G342" i="10"/>
  <c r="I341" i="10"/>
  <c r="H341" i="10"/>
  <c r="G341" i="10"/>
  <c r="I340" i="10"/>
  <c r="H340" i="10"/>
  <c r="G340" i="10"/>
  <c r="I339" i="10"/>
  <c r="H339" i="10"/>
  <c r="G339" i="10"/>
  <c r="I338" i="10"/>
  <c r="H338" i="10"/>
  <c r="G338" i="10"/>
  <c r="I337" i="10"/>
  <c r="H337" i="10"/>
  <c r="G337" i="10"/>
  <c r="I336" i="10"/>
  <c r="H336" i="10"/>
  <c r="G336" i="10"/>
  <c r="I335" i="10"/>
  <c r="H335" i="10"/>
  <c r="G335" i="10"/>
  <c r="I334" i="10"/>
  <c r="H334" i="10"/>
  <c r="G334" i="10"/>
  <c r="I333" i="10"/>
  <c r="H333" i="10"/>
  <c r="G333" i="10"/>
  <c r="I332" i="10"/>
  <c r="H332" i="10"/>
  <c r="G332" i="10"/>
  <c r="I331" i="10"/>
  <c r="H331" i="10"/>
  <c r="G331" i="10"/>
  <c r="I330" i="10"/>
  <c r="H330" i="10"/>
  <c r="G330" i="10"/>
  <c r="I329" i="10"/>
  <c r="H329" i="10"/>
  <c r="G329" i="10"/>
  <c r="I328" i="10"/>
  <c r="H328" i="10"/>
  <c r="G328" i="10"/>
  <c r="I327" i="10"/>
  <c r="H327" i="10"/>
  <c r="G327" i="10"/>
  <c r="I326" i="10"/>
  <c r="H326" i="10"/>
  <c r="G326" i="10"/>
  <c r="I325" i="10"/>
  <c r="H325" i="10"/>
  <c r="G325" i="10"/>
  <c r="I324" i="10"/>
  <c r="H324" i="10"/>
  <c r="G324" i="10"/>
  <c r="I323" i="10"/>
  <c r="H323" i="10"/>
  <c r="G323" i="10"/>
  <c r="I322" i="10"/>
  <c r="H322" i="10"/>
  <c r="G322" i="10"/>
  <c r="I321" i="10"/>
  <c r="H321" i="10"/>
  <c r="G321" i="10"/>
  <c r="I320" i="10"/>
  <c r="H320" i="10"/>
  <c r="G320" i="10"/>
  <c r="I319" i="10"/>
  <c r="H319" i="10"/>
  <c r="G319" i="10"/>
  <c r="I318" i="10"/>
  <c r="H318" i="10"/>
  <c r="G318" i="10"/>
  <c r="I317" i="10"/>
  <c r="H317" i="10"/>
  <c r="G317" i="10"/>
  <c r="I316" i="10"/>
  <c r="H316" i="10"/>
  <c r="G316" i="10"/>
  <c r="I315" i="10"/>
  <c r="H315" i="10"/>
  <c r="G315" i="10"/>
  <c r="I314" i="10"/>
  <c r="H314" i="10"/>
  <c r="G314" i="10"/>
  <c r="I313" i="10"/>
  <c r="H313" i="10"/>
  <c r="G313" i="10"/>
  <c r="I312" i="10"/>
  <c r="H312" i="10"/>
  <c r="G312" i="10"/>
  <c r="I311" i="10"/>
  <c r="H311" i="10"/>
  <c r="G311" i="10"/>
  <c r="I310" i="10"/>
  <c r="H310" i="10"/>
  <c r="G310" i="10"/>
  <c r="I309" i="10"/>
  <c r="H309" i="10"/>
  <c r="G309" i="10"/>
  <c r="I308" i="10"/>
  <c r="H308" i="10"/>
  <c r="G308" i="10"/>
  <c r="I307" i="10"/>
  <c r="H307" i="10"/>
  <c r="G307" i="10"/>
  <c r="I306" i="10"/>
  <c r="H306" i="10"/>
  <c r="G306" i="10"/>
  <c r="I305" i="10"/>
  <c r="H305" i="10"/>
  <c r="G305" i="10"/>
  <c r="I304" i="10"/>
  <c r="H304" i="10"/>
  <c r="G304" i="10"/>
  <c r="I303" i="10"/>
  <c r="H303" i="10"/>
  <c r="G303" i="10"/>
  <c r="I302" i="10"/>
  <c r="H302" i="10"/>
  <c r="G302" i="10"/>
  <c r="I301" i="10"/>
  <c r="H301" i="10"/>
  <c r="G301" i="10"/>
  <c r="I300" i="10"/>
  <c r="H300" i="10"/>
  <c r="G300" i="10"/>
  <c r="I299" i="10"/>
  <c r="H299" i="10"/>
  <c r="G299" i="10"/>
  <c r="I298" i="10"/>
  <c r="H298" i="10"/>
  <c r="G298" i="10"/>
  <c r="I297" i="10"/>
  <c r="H297" i="10"/>
  <c r="G297" i="10"/>
  <c r="I296" i="10"/>
  <c r="H296" i="10"/>
  <c r="G296" i="10"/>
  <c r="I295" i="10"/>
  <c r="H295" i="10"/>
  <c r="G295" i="10"/>
  <c r="I294" i="10"/>
  <c r="H294" i="10"/>
  <c r="G294" i="10"/>
  <c r="I293" i="10"/>
  <c r="H293" i="10"/>
  <c r="G293" i="10"/>
  <c r="I292" i="10"/>
  <c r="H292" i="10"/>
  <c r="G292" i="10"/>
  <c r="I291" i="10"/>
  <c r="H291" i="10"/>
  <c r="G291" i="10"/>
  <c r="I290" i="10"/>
  <c r="H290" i="10"/>
  <c r="G290" i="10"/>
  <c r="I289" i="10"/>
  <c r="H289" i="10"/>
  <c r="G289" i="10"/>
  <c r="I288" i="10"/>
  <c r="H288" i="10"/>
  <c r="G288" i="10"/>
  <c r="I287" i="10"/>
  <c r="H287" i="10"/>
  <c r="G287" i="10"/>
  <c r="I286" i="10"/>
  <c r="H286" i="10"/>
  <c r="G286" i="10"/>
  <c r="I285" i="10"/>
  <c r="H285" i="10"/>
  <c r="G285" i="10"/>
  <c r="I284" i="10"/>
  <c r="H284" i="10"/>
  <c r="G284" i="10"/>
  <c r="I283" i="10"/>
  <c r="H283" i="10"/>
  <c r="G283" i="10"/>
  <c r="I282" i="10"/>
  <c r="H282" i="10"/>
  <c r="G282" i="10"/>
  <c r="I281" i="10"/>
  <c r="H281" i="10"/>
  <c r="G281" i="10"/>
  <c r="I280" i="10"/>
  <c r="H280" i="10"/>
  <c r="G280" i="10"/>
  <c r="I279" i="10"/>
  <c r="H279" i="10"/>
  <c r="G279" i="10"/>
  <c r="I278" i="10"/>
  <c r="H278" i="10"/>
  <c r="G278" i="10"/>
  <c r="I277" i="10"/>
  <c r="H277" i="10"/>
  <c r="G277" i="10"/>
  <c r="I276" i="10"/>
  <c r="H276" i="10"/>
  <c r="G276" i="10"/>
  <c r="I275" i="10"/>
  <c r="H275" i="10"/>
  <c r="G275" i="10"/>
  <c r="I274" i="10"/>
  <c r="H274" i="10"/>
  <c r="G274" i="10"/>
  <c r="I273" i="10"/>
  <c r="H273" i="10"/>
  <c r="G273" i="10"/>
  <c r="I272" i="10"/>
  <c r="H272" i="10"/>
  <c r="G272" i="10"/>
  <c r="I271" i="10"/>
  <c r="H271" i="10"/>
  <c r="G271" i="10"/>
  <c r="I270" i="10"/>
  <c r="H270" i="10"/>
  <c r="G270" i="10"/>
  <c r="I269" i="10"/>
  <c r="H269" i="10"/>
  <c r="G269" i="10"/>
  <c r="I268" i="10"/>
  <c r="H268" i="10"/>
  <c r="G268" i="10"/>
  <c r="I267" i="10"/>
  <c r="H267" i="10"/>
  <c r="G267" i="10"/>
  <c r="I266" i="10"/>
  <c r="H266" i="10"/>
  <c r="G266" i="10"/>
  <c r="I265" i="10"/>
  <c r="H265" i="10"/>
  <c r="G265" i="10"/>
  <c r="I264" i="10"/>
  <c r="H264" i="10"/>
  <c r="G264" i="10"/>
  <c r="I263" i="10"/>
  <c r="H263" i="10"/>
  <c r="G263" i="10"/>
  <c r="I262" i="10"/>
  <c r="H262" i="10"/>
  <c r="G262" i="10"/>
  <c r="I261" i="10"/>
  <c r="H261" i="10"/>
  <c r="G261" i="10"/>
  <c r="I260" i="10"/>
  <c r="H260" i="10"/>
  <c r="G260" i="10"/>
  <c r="I259" i="10"/>
  <c r="H259" i="10"/>
  <c r="G259" i="10"/>
  <c r="I258" i="10"/>
  <c r="H258" i="10"/>
  <c r="G258" i="10"/>
  <c r="I257" i="10"/>
  <c r="H257" i="10"/>
  <c r="G257" i="10"/>
  <c r="I256" i="10"/>
  <c r="H256" i="10"/>
  <c r="G256" i="10"/>
  <c r="I255" i="10"/>
  <c r="H255" i="10"/>
  <c r="G255" i="10"/>
  <c r="I254" i="10"/>
  <c r="H254" i="10"/>
  <c r="G254" i="10"/>
  <c r="I253" i="10"/>
  <c r="H253" i="10"/>
  <c r="G253" i="10"/>
  <c r="I252" i="10"/>
  <c r="H252" i="10"/>
  <c r="G252" i="10"/>
  <c r="I251" i="10"/>
  <c r="H251" i="10"/>
  <c r="G251" i="10"/>
  <c r="I250" i="10"/>
  <c r="H250" i="10"/>
  <c r="G250" i="10"/>
  <c r="I249" i="10"/>
  <c r="H249" i="10"/>
  <c r="G249" i="10"/>
  <c r="I248" i="10"/>
  <c r="H248" i="10"/>
  <c r="G248" i="10"/>
  <c r="I247" i="10"/>
  <c r="H247" i="10"/>
  <c r="G247" i="10"/>
  <c r="I246" i="10"/>
  <c r="H246" i="10"/>
  <c r="G246" i="10"/>
  <c r="I245" i="10"/>
  <c r="H245" i="10"/>
  <c r="G245" i="10"/>
  <c r="I244" i="10"/>
  <c r="H244" i="10"/>
  <c r="G244" i="10"/>
  <c r="I243" i="10"/>
  <c r="H243" i="10"/>
  <c r="G243" i="10"/>
  <c r="I242" i="10"/>
  <c r="H242" i="10"/>
  <c r="G242" i="10"/>
  <c r="I241" i="10"/>
  <c r="H241" i="10"/>
  <c r="G241" i="10"/>
  <c r="I240" i="10"/>
  <c r="H240" i="10"/>
  <c r="G240" i="10"/>
  <c r="I239" i="10"/>
  <c r="H239" i="10"/>
  <c r="G239" i="10"/>
  <c r="I238" i="10"/>
  <c r="H238" i="10"/>
  <c r="G238" i="10"/>
  <c r="I237" i="10"/>
  <c r="H237" i="10"/>
  <c r="G237" i="10"/>
  <c r="I236" i="10"/>
  <c r="H236" i="10"/>
  <c r="G236" i="10"/>
  <c r="I235" i="10"/>
  <c r="H235" i="10"/>
  <c r="G235" i="10"/>
  <c r="I234" i="10"/>
  <c r="H234" i="10"/>
  <c r="G234" i="10"/>
  <c r="I233" i="10"/>
  <c r="H233" i="10"/>
  <c r="G233" i="10"/>
  <c r="I232" i="10"/>
  <c r="H232" i="10"/>
  <c r="G232" i="10"/>
  <c r="I231" i="10"/>
  <c r="H231" i="10"/>
  <c r="G231" i="10"/>
  <c r="I230" i="10"/>
  <c r="H230" i="10"/>
  <c r="G230" i="10"/>
  <c r="I229" i="10"/>
  <c r="H229" i="10"/>
  <c r="G229" i="10"/>
  <c r="I228" i="10"/>
  <c r="H228" i="10"/>
  <c r="G228" i="10"/>
  <c r="I227" i="10"/>
  <c r="H227" i="10"/>
  <c r="G227" i="10"/>
  <c r="I226" i="10"/>
  <c r="H226" i="10"/>
  <c r="G226" i="10"/>
  <c r="I225" i="10"/>
  <c r="H225" i="10"/>
  <c r="G225" i="10"/>
  <c r="I224" i="10"/>
  <c r="H224" i="10"/>
  <c r="G224" i="10"/>
  <c r="I223" i="10"/>
  <c r="H223" i="10"/>
  <c r="G223" i="10"/>
  <c r="I222" i="10"/>
  <c r="H222" i="10"/>
  <c r="G222" i="10"/>
  <c r="I221" i="10"/>
  <c r="H221" i="10"/>
  <c r="G221" i="10"/>
  <c r="I220" i="10"/>
  <c r="H220" i="10"/>
  <c r="G220" i="10"/>
  <c r="I219" i="10"/>
  <c r="H219" i="10"/>
  <c r="G219" i="10"/>
  <c r="I218" i="10"/>
  <c r="H218" i="10"/>
  <c r="G218" i="10"/>
  <c r="I217" i="10"/>
  <c r="H217" i="10"/>
  <c r="G217" i="10"/>
  <c r="I216" i="10"/>
  <c r="H216" i="10"/>
  <c r="G216" i="10"/>
  <c r="I215" i="10"/>
  <c r="H215" i="10"/>
  <c r="G215" i="10"/>
  <c r="I214" i="10"/>
  <c r="H214" i="10"/>
  <c r="G214" i="10"/>
  <c r="I213" i="10"/>
  <c r="H213" i="10"/>
  <c r="G213" i="10"/>
  <c r="I212" i="10"/>
  <c r="H212" i="10"/>
  <c r="G212" i="10"/>
  <c r="I211" i="10"/>
  <c r="H211" i="10"/>
  <c r="G211" i="10"/>
  <c r="I210" i="10"/>
  <c r="H210" i="10"/>
  <c r="G210" i="10"/>
  <c r="I209" i="10"/>
  <c r="H209" i="10"/>
  <c r="G209" i="10"/>
  <c r="I208" i="10"/>
  <c r="H208" i="10"/>
  <c r="G208" i="10"/>
  <c r="I207" i="10"/>
  <c r="H207" i="10"/>
  <c r="G207" i="10"/>
  <c r="I206" i="10"/>
  <c r="H206" i="10"/>
  <c r="G206" i="10"/>
  <c r="I205" i="10"/>
  <c r="H205" i="10"/>
  <c r="G205" i="10"/>
  <c r="I204" i="10"/>
  <c r="H204" i="10"/>
  <c r="G204" i="10"/>
  <c r="I203" i="10"/>
  <c r="H203" i="10"/>
  <c r="G203" i="10"/>
  <c r="I202" i="10"/>
  <c r="H202" i="10"/>
  <c r="G202" i="10"/>
  <c r="I201" i="10"/>
  <c r="H201" i="10"/>
  <c r="G201" i="10"/>
  <c r="I200" i="10"/>
  <c r="H200" i="10"/>
  <c r="G200" i="10"/>
  <c r="I199" i="10"/>
  <c r="H199" i="10"/>
  <c r="G199" i="10"/>
  <c r="I198" i="10"/>
  <c r="H198" i="10"/>
  <c r="G198" i="10"/>
  <c r="I197" i="10"/>
  <c r="H197" i="10"/>
  <c r="G197" i="10"/>
  <c r="I196" i="10"/>
  <c r="H196" i="10"/>
  <c r="G196" i="10"/>
  <c r="I195" i="10"/>
  <c r="H195" i="10"/>
  <c r="G195" i="10"/>
  <c r="I194" i="10"/>
  <c r="H194" i="10"/>
  <c r="G194" i="10"/>
  <c r="I193" i="10"/>
  <c r="H193" i="10"/>
  <c r="G193" i="10"/>
  <c r="I192" i="10"/>
  <c r="H192" i="10"/>
  <c r="G192" i="10"/>
  <c r="I191" i="10"/>
  <c r="H191" i="10"/>
  <c r="G191" i="10"/>
  <c r="I190" i="10"/>
  <c r="H190" i="10"/>
  <c r="G190" i="10"/>
  <c r="I189" i="10"/>
  <c r="H189" i="10"/>
  <c r="G189" i="10"/>
  <c r="I188" i="10"/>
  <c r="H188" i="10"/>
  <c r="G188" i="10"/>
  <c r="I187" i="10"/>
  <c r="H187" i="10"/>
  <c r="G187" i="10"/>
  <c r="I186" i="10"/>
  <c r="H186" i="10"/>
  <c r="G186" i="10"/>
  <c r="I185" i="10"/>
  <c r="H185" i="10"/>
  <c r="G185" i="10"/>
  <c r="I184" i="10"/>
  <c r="H184" i="10"/>
  <c r="G184" i="10"/>
  <c r="I183" i="10"/>
  <c r="H183" i="10"/>
  <c r="G183" i="10"/>
  <c r="I182" i="10"/>
  <c r="H182" i="10"/>
  <c r="G182" i="10"/>
  <c r="I181" i="10"/>
  <c r="H181" i="10"/>
  <c r="G181" i="10"/>
  <c r="I180" i="10"/>
  <c r="H180" i="10"/>
  <c r="G180" i="10"/>
  <c r="I179" i="10"/>
  <c r="H179" i="10"/>
  <c r="G179" i="10"/>
  <c r="I178" i="10"/>
  <c r="H178" i="10"/>
  <c r="G178" i="10"/>
  <c r="I177" i="10"/>
  <c r="H177" i="10"/>
  <c r="G177" i="10"/>
  <c r="I176" i="10"/>
  <c r="H176" i="10"/>
  <c r="G176" i="10"/>
  <c r="I175" i="10"/>
  <c r="H175" i="10"/>
  <c r="G175" i="10"/>
  <c r="I174" i="10"/>
  <c r="H174" i="10"/>
  <c r="G174" i="10"/>
  <c r="I173" i="10"/>
  <c r="H173" i="10"/>
  <c r="G173" i="10"/>
  <c r="I172" i="10"/>
  <c r="H172" i="10"/>
  <c r="G172" i="10"/>
  <c r="I171" i="10"/>
  <c r="H171" i="10"/>
  <c r="G171" i="10"/>
  <c r="I170" i="10"/>
  <c r="H170" i="10"/>
  <c r="G170" i="10"/>
  <c r="I169" i="10"/>
  <c r="H169" i="10"/>
  <c r="G169" i="10"/>
  <c r="I168" i="10"/>
  <c r="H168" i="10"/>
  <c r="G168" i="10"/>
  <c r="I167" i="10"/>
  <c r="H167" i="10"/>
  <c r="G167" i="10"/>
  <c r="I166" i="10"/>
  <c r="H166" i="10"/>
  <c r="G166" i="10"/>
  <c r="I165" i="10"/>
  <c r="H165" i="10"/>
  <c r="G165" i="10"/>
  <c r="I164" i="10"/>
  <c r="H164" i="10"/>
  <c r="G164" i="10"/>
  <c r="I163" i="10"/>
  <c r="H163" i="10"/>
  <c r="G163" i="10"/>
  <c r="I162" i="10"/>
  <c r="H162" i="10"/>
  <c r="G162" i="10"/>
  <c r="I161" i="10"/>
  <c r="H161" i="10"/>
  <c r="G161" i="10"/>
  <c r="I160" i="10"/>
  <c r="H160" i="10"/>
  <c r="G160" i="10"/>
  <c r="I159" i="10"/>
  <c r="H159" i="10"/>
  <c r="G159" i="10"/>
  <c r="I158" i="10"/>
  <c r="H158" i="10"/>
  <c r="G158" i="10"/>
  <c r="I157" i="10"/>
  <c r="H157" i="10"/>
  <c r="G157" i="10"/>
  <c r="I156" i="10"/>
  <c r="H156" i="10"/>
  <c r="G156" i="10"/>
  <c r="I155" i="10"/>
  <c r="H155" i="10"/>
  <c r="G155" i="10"/>
  <c r="I154" i="10"/>
  <c r="H154" i="10"/>
  <c r="G154" i="10"/>
  <c r="I153" i="10"/>
  <c r="H153" i="10"/>
  <c r="G153" i="10"/>
  <c r="I152" i="10"/>
  <c r="H152" i="10"/>
  <c r="G152" i="10"/>
  <c r="I151" i="10"/>
  <c r="H151" i="10"/>
  <c r="G151" i="10"/>
  <c r="I150" i="10"/>
  <c r="H150" i="10"/>
  <c r="G150" i="10"/>
  <c r="I149" i="10"/>
  <c r="H149" i="10"/>
  <c r="G149" i="10"/>
  <c r="I148" i="10"/>
  <c r="H148" i="10"/>
  <c r="G148" i="10"/>
  <c r="I147" i="10"/>
  <c r="H147" i="10"/>
  <c r="G147" i="10"/>
  <c r="I146" i="10"/>
  <c r="H146" i="10"/>
  <c r="G146" i="10"/>
  <c r="I145" i="10"/>
  <c r="H145" i="10"/>
  <c r="G145" i="10"/>
  <c r="I144" i="10"/>
  <c r="H144" i="10"/>
  <c r="G144" i="10"/>
  <c r="I143" i="10"/>
  <c r="H143" i="10"/>
  <c r="G143" i="10"/>
  <c r="I142" i="10"/>
  <c r="H142" i="10"/>
  <c r="G142" i="10"/>
  <c r="I141" i="10"/>
  <c r="H141" i="10"/>
  <c r="G141" i="10"/>
  <c r="I140" i="10"/>
  <c r="H140" i="10"/>
  <c r="G140" i="10"/>
  <c r="I139" i="10"/>
  <c r="H139" i="10"/>
  <c r="G139" i="10"/>
  <c r="I138" i="10"/>
  <c r="H138" i="10"/>
  <c r="G138" i="10"/>
  <c r="I137" i="10"/>
  <c r="H137" i="10"/>
  <c r="G137" i="10"/>
  <c r="I136" i="10"/>
  <c r="H136" i="10"/>
  <c r="G136" i="10"/>
  <c r="I135" i="10"/>
  <c r="H135" i="10"/>
  <c r="G135" i="10"/>
  <c r="I134" i="10"/>
  <c r="H134" i="10"/>
  <c r="G134" i="10"/>
  <c r="I133" i="10"/>
  <c r="H133" i="10"/>
  <c r="G133" i="10"/>
  <c r="I132" i="10"/>
  <c r="H132" i="10"/>
  <c r="G132" i="10"/>
  <c r="I131" i="10"/>
  <c r="H131" i="10"/>
  <c r="G131" i="10"/>
  <c r="I130" i="10"/>
  <c r="H130" i="10"/>
  <c r="G130" i="10"/>
  <c r="I129" i="10"/>
  <c r="H129" i="10"/>
  <c r="G129" i="10"/>
  <c r="I128" i="10"/>
  <c r="H128" i="10"/>
  <c r="G128" i="10"/>
  <c r="I127" i="10"/>
  <c r="H127" i="10"/>
  <c r="G127" i="10"/>
  <c r="I126" i="10"/>
  <c r="H126" i="10"/>
  <c r="G126" i="10"/>
  <c r="I125" i="10"/>
  <c r="H125" i="10"/>
  <c r="G125" i="10"/>
  <c r="I124" i="10"/>
  <c r="H124" i="10"/>
  <c r="G124" i="10"/>
  <c r="I123" i="10"/>
  <c r="H123" i="10"/>
  <c r="G123" i="10"/>
  <c r="I122" i="10"/>
  <c r="H122" i="10"/>
  <c r="G122" i="10"/>
  <c r="I121" i="10"/>
  <c r="H121" i="10"/>
  <c r="G121" i="10"/>
  <c r="I120" i="10"/>
  <c r="H120" i="10"/>
  <c r="G120" i="10"/>
  <c r="I119" i="10"/>
  <c r="H119" i="10"/>
  <c r="G119" i="10"/>
  <c r="I118" i="10"/>
  <c r="H118" i="10"/>
  <c r="G118" i="10"/>
  <c r="I117" i="10"/>
  <c r="H117" i="10"/>
  <c r="G117" i="10"/>
  <c r="I116" i="10"/>
  <c r="H116" i="10"/>
  <c r="G116" i="10"/>
  <c r="I115" i="10"/>
  <c r="H115" i="10"/>
  <c r="G115" i="10"/>
  <c r="I114" i="10"/>
  <c r="H114" i="10"/>
  <c r="G114" i="10"/>
  <c r="I113" i="10"/>
  <c r="H113" i="10"/>
  <c r="G113" i="10"/>
  <c r="I112" i="10"/>
  <c r="H112" i="10"/>
  <c r="G112" i="10"/>
  <c r="I111" i="10"/>
  <c r="H111" i="10"/>
  <c r="G111" i="10"/>
  <c r="I110" i="10"/>
  <c r="H110" i="10"/>
  <c r="G110" i="10"/>
  <c r="I109" i="10"/>
  <c r="H109" i="10"/>
  <c r="G109" i="10"/>
  <c r="I108" i="10"/>
  <c r="H108" i="10"/>
  <c r="G108" i="10"/>
  <c r="I107" i="10"/>
  <c r="H107" i="10"/>
  <c r="G107" i="10"/>
  <c r="I106" i="10"/>
  <c r="H106" i="10"/>
  <c r="G106" i="10"/>
  <c r="I105" i="10"/>
  <c r="H105" i="10"/>
  <c r="G105" i="10"/>
  <c r="I104" i="10"/>
  <c r="H104" i="10"/>
  <c r="G104" i="10"/>
  <c r="I103" i="10"/>
  <c r="H103" i="10"/>
  <c r="G103" i="10"/>
  <c r="I102" i="10"/>
  <c r="H102" i="10"/>
  <c r="G102" i="10"/>
  <c r="I101" i="10"/>
  <c r="H101" i="10"/>
  <c r="G101" i="10"/>
  <c r="I100" i="10"/>
  <c r="H100" i="10"/>
  <c r="G100" i="10"/>
  <c r="I99" i="10"/>
  <c r="H99" i="10"/>
  <c r="G99" i="10"/>
  <c r="I98" i="10"/>
  <c r="H98" i="10"/>
  <c r="G98" i="10"/>
  <c r="I97" i="10"/>
  <c r="H97" i="10"/>
  <c r="G97" i="10"/>
  <c r="I96" i="10"/>
  <c r="H96" i="10"/>
  <c r="G96" i="10"/>
  <c r="I95" i="10"/>
  <c r="H95" i="10"/>
  <c r="G95" i="10"/>
  <c r="I94" i="10"/>
  <c r="H94" i="10"/>
  <c r="G94" i="10"/>
  <c r="I93" i="10"/>
  <c r="H93" i="10"/>
  <c r="G93" i="10"/>
  <c r="I92" i="10"/>
  <c r="H92" i="10"/>
  <c r="G92" i="10"/>
  <c r="I91" i="10"/>
  <c r="H91" i="10"/>
  <c r="G91" i="10"/>
  <c r="I90" i="10"/>
  <c r="H90" i="10"/>
  <c r="G90" i="10"/>
  <c r="I89" i="10"/>
  <c r="H89" i="10"/>
  <c r="G89" i="10"/>
  <c r="I88" i="10"/>
  <c r="H88" i="10"/>
  <c r="G88" i="10"/>
  <c r="I87" i="10"/>
  <c r="H87" i="10"/>
  <c r="G87" i="10"/>
  <c r="I86" i="10"/>
  <c r="H86" i="10"/>
  <c r="G86" i="10"/>
  <c r="I85" i="10"/>
  <c r="H85" i="10"/>
  <c r="G85" i="10"/>
  <c r="I84" i="10"/>
  <c r="H84" i="10"/>
  <c r="G84" i="10"/>
  <c r="I83" i="10"/>
  <c r="H83" i="10"/>
  <c r="G83" i="10"/>
  <c r="I82" i="10"/>
  <c r="H82" i="10"/>
  <c r="G82" i="10"/>
  <c r="I81" i="10"/>
  <c r="H81" i="10"/>
  <c r="G81" i="10"/>
  <c r="I80" i="10"/>
  <c r="H80" i="10"/>
  <c r="G80" i="10"/>
  <c r="I79" i="10"/>
  <c r="H79" i="10"/>
  <c r="G79" i="10"/>
  <c r="I78" i="10"/>
  <c r="H78" i="10"/>
  <c r="G78" i="10"/>
  <c r="I77" i="10"/>
  <c r="H77" i="10"/>
  <c r="G77" i="10"/>
  <c r="I76" i="10"/>
  <c r="H76" i="10"/>
  <c r="G76" i="10"/>
  <c r="I75" i="10"/>
  <c r="H75" i="10"/>
  <c r="G75" i="10"/>
  <c r="I74" i="10"/>
  <c r="H74" i="10"/>
  <c r="G74" i="10"/>
  <c r="I73" i="10"/>
  <c r="H73" i="10"/>
  <c r="G73" i="10"/>
  <c r="I72" i="10"/>
  <c r="H72" i="10"/>
  <c r="G72" i="10"/>
  <c r="I71" i="10"/>
  <c r="H71" i="10"/>
  <c r="G71" i="10"/>
  <c r="I70" i="10"/>
  <c r="H70" i="10"/>
  <c r="G70" i="10"/>
  <c r="I69" i="10"/>
  <c r="H69" i="10"/>
  <c r="G69" i="10"/>
  <c r="I68" i="10"/>
  <c r="H68" i="10"/>
  <c r="G68" i="10"/>
  <c r="I67" i="10"/>
  <c r="H67" i="10"/>
  <c r="G67" i="10"/>
  <c r="I66" i="10"/>
  <c r="H66" i="10"/>
  <c r="G66" i="10"/>
  <c r="I65" i="10"/>
  <c r="H65" i="10"/>
  <c r="G65" i="10"/>
  <c r="I64" i="10"/>
  <c r="H64" i="10"/>
  <c r="G64" i="10"/>
  <c r="I63" i="10"/>
  <c r="H63" i="10"/>
  <c r="G63" i="10"/>
  <c r="I62" i="10"/>
  <c r="H62" i="10"/>
  <c r="G62" i="10"/>
  <c r="I61" i="10"/>
  <c r="H61" i="10"/>
  <c r="G61" i="10"/>
  <c r="I60" i="10"/>
  <c r="H60" i="10"/>
  <c r="G60" i="10"/>
  <c r="I59" i="10"/>
  <c r="H59" i="10"/>
  <c r="G59" i="10"/>
  <c r="I58" i="10"/>
  <c r="H58" i="10"/>
  <c r="G58" i="10"/>
  <c r="I57" i="10"/>
  <c r="H57" i="10"/>
  <c r="G57" i="10"/>
  <c r="I56" i="10"/>
  <c r="H56" i="10"/>
  <c r="G56" i="10"/>
  <c r="I55" i="10"/>
  <c r="H55" i="10"/>
  <c r="G55" i="10"/>
  <c r="I54" i="10"/>
  <c r="H54" i="10"/>
  <c r="G54" i="10"/>
  <c r="I53" i="10"/>
  <c r="H53" i="10"/>
  <c r="G53" i="10"/>
  <c r="I52" i="10"/>
  <c r="H52" i="10"/>
  <c r="G52" i="10"/>
  <c r="I51" i="10"/>
  <c r="H51" i="10"/>
  <c r="G51" i="10"/>
  <c r="I50" i="10"/>
  <c r="H50" i="10"/>
  <c r="G50" i="10"/>
  <c r="I49" i="10"/>
  <c r="H49" i="10"/>
  <c r="G49" i="10"/>
  <c r="I48" i="10"/>
  <c r="H48" i="10"/>
  <c r="G48" i="10"/>
  <c r="I47" i="10"/>
  <c r="H47" i="10"/>
  <c r="G47" i="10"/>
  <c r="I46" i="10"/>
  <c r="H46" i="10"/>
  <c r="G46" i="10"/>
  <c r="I45" i="10"/>
  <c r="H45" i="10"/>
  <c r="G45" i="10"/>
  <c r="I44" i="10"/>
  <c r="H44" i="10"/>
  <c r="G44" i="10"/>
  <c r="I43" i="10"/>
  <c r="H43" i="10"/>
  <c r="G43" i="10"/>
  <c r="I42" i="10"/>
  <c r="H42" i="10"/>
  <c r="G42" i="10"/>
  <c r="I41" i="10"/>
  <c r="H41" i="10"/>
  <c r="G41" i="10"/>
  <c r="I40" i="10"/>
  <c r="H40" i="10"/>
  <c r="G40" i="10"/>
  <c r="G39" i="10"/>
  <c r="G38" i="10"/>
  <c r="I37" i="10"/>
  <c r="H37" i="10"/>
  <c r="G37" i="10"/>
  <c r="I34" i="10"/>
  <c r="H34" i="10"/>
  <c r="G34" i="10"/>
  <c r="I31" i="10"/>
  <c r="H31" i="10"/>
  <c r="G31" i="10"/>
  <c r="I20" i="10"/>
  <c r="H20" i="10"/>
  <c r="G20" i="10"/>
  <c r="I8" i="10"/>
  <c r="H8" i="10"/>
  <c r="G8" i="10"/>
  <c r="I10" i="10"/>
  <c r="H10" i="10"/>
  <c r="G10" i="10"/>
  <c r="I21" i="10"/>
  <c r="H21" i="10"/>
  <c r="G21" i="10"/>
  <c r="I23" i="10"/>
  <c r="H23" i="10"/>
  <c r="G23" i="10"/>
  <c r="I22" i="10"/>
  <c r="H22" i="10"/>
  <c r="G22" i="10"/>
  <c r="I25" i="10"/>
  <c r="H25" i="10"/>
  <c r="G25" i="10"/>
  <c r="I24" i="10"/>
  <c r="H24" i="10"/>
  <c r="G24" i="10"/>
  <c r="I11" i="10"/>
  <c r="H11" i="10"/>
  <c r="G11" i="10"/>
  <c r="I12" i="10"/>
  <c r="H12" i="10"/>
  <c r="G12" i="10"/>
  <c r="I17" i="10"/>
  <c r="H17" i="10"/>
  <c r="G17" i="10"/>
  <c r="I36" i="10"/>
  <c r="H36" i="10"/>
  <c r="G36" i="10"/>
  <c r="I30" i="10"/>
  <c r="H30" i="10"/>
  <c r="G30" i="10"/>
  <c r="I18" i="10"/>
  <c r="H18" i="10"/>
  <c r="G18" i="10"/>
  <c r="I13" i="10"/>
  <c r="H13" i="10"/>
  <c r="G13" i="10"/>
  <c r="I26" i="10"/>
  <c r="H26" i="10"/>
  <c r="G26" i="10"/>
  <c r="I29" i="10"/>
  <c r="H29" i="10"/>
  <c r="G29" i="10"/>
  <c r="I27" i="10"/>
  <c r="H27" i="10"/>
  <c r="G27" i="10"/>
  <c r="I28" i="10"/>
  <c r="H28" i="10"/>
  <c r="G28" i="10"/>
  <c r="I33" i="10"/>
  <c r="H33" i="10"/>
  <c r="G33" i="10"/>
  <c r="I35" i="10"/>
  <c r="H35" i="10"/>
  <c r="G35" i="10"/>
  <c r="I16" i="10"/>
  <c r="H16" i="10"/>
  <c r="G16" i="10"/>
  <c r="I14" i="10"/>
  <c r="H14" i="10"/>
  <c r="G14" i="10"/>
  <c r="I19" i="10"/>
  <c r="H19" i="10"/>
  <c r="G19" i="10"/>
  <c r="I15" i="10"/>
  <c r="H15" i="10"/>
  <c r="G15" i="10"/>
  <c r="H10" i="1" l="1"/>
  <c r="H554" i="1"/>
  <c r="H555" i="1"/>
  <c r="H918" i="1"/>
  <c r="H919" i="1"/>
  <c r="H921" i="1"/>
  <c r="H941" i="1"/>
  <c r="H946" i="1"/>
  <c r="H947" i="1"/>
  <c r="H961" i="1"/>
  <c r="H950" i="1"/>
  <c r="H974" i="1"/>
  <c r="H975" i="1"/>
  <c r="H976" i="1"/>
  <c r="H977" i="1"/>
  <c r="H1237" i="1"/>
  <c r="H1238" i="1"/>
  <c r="H1239" i="1"/>
  <c r="H1240" i="1"/>
  <c r="H1241" i="1"/>
  <c r="H1242" i="1"/>
  <c r="E16" i="9" l="1"/>
  <c r="I606" i="8" l="1"/>
  <c r="H606" i="8"/>
  <c r="G606" i="8"/>
  <c r="I605" i="8"/>
  <c r="H605" i="8"/>
  <c r="G605" i="8"/>
  <c r="I604" i="8"/>
  <c r="H604" i="8"/>
  <c r="G604" i="8"/>
  <c r="I603" i="8"/>
  <c r="H603" i="8"/>
  <c r="G603" i="8"/>
  <c r="I602" i="8"/>
  <c r="H602" i="8"/>
  <c r="G602" i="8"/>
  <c r="I601" i="8"/>
  <c r="H601" i="8"/>
  <c r="G601" i="8"/>
  <c r="I600" i="8"/>
  <c r="H600" i="8"/>
  <c r="G600" i="8"/>
  <c r="I599" i="8"/>
  <c r="H599" i="8"/>
  <c r="G599" i="8"/>
  <c r="I598" i="8"/>
  <c r="H598" i="8"/>
  <c r="G598" i="8"/>
  <c r="I597" i="8"/>
  <c r="H597" i="8"/>
  <c r="G597" i="8"/>
  <c r="I596" i="8"/>
  <c r="H596" i="8"/>
  <c r="G596" i="8"/>
  <c r="I595" i="8"/>
  <c r="H595" i="8"/>
  <c r="G595" i="8"/>
  <c r="I594" i="8"/>
  <c r="H594" i="8"/>
  <c r="G594" i="8"/>
  <c r="I593" i="8"/>
  <c r="H593" i="8"/>
  <c r="G593" i="8"/>
  <c r="I592" i="8"/>
  <c r="H592" i="8"/>
  <c r="G592" i="8"/>
  <c r="I591" i="8"/>
  <c r="H591" i="8"/>
  <c r="G591" i="8"/>
  <c r="I590" i="8"/>
  <c r="H590" i="8"/>
  <c r="G590" i="8"/>
  <c r="I589" i="8"/>
  <c r="H589" i="8"/>
  <c r="G589" i="8"/>
  <c r="I588" i="8"/>
  <c r="H588" i="8"/>
  <c r="G588" i="8"/>
  <c r="I587" i="8"/>
  <c r="H587" i="8"/>
  <c r="G587" i="8"/>
  <c r="I586" i="8"/>
  <c r="H586" i="8"/>
  <c r="G586" i="8"/>
  <c r="I585" i="8"/>
  <c r="H585" i="8"/>
  <c r="G585" i="8"/>
  <c r="I584" i="8"/>
  <c r="H584" i="8"/>
  <c r="G584" i="8"/>
  <c r="I583" i="8"/>
  <c r="H583" i="8"/>
  <c r="G583" i="8"/>
  <c r="I582" i="8"/>
  <c r="H582" i="8"/>
  <c r="G582" i="8"/>
  <c r="I581" i="8"/>
  <c r="H581" i="8"/>
  <c r="G581" i="8"/>
  <c r="I580" i="8"/>
  <c r="H580" i="8"/>
  <c r="G580" i="8"/>
  <c r="I579" i="8"/>
  <c r="H579" i="8"/>
  <c r="G579" i="8"/>
  <c r="I578" i="8"/>
  <c r="H578" i="8"/>
  <c r="G578" i="8"/>
  <c r="I577" i="8"/>
  <c r="H577" i="8"/>
  <c r="G577" i="8"/>
  <c r="I576" i="8"/>
  <c r="H576" i="8"/>
  <c r="G576" i="8"/>
  <c r="I575" i="8"/>
  <c r="H575" i="8"/>
  <c r="G575" i="8"/>
  <c r="I574" i="8"/>
  <c r="H574" i="8"/>
  <c r="G574" i="8"/>
  <c r="I573" i="8"/>
  <c r="H573" i="8"/>
  <c r="G573" i="8"/>
  <c r="I572" i="8"/>
  <c r="H572" i="8"/>
  <c r="G572" i="8"/>
  <c r="I571" i="8"/>
  <c r="H571" i="8"/>
  <c r="G571" i="8"/>
  <c r="I570" i="8"/>
  <c r="H570" i="8"/>
  <c r="G570" i="8"/>
  <c r="I569" i="8"/>
  <c r="H569" i="8"/>
  <c r="G569" i="8"/>
  <c r="I568" i="8"/>
  <c r="H568" i="8"/>
  <c r="G568" i="8"/>
  <c r="I567" i="8"/>
  <c r="H567" i="8"/>
  <c r="G567" i="8"/>
  <c r="I566" i="8"/>
  <c r="H566" i="8"/>
  <c r="G566" i="8"/>
  <c r="I565" i="8"/>
  <c r="H565" i="8"/>
  <c r="G565" i="8"/>
  <c r="I564" i="8"/>
  <c r="H564" i="8"/>
  <c r="G564" i="8"/>
  <c r="I563" i="8"/>
  <c r="H563" i="8"/>
  <c r="G563" i="8"/>
  <c r="I562" i="8"/>
  <c r="H562" i="8"/>
  <c r="G562" i="8"/>
  <c r="I561" i="8"/>
  <c r="H561" i="8"/>
  <c r="G561" i="8"/>
  <c r="I560" i="8"/>
  <c r="H560" i="8"/>
  <c r="G560" i="8"/>
  <c r="I559" i="8"/>
  <c r="H559" i="8"/>
  <c r="G559" i="8"/>
  <c r="I558" i="8"/>
  <c r="H558" i="8"/>
  <c r="G558" i="8"/>
  <c r="I557" i="8"/>
  <c r="H557" i="8"/>
  <c r="G557" i="8"/>
  <c r="I556" i="8"/>
  <c r="H556" i="8"/>
  <c r="G556" i="8"/>
  <c r="I555" i="8"/>
  <c r="H555" i="8"/>
  <c r="G555" i="8"/>
  <c r="I554" i="8"/>
  <c r="H554" i="8"/>
  <c r="G554" i="8"/>
  <c r="I553" i="8"/>
  <c r="H553" i="8"/>
  <c r="G553" i="8"/>
  <c r="I552" i="8"/>
  <c r="H552" i="8"/>
  <c r="G552" i="8"/>
  <c r="I551" i="8"/>
  <c r="H551" i="8"/>
  <c r="G551" i="8"/>
  <c r="I550" i="8"/>
  <c r="H550" i="8"/>
  <c r="G550" i="8"/>
  <c r="I549" i="8"/>
  <c r="H549" i="8"/>
  <c r="G549" i="8"/>
  <c r="I548" i="8"/>
  <c r="H548" i="8"/>
  <c r="G548" i="8"/>
  <c r="I547" i="8"/>
  <c r="H547" i="8"/>
  <c r="G547" i="8"/>
  <c r="I546" i="8"/>
  <c r="H546" i="8"/>
  <c r="G546" i="8"/>
  <c r="I545" i="8"/>
  <c r="H545" i="8"/>
  <c r="G545" i="8"/>
  <c r="I544" i="8"/>
  <c r="H544" i="8"/>
  <c r="G544" i="8"/>
  <c r="I543" i="8"/>
  <c r="H543" i="8"/>
  <c r="G543" i="8"/>
  <c r="I542" i="8"/>
  <c r="H542" i="8"/>
  <c r="G542" i="8"/>
  <c r="I541" i="8"/>
  <c r="H541" i="8"/>
  <c r="G541" i="8"/>
  <c r="I540" i="8"/>
  <c r="H540" i="8"/>
  <c r="G540" i="8"/>
  <c r="I539" i="8"/>
  <c r="H539" i="8"/>
  <c r="G539" i="8"/>
  <c r="I538" i="8"/>
  <c r="H538" i="8"/>
  <c r="G538" i="8"/>
  <c r="I537" i="8"/>
  <c r="H537" i="8"/>
  <c r="G537" i="8"/>
  <c r="I536" i="8"/>
  <c r="H536" i="8"/>
  <c r="G536" i="8"/>
  <c r="I535" i="8"/>
  <c r="H535" i="8"/>
  <c r="G535" i="8"/>
  <c r="I534" i="8"/>
  <c r="H534" i="8"/>
  <c r="G534" i="8"/>
  <c r="I533" i="8"/>
  <c r="H533" i="8"/>
  <c r="G533" i="8"/>
  <c r="I532" i="8"/>
  <c r="H532" i="8"/>
  <c r="G532" i="8"/>
  <c r="I531" i="8"/>
  <c r="H531" i="8"/>
  <c r="G531" i="8"/>
  <c r="I530" i="8"/>
  <c r="H530" i="8"/>
  <c r="G530" i="8"/>
  <c r="I529" i="8"/>
  <c r="H529" i="8"/>
  <c r="G529" i="8"/>
  <c r="I528" i="8"/>
  <c r="H528" i="8"/>
  <c r="G528" i="8"/>
  <c r="I527" i="8"/>
  <c r="H527" i="8"/>
  <c r="G527" i="8"/>
  <c r="I526" i="8"/>
  <c r="H526" i="8"/>
  <c r="G526" i="8"/>
  <c r="I525" i="8"/>
  <c r="H525" i="8"/>
  <c r="G525" i="8"/>
  <c r="I524" i="8"/>
  <c r="H524" i="8"/>
  <c r="G524" i="8"/>
  <c r="I523" i="8"/>
  <c r="H523" i="8"/>
  <c r="G523" i="8"/>
  <c r="I522" i="8"/>
  <c r="H522" i="8"/>
  <c r="G522" i="8"/>
  <c r="I521" i="8"/>
  <c r="H521" i="8"/>
  <c r="G521" i="8"/>
  <c r="I520" i="8"/>
  <c r="H520" i="8"/>
  <c r="G520" i="8"/>
  <c r="I519" i="8"/>
  <c r="H519" i="8"/>
  <c r="G519" i="8"/>
  <c r="I518" i="8"/>
  <c r="H518" i="8"/>
  <c r="G518" i="8"/>
  <c r="I517" i="8"/>
  <c r="H517" i="8"/>
  <c r="G517" i="8"/>
  <c r="I516" i="8"/>
  <c r="H516" i="8"/>
  <c r="G516" i="8"/>
  <c r="I515" i="8"/>
  <c r="H515" i="8"/>
  <c r="G515" i="8"/>
  <c r="I514" i="8"/>
  <c r="H514" i="8"/>
  <c r="G514" i="8"/>
  <c r="I513" i="8"/>
  <c r="H513" i="8"/>
  <c r="G513" i="8"/>
  <c r="I512" i="8"/>
  <c r="H512" i="8"/>
  <c r="G512" i="8"/>
  <c r="I511" i="8"/>
  <c r="H511" i="8"/>
  <c r="G511" i="8"/>
  <c r="I510" i="8"/>
  <c r="H510" i="8"/>
  <c r="G510" i="8"/>
  <c r="I509" i="8"/>
  <c r="H509" i="8"/>
  <c r="G509" i="8"/>
  <c r="I508" i="8"/>
  <c r="H508" i="8"/>
  <c r="G508" i="8"/>
  <c r="I507" i="8"/>
  <c r="H507" i="8"/>
  <c r="G507" i="8"/>
  <c r="I506" i="8"/>
  <c r="H506" i="8"/>
  <c r="G506" i="8"/>
  <c r="I505" i="8"/>
  <c r="H505" i="8"/>
  <c r="G505" i="8"/>
  <c r="I504" i="8"/>
  <c r="H504" i="8"/>
  <c r="G504" i="8"/>
  <c r="I503" i="8"/>
  <c r="H503" i="8"/>
  <c r="G503" i="8"/>
  <c r="I502" i="8"/>
  <c r="H502" i="8"/>
  <c r="G502" i="8"/>
  <c r="I501" i="8"/>
  <c r="H501" i="8"/>
  <c r="G501" i="8"/>
  <c r="I500" i="8"/>
  <c r="H500" i="8"/>
  <c r="G500" i="8"/>
  <c r="I499" i="8"/>
  <c r="H499" i="8"/>
  <c r="G499" i="8"/>
  <c r="I498" i="8"/>
  <c r="H498" i="8"/>
  <c r="G498" i="8"/>
  <c r="I497" i="8"/>
  <c r="H497" i="8"/>
  <c r="G497" i="8"/>
  <c r="I496" i="8"/>
  <c r="H496" i="8"/>
  <c r="G496" i="8"/>
  <c r="I495" i="8"/>
  <c r="H495" i="8"/>
  <c r="G495" i="8"/>
  <c r="I494" i="8"/>
  <c r="H494" i="8"/>
  <c r="G494" i="8"/>
  <c r="I493" i="8"/>
  <c r="H493" i="8"/>
  <c r="G493" i="8"/>
  <c r="I492" i="8"/>
  <c r="H492" i="8"/>
  <c r="G492" i="8"/>
  <c r="I491" i="8"/>
  <c r="H491" i="8"/>
  <c r="G491" i="8"/>
  <c r="I490" i="8"/>
  <c r="H490" i="8"/>
  <c r="G490" i="8"/>
  <c r="I489" i="8"/>
  <c r="H489" i="8"/>
  <c r="G489" i="8"/>
  <c r="I488" i="8"/>
  <c r="H488" i="8"/>
  <c r="G488" i="8"/>
  <c r="I487" i="8"/>
  <c r="H487" i="8"/>
  <c r="G487" i="8"/>
  <c r="I486" i="8"/>
  <c r="H486" i="8"/>
  <c r="G486" i="8"/>
  <c r="I485" i="8"/>
  <c r="H485" i="8"/>
  <c r="G485" i="8"/>
  <c r="I484" i="8"/>
  <c r="H484" i="8"/>
  <c r="G484" i="8"/>
  <c r="I483" i="8"/>
  <c r="H483" i="8"/>
  <c r="G483" i="8"/>
  <c r="I482" i="8"/>
  <c r="H482" i="8"/>
  <c r="G482" i="8"/>
  <c r="I481" i="8"/>
  <c r="H481" i="8"/>
  <c r="G481" i="8"/>
  <c r="I480" i="8"/>
  <c r="H480" i="8"/>
  <c r="G480" i="8"/>
  <c r="I479" i="8"/>
  <c r="H479" i="8"/>
  <c r="G479" i="8"/>
  <c r="I478" i="8"/>
  <c r="H478" i="8"/>
  <c r="G478" i="8"/>
  <c r="I477" i="8"/>
  <c r="H477" i="8"/>
  <c r="G477" i="8"/>
  <c r="I476" i="8"/>
  <c r="H476" i="8"/>
  <c r="G476" i="8"/>
  <c r="I475" i="8"/>
  <c r="H475" i="8"/>
  <c r="G475" i="8"/>
  <c r="I474" i="8"/>
  <c r="H474" i="8"/>
  <c r="G474" i="8"/>
  <c r="I473" i="8"/>
  <c r="H473" i="8"/>
  <c r="G473" i="8"/>
  <c r="I472" i="8"/>
  <c r="H472" i="8"/>
  <c r="G472" i="8"/>
  <c r="I471" i="8"/>
  <c r="H471" i="8"/>
  <c r="G471" i="8"/>
  <c r="I470" i="8"/>
  <c r="H470" i="8"/>
  <c r="G470" i="8"/>
  <c r="I469" i="8"/>
  <c r="H469" i="8"/>
  <c r="G469" i="8"/>
  <c r="I468" i="8"/>
  <c r="H468" i="8"/>
  <c r="G468" i="8"/>
  <c r="I467" i="8"/>
  <c r="H467" i="8"/>
  <c r="G467" i="8"/>
  <c r="I466" i="8"/>
  <c r="H466" i="8"/>
  <c r="G466" i="8"/>
  <c r="I465" i="8"/>
  <c r="H465" i="8"/>
  <c r="G465" i="8"/>
  <c r="I464" i="8"/>
  <c r="H464" i="8"/>
  <c r="G464" i="8"/>
  <c r="I463" i="8"/>
  <c r="H463" i="8"/>
  <c r="G463" i="8"/>
  <c r="I462" i="8"/>
  <c r="H462" i="8"/>
  <c r="G462" i="8"/>
  <c r="I461" i="8"/>
  <c r="H461" i="8"/>
  <c r="G461" i="8"/>
  <c r="I460" i="8"/>
  <c r="H460" i="8"/>
  <c r="G460" i="8"/>
  <c r="I459" i="8"/>
  <c r="H459" i="8"/>
  <c r="G459" i="8"/>
  <c r="I458" i="8"/>
  <c r="H458" i="8"/>
  <c r="G458" i="8"/>
  <c r="I457" i="8"/>
  <c r="H457" i="8"/>
  <c r="G457" i="8"/>
  <c r="I456" i="8"/>
  <c r="H456" i="8"/>
  <c r="G456" i="8"/>
  <c r="I455" i="8"/>
  <c r="H455" i="8"/>
  <c r="G455" i="8"/>
  <c r="I454" i="8"/>
  <c r="H454" i="8"/>
  <c r="G454" i="8"/>
  <c r="I453" i="8"/>
  <c r="H453" i="8"/>
  <c r="G453" i="8"/>
  <c r="I452" i="8"/>
  <c r="H452" i="8"/>
  <c r="G452" i="8"/>
  <c r="I451" i="8"/>
  <c r="H451" i="8"/>
  <c r="G451" i="8"/>
  <c r="I450" i="8"/>
  <c r="H450" i="8"/>
  <c r="G450" i="8"/>
  <c r="I449" i="8"/>
  <c r="H449" i="8"/>
  <c r="G449" i="8"/>
  <c r="I448" i="8"/>
  <c r="H448" i="8"/>
  <c r="G448" i="8"/>
  <c r="I447" i="8"/>
  <c r="H447" i="8"/>
  <c r="G447" i="8"/>
  <c r="I446" i="8"/>
  <c r="H446" i="8"/>
  <c r="G446" i="8"/>
  <c r="I445" i="8"/>
  <c r="H445" i="8"/>
  <c r="G445" i="8"/>
  <c r="I444" i="8"/>
  <c r="H444" i="8"/>
  <c r="G444" i="8"/>
  <c r="I443" i="8"/>
  <c r="H443" i="8"/>
  <c r="G443" i="8"/>
  <c r="I442" i="8"/>
  <c r="H442" i="8"/>
  <c r="G442" i="8"/>
  <c r="I441" i="8"/>
  <c r="H441" i="8"/>
  <c r="G441" i="8"/>
  <c r="I440" i="8"/>
  <c r="H440" i="8"/>
  <c r="G440" i="8"/>
  <c r="I439" i="8"/>
  <c r="H439" i="8"/>
  <c r="G439" i="8"/>
  <c r="I438" i="8"/>
  <c r="H438" i="8"/>
  <c r="G438" i="8"/>
  <c r="I437" i="8"/>
  <c r="H437" i="8"/>
  <c r="G437" i="8"/>
  <c r="I436" i="8"/>
  <c r="H436" i="8"/>
  <c r="G436" i="8"/>
  <c r="I435" i="8"/>
  <c r="H435" i="8"/>
  <c r="G435" i="8"/>
  <c r="I434" i="8"/>
  <c r="H434" i="8"/>
  <c r="G434" i="8"/>
  <c r="I433" i="8"/>
  <c r="H433" i="8"/>
  <c r="G433" i="8"/>
  <c r="I432" i="8"/>
  <c r="H432" i="8"/>
  <c r="G432" i="8"/>
  <c r="I431" i="8"/>
  <c r="H431" i="8"/>
  <c r="G431" i="8"/>
  <c r="I430" i="8"/>
  <c r="H430" i="8"/>
  <c r="G430" i="8"/>
  <c r="I429" i="8"/>
  <c r="H429" i="8"/>
  <c r="G429" i="8"/>
  <c r="I428" i="8"/>
  <c r="H428" i="8"/>
  <c r="G428" i="8"/>
  <c r="I427" i="8"/>
  <c r="H427" i="8"/>
  <c r="G427" i="8"/>
  <c r="I426" i="8"/>
  <c r="H426" i="8"/>
  <c r="G426" i="8"/>
  <c r="I425" i="8"/>
  <c r="H425" i="8"/>
  <c r="G425" i="8"/>
  <c r="I424" i="8"/>
  <c r="H424" i="8"/>
  <c r="G424" i="8"/>
  <c r="I423" i="8"/>
  <c r="H423" i="8"/>
  <c r="G423" i="8"/>
  <c r="I422" i="8"/>
  <c r="H422" i="8"/>
  <c r="G422" i="8"/>
  <c r="I421" i="8"/>
  <c r="H421" i="8"/>
  <c r="G421" i="8"/>
  <c r="I420" i="8"/>
  <c r="H420" i="8"/>
  <c r="G420" i="8"/>
  <c r="I419" i="8"/>
  <c r="H419" i="8"/>
  <c r="G419" i="8"/>
  <c r="I418" i="8"/>
  <c r="H418" i="8"/>
  <c r="G418" i="8"/>
  <c r="I417" i="8"/>
  <c r="H417" i="8"/>
  <c r="G417" i="8"/>
  <c r="I416" i="8"/>
  <c r="H416" i="8"/>
  <c r="G416" i="8"/>
  <c r="I415" i="8"/>
  <c r="H415" i="8"/>
  <c r="G415" i="8"/>
  <c r="I414" i="8"/>
  <c r="H414" i="8"/>
  <c r="G414" i="8"/>
  <c r="I413" i="8"/>
  <c r="H413" i="8"/>
  <c r="G413" i="8"/>
  <c r="I412" i="8"/>
  <c r="H412" i="8"/>
  <c r="G412" i="8"/>
  <c r="I411" i="8"/>
  <c r="H411" i="8"/>
  <c r="G411" i="8"/>
  <c r="I410" i="8"/>
  <c r="H410" i="8"/>
  <c r="G410" i="8"/>
  <c r="I409" i="8"/>
  <c r="H409" i="8"/>
  <c r="G409" i="8"/>
  <c r="I408" i="8"/>
  <c r="H408" i="8"/>
  <c r="G408" i="8"/>
  <c r="I407" i="8"/>
  <c r="H407" i="8"/>
  <c r="G407" i="8"/>
  <c r="I406" i="8"/>
  <c r="H406" i="8"/>
  <c r="G406" i="8"/>
  <c r="I405" i="8"/>
  <c r="H405" i="8"/>
  <c r="G405" i="8"/>
  <c r="I404" i="8"/>
  <c r="H404" i="8"/>
  <c r="G404" i="8"/>
  <c r="I403" i="8"/>
  <c r="H403" i="8"/>
  <c r="G403" i="8"/>
  <c r="I402" i="8"/>
  <c r="H402" i="8"/>
  <c r="G402" i="8"/>
  <c r="I401" i="8"/>
  <c r="H401" i="8"/>
  <c r="G401" i="8"/>
  <c r="I400" i="8"/>
  <c r="H400" i="8"/>
  <c r="G400" i="8"/>
  <c r="I399" i="8"/>
  <c r="H399" i="8"/>
  <c r="G399" i="8"/>
  <c r="I398" i="8"/>
  <c r="H398" i="8"/>
  <c r="G398" i="8"/>
  <c r="I397" i="8"/>
  <c r="H397" i="8"/>
  <c r="G397" i="8"/>
  <c r="I396" i="8"/>
  <c r="H396" i="8"/>
  <c r="G396" i="8"/>
  <c r="I395" i="8"/>
  <c r="H395" i="8"/>
  <c r="G395" i="8"/>
  <c r="I394" i="8"/>
  <c r="H394" i="8"/>
  <c r="G394" i="8"/>
  <c r="I393" i="8"/>
  <c r="H393" i="8"/>
  <c r="G393" i="8"/>
  <c r="I392" i="8"/>
  <c r="H392" i="8"/>
  <c r="G392" i="8"/>
  <c r="I391" i="8"/>
  <c r="H391" i="8"/>
  <c r="G391" i="8"/>
  <c r="I390" i="8"/>
  <c r="H390" i="8"/>
  <c r="G390" i="8"/>
  <c r="I389" i="8"/>
  <c r="H389" i="8"/>
  <c r="G389" i="8"/>
  <c r="I388" i="8"/>
  <c r="H388" i="8"/>
  <c r="G388" i="8"/>
  <c r="I387" i="8"/>
  <c r="H387" i="8"/>
  <c r="G387" i="8"/>
  <c r="I386" i="8"/>
  <c r="H386" i="8"/>
  <c r="G386" i="8"/>
  <c r="I385" i="8"/>
  <c r="H385" i="8"/>
  <c r="G385" i="8"/>
  <c r="I384" i="8"/>
  <c r="H384" i="8"/>
  <c r="G384" i="8"/>
  <c r="I383" i="8"/>
  <c r="H383" i="8"/>
  <c r="G383" i="8"/>
  <c r="I382" i="8"/>
  <c r="H382" i="8"/>
  <c r="G382" i="8"/>
  <c r="I381" i="8"/>
  <c r="H381" i="8"/>
  <c r="G381" i="8"/>
  <c r="I380" i="8"/>
  <c r="H380" i="8"/>
  <c r="G380" i="8"/>
  <c r="I379" i="8"/>
  <c r="H379" i="8"/>
  <c r="G379" i="8"/>
  <c r="I378" i="8"/>
  <c r="H378" i="8"/>
  <c r="G378" i="8"/>
  <c r="I377" i="8"/>
  <c r="H377" i="8"/>
  <c r="G377" i="8"/>
  <c r="I376" i="8"/>
  <c r="H376" i="8"/>
  <c r="G376" i="8"/>
  <c r="I375" i="8"/>
  <c r="H375" i="8"/>
  <c r="G375" i="8"/>
  <c r="I374" i="8"/>
  <c r="H374" i="8"/>
  <c r="G374" i="8"/>
  <c r="I373" i="8"/>
  <c r="H373" i="8"/>
  <c r="G373" i="8"/>
  <c r="I372" i="8"/>
  <c r="H372" i="8"/>
  <c r="G372" i="8"/>
  <c r="I371" i="8"/>
  <c r="H371" i="8"/>
  <c r="G371" i="8"/>
  <c r="I370" i="8"/>
  <c r="H370" i="8"/>
  <c r="G370" i="8"/>
  <c r="I369" i="8"/>
  <c r="H369" i="8"/>
  <c r="G369" i="8"/>
  <c r="I368" i="8"/>
  <c r="H368" i="8"/>
  <c r="G368" i="8"/>
  <c r="I367" i="8"/>
  <c r="H367" i="8"/>
  <c r="G367" i="8"/>
  <c r="I366" i="8"/>
  <c r="H366" i="8"/>
  <c r="G366" i="8"/>
  <c r="I365" i="8"/>
  <c r="H365" i="8"/>
  <c r="G365" i="8"/>
  <c r="I364" i="8"/>
  <c r="H364" i="8"/>
  <c r="G364" i="8"/>
  <c r="I363" i="8"/>
  <c r="H363" i="8"/>
  <c r="G363" i="8"/>
  <c r="I362" i="8"/>
  <c r="H362" i="8"/>
  <c r="G362" i="8"/>
  <c r="I361" i="8"/>
  <c r="H361" i="8"/>
  <c r="G361" i="8"/>
  <c r="I360" i="8"/>
  <c r="H360" i="8"/>
  <c r="G360" i="8"/>
  <c r="I359" i="8"/>
  <c r="H359" i="8"/>
  <c r="G359" i="8"/>
  <c r="I358" i="8"/>
  <c r="H358" i="8"/>
  <c r="G358" i="8"/>
  <c r="I357" i="8"/>
  <c r="H357" i="8"/>
  <c r="G357" i="8"/>
  <c r="I356" i="8"/>
  <c r="H356" i="8"/>
  <c r="G356" i="8"/>
  <c r="I355" i="8"/>
  <c r="H355" i="8"/>
  <c r="G355" i="8"/>
  <c r="I354" i="8"/>
  <c r="H354" i="8"/>
  <c r="G354" i="8"/>
  <c r="I353" i="8"/>
  <c r="H353" i="8"/>
  <c r="G353" i="8"/>
  <c r="I352" i="8"/>
  <c r="H352" i="8"/>
  <c r="G352" i="8"/>
  <c r="I351" i="8"/>
  <c r="H351" i="8"/>
  <c r="G351" i="8"/>
  <c r="I350" i="8"/>
  <c r="H350" i="8"/>
  <c r="G350" i="8"/>
  <c r="I349" i="8"/>
  <c r="H349" i="8"/>
  <c r="G349" i="8"/>
  <c r="I348" i="8"/>
  <c r="H348" i="8"/>
  <c r="G348" i="8"/>
  <c r="I347" i="8"/>
  <c r="H347" i="8"/>
  <c r="G347" i="8"/>
  <c r="I346" i="8"/>
  <c r="H346" i="8"/>
  <c r="G346" i="8"/>
  <c r="I345" i="8"/>
  <c r="H345" i="8"/>
  <c r="G345" i="8"/>
  <c r="I344" i="8"/>
  <c r="H344" i="8"/>
  <c r="G344" i="8"/>
  <c r="I343" i="8"/>
  <c r="H343" i="8"/>
  <c r="G343" i="8"/>
  <c r="I342" i="8"/>
  <c r="H342" i="8"/>
  <c r="G342" i="8"/>
  <c r="I341" i="8"/>
  <c r="H341" i="8"/>
  <c r="G341" i="8"/>
  <c r="I340" i="8"/>
  <c r="H340" i="8"/>
  <c r="G340" i="8"/>
  <c r="I339" i="8"/>
  <c r="H339" i="8"/>
  <c r="G339" i="8"/>
  <c r="I338" i="8"/>
  <c r="H338" i="8"/>
  <c r="G338" i="8"/>
  <c r="I337" i="8"/>
  <c r="H337" i="8"/>
  <c r="G337" i="8"/>
  <c r="I336" i="8"/>
  <c r="H336" i="8"/>
  <c r="G336" i="8"/>
  <c r="I335" i="8"/>
  <c r="H335" i="8"/>
  <c r="G335" i="8"/>
  <c r="I334" i="8"/>
  <c r="H334" i="8"/>
  <c r="G334" i="8"/>
  <c r="I333" i="8"/>
  <c r="H333" i="8"/>
  <c r="G333" i="8"/>
  <c r="I332" i="8"/>
  <c r="H332" i="8"/>
  <c r="G332" i="8"/>
  <c r="I331" i="8"/>
  <c r="H331" i="8"/>
  <c r="G331" i="8"/>
  <c r="I330" i="8"/>
  <c r="H330" i="8"/>
  <c r="G330" i="8"/>
  <c r="I329" i="8"/>
  <c r="H329" i="8"/>
  <c r="G329" i="8"/>
  <c r="I328" i="8"/>
  <c r="H328" i="8"/>
  <c r="G328" i="8"/>
  <c r="I327" i="8"/>
  <c r="H327" i="8"/>
  <c r="G327" i="8"/>
  <c r="I326" i="8"/>
  <c r="H326" i="8"/>
  <c r="G326" i="8"/>
  <c r="I325" i="8"/>
  <c r="H325" i="8"/>
  <c r="G325" i="8"/>
  <c r="I324" i="8"/>
  <c r="H324" i="8"/>
  <c r="G324" i="8"/>
  <c r="I323" i="8"/>
  <c r="H323" i="8"/>
  <c r="G323" i="8"/>
  <c r="I322" i="8"/>
  <c r="H322" i="8"/>
  <c r="G322" i="8"/>
  <c r="I321" i="8"/>
  <c r="H321" i="8"/>
  <c r="G321" i="8"/>
  <c r="I320" i="8"/>
  <c r="H320" i="8"/>
  <c r="G320" i="8"/>
  <c r="I319" i="8"/>
  <c r="H319" i="8"/>
  <c r="G319" i="8"/>
  <c r="I318" i="8"/>
  <c r="H318" i="8"/>
  <c r="G318" i="8"/>
  <c r="I317" i="8"/>
  <c r="H317" i="8"/>
  <c r="G317" i="8"/>
  <c r="I316" i="8"/>
  <c r="H316" i="8"/>
  <c r="G316" i="8"/>
  <c r="I315" i="8"/>
  <c r="H315" i="8"/>
  <c r="G315" i="8"/>
  <c r="I314" i="8"/>
  <c r="H314" i="8"/>
  <c r="G314" i="8"/>
  <c r="I313" i="8"/>
  <c r="H313" i="8"/>
  <c r="G313" i="8"/>
  <c r="I312" i="8"/>
  <c r="H312" i="8"/>
  <c r="G312" i="8"/>
  <c r="I311" i="8"/>
  <c r="H311" i="8"/>
  <c r="G311" i="8"/>
  <c r="I310" i="8"/>
  <c r="H310" i="8"/>
  <c r="G310" i="8"/>
  <c r="I309" i="8"/>
  <c r="H309" i="8"/>
  <c r="G309" i="8"/>
  <c r="I308" i="8"/>
  <c r="H308" i="8"/>
  <c r="G308" i="8"/>
  <c r="I307" i="8"/>
  <c r="H307" i="8"/>
  <c r="G307" i="8"/>
  <c r="I306" i="8"/>
  <c r="H306" i="8"/>
  <c r="G306" i="8"/>
  <c r="I305" i="8"/>
  <c r="H305" i="8"/>
  <c r="G305" i="8"/>
  <c r="I304" i="8"/>
  <c r="H304" i="8"/>
  <c r="G304" i="8"/>
  <c r="I303" i="8"/>
  <c r="H303" i="8"/>
  <c r="G303" i="8"/>
  <c r="I302" i="8"/>
  <c r="H302" i="8"/>
  <c r="G302" i="8"/>
  <c r="I301" i="8"/>
  <c r="H301" i="8"/>
  <c r="G301" i="8"/>
  <c r="I300" i="8"/>
  <c r="H300" i="8"/>
  <c r="G300" i="8"/>
  <c r="I299" i="8"/>
  <c r="H299" i="8"/>
  <c r="G299" i="8"/>
  <c r="I298" i="8"/>
  <c r="H298" i="8"/>
  <c r="G298" i="8"/>
  <c r="I297" i="8"/>
  <c r="H297" i="8"/>
  <c r="G297" i="8"/>
  <c r="I296" i="8"/>
  <c r="H296" i="8"/>
  <c r="G296" i="8"/>
  <c r="I295" i="8"/>
  <c r="H295" i="8"/>
  <c r="G295" i="8"/>
  <c r="I294" i="8"/>
  <c r="H294" i="8"/>
  <c r="G294" i="8"/>
  <c r="I293" i="8"/>
  <c r="H293" i="8"/>
  <c r="G293" i="8"/>
  <c r="I292" i="8"/>
  <c r="H292" i="8"/>
  <c r="G292" i="8"/>
  <c r="I291" i="8"/>
  <c r="H291" i="8"/>
  <c r="G291" i="8"/>
  <c r="I290" i="8"/>
  <c r="H290" i="8"/>
  <c r="G290" i="8"/>
  <c r="I289" i="8"/>
  <c r="H289" i="8"/>
  <c r="G289" i="8"/>
  <c r="I288" i="8"/>
  <c r="H288" i="8"/>
  <c r="G288" i="8"/>
  <c r="I287" i="8"/>
  <c r="H287" i="8"/>
  <c r="G287" i="8"/>
  <c r="I286" i="8"/>
  <c r="H286" i="8"/>
  <c r="G286" i="8"/>
  <c r="I285" i="8"/>
  <c r="H285" i="8"/>
  <c r="G285" i="8"/>
  <c r="I284" i="8"/>
  <c r="H284" i="8"/>
  <c r="G284" i="8"/>
  <c r="I283" i="8"/>
  <c r="H283" i="8"/>
  <c r="G283" i="8"/>
  <c r="I282" i="8"/>
  <c r="H282" i="8"/>
  <c r="G282" i="8"/>
  <c r="I281" i="8"/>
  <c r="H281" i="8"/>
  <c r="G281" i="8"/>
  <c r="I280" i="8"/>
  <c r="H280" i="8"/>
  <c r="G280" i="8"/>
  <c r="I279" i="8"/>
  <c r="H279" i="8"/>
  <c r="G279" i="8"/>
  <c r="I278" i="8"/>
  <c r="H278" i="8"/>
  <c r="G278" i="8"/>
  <c r="I277" i="8"/>
  <c r="H277" i="8"/>
  <c r="G277" i="8"/>
  <c r="I276" i="8"/>
  <c r="H276" i="8"/>
  <c r="G276" i="8"/>
  <c r="I275" i="8"/>
  <c r="H275" i="8"/>
  <c r="G275" i="8"/>
  <c r="I274" i="8"/>
  <c r="H274" i="8"/>
  <c r="G274" i="8"/>
  <c r="I273" i="8"/>
  <c r="H273" i="8"/>
  <c r="G273" i="8"/>
  <c r="I272" i="8"/>
  <c r="H272" i="8"/>
  <c r="G272" i="8"/>
  <c r="I271" i="8"/>
  <c r="H271" i="8"/>
  <c r="G271" i="8"/>
  <c r="I270" i="8"/>
  <c r="H270" i="8"/>
  <c r="G270" i="8"/>
  <c r="I269" i="8"/>
  <c r="H269" i="8"/>
  <c r="G269" i="8"/>
  <c r="I268" i="8"/>
  <c r="H268" i="8"/>
  <c r="G268" i="8"/>
  <c r="I267" i="8"/>
  <c r="H267" i="8"/>
  <c r="G267" i="8"/>
  <c r="I266" i="8"/>
  <c r="H266" i="8"/>
  <c r="G266" i="8"/>
  <c r="I265" i="8"/>
  <c r="H265" i="8"/>
  <c r="G265" i="8"/>
  <c r="I264" i="8"/>
  <c r="H264" i="8"/>
  <c r="G264" i="8"/>
  <c r="I263" i="8"/>
  <c r="H263" i="8"/>
  <c r="G263" i="8"/>
  <c r="I262" i="8"/>
  <c r="H262" i="8"/>
  <c r="G262" i="8"/>
  <c r="I261" i="8"/>
  <c r="H261" i="8"/>
  <c r="G261" i="8"/>
  <c r="I260" i="8"/>
  <c r="H260" i="8"/>
  <c r="G260" i="8"/>
  <c r="I259" i="8"/>
  <c r="H259" i="8"/>
  <c r="G259" i="8"/>
  <c r="I258" i="8"/>
  <c r="H258" i="8"/>
  <c r="G258" i="8"/>
  <c r="I257" i="8"/>
  <c r="H257" i="8"/>
  <c r="G257" i="8"/>
  <c r="I256" i="8"/>
  <c r="H256" i="8"/>
  <c r="G256" i="8"/>
  <c r="I255" i="8"/>
  <c r="H255" i="8"/>
  <c r="G255" i="8"/>
  <c r="I254" i="8"/>
  <c r="H254" i="8"/>
  <c r="G254" i="8"/>
  <c r="I253" i="8"/>
  <c r="H253" i="8"/>
  <c r="G253" i="8"/>
  <c r="I252" i="8"/>
  <c r="H252" i="8"/>
  <c r="G252" i="8"/>
  <c r="I251" i="8"/>
  <c r="H251" i="8"/>
  <c r="G251" i="8"/>
  <c r="I250" i="8"/>
  <c r="H250" i="8"/>
  <c r="G250" i="8"/>
  <c r="I249" i="8"/>
  <c r="H249" i="8"/>
  <c r="G249" i="8"/>
  <c r="I248" i="8"/>
  <c r="H248" i="8"/>
  <c r="G248" i="8"/>
  <c r="I247" i="8"/>
  <c r="H247" i="8"/>
  <c r="G247" i="8"/>
  <c r="I246" i="8"/>
  <c r="H246" i="8"/>
  <c r="G246" i="8"/>
  <c r="I245" i="8"/>
  <c r="H245" i="8"/>
  <c r="G245" i="8"/>
  <c r="I244" i="8"/>
  <c r="H244" i="8"/>
  <c r="G244" i="8"/>
  <c r="I243" i="8"/>
  <c r="H243" i="8"/>
  <c r="G243" i="8"/>
  <c r="I242" i="8"/>
  <c r="H242" i="8"/>
  <c r="G242" i="8"/>
  <c r="I241" i="8"/>
  <c r="H241" i="8"/>
  <c r="G241" i="8"/>
  <c r="I240" i="8"/>
  <c r="H240" i="8"/>
  <c r="G240" i="8"/>
  <c r="I239" i="8"/>
  <c r="H239" i="8"/>
  <c r="G239" i="8"/>
  <c r="I238" i="8"/>
  <c r="H238" i="8"/>
  <c r="G238" i="8"/>
  <c r="I237" i="8"/>
  <c r="H237" i="8"/>
  <c r="G237" i="8"/>
  <c r="I236" i="8"/>
  <c r="H236" i="8"/>
  <c r="G236" i="8"/>
  <c r="I235" i="8"/>
  <c r="H235" i="8"/>
  <c r="G235" i="8"/>
  <c r="I234" i="8"/>
  <c r="H234" i="8"/>
  <c r="G234" i="8"/>
  <c r="I233" i="8"/>
  <c r="H233" i="8"/>
  <c r="G233" i="8"/>
  <c r="I232" i="8"/>
  <c r="H232" i="8"/>
  <c r="G232" i="8"/>
  <c r="I231" i="8"/>
  <c r="H231" i="8"/>
  <c r="G231" i="8"/>
  <c r="I230" i="8"/>
  <c r="H230" i="8"/>
  <c r="G230" i="8"/>
  <c r="I229" i="8"/>
  <c r="H229" i="8"/>
  <c r="G229" i="8"/>
  <c r="I228" i="8"/>
  <c r="H228" i="8"/>
  <c r="G228" i="8"/>
  <c r="I227" i="8"/>
  <c r="H227" i="8"/>
  <c r="G227" i="8"/>
  <c r="I226" i="8"/>
  <c r="H226" i="8"/>
  <c r="G226" i="8"/>
  <c r="I225" i="8"/>
  <c r="H225" i="8"/>
  <c r="G225" i="8"/>
  <c r="I224" i="8"/>
  <c r="H224" i="8"/>
  <c r="G224" i="8"/>
  <c r="I223" i="8"/>
  <c r="H223" i="8"/>
  <c r="G223" i="8"/>
  <c r="I222" i="8"/>
  <c r="H222" i="8"/>
  <c r="G222" i="8"/>
  <c r="I221" i="8"/>
  <c r="H221" i="8"/>
  <c r="G221" i="8"/>
  <c r="I220" i="8"/>
  <c r="H220" i="8"/>
  <c r="G220" i="8"/>
  <c r="I219" i="8"/>
  <c r="H219" i="8"/>
  <c r="G219" i="8"/>
  <c r="I218" i="8"/>
  <c r="H218" i="8"/>
  <c r="G218" i="8"/>
  <c r="I217" i="8"/>
  <c r="H217" i="8"/>
  <c r="G217" i="8"/>
  <c r="I216" i="8"/>
  <c r="H216" i="8"/>
  <c r="G216" i="8"/>
  <c r="I215" i="8"/>
  <c r="H215" i="8"/>
  <c r="G215" i="8"/>
  <c r="I214" i="8"/>
  <c r="H214" i="8"/>
  <c r="G214" i="8"/>
  <c r="I213" i="8"/>
  <c r="H213" i="8"/>
  <c r="G213" i="8"/>
  <c r="I212" i="8"/>
  <c r="H212" i="8"/>
  <c r="G212" i="8"/>
  <c r="I211" i="8"/>
  <c r="H211" i="8"/>
  <c r="G211" i="8"/>
  <c r="I210" i="8"/>
  <c r="H210" i="8"/>
  <c r="G210" i="8"/>
  <c r="I209" i="8"/>
  <c r="H209" i="8"/>
  <c r="G209" i="8"/>
  <c r="I208" i="8"/>
  <c r="H208" i="8"/>
  <c r="G208" i="8"/>
  <c r="I207" i="8"/>
  <c r="H207" i="8"/>
  <c r="G207" i="8"/>
  <c r="I206" i="8"/>
  <c r="H206" i="8"/>
  <c r="G206" i="8"/>
  <c r="I205" i="8"/>
  <c r="H205" i="8"/>
  <c r="G205" i="8"/>
  <c r="I204" i="8"/>
  <c r="H204" i="8"/>
  <c r="G204" i="8"/>
  <c r="I203" i="8"/>
  <c r="H203" i="8"/>
  <c r="G203" i="8"/>
  <c r="I202" i="8"/>
  <c r="H202" i="8"/>
  <c r="G202" i="8"/>
  <c r="I201" i="8"/>
  <c r="H201" i="8"/>
  <c r="G201" i="8"/>
  <c r="I200" i="8"/>
  <c r="H200" i="8"/>
  <c r="G200" i="8"/>
  <c r="I199" i="8"/>
  <c r="H199" i="8"/>
  <c r="G199" i="8"/>
  <c r="I198" i="8"/>
  <c r="H198" i="8"/>
  <c r="G198" i="8"/>
  <c r="I197" i="8"/>
  <c r="H197" i="8"/>
  <c r="G197" i="8"/>
  <c r="I196" i="8"/>
  <c r="H196" i="8"/>
  <c r="G196" i="8"/>
  <c r="I195" i="8"/>
  <c r="H195" i="8"/>
  <c r="G195" i="8"/>
  <c r="I194" i="8"/>
  <c r="H194" i="8"/>
  <c r="G194" i="8"/>
  <c r="I193" i="8"/>
  <c r="H193" i="8"/>
  <c r="G193" i="8"/>
  <c r="I192" i="8"/>
  <c r="H192" i="8"/>
  <c r="G192" i="8"/>
  <c r="I191" i="8"/>
  <c r="H191" i="8"/>
  <c r="G191" i="8"/>
  <c r="I190" i="8"/>
  <c r="H190" i="8"/>
  <c r="G190" i="8"/>
  <c r="I189" i="8"/>
  <c r="H189" i="8"/>
  <c r="G189" i="8"/>
  <c r="I188" i="8"/>
  <c r="H188" i="8"/>
  <c r="G188" i="8"/>
  <c r="I187" i="8"/>
  <c r="H187" i="8"/>
  <c r="G187" i="8"/>
  <c r="I186" i="8"/>
  <c r="H186" i="8"/>
  <c r="G186" i="8"/>
  <c r="I185" i="8"/>
  <c r="H185" i="8"/>
  <c r="G185" i="8"/>
  <c r="I184" i="8"/>
  <c r="H184" i="8"/>
  <c r="G184" i="8"/>
  <c r="I183" i="8"/>
  <c r="H183" i="8"/>
  <c r="G183" i="8"/>
  <c r="I182" i="8"/>
  <c r="H182" i="8"/>
  <c r="G182" i="8"/>
  <c r="I181" i="8"/>
  <c r="H181" i="8"/>
  <c r="G181" i="8"/>
  <c r="I180" i="8"/>
  <c r="H180" i="8"/>
  <c r="G180" i="8"/>
  <c r="I179" i="8"/>
  <c r="H179" i="8"/>
  <c r="G179" i="8"/>
  <c r="I178" i="8"/>
  <c r="H178" i="8"/>
  <c r="G178" i="8"/>
  <c r="I177" i="8"/>
  <c r="H177" i="8"/>
  <c r="G177" i="8"/>
  <c r="I176" i="8"/>
  <c r="H176" i="8"/>
  <c r="G176" i="8"/>
  <c r="I175" i="8"/>
  <c r="H175" i="8"/>
  <c r="G175" i="8"/>
  <c r="I174" i="8"/>
  <c r="H174" i="8"/>
  <c r="G174" i="8"/>
  <c r="I173" i="8"/>
  <c r="H173" i="8"/>
  <c r="G173" i="8"/>
  <c r="I172" i="8"/>
  <c r="H172" i="8"/>
  <c r="G172" i="8"/>
  <c r="I171" i="8"/>
  <c r="H171" i="8"/>
  <c r="G171" i="8"/>
  <c r="I170" i="8"/>
  <c r="H170" i="8"/>
  <c r="G170" i="8"/>
  <c r="I169" i="8"/>
  <c r="H169" i="8"/>
  <c r="G169" i="8"/>
  <c r="I168" i="8"/>
  <c r="H168" i="8"/>
  <c r="G168" i="8"/>
  <c r="I167" i="8"/>
  <c r="H167" i="8"/>
  <c r="G167" i="8"/>
  <c r="I166" i="8"/>
  <c r="H166" i="8"/>
  <c r="G166" i="8"/>
  <c r="I165" i="8"/>
  <c r="H165" i="8"/>
  <c r="G165" i="8"/>
  <c r="I164" i="8"/>
  <c r="H164" i="8"/>
  <c r="G164" i="8"/>
  <c r="I163" i="8"/>
  <c r="H163" i="8"/>
  <c r="G163" i="8"/>
  <c r="I162" i="8"/>
  <c r="H162" i="8"/>
  <c r="G162" i="8"/>
  <c r="I161" i="8"/>
  <c r="H161" i="8"/>
  <c r="G161" i="8"/>
  <c r="I160" i="8"/>
  <c r="H160" i="8"/>
  <c r="G160" i="8"/>
  <c r="I159" i="8"/>
  <c r="H159" i="8"/>
  <c r="G159" i="8"/>
  <c r="I158" i="8"/>
  <c r="H158" i="8"/>
  <c r="G158" i="8"/>
  <c r="I157" i="8"/>
  <c r="H157" i="8"/>
  <c r="G157" i="8"/>
  <c r="I156" i="8"/>
  <c r="H156" i="8"/>
  <c r="G156" i="8"/>
  <c r="I155" i="8"/>
  <c r="H155" i="8"/>
  <c r="G155" i="8"/>
  <c r="I154" i="8"/>
  <c r="H154" i="8"/>
  <c r="G154" i="8"/>
  <c r="I153" i="8"/>
  <c r="H153" i="8"/>
  <c r="G153" i="8"/>
  <c r="I152" i="8"/>
  <c r="H152" i="8"/>
  <c r="G152" i="8"/>
  <c r="I151" i="8"/>
  <c r="H151" i="8"/>
  <c r="G151" i="8"/>
  <c r="I150" i="8"/>
  <c r="H150" i="8"/>
  <c r="G150" i="8"/>
  <c r="I149" i="8"/>
  <c r="H149" i="8"/>
  <c r="G149" i="8"/>
  <c r="I148" i="8"/>
  <c r="H148" i="8"/>
  <c r="G148" i="8"/>
  <c r="I147" i="8"/>
  <c r="H147" i="8"/>
  <c r="G147" i="8"/>
  <c r="I146" i="8"/>
  <c r="H146" i="8"/>
  <c r="G146" i="8"/>
  <c r="I145" i="8"/>
  <c r="H145" i="8"/>
  <c r="G145" i="8"/>
  <c r="I144" i="8"/>
  <c r="H144" i="8"/>
  <c r="G144" i="8"/>
  <c r="I143" i="8"/>
  <c r="H143" i="8"/>
  <c r="G143" i="8"/>
  <c r="I142" i="8"/>
  <c r="H142" i="8"/>
  <c r="G142" i="8"/>
  <c r="I141" i="8"/>
  <c r="H141" i="8"/>
  <c r="G141" i="8"/>
  <c r="I140" i="8"/>
  <c r="H140" i="8"/>
  <c r="G140" i="8"/>
  <c r="I139" i="8"/>
  <c r="H139" i="8"/>
  <c r="G139" i="8"/>
  <c r="I138" i="8"/>
  <c r="H138" i="8"/>
  <c r="G138" i="8"/>
  <c r="I137" i="8"/>
  <c r="H137" i="8"/>
  <c r="G137" i="8"/>
  <c r="I136" i="8"/>
  <c r="H136" i="8"/>
  <c r="G136" i="8"/>
  <c r="I135" i="8"/>
  <c r="H135" i="8"/>
  <c r="G135" i="8"/>
  <c r="I134" i="8"/>
  <c r="H134" i="8"/>
  <c r="G134" i="8"/>
  <c r="I133" i="8"/>
  <c r="H133" i="8"/>
  <c r="G133" i="8"/>
  <c r="I132" i="8"/>
  <c r="H132" i="8"/>
  <c r="G132" i="8"/>
  <c r="I131" i="8"/>
  <c r="H131" i="8"/>
  <c r="G131" i="8"/>
  <c r="I130" i="8"/>
  <c r="H130" i="8"/>
  <c r="G130" i="8"/>
  <c r="I129" i="8"/>
  <c r="H129" i="8"/>
  <c r="G129" i="8"/>
  <c r="I128" i="8"/>
  <c r="H128" i="8"/>
  <c r="G128" i="8"/>
  <c r="I127" i="8"/>
  <c r="H127" i="8"/>
  <c r="G127" i="8"/>
  <c r="I126" i="8"/>
  <c r="H126" i="8"/>
  <c r="G126" i="8"/>
  <c r="I125" i="8"/>
  <c r="H125" i="8"/>
  <c r="G125" i="8"/>
  <c r="I124" i="8"/>
  <c r="H124" i="8"/>
  <c r="G124" i="8"/>
  <c r="I123" i="8"/>
  <c r="H123" i="8"/>
  <c r="G123" i="8"/>
  <c r="I122" i="8"/>
  <c r="H122" i="8"/>
  <c r="G122" i="8"/>
  <c r="I121" i="8"/>
  <c r="H121" i="8"/>
  <c r="G121" i="8"/>
  <c r="I120" i="8"/>
  <c r="H120" i="8"/>
  <c r="G120" i="8"/>
  <c r="I119" i="8"/>
  <c r="H119" i="8"/>
  <c r="G119" i="8"/>
  <c r="I118" i="8"/>
  <c r="H118" i="8"/>
  <c r="G118" i="8"/>
  <c r="I117" i="8"/>
  <c r="H117" i="8"/>
  <c r="G117" i="8"/>
  <c r="I116" i="8"/>
  <c r="H116" i="8"/>
  <c r="G116" i="8"/>
  <c r="I115" i="8"/>
  <c r="H115" i="8"/>
  <c r="G115" i="8"/>
  <c r="I114" i="8"/>
  <c r="H114" i="8"/>
  <c r="G114" i="8"/>
  <c r="I113" i="8"/>
  <c r="H113" i="8"/>
  <c r="G113" i="8"/>
  <c r="I112" i="8"/>
  <c r="H112" i="8"/>
  <c r="G112" i="8"/>
  <c r="I111" i="8"/>
  <c r="H111" i="8"/>
  <c r="G111" i="8"/>
  <c r="I110" i="8"/>
  <c r="H110" i="8"/>
  <c r="G110" i="8"/>
  <c r="I109" i="8"/>
  <c r="H109" i="8"/>
  <c r="G109" i="8"/>
  <c r="I108" i="8"/>
  <c r="H108" i="8"/>
  <c r="G108" i="8"/>
  <c r="I107" i="8"/>
  <c r="H107" i="8"/>
  <c r="G107" i="8"/>
  <c r="I106" i="8"/>
  <c r="H106" i="8"/>
  <c r="G106" i="8"/>
  <c r="I105" i="8"/>
  <c r="H105" i="8"/>
  <c r="G105" i="8"/>
  <c r="I104" i="8"/>
  <c r="H104" i="8"/>
  <c r="G104" i="8"/>
  <c r="I103" i="8"/>
  <c r="H103" i="8"/>
  <c r="G103" i="8"/>
  <c r="I102" i="8"/>
  <c r="H102" i="8"/>
  <c r="G102" i="8"/>
  <c r="I101" i="8"/>
  <c r="H101" i="8"/>
  <c r="G101" i="8"/>
  <c r="I100" i="8"/>
  <c r="H100" i="8"/>
  <c r="G100" i="8"/>
  <c r="I99" i="8"/>
  <c r="H99" i="8"/>
  <c r="G99" i="8"/>
  <c r="I98" i="8"/>
  <c r="H98" i="8"/>
  <c r="G98" i="8"/>
  <c r="I97" i="8"/>
  <c r="H97" i="8"/>
  <c r="G97" i="8"/>
  <c r="I96" i="8"/>
  <c r="H96" i="8"/>
  <c r="G96" i="8"/>
  <c r="I95" i="8"/>
  <c r="H95" i="8"/>
  <c r="G95" i="8"/>
  <c r="I94" i="8"/>
  <c r="H94" i="8"/>
  <c r="G94" i="8"/>
  <c r="I93" i="8"/>
  <c r="H93" i="8"/>
  <c r="G93" i="8"/>
  <c r="I92" i="8"/>
  <c r="H92" i="8"/>
  <c r="G92" i="8"/>
  <c r="I91" i="8"/>
  <c r="H91" i="8"/>
  <c r="G91" i="8"/>
  <c r="I90" i="8"/>
  <c r="H90" i="8"/>
  <c r="G90" i="8"/>
  <c r="I89" i="8"/>
  <c r="H89" i="8"/>
  <c r="G89" i="8"/>
  <c r="I88" i="8"/>
  <c r="H88" i="8"/>
  <c r="G88" i="8"/>
  <c r="I87" i="8"/>
  <c r="H87" i="8"/>
  <c r="G87" i="8"/>
  <c r="I86" i="8"/>
  <c r="H86" i="8"/>
  <c r="G86" i="8"/>
  <c r="I85" i="8"/>
  <c r="H85" i="8"/>
  <c r="G85" i="8"/>
  <c r="I84" i="8"/>
  <c r="H84" i="8"/>
  <c r="G84" i="8"/>
  <c r="I83" i="8"/>
  <c r="H83" i="8"/>
  <c r="G83" i="8"/>
  <c r="I82" i="8"/>
  <c r="H82" i="8"/>
  <c r="G82" i="8"/>
  <c r="I81" i="8"/>
  <c r="H81" i="8"/>
  <c r="G81" i="8"/>
  <c r="I80" i="8"/>
  <c r="H80" i="8"/>
  <c r="G80" i="8"/>
  <c r="I79" i="8"/>
  <c r="H79" i="8"/>
  <c r="G79" i="8"/>
  <c r="I78" i="8"/>
  <c r="H78" i="8"/>
  <c r="G78" i="8"/>
  <c r="I77" i="8"/>
  <c r="H77" i="8"/>
  <c r="G77" i="8"/>
  <c r="I72" i="8"/>
  <c r="H72" i="8"/>
  <c r="G72" i="8"/>
  <c r="I76" i="8"/>
  <c r="H76" i="8"/>
  <c r="G76" i="8"/>
  <c r="I75" i="8"/>
  <c r="H75" i="8"/>
  <c r="G75" i="8"/>
  <c r="I74" i="8"/>
  <c r="H74" i="8"/>
  <c r="G74" i="8"/>
  <c r="I73" i="8"/>
  <c r="H73" i="8"/>
  <c r="G73" i="8"/>
  <c r="I71" i="8"/>
  <c r="H71" i="8"/>
  <c r="G71" i="8"/>
  <c r="I70" i="8"/>
  <c r="H70" i="8"/>
  <c r="G70" i="8"/>
  <c r="I69" i="8"/>
  <c r="H69" i="8"/>
  <c r="G69" i="8"/>
  <c r="I68" i="8"/>
  <c r="H68" i="8"/>
  <c r="G68" i="8"/>
  <c r="I67" i="8"/>
  <c r="H67" i="8"/>
  <c r="G67" i="8"/>
  <c r="I66" i="8"/>
  <c r="H66" i="8"/>
  <c r="G66" i="8"/>
  <c r="I65" i="8"/>
  <c r="H65" i="8"/>
  <c r="G65" i="8"/>
  <c r="I64" i="8"/>
  <c r="H64" i="8"/>
  <c r="G64" i="8"/>
  <c r="I63" i="8"/>
  <c r="H63" i="8"/>
  <c r="G63" i="8"/>
  <c r="I62" i="8"/>
  <c r="H62" i="8"/>
  <c r="G62" i="8"/>
  <c r="I61" i="8"/>
  <c r="H61" i="8"/>
  <c r="G61" i="8"/>
  <c r="I60" i="8"/>
  <c r="H60" i="8"/>
  <c r="G60" i="8"/>
  <c r="I59" i="8"/>
  <c r="H59" i="8"/>
  <c r="G59" i="8"/>
  <c r="I58" i="8"/>
  <c r="H58" i="8"/>
  <c r="G58" i="8"/>
  <c r="I57" i="8"/>
  <c r="H57" i="8"/>
  <c r="G57" i="8"/>
  <c r="I56" i="8"/>
  <c r="H56" i="8"/>
  <c r="G56" i="8"/>
  <c r="I55" i="8"/>
  <c r="H55" i="8"/>
  <c r="G55" i="8"/>
  <c r="I54" i="8"/>
  <c r="H54" i="8"/>
  <c r="G54" i="8"/>
  <c r="I53" i="8"/>
  <c r="H53" i="8"/>
  <c r="G53" i="8"/>
  <c r="I52" i="8"/>
  <c r="H52" i="8"/>
  <c r="G52" i="8"/>
  <c r="I51" i="8"/>
  <c r="H51" i="8"/>
  <c r="G51" i="8"/>
  <c r="I50" i="8"/>
  <c r="H50" i="8"/>
  <c r="G50" i="8"/>
  <c r="I49" i="8"/>
  <c r="H49" i="8"/>
  <c r="G49" i="8"/>
  <c r="I14" i="8"/>
  <c r="H14" i="8"/>
  <c r="G14" i="8"/>
  <c r="I13" i="8"/>
  <c r="H13" i="8"/>
  <c r="G13" i="8"/>
  <c r="I12" i="8"/>
  <c r="H12" i="8"/>
  <c r="G12" i="8"/>
  <c r="I11" i="8"/>
  <c r="H11" i="8"/>
  <c r="G11" i="8"/>
  <c r="I10" i="8"/>
  <c r="H10" i="8"/>
  <c r="G10" i="8"/>
  <c r="I9" i="8"/>
  <c r="H9" i="8"/>
  <c r="G9" i="8"/>
  <c r="I582" i="7"/>
  <c r="H582" i="7"/>
  <c r="G582" i="7"/>
  <c r="I581" i="7"/>
  <c r="H581" i="7"/>
  <c r="G581" i="7"/>
  <c r="I580" i="7"/>
  <c r="H580" i="7"/>
  <c r="G580" i="7"/>
  <c r="I579" i="7"/>
  <c r="H579" i="7"/>
  <c r="G579" i="7"/>
  <c r="I578" i="7"/>
  <c r="H578" i="7"/>
  <c r="G578" i="7"/>
  <c r="I577" i="7"/>
  <c r="H577" i="7"/>
  <c r="G577" i="7"/>
  <c r="I576" i="7"/>
  <c r="H576" i="7"/>
  <c r="G576" i="7"/>
  <c r="I575" i="7"/>
  <c r="H575" i="7"/>
  <c r="G575" i="7"/>
  <c r="I574" i="7"/>
  <c r="H574" i="7"/>
  <c r="G574" i="7"/>
  <c r="I573" i="7"/>
  <c r="H573" i="7"/>
  <c r="G573" i="7"/>
  <c r="I572" i="7"/>
  <c r="H572" i="7"/>
  <c r="G572" i="7"/>
  <c r="I571" i="7"/>
  <c r="H571" i="7"/>
  <c r="G571" i="7"/>
  <c r="I570" i="7"/>
  <c r="H570" i="7"/>
  <c r="G570" i="7"/>
  <c r="I569" i="7"/>
  <c r="H569" i="7"/>
  <c r="G569" i="7"/>
  <c r="I568" i="7"/>
  <c r="H568" i="7"/>
  <c r="G568" i="7"/>
  <c r="I567" i="7"/>
  <c r="H567" i="7"/>
  <c r="G567" i="7"/>
  <c r="I566" i="7"/>
  <c r="H566" i="7"/>
  <c r="G566" i="7"/>
  <c r="I565" i="7"/>
  <c r="H565" i="7"/>
  <c r="G565" i="7"/>
  <c r="I564" i="7"/>
  <c r="H564" i="7"/>
  <c r="G564" i="7"/>
  <c r="I563" i="7"/>
  <c r="H563" i="7"/>
  <c r="G563" i="7"/>
  <c r="I562" i="7"/>
  <c r="H562" i="7"/>
  <c r="G562" i="7"/>
  <c r="I561" i="7"/>
  <c r="H561" i="7"/>
  <c r="G561" i="7"/>
  <c r="I560" i="7"/>
  <c r="H560" i="7"/>
  <c r="G560" i="7"/>
  <c r="I559" i="7"/>
  <c r="H559" i="7"/>
  <c r="G559" i="7"/>
  <c r="I558" i="7"/>
  <c r="H558" i="7"/>
  <c r="G558" i="7"/>
  <c r="I557" i="7"/>
  <c r="H557" i="7"/>
  <c r="G557" i="7"/>
  <c r="I556" i="7"/>
  <c r="H556" i="7"/>
  <c r="G556" i="7"/>
  <c r="I555" i="7"/>
  <c r="H555" i="7"/>
  <c r="G555" i="7"/>
  <c r="I554" i="7"/>
  <c r="H554" i="7"/>
  <c r="G554" i="7"/>
  <c r="I553" i="7"/>
  <c r="H553" i="7"/>
  <c r="G553" i="7"/>
  <c r="I552" i="7"/>
  <c r="H552" i="7"/>
  <c r="G552" i="7"/>
  <c r="I551" i="7"/>
  <c r="H551" i="7"/>
  <c r="G551" i="7"/>
  <c r="I550" i="7"/>
  <c r="H550" i="7"/>
  <c r="G550" i="7"/>
  <c r="I549" i="7"/>
  <c r="H549" i="7"/>
  <c r="G549" i="7"/>
  <c r="I548" i="7"/>
  <c r="H548" i="7"/>
  <c r="G548" i="7"/>
  <c r="I547" i="7"/>
  <c r="H547" i="7"/>
  <c r="G547" i="7"/>
  <c r="I546" i="7"/>
  <c r="H546" i="7"/>
  <c r="G546" i="7"/>
  <c r="I545" i="7"/>
  <c r="H545" i="7"/>
  <c r="G545" i="7"/>
  <c r="I544" i="7"/>
  <c r="H544" i="7"/>
  <c r="G544" i="7"/>
  <c r="I543" i="7"/>
  <c r="H543" i="7"/>
  <c r="G543" i="7"/>
  <c r="I542" i="7"/>
  <c r="H542" i="7"/>
  <c r="G542" i="7"/>
  <c r="I541" i="7"/>
  <c r="H541" i="7"/>
  <c r="G541" i="7"/>
  <c r="I540" i="7"/>
  <c r="H540" i="7"/>
  <c r="G540" i="7"/>
  <c r="I539" i="7"/>
  <c r="H539" i="7"/>
  <c r="G539" i="7"/>
  <c r="I538" i="7"/>
  <c r="H538" i="7"/>
  <c r="G538" i="7"/>
  <c r="I537" i="7"/>
  <c r="H537" i="7"/>
  <c r="G537" i="7"/>
  <c r="I536" i="7"/>
  <c r="H536" i="7"/>
  <c r="G536" i="7"/>
  <c r="I535" i="7"/>
  <c r="H535" i="7"/>
  <c r="G535" i="7"/>
  <c r="I534" i="7"/>
  <c r="H534" i="7"/>
  <c r="G534" i="7"/>
  <c r="I533" i="7"/>
  <c r="H533" i="7"/>
  <c r="G533" i="7"/>
  <c r="I532" i="7"/>
  <c r="H532" i="7"/>
  <c r="G532" i="7"/>
  <c r="I531" i="7"/>
  <c r="H531" i="7"/>
  <c r="G531" i="7"/>
  <c r="I530" i="7"/>
  <c r="H530" i="7"/>
  <c r="G530" i="7"/>
  <c r="I529" i="7"/>
  <c r="H529" i="7"/>
  <c r="G529" i="7"/>
  <c r="I528" i="7"/>
  <c r="H528" i="7"/>
  <c r="G528" i="7"/>
  <c r="I527" i="7"/>
  <c r="H527" i="7"/>
  <c r="G527" i="7"/>
  <c r="I526" i="7"/>
  <c r="H526" i="7"/>
  <c r="G526" i="7"/>
  <c r="I525" i="7"/>
  <c r="H525" i="7"/>
  <c r="G525" i="7"/>
  <c r="I524" i="7"/>
  <c r="H524" i="7"/>
  <c r="G524" i="7"/>
  <c r="I523" i="7"/>
  <c r="H523" i="7"/>
  <c r="G523" i="7"/>
  <c r="I522" i="7"/>
  <c r="H522" i="7"/>
  <c r="G522" i="7"/>
  <c r="I521" i="7"/>
  <c r="H521" i="7"/>
  <c r="G521" i="7"/>
  <c r="I520" i="7"/>
  <c r="H520" i="7"/>
  <c r="G520" i="7"/>
  <c r="I519" i="7"/>
  <c r="H519" i="7"/>
  <c r="G519" i="7"/>
  <c r="I518" i="7"/>
  <c r="H518" i="7"/>
  <c r="G518" i="7"/>
  <c r="I517" i="7"/>
  <c r="H517" i="7"/>
  <c r="G517" i="7"/>
  <c r="I516" i="7"/>
  <c r="H516" i="7"/>
  <c r="G516" i="7"/>
  <c r="I515" i="7"/>
  <c r="H515" i="7"/>
  <c r="G515" i="7"/>
  <c r="I514" i="7"/>
  <c r="H514" i="7"/>
  <c r="G514" i="7"/>
  <c r="I513" i="7"/>
  <c r="H513" i="7"/>
  <c r="G513" i="7"/>
  <c r="I512" i="7"/>
  <c r="H512" i="7"/>
  <c r="G512" i="7"/>
  <c r="I511" i="7"/>
  <c r="H511" i="7"/>
  <c r="G511" i="7"/>
  <c r="I510" i="7"/>
  <c r="H510" i="7"/>
  <c r="G510" i="7"/>
  <c r="I509" i="7"/>
  <c r="H509" i="7"/>
  <c r="G509" i="7"/>
  <c r="I508" i="7"/>
  <c r="H508" i="7"/>
  <c r="G508" i="7"/>
  <c r="I507" i="7"/>
  <c r="H507" i="7"/>
  <c r="G507" i="7"/>
  <c r="I506" i="7"/>
  <c r="H506" i="7"/>
  <c r="G506" i="7"/>
  <c r="I505" i="7"/>
  <c r="H505" i="7"/>
  <c r="G505" i="7"/>
  <c r="I504" i="7"/>
  <c r="H504" i="7"/>
  <c r="G504" i="7"/>
  <c r="I503" i="7"/>
  <c r="H503" i="7"/>
  <c r="G503" i="7"/>
  <c r="I502" i="7"/>
  <c r="H502" i="7"/>
  <c r="G502" i="7"/>
  <c r="I501" i="7"/>
  <c r="H501" i="7"/>
  <c r="G501" i="7"/>
  <c r="I500" i="7"/>
  <c r="H500" i="7"/>
  <c r="G500" i="7"/>
  <c r="I499" i="7"/>
  <c r="H499" i="7"/>
  <c r="G499" i="7"/>
  <c r="I498" i="7"/>
  <c r="H498" i="7"/>
  <c r="G498" i="7"/>
  <c r="I497" i="7"/>
  <c r="H497" i="7"/>
  <c r="G497" i="7"/>
  <c r="I496" i="7"/>
  <c r="H496" i="7"/>
  <c r="G496" i="7"/>
  <c r="I495" i="7"/>
  <c r="H495" i="7"/>
  <c r="G495" i="7"/>
  <c r="I494" i="7"/>
  <c r="H494" i="7"/>
  <c r="G494" i="7"/>
  <c r="I493" i="7"/>
  <c r="H493" i="7"/>
  <c r="G493" i="7"/>
  <c r="I492" i="7"/>
  <c r="H492" i="7"/>
  <c r="G492" i="7"/>
  <c r="I491" i="7"/>
  <c r="H491" i="7"/>
  <c r="G491" i="7"/>
  <c r="I490" i="7"/>
  <c r="H490" i="7"/>
  <c r="G490" i="7"/>
  <c r="I489" i="7"/>
  <c r="H489" i="7"/>
  <c r="G489" i="7"/>
  <c r="I488" i="7"/>
  <c r="H488" i="7"/>
  <c r="G488" i="7"/>
  <c r="I487" i="7"/>
  <c r="H487" i="7"/>
  <c r="G487" i="7"/>
  <c r="I486" i="7"/>
  <c r="H486" i="7"/>
  <c r="G486" i="7"/>
  <c r="I485" i="7"/>
  <c r="H485" i="7"/>
  <c r="G485" i="7"/>
  <c r="I484" i="7"/>
  <c r="H484" i="7"/>
  <c r="G484" i="7"/>
  <c r="I483" i="7"/>
  <c r="H483" i="7"/>
  <c r="G483" i="7"/>
  <c r="I482" i="7"/>
  <c r="H482" i="7"/>
  <c r="G482" i="7"/>
  <c r="I481" i="7"/>
  <c r="H481" i="7"/>
  <c r="G481" i="7"/>
  <c r="I480" i="7"/>
  <c r="H480" i="7"/>
  <c r="G480" i="7"/>
  <c r="I479" i="7"/>
  <c r="H479" i="7"/>
  <c r="G479" i="7"/>
  <c r="I478" i="7"/>
  <c r="H478" i="7"/>
  <c r="G478" i="7"/>
  <c r="I477" i="7"/>
  <c r="H477" i="7"/>
  <c r="G477" i="7"/>
  <c r="I476" i="7"/>
  <c r="H476" i="7"/>
  <c r="G476" i="7"/>
  <c r="I475" i="7"/>
  <c r="H475" i="7"/>
  <c r="G475" i="7"/>
  <c r="I474" i="7"/>
  <c r="H474" i="7"/>
  <c r="G474" i="7"/>
  <c r="I473" i="7"/>
  <c r="H473" i="7"/>
  <c r="G473" i="7"/>
  <c r="I472" i="7"/>
  <c r="H472" i="7"/>
  <c r="G472" i="7"/>
  <c r="I471" i="7"/>
  <c r="H471" i="7"/>
  <c r="G471" i="7"/>
  <c r="I470" i="7"/>
  <c r="H470" i="7"/>
  <c r="G470" i="7"/>
  <c r="I469" i="7"/>
  <c r="H469" i="7"/>
  <c r="G469" i="7"/>
  <c r="I468" i="7"/>
  <c r="H468" i="7"/>
  <c r="G468" i="7"/>
  <c r="I467" i="7"/>
  <c r="H467" i="7"/>
  <c r="G467" i="7"/>
  <c r="I466" i="7"/>
  <c r="H466" i="7"/>
  <c r="G466" i="7"/>
  <c r="I465" i="7"/>
  <c r="H465" i="7"/>
  <c r="G465" i="7"/>
  <c r="I464" i="7"/>
  <c r="H464" i="7"/>
  <c r="G464" i="7"/>
  <c r="I463" i="7"/>
  <c r="H463" i="7"/>
  <c r="G463" i="7"/>
  <c r="I462" i="7"/>
  <c r="H462" i="7"/>
  <c r="G462" i="7"/>
  <c r="I461" i="7"/>
  <c r="H461" i="7"/>
  <c r="G461" i="7"/>
  <c r="I460" i="7"/>
  <c r="H460" i="7"/>
  <c r="G460" i="7"/>
  <c r="I459" i="7"/>
  <c r="H459" i="7"/>
  <c r="G459" i="7"/>
  <c r="I458" i="7"/>
  <c r="H458" i="7"/>
  <c r="G458" i="7"/>
  <c r="I457" i="7"/>
  <c r="H457" i="7"/>
  <c r="G457" i="7"/>
  <c r="I456" i="7"/>
  <c r="H456" i="7"/>
  <c r="G456" i="7"/>
  <c r="I455" i="7"/>
  <c r="H455" i="7"/>
  <c r="G455" i="7"/>
  <c r="I454" i="7"/>
  <c r="H454" i="7"/>
  <c r="G454" i="7"/>
  <c r="I453" i="7"/>
  <c r="H453" i="7"/>
  <c r="G453" i="7"/>
  <c r="I452" i="7"/>
  <c r="H452" i="7"/>
  <c r="G452" i="7"/>
  <c r="I451" i="7"/>
  <c r="H451" i="7"/>
  <c r="G451" i="7"/>
  <c r="I450" i="7"/>
  <c r="H450" i="7"/>
  <c r="G450" i="7"/>
  <c r="I449" i="7"/>
  <c r="H449" i="7"/>
  <c r="G449" i="7"/>
  <c r="I448" i="7"/>
  <c r="H448" i="7"/>
  <c r="G448" i="7"/>
  <c r="I447" i="7"/>
  <c r="H447" i="7"/>
  <c r="G447" i="7"/>
  <c r="I446" i="7"/>
  <c r="H446" i="7"/>
  <c r="G446" i="7"/>
  <c r="I445" i="7"/>
  <c r="H445" i="7"/>
  <c r="G445" i="7"/>
  <c r="I444" i="7"/>
  <c r="H444" i="7"/>
  <c r="G444" i="7"/>
  <c r="I443" i="7"/>
  <c r="H443" i="7"/>
  <c r="G443" i="7"/>
  <c r="I442" i="7"/>
  <c r="H442" i="7"/>
  <c r="G442" i="7"/>
  <c r="I441" i="7"/>
  <c r="H441" i="7"/>
  <c r="G441" i="7"/>
  <c r="I440" i="7"/>
  <c r="H440" i="7"/>
  <c r="G440" i="7"/>
  <c r="I439" i="7"/>
  <c r="H439" i="7"/>
  <c r="G439" i="7"/>
  <c r="I438" i="7"/>
  <c r="H438" i="7"/>
  <c r="G438" i="7"/>
  <c r="I437" i="7"/>
  <c r="H437" i="7"/>
  <c r="G437" i="7"/>
  <c r="I436" i="7"/>
  <c r="H436" i="7"/>
  <c r="G436" i="7"/>
  <c r="I435" i="7"/>
  <c r="H435" i="7"/>
  <c r="G435" i="7"/>
  <c r="I434" i="7"/>
  <c r="H434" i="7"/>
  <c r="G434" i="7"/>
  <c r="I433" i="7"/>
  <c r="H433" i="7"/>
  <c r="G433" i="7"/>
  <c r="I432" i="7"/>
  <c r="H432" i="7"/>
  <c r="G432" i="7"/>
  <c r="I431" i="7"/>
  <c r="H431" i="7"/>
  <c r="G431" i="7"/>
  <c r="I430" i="7"/>
  <c r="H430" i="7"/>
  <c r="G430" i="7"/>
  <c r="I429" i="7"/>
  <c r="H429" i="7"/>
  <c r="G429" i="7"/>
  <c r="I428" i="7"/>
  <c r="H428" i="7"/>
  <c r="G428" i="7"/>
  <c r="I427" i="7"/>
  <c r="H427" i="7"/>
  <c r="G427" i="7"/>
  <c r="I426" i="7"/>
  <c r="H426" i="7"/>
  <c r="G426" i="7"/>
  <c r="I425" i="7"/>
  <c r="H425" i="7"/>
  <c r="G425" i="7"/>
  <c r="I424" i="7"/>
  <c r="H424" i="7"/>
  <c r="G424" i="7"/>
  <c r="I423" i="7"/>
  <c r="H423" i="7"/>
  <c r="G423" i="7"/>
  <c r="I422" i="7"/>
  <c r="H422" i="7"/>
  <c r="G422" i="7"/>
  <c r="I421" i="7"/>
  <c r="H421" i="7"/>
  <c r="G421" i="7"/>
  <c r="I420" i="7"/>
  <c r="H420" i="7"/>
  <c r="G420" i="7"/>
  <c r="I419" i="7"/>
  <c r="H419" i="7"/>
  <c r="G419" i="7"/>
  <c r="I418" i="7"/>
  <c r="H418" i="7"/>
  <c r="G418" i="7"/>
  <c r="I417" i="7"/>
  <c r="H417" i="7"/>
  <c r="G417" i="7"/>
  <c r="I416" i="7"/>
  <c r="H416" i="7"/>
  <c r="G416" i="7"/>
  <c r="I415" i="7"/>
  <c r="H415" i="7"/>
  <c r="G415" i="7"/>
  <c r="I414" i="7"/>
  <c r="H414" i="7"/>
  <c r="G414" i="7"/>
  <c r="I413" i="7"/>
  <c r="H413" i="7"/>
  <c r="G413" i="7"/>
  <c r="I412" i="7"/>
  <c r="H412" i="7"/>
  <c r="G412" i="7"/>
  <c r="I411" i="7"/>
  <c r="H411" i="7"/>
  <c r="G411" i="7"/>
  <c r="I410" i="7"/>
  <c r="H410" i="7"/>
  <c r="G410" i="7"/>
  <c r="I409" i="7"/>
  <c r="H409" i="7"/>
  <c r="G409" i="7"/>
  <c r="I408" i="7"/>
  <c r="H408" i="7"/>
  <c r="G408" i="7"/>
  <c r="I407" i="7"/>
  <c r="H407" i="7"/>
  <c r="G407" i="7"/>
  <c r="I406" i="7"/>
  <c r="H406" i="7"/>
  <c r="G406" i="7"/>
  <c r="I405" i="7"/>
  <c r="H405" i="7"/>
  <c r="G405" i="7"/>
  <c r="I404" i="7"/>
  <c r="H404" i="7"/>
  <c r="G404" i="7"/>
  <c r="I403" i="7"/>
  <c r="H403" i="7"/>
  <c r="G403" i="7"/>
  <c r="I402" i="7"/>
  <c r="H402" i="7"/>
  <c r="G402" i="7"/>
  <c r="I401" i="7"/>
  <c r="H401" i="7"/>
  <c r="G401" i="7"/>
  <c r="I400" i="7"/>
  <c r="H400" i="7"/>
  <c r="G400" i="7"/>
  <c r="I399" i="7"/>
  <c r="H399" i="7"/>
  <c r="G399" i="7"/>
  <c r="I398" i="7"/>
  <c r="H398" i="7"/>
  <c r="G398" i="7"/>
  <c r="I397" i="7"/>
  <c r="H397" i="7"/>
  <c r="G397" i="7"/>
  <c r="I396" i="7"/>
  <c r="H396" i="7"/>
  <c r="G396" i="7"/>
  <c r="I395" i="7"/>
  <c r="H395" i="7"/>
  <c r="G395" i="7"/>
  <c r="I394" i="7"/>
  <c r="H394" i="7"/>
  <c r="G394" i="7"/>
  <c r="I393" i="7"/>
  <c r="H393" i="7"/>
  <c r="G393" i="7"/>
  <c r="I392" i="7"/>
  <c r="H392" i="7"/>
  <c r="G392" i="7"/>
  <c r="I391" i="7"/>
  <c r="H391" i="7"/>
  <c r="G391" i="7"/>
  <c r="I390" i="7"/>
  <c r="H390" i="7"/>
  <c r="G390" i="7"/>
  <c r="I389" i="7"/>
  <c r="H389" i="7"/>
  <c r="G389" i="7"/>
  <c r="I388" i="7"/>
  <c r="H388" i="7"/>
  <c r="G388" i="7"/>
  <c r="I387" i="7"/>
  <c r="H387" i="7"/>
  <c r="G387" i="7"/>
  <c r="I386" i="7"/>
  <c r="H386" i="7"/>
  <c r="G386" i="7"/>
  <c r="I385" i="7"/>
  <c r="H385" i="7"/>
  <c r="G385" i="7"/>
  <c r="I384" i="7"/>
  <c r="H384" i="7"/>
  <c r="G384" i="7"/>
  <c r="I383" i="7"/>
  <c r="H383" i="7"/>
  <c r="G383" i="7"/>
  <c r="I382" i="7"/>
  <c r="H382" i="7"/>
  <c r="G382" i="7"/>
  <c r="I381" i="7"/>
  <c r="H381" i="7"/>
  <c r="G381" i="7"/>
  <c r="I380" i="7"/>
  <c r="H380" i="7"/>
  <c r="G380" i="7"/>
  <c r="I379" i="7"/>
  <c r="H379" i="7"/>
  <c r="G379" i="7"/>
  <c r="I378" i="7"/>
  <c r="H378" i="7"/>
  <c r="G378" i="7"/>
  <c r="I377" i="7"/>
  <c r="H377" i="7"/>
  <c r="G377" i="7"/>
  <c r="I376" i="7"/>
  <c r="H376" i="7"/>
  <c r="G376" i="7"/>
  <c r="I375" i="7"/>
  <c r="H375" i="7"/>
  <c r="G375" i="7"/>
  <c r="I374" i="7"/>
  <c r="H374" i="7"/>
  <c r="G374" i="7"/>
  <c r="I373" i="7"/>
  <c r="H373" i="7"/>
  <c r="G373" i="7"/>
  <c r="I372" i="7"/>
  <c r="H372" i="7"/>
  <c r="G372" i="7"/>
  <c r="I371" i="7"/>
  <c r="H371" i="7"/>
  <c r="G371" i="7"/>
  <c r="I370" i="7"/>
  <c r="H370" i="7"/>
  <c r="G370" i="7"/>
  <c r="I369" i="7"/>
  <c r="H369" i="7"/>
  <c r="G369" i="7"/>
  <c r="I368" i="7"/>
  <c r="H368" i="7"/>
  <c r="G368" i="7"/>
  <c r="I367" i="7"/>
  <c r="H367" i="7"/>
  <c r="G367" i="7"/>
  <c r="I366" i="7"/>
  <c r="H366" i="7"/>
  <c r="G366" i="7"/>
  <c r="I365" i="7"/>
  <c r="H365" i="7"/>
  <c r="G365" i="7"/>
  <c r="I364" i="7"/>
  <c r="H364" i="7"/>
  <c r="G364" i="7"/>
  <c r="I363" i="7"/>
  <c r="H363" i="7"/>
  <c r="G363" i="7"/>
  <c r="I362" i="7"/>
  <c r="H362" i="7"/>
  <c r="G362" i="7"/>
  <c r="I361" i="7"/>
  <c r="H361" i="7"/>
  <c r="G361" i="7"/>
  <c r="I360" i="7"/>
  <c r="H360" i="7"/>
  <c r="G360" i="7"/>
  <c r="I359" i="7"/>
  <c r="H359" i="7"/>
  <c r="G359" i="7"/>
  <c r="I358" i="7"/>
  <c r="H358" i="7"/>
  <c r="G358" i="7"/>
  <c r="I357" i="7"/>
  <c r="H357" i="7"/>
  <c r="G357" i="7"/>
  <c r="I356" i="7"/>
  <c r="H356" i="7"/>
  <c r="G356" i="7"/>
  <c r="I355" i="7"/>
  <c r="H355" i="7"/>
  <c r="G355" i="7"/>
  <c r="I354" i="7"/>
  <c r="H354" i="7"/>
  <c r="G354" i="7"/>
  <c r="I353" i="7"/>
  <c r="H353" i="7"/>
  <c r="G353" i="7"/>
  <c r="I352" i="7"/>
  <c r="H352" i="7"/>
  <c r="G352" i="7"/>
  <c r="I351" i="7"/>
  <c r="H351" i="7"/>
  <c r="G351" i="7"/>
  <c r="I350" i="7"/>
  <c r="H350" i="7"/>
  <c r="G350" i="7"/>
  <c r="I349" i="7"/>
  <c r="H349" i="7"/>
  <c r="G349" i="7"/>
  <c r="I348" i="7"/>
  <c r="H348" i="7"/>
  <c r="G348" i="7"/>
  <c r="I347" i="7"/>
  <c r="H347" i="7"/>
  <c r="G347" i="7"/>
  <c r="I346" i="7"/>
  <c r="H346" i="7"/>
  <c r="G346" i="7"/>
  <c r="I345" i="7"/>
  <c r="H345" i="7"/>
  <c r="G345" i="7"/>
  <c r="I344" i="7"/>
  <c r="H344" i="7"/>
  <c r="G344" i="7"/>
  <c r="I343" i="7"/>
  <c r="H343" i="7"/>
  <c r="G343" i="7"/>
  <c r="I342" i="7"/>
  <c r="H342" i="7"/>
  <c r="G342" i="7"/>
  <c r="I341" i="7"/>
  <c r="H341" i="7"/>
  <c r="G341" i="7"/>
  <c r="I340" i="7"/>
  <c r="H340" i="7"/>
  <c r="G340" i="7"/>
  <c r="I339" i="7"/>
  <c r="H339" i="7"/>
  <c r="G339" i="7"/>
  <c r="I338" i="7"/>
  <c r="H338" i="7"/>
  <c r="G338" i="7"/>
  <c r="I337" i="7"/>
  <c r="H337" i="7"/>
  <c r="G337" i="7"/>
  <c r="I336" i="7"/>
  <c r="H336" i="7"/>
  <c r="G336" i="7"/>
  <c r="I335" i="7"/>
  <c r="H335" i="7"/>
  <c r="G335" i="7"/>
  <c r="I334" i="7"/>
  <c r="H334" i="7"/>
  <c r="G334" i="7"/>
  <c r="I333" i="7"/>
  <c r="H333" i="7"/>
  <c r="G333" i="7"/>
  <c r="I332" i="7"/>
  <c r="H332" i="7"/>
  <c r="G332" i="7"/>
  <c r="I331" i="7"/>
  <c r="H331" i="7"/>
  <c r="G331" i="7"/>
  <c r="I330" i="7"/>
  <c r="H330" i="7"/>
  <c r="G330" i="7"/>
  <c r="I329" i="7"/>
  <c r="H329" i="7"/>
  <c r="G329" i="7"/>
  <c r="I328" i="7"/>
  <c r="H328" i="7"/>
  <c r="G328" i="7"/>
  <c r="I327" i="7"/>
  <c r="H327" i="7"/>
  <c r="G327" i="7"/>
  <c r="I326" i="7"/>
  <c r="H326" i="7"/>
  <c r="G326" i="7"/>
  <c r="I325" i="7"/>
  <c r="H325" i="7"/>
  <c r="G325" i="7"/>
  <c r="I324" i="7"/>
  <c r="H324" i="7"/>
  <c r="G324" i="7"/>
  <c r="I323" i="7"/>
  <c r="H323" i="7"/>
  <c r="G323" i="7"/>
  <c r="I322" i="7"/>
  <c r="H322" i="7"/>
  <c r="G322" i="7"/>
  <c r="I321" i="7"/>
  <c r="H321" i="7"/>
  <c r="G321" i="7"/>
  <c r="I320" i="7"/>
  <c r="H320" i="7"/>
  <c r="G320" i="7"/>
  <c r="I319" i="7"/>
  <c r="H319" i="7"/>
  <c r="G319" i="7"/>
  <c r="I318" i="7"/>
  <c r="H318" i="7"/>
  <c r="G318" i="7"/>
  <c r="I317" i="7"/>
  <c r="H317" i="7"/>
  <c r="G317" i="7"/>
  <c r="I316" i="7"/>
  <c r="H316" i="7"/>
  <c r="G316" i="7"/>
  <c r="I315" i="7"/>
  <c r="H315" i="7"/>
  <c r="G315" i="7"/>
  <c r="I314" i="7"/>
  <c r="H314" i="7"/>
  <c r="G314" i="7"/>
  <c r="I313" i="7"/>
  <c r="H313" i="7"/>
  <c r="G313" i="7"/>
  <c r="I312" i="7"/>
  <c r="H312" i="7"/>
  <c r="G312" i="7"/>
  <c r="I311" i="7"/>
  <c r="H311" i="7"/>
  <c r="G311" i="7"/>
  <c r="I310" i="7"/>
  <c r="H310" i="7"/>
  <c r="G310" i="7"/>
  <c r="I309" i="7"/>
  <c r="H309" i="7"/>
  <c r="G309" i="7"/>
  <c r="I308" i="7"/>
  <c r="H308" i="7"/>
  <c r="G308" i="7"/>
  <c r="I307" i="7"/>
  <c r="H307" i="7"/>
  <c r="G307" i="7"/>
  <c r="I306" i="7"/>
  <c r="H306" i="7"/>
  <c r="G306" i="7"/>
  <c r="I305" i="7"/>
  <c r="H305" i="7"/>
  <c r="G305" i="7"/>
  <c r="I304" i="7"/>
  <c r="H304" i="7"/>
  <c r="G304" i="7"/>
  <c r="I303" i="7"/>
  <c r="H303" i="7"/>
  <c r="G303" i="7"/>
  <c r="I302" i="7"/>
  <c r="H302" i="7"/>
  <c r="G302" i="7"/>
  <c r="I301" i="7"/>
  <c r="H301" i="7"/>
  <c r="G301" i="7"/>
  <c r="I300" i="7"/>
  <c r="H300" i="7"/>
  <c r="G300" i="7"/>
  <c r="I299" i="7"/>
  <c r="H299" i="7"/>
  <c r="G299" i="7"/>
  <c r="I298" i="7"/>
  <c r="H298" i="7"/>
  <c r="G298" i="7"/>
  <c r="I297" i="7"/>
  <c r="H297" i="7"/>
  <c r="G297" i="7"/>
  <c r="I296" i="7"/>
  <c r="H296" i="7"/>
  <c r="G296" i="7"/>
  <c r="I295" i="7"/>
  <c r="H295" i="7"/>
  <c r="G295" i="7"/>
  <c r="I294" i="7"/>
  <c r="H294" i="7"/>
  <c r="G294" i="7"/>
  <c r="I293" i="7"/>
  <c r="H293" i="7"/>
  <c r="G293" i="7"/>
  <c r="I292" i="7"/>
  <c r="H292" i="7"/>
  <c r="G292" i="7"/>
  <c r="I291" i="7"/>
  <c r="H291" i="7"/>
  <c r="G291" i="7"/>
  <c r="I290" i="7"/>
  <c r="H290" i="7"/>
  <c r="G290" i="7"/>
  <c r="I289" i="7"/>
  <c r="H289" i="7"/>
  <c r="G289" i="7"/>
  <c r="I288" i="7"/>
  <c r="H288" i="7"/>
  <c r="G288" i="7"/>
  <c r="I287" i="7"/>
  <c r="H287" i="7"/>
  <c r="G287" i="7"/>
  <c r="I286" i="7"/>
  <c r="H286" i="7"/>
  <c r="G286" i="7"/>
  <c r="I285" i="7"/>
  <c r="H285" i="7"/>
  <c r="G285" i="7"/>
  <c r="I284" i="7"/>
  <c r="H284" i="7"/>
  <c r="G284" i="7"/>
  <c r="I283" i="7"/>
  <c r="H283" i="7"/>
  <c r="G283" i="7"/>
  <c r="I282" i="7"/>
  <c r="H282" i="7"/>
  <c r="G282" i="7"/>
  <c r="I281" i="7"/>
  <c r="H281" i="7"/>
  <c r="G281" i="7"/>
  <c r="I280" i="7"/>
  <c r="H280" i="7"/>
  <c r="G280" i="7"/>
  <c r="I279" i="7"/>
  <c r="H279" i="7"/>
  <c r="G279" i="7"/>
  <c r="I278" i="7"/>
  <c r="H278" i="7"/>
  <c r="G278" i="7"/>
  <c r="I277" i="7"/>
  <c r="H277" i="7"/>
  <c r="G277" i="7"/>
  <c r="I276" i="7"/>
  <c r="H276" i="7"/>
  <c r="G276" i="7"/>
  <c r="I275" i="7"/>
  <c r="H275" i="7"/>
  <c r="G275" i="7"/>
  <c r="I274" i="7"/>
  <c r="H274" i="7"/>
  <c r="G274" i="7"/>
  <c r="I273" i="7"/>
  <c r="H273" i="7"/>
  <c r="G273" i="7"/>
  <c r="I272" i="7"/>
  <c r="H272" i="7"/>
  <c r="G272" i="7"/>
  <c r="I271" i="7"/>
  <c r="H271" i="7"/>
  <c r="G271" i="7"/>
  <c r="I270" i="7"/>
  <c r="H270" i="7"/>
  <c r="G270" i="7"/>
  <c r="I269" i="7"/>
  <c r="H269" i="7"/>
  <c r="G269" i="7"/>
  <c r="I268" i="7"/>
  <c r="H268" i="7"/>
  <c r="G268" i="7"/>
  <c r="I267" i="7"/>
  <c r="H267" i="7"/>
  <c r="G267" i="7"/>
  <c r="I266" i="7"/>
  <c r="H266" i="7"/>
  <c r="G266" i="7"/>
  <c r="I265" i="7"/>
  <c r="H265" i="7"/>
  <c r="G265" i="7"/>
  <c r="I264" i="7"/>
  <c r="H264" i="7"/>
  <c r="G264" i="7"/>
  <c r="I263" i="7"/>
  <c r="H263" i="7"/>
  <c r="G263" i="7"/>
  <c r="I262" i="7"/>
  <c r="H262" i="7"/>
  <c r="G262" i="7"/>
  <c r="I261" i="7"/>
  <c r="H261" i="7"/>
  <c r="G261" i="7"/>
  <c r="I260" i="7"/>
  <c r="H260" i="7"/>
  <c r="G260" i="7"/>
  <c r="I259" i="7"/>
  <c r="H259" i="7"/>
  <c r="G259" i="7"/>
  <c r="I258" i="7"/>
  <c r="H258" i="7"/>
  <c r="G258" i="7"/>
  <c r="I257" i="7"/>
  <c r="H257" i="7"/>
  <c r="G257" i="7"/>
  <c r="I256" i="7"/>
  <c r="H256" i="7"/>
  <c r="G256" i="7"/>
  <c r="I255" i="7"/>
  <c r="H255" i="7"/>
  <c r="G255" i="7"/>
  <c r="I254" i="7"/>
  <c r="H254" i="7"/>
  <c r="G254" i="7"/>
  <c r="I253" i="7"/>
  <c r="H253" i="7"/>
  <c r="G253" i="7"/>
  <c r="I252" i="7"/>
  <c r="H252" i="7"/>
  <c r="G252" i="7"/>
  <c r="I251" i="7"/>
  <c r="H251" i="7"/>
  <c r="G251" i="7"/>
  <c r="I250" i="7"/>
  <c r="H250" i="7"/>
  <c r="G250" i="7"/>
  <c r="I249" i="7"/>
  <c r="H249" i="7"/>
  <c r="G249" i="7"/>
  <c r="I248" i="7"/>
  <c r="H248" i="7"/>
  <c r="G248" i="7"/>
  <c r="I247" i="7"/>
  <c r="H247" i="7"/>
  <c r="G247" i="7"/>
  <c r="I246" i="7"/>
  <c r="H246" i="7"/>
  <c r="G246" i="7"/>
  <c r="I245" i="7"/>
  <c r="H245" i="7"/>
  <c r="G245" i="7"/>
  <c r="I244" i="7"/>
  <c r="H244" i="7"/>
  <c r="G244" i="7"/>
  <c r="I243" i="7"/>
  <c r="H243" i="7"/>
  <c r="G243" i="7"/>
  <c r="I242" i="7"/>
  <c r="H242" i="7"/>
  <c r="G242" i="7"/>
  <c r="I241" i="7"/>
  <c r="H241" i="7"/>
  <c r="G241" i="7"/>
  <c r="I240" i="7"/>
  <c r="H240" i="7"/>
  <c r="G240" i="7"/>
  <c r="I239" i="7"/>
  <c r="H239" i="7"/>
  <c r="G239" i="7"/>
  <c r="I238" i="7"/>
  <c r="H238" i="7"/>
  <c r="G238" i="7"/>
  <c r="I237" i="7"/>
  <c r="H237" i="7"/>
  <c r="G237" i="7"/>
  <c r="I236" i="7"/>
  <c r="H236" i="7"/>
  <c r="G236" i="7"/>
  <c r="I235" i="7"/>
  <c r="H235" i="7"/>
  <c r="G235" i="7"/>
  <c r="I234" i="7"/>
  <c r="H234" i="7"/>
  <c r="G234" i="7"/>
  <c r="I233" i="7"/>
  <c r="H233" i="7"/>
  <c r="G233" i="7"/>
  <c r="I232" i="7"/>
  <c r="H232" i="7"/>
  <c r="G232" i="7"/>
  <c r="I231" i="7"/>
  <c r="H231" i="7"/>
  <c r="G231" i="7"/>
  <c r="I230" i="7"/>
  <c r="H230" i="7"/>
  <c r="G230" i="7"/>
  <c r="I229" i="7"/>
  <c r="H229" i="7"/>
  <c r="G229" i="7"/>
  <c r="I228" i="7"/>
  <c r="H228" i="7"/>
  <c r="G228" i="7"/>
  <c r="I227" i="7"/>
  <c r="H227" i="7"/>
  <c r="G227" i="7"/>
  <c r="I226" i="7"/>
  <c r="H226" i="7"/>
  <c r="G226" i="7"/>
  <c r="I225" i="7"/>
  <c r="H225" i="7"/>
  <c r="G225" i="7"/>
  <c r="I224" i="7"/>
  <c r="H224" i="7"/>
  <c r="G224" i="7"/>
  <c r="I223" i="7"/>
  <c r="H223" i="7"/>
  <c r="G223" i="7"/>
  <c r="I222" i="7"/>
  <c r="H222" i="7"/>
  <c r="G222" i="7"/>
  <c r="I221" i="7"/>
  <c r="H221" i="7"/>
  <c r="G221" i="7"/>
  <c r="I220" i="7"/>
  <c r="H220" i="7"/>
  <c r="G220" i="7"/>
  <c r="I219" i="7"/>
  <c r="H219" i="7"/>
  <c r="G219" i="7"/>
  <c r="I218" i="7"/>
  <c r="H218" i="7"/>
  <c r="G218" i="7"/>
  <c r="I217" i="7"/>
  <c r="H217" i="7"/>
  <c r="G217" i="7"/>
  <c r="I216" i="7"/>
  <c r="H216" i="7"/>
  <c r="G216" i="7"/>
  <c r="I215" i="7"/>
  <c r="H215" i="7"/>
  <c r="G215" i="7"/>
  <c r="I214" i="7"/>
  <c r="H214" i="7"/>
  <c r="G214" i="7"/>
  <c r="I213" i="7"/>
  <c r="H213" i="7"/>
  <c r="G213" i="7"/>
  <c r="I212" i="7"/>
  <c r="H212" i="7"/>
  <c r="G212" i="7"/>
  <c r="I211" i="7"/>
  <c r="H211" i="7"/>
  <c r="G211" i="7"/>
  <c r="I210" i="7"/>
  <c r="H210" i="7"/>
  <c r="G210" i="7"/>
  <c r="I209" i="7"/>
  <c r="H209" i="7"/>
  <c r="G209" i="7"/>
  <c r="I208" i="7"/>
  <c r="H208" i="7"/>
  <c r="G208" i="7"/>
  <c r="I207" i="7"/>
  <c r="H207" i="7"/>
  <c r="G207" i="7"/>
  <c r="I206" i="7"/>
  <c r="H206" i="7"/>
  <c r="G206" i="7"/>
  <c r="I205" i="7"/>
  <c r="H205" i="7"/>
  <c r="G205" i="7"/>
  <c r="I204" i="7"/>
  <c r="H204" i="7"/>
  <c r="G204" i="7"/>
  <c r="I203" i="7"/>
  <c r="H203" i="7"/>
  <c r="G203" i="7"/>
  <c r="I202" i="7"/>
  <c r="H202" i="7"/>
  <c r="G202" i="7"/>
  <c r="I201" i="7"/>
  <c r="H201" i="7"/>
  <c r="G201" i="7"/>
  <c r="I200" i="7"/>
  <c r="H200" i="7"/>
  <c r="G200" i="7"/>
  <c r="I199" i="7"/>
  <c r="H199" i="7"/>
  <c r="G199" i="7"/>
  <c r="I198" i="7"/>
  <c r="H198" i="7"/>
  <c r="G198" i="7"/>
  <c r="I197" i="7"/>
  <c r="H197" i="7"/>
  <c r="G197" i="7"/>
  <c r="I196" i="7"/>
  <c r="H196" i="7"/>
  <c r="G196" i="7"/>
  <c r="I195" i="7"/>
  <c r="H195" i="7"/>
  <c r="G195" i="7"/>
  <c r="I194" i="7"/>
  <c r="H194" i="7"/>
  <c r="G194" i="7"/>
  <c r="I193" i="7"/>
  <c r="H193" i="7"/>
  <c r="G193" i="7"/>
  <c r="I192" i="7"/>
  <c r="H192" i="7"/>
  <c r="G192" i="7"/>
  <c r="I191" i="7"/>
  <c r="H191" i="7"/>
  <c r="G191" i="7"/>
  <c r="I190" i="7"/>
  <c r="H190" i="7"/>
  <c r="G190" i="7"/>
  <c r="I189" i="7"/>
  <c r="H189" i="7"/>
  <c r="G189" i="7"/>
  <c r="I188" i="7"/>
  <c r="H188" i="7"/>
  <c r="G188" i="7"/>
  <c r="I187" i="7"/>
  <c r="H187" i="7"/>
  <c r="G187" i="7"/>
  <c r="I186" i="7"/>
  <c r="H186" i="7"/>
  <c r="G186" i="7"/>
  <c r="I185" i="7"/>
  <c r="H185" i="7"/>
  <c r="G185" i="7"/>
  <c r="I184" i="7"/>
  <c r="H184" i="7"/>
  <c r="G184" i="7"/>
  <c r="I183" i="7"/>
  <c r="H183" i="7"/>
  <c r="G183" i="7"/>
  <c r="I182" i="7"/>
  <c r="H182" i="7"/>
  <c r="G182" i="7"/>
  <c r="I181" i="7"/>
  <c r="H181" i="7"/>
  <c r="G181" i="7"/>
  <c r="I180" i="7"/>
  <c r="H180" i="7"/>
  <c r="G180" i="7"/>
  <c r="I179" i="7"/>
  <c r="H179" i="7"/>
  <c r="G179" i="7"/>
  <c r="I178" i="7"/>
  <c r="H178" i="7"/>
  <c r="G178" i="7"/>
  <c r="I177" i="7"/>
  <c r="H177" i="7"/>
  <c r="G177" i="7"/>
  <c r="I176" i="7"/>
  <c r="H176" i="7"/>
  <c r="G176" i="7"/>
  <c r="I175" i="7"/>
  <c r="H175" i="7"/>
  <c r="G175" i="7"/>
  <c r="I174" i="7"/>
  <c r="H174" i="7"/>
  <c r="G174" i="7"/>
  <c r="I173" i="7"/>
  <c r="H173" i="7"/>
  <c r="G173" i="7"/>
  <c r="I172" i="7"/>
  <c r="H172" i="7"/>
  <c r="G172" i="7"/>
  <c r="I171" i="7"/>
  <c r="H171" i="7"/>
  <c r="G171" i="7"/>
  <c r="I170" i="7"/>
  <c r="H170" i="7"/>
  <c r="G170" i="7"/>
  <c r="I169" i="7"/>
  <c r="H169" i="7"/>
  <c r="G169" i="7"/>
  <c r="I168" i="7"/>
  <c r="H168" i="7"/>
  <c r="G168" i="7"/>
  <c r="I167" i="7"/>
  <c r="H167" i="7"/>
  <c r="G167" i="7"/>
  <c r="I166" i="7"/>
  <c r="H166" i="7"/>
  <c r="G166" i="7"/>
  <c r="I165" i="7"/>
  <c r="H165" i="7"/>
  <c r="G165" i="7"/>
  <c r="I164" i="7"/>
  <c r="H164" i="7"/>
  <c r="G164" i="7"/>
  <c r="I163" i="7"/>
  <c r="H163" i="7"/>
  <c r="G163" i="7"/>
  <c r="I162" i="7"/>
  <c r="H162" i="7"/>
  <c r="G162" i="7"/>
  <c r="I161" i="7"/>
  <c r="H161" i="7"/>
  <c r="G161" i="7"/>
  <c r="I160" i="7"/>
  <c r="H160" i="7"/>
  <c r="G160" i="7"/>
  <c r="I159" i="7"/>
  <c r="H159" i="7"/>
  <c r="G159" i="7"/>
  <c r="I158" i="7"/>
  <c r="H158" i="7"/>
  <c r="G158" i="7"/>
  <c r="I157" i="7"/>
  <c r="H157" i="7"/>
  <c r="G157" i="7"/>
  <c r="I156" i="7"/>
  <c r="H156" i="7"/>
  <c r="G156" i="7"/>
  <c r="I155" i="7"/>
  <c r="H155" i="7"/>
  <c r="G155" i="7"/>
  <c r="I154" i="7"/>
  <c r="H154" i="7"/>
  <c r="G154" i="7"/>
  <c r="I153" i="7"/>
  <c r="H153" i="7"/>
  <c r="G153" i="7"/>
  <c r="I152" i="7"/>
  <c r="H152" i="7"/>
  <c r="G152" i="7"/>
  <c r="I151" i="7"/>
  <c r="H151" i="7"/>
  <c r="G151" i="7"/>
  <c r="I150" i="7"/>
  <c r="H150" i="7"/>
  <c r="G150" i="7"/>
  <c r="I149" i="7"/>
  <c r="H149" i="7"/>
  <c r="G149" i="7"/>
  <c r="I148" i="7"/>
  <c r="H148" i="7"/>
  <c r="G148" i="7"/>
  <c r="I147" i="7"/>
  <c r="H147" i="7"/>
  <c r="G147" i="7"/>
  <c r="I146" i="7"/>
  <c r="H146" i="7"/>
  <c r="G146" i="7"/>
  <c r="I145" i="7"/>
  <c r="H145" i="7"/>
  <c r="G145" i="7"/>
  <c r="I144" i="7"/>
  <c r="H144" i="7"/>
  <c r="G144" i="7"/>
  <c r="I143" i="7"/>
  <c r="H143" i="7"/>
  <c r="G143" i="7"/>
  <c r="I142" i="7"/>
  <c r="H142" i="7"/>
  <c r="G142" i="7"/>
  <c r="I141" i="7"/>
  <c r="H141" i="7"/>
  <c r="G141" i="7"/>
  <c r="I140" i="7"/>
  <c r="H140" i="7"/>
  <c r="G140" i="7"/>
  <c r="I139" i="7"/>
  <c r="H139" i="7"/>
  <c r="G139" i="7"/>
  <c r="I138" i="7"/>
  <c r="H138" i="7"/>
  <c r="G138" i="7"/>
  <c r="I137" i="7"/>
  <c r="H137" i="7"/>
  <c r="G137" i="7"/>
  <c r="I136" i="7"/>
  <c r="H136" i="7"/>
  <c r="G136" i="7"/>
  <c r="I135" i="7"/>
  <c r="H135" i="7"/>
  <c r="G135" i="7"/>
  <c r="I134" i="7"/>
  <c r="H134" i="7"/>
  <c r="G134" i="7"/>
  <c r="I133" i="7"/>
  <c r="H133" i="7"/>
  <c r="G133" i="7"/>
  <c r="I132" i="7"/>
  <c r="H132" i="7"/>
  <c r="G132" i="7"/>
  <c r="I131" i="7"/>
  <c r="H131" i="7"/>
  <c r="G131" i="7"/>
  <c r="I130" i="7"/>
  <c r="H130" i="7"/>
  <c r="G130" i="7"/>
  <c r="I129" i="7"/>
  <c r="H129" i="7"/>
  <c r="G129" i="7"/>
  <c r="I128" i="7"/>
  <c r="H128" i="7"/>
  <c r="G128" i="7"/>
  <c r="I127" i="7"/>
  <c r="H127" i="7"/>
  <c r="G127" i="7"/>
  <c r="I126" i="7"/>
  <c r="H126" i="7"/>
  <c r="G126" i="7"/>
  <c r="I125" i="7"/>
  <c r="H125" i="7"/>
  <c r="G125" i="7"/>
  <c r="I124" i="7"/>
  <c r="H124" i="7"/>
  <c r="G124" i="7"/>
  <c r="I123" i="7"/>
  <c r="H123" i="7"/>
  <c r="G123" i="7"/>
  <c r="I122" i="7"/>
  <c r="H122" i="7"/>
  <c r="G122" i="7"/>
  <c r="I121" i="7"/>
  <c r="H121" i="7"/>
  <c r="G121" i="7"/>
  <c r="I120" i="7"/>
  <c r="H120" i="7"/>
  <c r="G120" i="7"/>
  <c r="I119" i="7"/>
  <c r="H119" i="7"/>
  <c r="G119" i="7"/>
  <c r="I118" i="7"/>
  <c r="H118" i="7"/>
  <c r="G118" i="7"/>
  <c r="I117" i="7"/>
  <c r="H117" i="7"/>
  <c r="G117" i="7"/>
  <c r="I116" i="7"/>
  <c r="H116" i="7"/>
  <c r="G116" i="7"/>
  <c r="I115" i="7"/>
  <c r="H115" i="7"/>
  <c r="G115" i="7"/>
  <c r="I114" i="7"/>
  <c r="H114" i="7"/>
  <c r="G114" i="7"/>
  <c r="I113" i="7"/>
  <c r="H113" i="7"/>
  <c r="G113" i="7"/>
  <c r="I112" i="7"/>
  <c r="H112" i="7"/>
  <c r="G112" i="7"/>
  <c r="I111" i="7"/>
  <c r="H111" i="7"/>
  <c r="G111" i="7"/>
  <c r="I110" i="7"/>
  <c r="H110" i="7"/>
  <c r="G110" i="7"/>
  <c r="I109" i="7"/>
  <c r="H109" i="7"/>
  <c r="G109" i="7"/>
  <c r="I108" i="7"/>
  <c r="H108" i="7"/>
  <c r="G108" i="7"/>
  <c r="I107" i="7"/>
  <c r="H107" i="7"/>
  <c r="G107" i="7"/>
  <c r="I106" i="7"/>
  <c r="H106" i="7"/>
  <c r="G106" i="7"/>
  <c r="I105" i="7"/>
  <c r="H105" i="7"/>
  <c r="G105" i="7"/>
  <c r="I104" i="7"/>
  <c r="H104" i="7"/>
  <c r="G104" i="7"/>
  <c r="I103" i="7"/>
  <c r="H103" i="7"/>
  <c r="G103" i="7"/>
  <c r="I102" i="7"/>
  <c r="H102" i="7"/>
  <c r="G102" i="7"/>
  <c r="I101" i="7"/>
  <c r="H101" i="7"/>
  <c r="G101" i="7"/>
  <c r="I100" i="7"/>
  <c r="H100" i="7"/>
  <c r="G100" i="7"/>
  <c r="I99" i="7"/>
  <c r="H99" i="7"/>
  <c r="G99" i="7"/>
  <c r="I98" i="7"/>
  <c r="H98" i="7"/>
  <c r="G98" i="7"/>
  <c r="I97" i="7"/>
  <c r="H97" i="7"/>
  <c r="G97" i="7"/>
  <c r="I96" i="7"/>
  <c r="H96" i="7"/>
  <c r="G96" i="7"/>
  <c r="I95" i="7"/>
  <c r="H95" i="7"/>
  <c r="G95" i="7"/>
  <c r="I94" i="7"/>
  <c r="H94" i="7"/>
  <c r="G94" i="7"/>
  <c r="I93" i="7"/>
  <c r="H93" i="7"/>
  <c r="G93" i="7"/>
  <c r="I92" i="7"/>
  <c r="H92" i="7"/>
  <c r="G92" i="7"/>
  <c r="I91" i="7"/>
  <c r="H91" i="7"/>
  <c r="G91" i="7"/>
  <c r="I90" i="7"/>
  <c r="H90" i="7"/>
  <c r="G90" i="7"/>
  <c r="I89" i="7"/>
  <c r="H89" i="7"/>
  <c r="G89" i="7"/>
  <c r="I88" i="7"/>
  <c r="H88" i="7"/>
  <c r="G88" i="7"/>
  <c r="I87" i="7"/>
  <c r="H87" i="7"/>
  <c r="G87" i="7"/>
  <c r="I86" i="7"/>
  <c r="H86" i="7"/>
  <c r="G86" i="7"/>
  <c r="I85" i="7"/>
  <c r="H85" i="7"/>
  <c r="G85" i="7"/>
  <c r="I84" i="7"/>
  <c r="H84" i="7"/>
  <c r="G84" i="7"/>
  <c r="I83" i="7"/>
  <c r="H83" i="7"/>
  <c r="G83" i="7"/>
  <c r="I82" i="7"/>
  <c r="H82" i="7"/>
  <c r="G82" i="7"/>
  <c r="I81" i="7"/>
  <c r="H81" i="7"/>
  <c r="G81" i="7"/>
  <c r="I80" i="7"/>
  <c r="H80" i="7"/>
  <c r="G80" i="7"/>
  <c r="I79" i="7"/>
  <c r="H79" i="7"/>
  <c r="G79" i="7"/>
  <c r="I78" i="7"/>
  <c r="H78" i="7"/>
  <c r="G78" i="7"/>
  <c r="I77" i="7"/>
  <c r="H77" i="7"/>
  <c r="G77" i="7"/>
  <c r="I76" i="7"/>
  <c r="H76" i="7"/>
  <c r="G76" i="7"/>
  <c r="I75" i="7"/>
  <c r="H75" i="7"/>
  <c r="G75" i="7"/>
  <c r="I74" i="7"/>
  <c r="H74" i="7"/>
  <c r="G74" i="7"/>
  <c r="I73" i="7"/>
  <c r="H73" i="7"/>
  <c r="G73" i="7"/>
  <c r="I72" i="7"/>
  <c r="H72" i="7"/>
  <c r="G72" i="7"/>
  <c r="I71" i="7"/>
  <c r="H71" i="7"/>
  <c r="G71" i="7"/>
  <c r="I70" i="7"/>
  <c r="H70" i="7"/>
  <c r="G70" i="7"/>
  <c r="I69" i="7"/>
  <c r="H69" i="7"/>
  <c r="G69" i="7"/>
  <c r="I68" i="7"/>
  <c r="H68" i="7"/>
  <c r="G68" i="7"/>
  <c r="I67" i="7"/>
  <c r="H67" i="7"/>
  <c r="G67" i="7"/>
  <c r="I66" i="7"/>
  <c r="H66" i="7"/>
  <c r="G66" i="7"/>
  <c r="I65" i="7"/>
  <c r="H65" i="7"/>
  <c r="G65" i="7"/>
  <c r="I64" i="7"/>
  <c r="H64" i="7"/>
  <c r="G64" i="7"/>
  <c r="I63" i="7"/>
  <c r="H63" i="7"/>
  <c r="G63" i="7"/>
  <c r="I62" i="7"/>
  <c r="H62" i="7"/>
  <c r="G62" i="7"/>
  <c r="I61" i="7"/>
  <c r="H61" i="7"/>
  <c r="G61" i="7"/>
  <c r="I60" i="7"/>
  <c r="H60" i="7"/>
  <c r="G60" i="7"/>
  <c r="I59" i="7"/>
  <c r="H59" i="7"/>
  <c r="G59" i="7"/>
  <c r="I58" i="7"/>
  <c r="H58" i="7"/>
  <c r="G58" i="7"/>
  <c r="I57" i="7"/>
  <c r="H57" i="7"/>
  <c r="G57" i="7"/>
  <c r="I56" i="7"/>
  <c r="H56" i="7"/>
  <c r="G56" i="7"/>
  <c r="I55" i="7"/>
  <c r="H55" i="7"/>
  <c r="G55" i="7"/>
  <c r="I54" i="7"/>
  <c r="H54" i="7"/>
  <c r="G54" i="7"/>
  <c r="I53" i="7"/>
  <c r="H53" i="7"/>
  <c r="G53" i="7"/>
  <c r="I52" i="7"/>
  <c r="H52" i="7"/>
  <c r="G52" i="7"/>
  <c r="I51" i="7"/>
  <c r="H51" i="7"/>
  <c r="G51" i="7"/>
  <c r="I50" i="7"/>
  <c r="H50" i="7"/>
  <c r="G50" i="7"/>
  <c r="I49" i="7"/>
  <c r="H49" i="7"/>
  <c r="G49" i="7"/>
  <c r="I48" i="7"/>
  <c r="H48" i="7"/>
  <c r="G48" i="7"/>
  <c r="I47" i="7"/>
  <c r="H47" i="7"/>
  <c r="G47" i="7"/>
  <c r="I46" i="7"/>
  <c r="H46" i="7"/>
  <c r="G46" i="7"/>
  <c r="I45" i="7"/>
  <c r="H45" i="7"/>
  <c r="G45" i="7"/>
  <c r="I44" i="7"/>
  <c r="H44" i="7"/>
  <c r="G44" i="7"/>
  <c r="I43" i="7"/>
  <c r="H43" i="7"/>
  <c r="G43" i="7"/>
  <c r="I42" i="7"/>
  <c r="H42" i="7"/>
  <c r="G42" i="7"/>
  <c r="I41" i="7"/>
  <c r="H41" i="7"/>
  <c r="G41" i="7"/>
  <c r="I40" i="7"/>
  <c r="H40" i="7"/>
  <c r="G40" i="7"/>
  <c r="I39" i="7"/>
  <c r="H39" i="7"/>
  <c r="G39" i="7"/>
  <c r="I38" i="7"/>
  <c r="H38" i="7"/>
  <c r="G38" i="7"/>
  <c r="I37" i="7"/>
  <c r="H37" i="7"/>
  <c r="G37" i="7"/>
  <c r="I36" i="7"/>
  <c r="H36" i="7"/>
  <c r="G36" i="7"/>
  <c r="I35" i="7"/>
  <c r="H35" i="7"/>
  <c r="G35" i="7"/>
  <c r="I34" i="7"/>
  <c r="H34" i="7"/>
  <c r="G34" i="7"/>
  <c r="I33" i="7"/>
  <c r="H33" i="7"/>
  <c r="G33" i="7"/>
  <c r="I32" i="7"/>
  <c r="H32" i="7"/>
  <c r="G32" i="7"/>
  <c r="I31" i="7"/>
  <c r="H31" i="7"/>
  <c r="G31" i="7"/>
  <c r="I30" i="7"/>
  <c r="H30" i="7"/>
  <c r="G30" i="7"/>
  <c r="I29" i="7"/>
  <c r="H29" i="7"/>
  <c r="G29" i="7"/>
  <c r="I28" i="7"/>
  <c r="H28" i="7"/>
  <c r="G28" i="7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H9" i="7"/>
  <c r="G9" i="7"/>
  <c r="I582" i="6"/>
  <c r="H582" i="6"/>
  <c r="G582" i="6"/>
  <c r="I581" i="6"/>
  <c r="H581" i="6"/>
  <c r="G581" i="6"/>
  <c r="I580" i="6"/>
  <c r="H580" i="6"/>
  <c r="G580" i="6"/>
  <c r="I579" i="6"/>
  <c r="H579" i="6"/>
  <c r="G579" i="6"/>
  <c r="I578" i="6"/>
  <c r="H578" i="6"/>
  <c r="G578" i="6"/>
  <c r="I577" i="6"/>
  <c r="H577" i="6"/>
  <c r="G577" i="6"/>
  <c r="I576" i="6"/>
  <c r="H576" i="6"/>
  <c r="G576" i="6"/>
  <c r="I575" i="6"/>
  <c r="H575" i="6"/>
  <c r="G575" i="6"/>
  <c r="I574" i="6"/>
  <c r="H574" i="6"/>
  <c r="G574" i="6"/>
  <c r="I573" i="6"/>
  <c r="H573" i="6"/>
  <c r="G573" i="6"/>
  <c r="I572" i="6"/>
  <c r="H572" i="6"/>
  <c r="G572" i="6"/>
  <c r="I571" i="6"/>
  <c r="H571" i="6"/>
  <c r="G571" i="6"/>
  <c r="I570" i="6"/>
  <c r="H570" i="6"/>
  <c r="G570" i="6"/>
  <c r="I569" i="6"/>
  <c r="H569" i="6"/>
  <c r="G569" i="6"/>
  <c r="I568" i="6"/>
  <c r="H568" i="6"/>
  <c r="G568" i="6"/>
  <c r="I567" i="6"/>
  <c r="H567" i="6"/>
  <c r="G567" i="6"/>
  <c r="I566" i="6"/>
  <c r="H566" i="6"/>
  <c r="G566" i="6"/>
  <c r="I565" i="6"/>
  <c r="H565" i="6"/>
  <c r="G565" i="6"/>
  <c r="I564" i="6"/>
  <c r="H564" i="6"/>
  <c r="G564" i="6"/>
  <c r="I563" i="6"/>
  <c r="H563" i="6"/>
  <c r="G563" i="6"/>
  <c r="I562" i="6"/>
  <c r="H562" i="6"/>
  <c r="G562" i="6"/>
  <c r="I561" i="6"/>
  <c r="H561" i="6"/>
  <c r="G561" i="6"/>
  <c r="I560" i="6"/>
  <c r="H560" i="6"/>
  <c r="G560" i="6"/>
  <c r="I559" i="6"/>
  <c r="H559" i="6"/>
  <c r="G559" i="6"/>
  <c r="I558" i="6"/>
  <c r="H558" i="6"/>
  <c r="G558" i="6"/>
  <c r="I557" i="6"/>
  <c r="H557" i="6"/>
  <c r="G557" i="6"/>
  <c r="I556" i="6"/>
  <c r="H556" i="6"/>
  <c r="G556" i="6"/>
  <c r="I555" i="6"/>
  <c r="H555" i="6"/>
  <c r="G555" i="6"/>
  <c r="I554" i="6"/>
  <c r="H554" i="6"/>
  <c r="G554" i="6"/>
  <c r="I553" i="6"/>
  <c r="H553" i="6"/>
  <c r="G553" i="6"/>
  <c r="I552" i="6"/>
  <c r="H552" i="6"/>
  <c r="G552" i="6"/>
  <c r="I551" i="6"/>
  <c r="H551" i="6"/>
  <c r="G551" i="6"/>
  <c r="I550" i="6"/>
  <c r="H550" i="6"/>
  <c r="G550" i="6"/>
  <c r="I549" i="6"/>
  <c r="H549" i="6"/>
  <c r="G549" i="6"/>
  <c r="I548" i="6"/>
  <c r="H548" i="6"/>
  <c r="G548" i="6"/>
  <c r="I547" i="6"/>
  <c r="H547" i="6"/>
  <c r="G547" i="6"/>
  <c r="I546" i="6"/>
  <c r="H546" i="6"/>
  <c r="G546" i="6"/>
  <c r="I545" i="6"/>
  <c r="H545" i="6"/>
  <c r="G545" i="6"/>
  <c r="I544" i="6"/>
  <c r="H544" i="6"/>
  <c r="G544" i="6"/>
  <c r="I543" i="6"/>
  <c r="H543" i="6"/>
  <c r="G543" i="6"/>
  <c r="I542" i="6"/>
  <c r="H542" i="6"/>
  <c r="G542" i="6"/>
  <c r="I541" i="6"/>
  <c r="H541" i="6"/>
  <c r="G541" i="6"/>
  <c r="I540" i="6"/>
  <c r="H540" i="6"/>
  <c r="G540" i="6"/>
  <c r="I539" i="6"/>
  <c r="H539" i="6"/>
  <c r="G539" i="6"/>
  <c r="I538" i="6"/>
  <c r="H538" i="6"/>
  <c r="G538" i="6"/>
  <c r="I537" i="6"/>
  <c r="H537" i="6"/>
  <c r="G537" i="6"/>
  <c r="I536" i="6"/>
  <c r="H536" i="6"/>
  <c r="G536" i="6"/>
  <c r="I535" i="6"/>
  <c r="H535" i="6"/>
  <c r="G535" i="6"/>
  <c r="I534" i="6"/>
  <c r="H534" i="6"/>
  <c r="G534" i="6"/>
  <c r="I533" i="6"/>
  <c r="H533" i="6"/>
  <c r="G533" i="6"/>
  <c r="I532" i="6"/>
  <c r="H532" i="6"/>
  <c r="G532" i="6"/>
  <c r="I531" i="6"/>
  <c r="H531" i="6"/>
  <c r="G531" i="6"/>
  <c r="I530" i="6"/>
  <c r="H530" i="6"/>
  <c r="G530" i="6"/>
  <c r="I529" i="6"/>
  <c r="H529" i="6"/>
  <c r="G529" i="6"/>
  <c r="I528" i="6"/>
  <c r="H528" i="6"/>
  <c r="G528" i="6"/>
  <c r="I527" i="6"/>
  <c r="H527" i="6"/>
  <c r="G527" i="6"/>
  <c r="I526" i="6"/>
  <c r="H526" i="6"/>
  <c r="G526" i="6"/>
  <c r="I525" i="6"/>
  <c r="H525" i="6"/>
  <c r="G525" i="6"/>
  <c r="I524" i="6"/>
  <c r="H524" i="6"/>
  <c r="G524" i="6"/>
  <c r="I523" i="6"/>
  <c r="H523" i="6"/>
  <c r="G523" i="6"/>
  <c r="I522" i="6"/>
  <c r="H522" i="6"/>
  <c r="G522" i="6"/>
  <c r="I521" i="6"/>
  <c r="H521" i="6"/>
  <c r="G521" i="6"/>
  <c r="I520" i="6"/>
  <c r="H520" i="6"/>
  <c r="G520" i="6"/>
  <c r="I519" i="6"/>
  <c r="H519" i="6"/>
  <c r="G519" i="6"/>
  <c r="I518" i="6"/>
  <c r="H518" i="6"/>
  <c r="G518" i="6"/>
  <c r="I517" i="6"/>
  <c r="H517" i="6"/>
  <c r="G517" i="6"/>
  <c r="I516" i="6"/>
  <c r="H516" i="6"/>
  <c r="G516" i="6"/>
  <c r="I515" i="6"/>
  <c r="H515" i="6"/>
  <c r="G515" i="6"/>
  <c r="I514" i="6"/>
  <c r="H514" i="6"/>
  <c r="G514" i="6"/>
  <c r="I513" i="6"/>
  <c r="H513" i="6"/>
  <c r="G513" i="6"/>
  <c r="I512" i="6"/>
  <c r="H512" i="6"/>
  <c r="G512" i="6"/>
  <c r="I511" i="6"/>
  <c r="H511" i="6"/>
  <c r="G511" i="6"/>
  <c r="I510" i="6"/>
  <c r="H510" i="6"/>
  <c r="G510" i="6"/>
  <c r="I509" i="6"/>
  <c r="H509" i="6"/>
  <c r="G509" i="6"/>
  <c r="I508" i="6"/>
  <c r="H508" i="6"/>
  <c r="G508" i="6"/>
  <c r="I507" i="6"/>
  <c r="H507" i="6"/>
  <c r="G507" i="6"/>
  <c r="I506" i="6"/>
  <c r="H506" i="6"/>
  <c r="G506" i="6"/>
  <c r="I505" i="6"/>
  <c r="H505" i="6"/>
  <c r="G505" i="6"/>
  <c r="I504" i="6"/>
  <c r="H504" i="6"/>
  <c r="G504" i="6"/>
  <c r="I503" i="6"/>
  <c r="H503" i="6"/>
  <c r="G503" i="6"/>
  <c r="I502" i="6"/>
  <c r="H502" i="6"/>
  <c r="G502" i="6"/>
  <c r="I501" i="6"/>
  <c r="H501" i="6"/>
  <c r="G501" i="6"/>
  <c r="I500" i="6"/>
  <c r="H500" i="6"/>
  <c r="G500" i="6"/>
  <c r="I499" i="6"/>
  <c r="H499" i="6"/>
  <c r="G499" i="6"/>
  <c r="I498" i="6"/>
  <c r="H498" i="6"/>
  <c r="G498" i="6"/>
  <c r="I497" i="6"/>
  <c r="H497" i="6"/>
  <c r="G497" i="6"/>
  <c r="I496" i="6"/>
  <c r="H496" i="6"/>
  <c r="G496" i="6"/>
  <c r="I495" i="6"/>
  <c r="H495" i="6"/>
  <c r="G495" i="6"/>
  <c r="I494" i="6"/>
  <c r="H494" i="6"/>
  <c r="G494" i="6"/>
  <c r="I493" i="6"/>
  <c r="H493" i="6"/>
  <c r="G493" i="6"/>
  <c r="I492" i="6"/>
  <c r="H492" i="6"/>
  <c r="G492" i="6"/>
  <c r="I491" i="6"/>
  <c r="H491" i="6"/>
  <c r="G491" i="6"/>
  <c r="I490" i="6"/>
  <c r="H490" i="6"/>
  <c r="G490" i="6"/>
  <c r="I489" i="6"/>
  <c r="H489" i="6"/>
  <c r="G489" i="6"/>
  <c r="I488" i="6"/>
  <c r="H488" i="6"/>
  <c r="G488" i="6"/>
  <c r="I487" i="6"/>
  <c r="H487" i="6"/>
  <c r="G487" i="6"/>
  <c r="I486" i="6"/>
  <c r="H486" i="6"/>
  <c r="G486" i="6"/>
  <c r="I485" i="6"/>
  <c r="H485" i="6"/>
  <c r="G485" i="6"/>
  <c r="I484" i="6"/>
  <c r="H484" i="6"/>
  <c r="G484" i="6"/>
  <c r="I483" i="6"/>
  <c r="H483" i="6"/>
  <c r="G483" i="6"/>
  <c r="I482" i="6"/>
  <c r="H482" i="6"/>
  <c r="G482" i="6"/>
  <c r="I481" i="6"/>
  <c r="H481" i="6"/>
  <c r="G481" i="6"/>
  <c r="I480" i="6"/>
  <c r="H480" i="6"/>
  <c r="G480" i="6"/>
  <c r="I479" i="6"/>
  <c r="H479" i="6"/>
  <c r="G479" i="6"/>
  <c r="I478" i="6"/>
  <c r="H478" i="6"/>
  <c r="G478" i="6"/>
  <c r="I477" i="6"/>
  <c r="H477" i="6"/>
  <c r="G477" i="6"/>
  <c r="I476" i="6"/>
  <c r="H476" i="6"/>
  <c r="G476" i="6"/>
  <c r="I475" i="6"/>
  <c r="H475" i="6"/>
  <c r="G475" i="6"/>
  <c r="I474" i="6"/>
  <c r="H474" i="6"/>
  <c r="G474" i="6"/>
  <c r="I473" i="6"/>
  <c r="H473" i="6"/>
  <c r="G473" i="6"/>
  <c r="I472" i="6"/>
  <c r="H472" i="6"/>
  <c r="G472" i="6"/>
  <c r="I471" i="6"/>
  <c r="H471" i="6"/>
  <c r="G471" i="6"/>
  <c r="I470" i="6"/>
  <c r="H470" i="6"/>
  <c r="G470" i="6"/>
  <c r="I469" i="6"/>
  <c r="H469" i="6"/>
  <c r="G469" i="6"/>
  <c r="I468" i="6"/>
  <c r="H468" i="6"/>
  <c r="G468" i="6"/>
  <c r="I467" i="6"/>
  <c r="H467" i="6"/>
  <c r="G467" i="6"/>
  <c r="I466" i="6"/>
  <c r="H466" i="6"/>
  <c r="G466" i="6"/>
  <c r="I465" i="6"/>
  <c r="H465" i="6"/>
  <c r="G465" i="6"/>
  <c r="I464" i="6"/>
  <c r="H464" i="6"/>
  <c r="G464" i="6"/>
  <c r="I463" i="6"/>
  <c r="H463" i="6"/>
  <c r="G463" i="6"/>
  <c r="I462" i="6"/>
  <c r="H462" i="6"/>
  <c r="G462" i="6"/>
  <c r="I461" i="6"/>
  <c r="H461" i="6"/>
  <c r="G461" i="6"/>
  <c r="I460" i="6"/>
  <c r="H460" i="6"/>
  <c r="G460" i="6"/>
  <c r="I459" i="6"/>
  <c r="H459" i="6"/>
  <c r="G459" i="6"/>
  <c r="I458" i="6"/>
  <c r="H458" i="6"/>
  <c r="G458" i="6"/>
  <c r="I457" i="6"/>
  <c r="H457" i="6"/>
  <c r="G457" i="6"/>
  <c r="I456" i="6"/>
  <c r="H456" i="6"/>
  <c r="G456" i="6"/>
  <c r="I455" i="6"/>
  <c r="H455" i="6"/>
  <c r="G455" i="6"/>
  <c r="I454" i="6"/>
  <c r="H454" i="6"/>
  <c r="G454" i="6"/>
  <c r="I453" i="6"/>
  <c r="H453" i="6"/>
  <c r="G453" i="6"/>
  <c r="I452" i="6"/>
  <c r="H452" i="6"/>
  <c r="G452" i="6"/>
  <c r="I451" i="6"/>
  <c r="H451" i="6"/>
  <c r="G451" i="6"/>
  <c r="I450" i="6"/>
  <c r="H450" i="6"/>
  <c r="G450" i="6"/>
  <c r="I449" i="6"/>
  <c r="H449" i="6"/>
  <c r="G449" i="6"/>
  <c r="I448" i="6"/>
  <c r="H448" i="6"/>
  <c r="G448" i="6"/>
  <c r="I447" i="6"/>
  <c r="H447" i="6"/>
  <c r="G447" i="6"/>
  <c r="I446" i="6"/>
  <c r="H446" i="6"/>
  <c r="G446" i="6"/>
  <c r="I445" i="6"/>
  <c r="H445" i="6"/>
  <c r="G445" i="6"/>
  <c r="I444" i="6"/>
  <c r="H444" i="6"/>
  <c r="G444" i="6"/>
  <c r="I443" i="6"/>
  <c r="H443" i="6"/>
  <c r="G443" i="6"/>
  <c r="I442" i="6"/>
  <c r="H442" i="6"/>
  <c r="G442" i="6"/>
  <c r="I441" i="6"/>
  <c r="H441" i="6"/>
  <c r="G441" i="6"/>
  <c r="I440" i="6"/>
  <c r="H440" i="6"/>
  <c r="G440" i="6"/>
  <c r="I439" i="6"/>
  <c r="H439" i="6"/>
  <c r="G439" i="6"/>
  <c r="I438" i="6"/>
  <c r="H438" i="6"/>
  <c r="G438" i="6"/>
  <c r="I437" i="6"/>
  <c r="H437" i="6"/>
  <c r="G437" i="6"/>
  <c r="I436" i="6"/>
  <c r="H436" i="6"/>
  <c r="G436" i="6"/>
  <c r="I435" i="6"/>
  <c r="H435" i="6"/>
  <c r="G435" i="6"/>
  <c r="I434" i="6"/>
  <c r="H434" i="6"/>
  <c r="G434" i="6"/>
  <c r="I433" i="6"/>
  <c r="H433" i="6"/>
  <c r="G433" i="6"/>
  <c r="I432" i="6"/>
  <c r="H432" i="6"/>
  <c r="G432" i="6"/>
  <c r="I431" i="6"/>
  <c r="H431" i="6"/>
  <c r="G431" i="6"/>
  <c r="I430" i="6"/>
  <c r="H430" i="6"/>
  <c r="G430" i="6"/>
  <c r="I429" i="6"/>
  <c r="H429" i="6"/>
  <c r="G429" i="6"/>
  <c r="I428" i="6"/>
  <c r="H428" i="6"/>
  <c r="G428" i="6"/>
  <c r="I427" i="6"/>
  <c r="H427" i="6"/>
  <c r="G427" i="6"/>
  <c r="I426" i="6"/>
  <c r="H426" i="6"/>
  <c r="G426" i="6"/>
  <c r="I425" i="6"/>
  <c r="H425" i="6"/>
  <c r="G425" i="6"/>
  <c r="I424" i="6"/>
  <c r="H424" i="6"/>
  <c r="G424" i="6"/>
  <c r="I423" i="6"/>
  <c r="H423" i="6"/>
  <c r="G423" i="6"/>
  <c r="I422" i="6"/>
  <c r="H422" i="6"/>
  <c r="G422" i="6"/>
  <c r="I421" i="6"/>
  <c r="H421" i="6"/>
  <c r="G421" i="6"/>
  <c r="I420" i="6"/>
  <c r="H420" i="6"/>
  <c r="G420" i="6"/>
  <c r="I419" i="6"/>
  <c r="H419" i="6"/>
  <c r="G419" i="6"/>
  <c r="I418" i="6"/>
  <c r="H418" i="6"/>
  <c r="G418" i="6"/>
  <c r="I417" i="6"/>
  <c r="H417" i="6"/>
  <c r="G417" i="6"/>
  <c r="I416" i="6"/>
  <c r="H416" i="6"/>
  <c r="G416" i="6"/>
  <c r="I415" i="6"/>
  <c r="H415" i="6"/>
  <c r="G415" i="6"/>
  <c r="I414" i="6"/>
  <c r="H414" i="6"/>
  <c r="G414" i="6"/>
  <c r="I413" i="6"/>
  <c r="H413" i="6"/>
  <c r="G413" i="6"/>
  <c r="I412" i="6"/>
  <c r="H412" i="6"/>
  <c r="G412" i="6"/>
  <c r="I411" i="6"/>
  <c r="H411" i="6"/>
  <c r="G411" i="6"/>
  <c r="I410" i="6"/>
  <c r="H410" i="6"/>
  <c r="G410" i="6"/>
  <c r="I409" i="6"/>
  <c r="H409" i="6"/>
  <c r="G409" i="6"/>
  <c r="I408" i="6"/>
  <c r="H408" i="6"/>
  <c r="G408" i="6"/>
  <c r="I407" i="6"/>
  <c r="H407" i="6"/>
  <c r="G407" i="6"/>
  <c r="I406" i="6"/>
  <c r="H406" i="6"/>
  <c r="G406" i="6"/>
  <c r="I405" i="6"/>
  <c r="H405" i="6"/>
  <c r="G405" i="6"/>
  <c r="I404" i="6"/>
  <c r="H404" i="6"/>
  <c r="G404" i="6"/>
  <c r="I403" i="6"/>
  <c r="H403" i="6"/>
  <c r="G403" i="6"/>
  <c r="I402" i="6"/>
  <c r="H402" i="6"/>
  <c r="G402" i="6"/>
  <c r="I401" i="6"/>
  <c r="H401" i="6"/>
  <c r="G401" i="6"/>
  <c r="I400" i="6"/>
  <c r="H400" i="6"/>
  <c r="G400" i="6"/>
  <c r="I399" i="6"/>
  <c r="H399" i="6"/>
  <c r="G399" i="6"/>
  <c r="I398" i="6"/>
  <c r="H398" i="6"/>
  <c r="G398" i="6"/>
  <c r="I397" i="6"/>
  <c r="H397" i="6"/>
  <c r="G397" i="6"/>
  <c r="I396" i="6"/>
  <c r="H396" i="6"/>
  <c r="G396" i="6"/>
  <c r="I395" i="6"/>
  <c r="H395" i="6"/>
  <c r="G395" i="6"/>
  <c r="I394" i="6"/>
  <c r="H394" i="6"/>
  <c r="G394" i="6"/>
  <c r="I393" i="6"/>
  <c r="H393" i="6"/>
  <c r="G393" i="6"/>
  <c r="I392" i="6"/>
  <c r="H392" i="6"/>
  <c r="G392" i="6"/>
  <c r="I391" i="6"/>
  <c r="H391" i="6"/>
  <c r="G391" i="6"/>
  <c r="I390" i="6"/>
  <c r="H390" i="6"/>
  <c r="G390" i="6"/>
  <c r="I389" i="6"/>
  <c r="H389" i="6"/>
  <c r="G389" i="6"/>
  <c r="I388" i="6"/>
  <c r="H388" i="6"/>
  <c r="G388" i="6"/>
  <c r="I387" i="6"/>
  <c r="H387" i="6"/>
  <c r="G387" i="6"/>
  <c r="I386" i="6"/>
  <c r="H386" i="6"/>
  <c r="G386" i="6"/>
  <c r="I385" i="6"/>
  <c r="H385" i="6"/>
  <c r="G385" i="6"/>
  <c r="I384" i="6"/>
  <c r="H384" i="6"/>
  <c r="G384" i="6"/>
  <c r="I383" i="6"/>
  <c r="H383" i="6"/>
  <c r="G383" i="6"/>
  <c r="I382" i="6"/>
  <c r="H382" i="6"/>
  <c r="G382" i="6"/>
  <c r="I381" i="6"/>
  <c r="H381" i="6"/>
  <c r="G381" i="6"/>
  <c r="I380" i="6"/>
  <c r="H380" i="6"/>
  <c r="G380" i="6"/>
  <c r="I379" i="6"/>
  <c r="H379" i="6"/>
  <c r="G379" i="6"/>
  <c r="I378" i="6"/>
  <c r="H378" i="6"/>
  <c r="G378" i="6"/>
  <c r="I377" i="6"/>
  <c r="H377" i="6"/>
  <c r="G377" i="6"/>
  <c r="I376" i="6"/>
  <c r="H376" i="6"/>
  <c r="G376" i="6"/>
  <c r="I375" i="6"/>
  <c r="H375" i="6"/>
  <c r="G375" i="6"/>
  <c r="I374" i="6"/>
  <c r="H374" i="6"/>
  <c r="G374" i="6"/>
  <c r="I373" i="6"/>
  <c r="H373" i="6"/>
  <c r="G373" i="6"/>
  <c r="I372" i="6"/>
  <c r="H372" i="6"/>
  <c r="G372" i="6"/>
  <c r="I371" i="6"/>
  <c r="H371" i="6"/>
  <c r="G371" i="6"/>
  <c r="I370" i="6"/>
  <c r="H370" i="6"/>
  <c r="G370" i="6"/>
  <c r="I369" i="6"/>
  <c r="H369" i="6"/>
  <c r="G369" i="6"/>
  <c r="I368" i="6"/>
  <c r="H368" i="6"/>
  <c r="G368" i="6"/>
  <c r="I367" i="6"/>
  <c r="H367" i="6"/>
  <c r="G367" i="6"/>
  <c r="I366" i="6"/>
  <c r="H366" i="6"/>
  <c r="G366" i="6"/>
  <c r="I365" i="6"/>
  <c r="H365" i="6"/>
  <c r="G365" i="6"/>
  <c r="I364" i="6"/>
  <c r="H364" i="6"/>
  <c r="G364" i="6"/>
  <c r="I363" i="6"/>
  <c r="H363" i="6"/>
  <c r="G363" i="6"/>
  <c r="I362" i="6"/>
  <c r="H362" i="6"/>
  <c r="G362" i="6"/>
  <c r="I361" i="6"/>
  <c r="H361" i="6"/>
  <c r="G361" i="6"/>
  <c r="I360" i="6"/>
  <c r="H360" i="6"/>
  <c r="G360" i="6"/>
  <c r="I359" i="6"/>
  <c r="H359" i="6"/>
  <c r="G359" i="6"/>
  <c r="I358" i="6"/>
  <c r="H358" i="6"/>
  <c r="G358" i="6"/>
  <c r="I357" i="6"/>
  <c r="H357" i="6"/>
  <c r="G357" i="6"/>
  <c r="I356" i="6"/>
  <c r="H356" i="6"/>
  <c r="G356" i="6"/>
  <c r="I355" i="6"/>
  <c r="H355" i="6"/>
  <c r="G355" i="6"/>
  <c r="I354" i="6"/>
  <c r="H354" i="6"/>
  <c r="G354" i="6"/>
  <c r="I353" i="6"/>
  <c r="H353" i="6"/>
  <c r="G353" i="6"/>
  <c r="I352" i="6"/>
  <c r="H352" i="6"/>
  <c r="G352" i="6"/>
  <c r="I351" i="6"/>
  <c r="H351" i="6"/>
  <c r="G351" i="6"/>
  <c r="I350" i="6"/>
  <c r="H350" i="6"/>
  <c r="G350" i="6"/>
  <c r="I349" i="6"/>
  <c r="H349" i="6"/>
  <c r="G349" i="6"/>
  <c r="I348" i="6"/>
  <c r="H348" i="6"/>
  <c r="G348" i="6"/>
  <c r="I347" i="6"/>
  <c r="H347" i="6"/>
  <c r="G347" i="6"/>
  <c r="I346" i="6"/>
  <c r="H346" i="6"/>
  <c r="G346" i="6"/>
  <c r="I345" i="6"/>
  <c r="H345" i="6"/>
  <c r="G345" i="6"/>
  <c r="I344" i="6"/>
  <c r="H344" i="6"/>
  <c r="G344" i="6"/>
  <c r="I343" i="6"/>
  <c r="H343" i="6"/>
  <c r="G343" i="6"/>
  <c r="I342" i="6"/>
  <c r="H342" i="6"/>
  <c r="G342" i="6"/>
  <c r="I341" i="6"/>
  <c r="H341" i="6"/>
  <c r="G341" i="6"/>
  <c r="I340" i="6"/>
  <c r="H340" i="6"/>
  <c r="G340" i="6"/>
  <c r="I339" i="6"/>
  <c r="H339" i="6"/>
  <c r="G339" i="6"/>
  <c r="I338" i="6"/>
  <c r="H338" i="6"/>
  <c r="G338" i="6"/>
  <c r="I337" i="6"/>
  <c r="H337" i="6"/>
  <c r="G337" i="6"/>
  <c r="I336" i="6"/>
  <c r="H336" i="6"/>
  <c r="G336" i="6"/>
  <c r="I335" i="6"/>
  <c r="H335" i="6"/>
  <c r="G335" i="6"/>
  <c r="I334" i="6"/>
  <c r="H334" i="6"/>
  <c r="G334" i="6"/>
  <c r="I333" i="6"/>
  <c r="H333" i="6"/>
  <c r="G333" i="6"/>
  <c r="I332" i="6"/>
  <c r="H332" i="6"/>
  <c r="G332" i="6"/>
  <c r="I331" i="6"/>
  <c r="H331" i="6"/>
  <c r="G331" i="6"/>
  <c r="I330" i="6"/>
  <c r="H330" i="6"/>
  <c r="G330" i="6"/>
  <c r="I329" i="6"/>
  <c r="H329" i="6"/>
  <c r="G329" i="6"/>
  <c r="I328" i="6"/>
  <c r="H328" i="6"/>
  <c r="G328" i="6"/>
  <c r="I327" i="6"/>
  <c r="H327" i="6"/>
  <c r="G327" i="6"/>
  <c r="I326" i="6"/>
  <c r="H326" i="6"/>
  <c r="G326" i="6"/>
  <c r="I325" i="6"/>
  <c r="H325" i="6"/>
  <c r="G325" i="6"/>
  <c r="I324" i="6"/>
  <c r="H324" i="6"/>
  <c r="G324" i="6"/>
  <c r="I323" i="6"/>
  <c r="H323" i="6"/>
  <c r="G323" i="6"/>
  <c r="I322" i="6"/>
  <c r="H322" i="6"/>
  <c r="G322" i="6"/>
  <c r="I321" i="6"/>
  <c r="H321" i="6"/>
  <c r="G321" i="6"/>
  <c r="I320" i="6"/>
  <c r="H320" i="6"/>
  <c r="G320" i="6"/>
  <c r="I319" i="6"/>
  <c r="H319" i="6"/>
  <c r="G319" i="6"/>
  <c r="I318" i="6"/>
  <c r="H318" i="6"/>
  <c r="G318" i="6"/>
  <c r="I317" i="6"/>
  <c r="H317" i="6"/>
  <c r="G317" i="6"/>
  <c r="I316" i="6"/>
  <c r="H316" i="6"/>
  <c r="G316" i="6"/>
  <c r="I315" i="6"/>
  <c r="H315" i="6"/>
  <c r="G315" i="6"/>
  <c r="I314" i="6"/>
  <c r="H314" i="6"/>
  <c r="G314" i="6"/>
  <c r="I313" i="6"/>
  <c r="H313" i="6"/>
  <c r="G313" i="6"/>
  <c r="I312" i="6"/>
  <c r="H312" i="6"/>
  <c r="G312" i="6"/>
  <c r="I311" i="6"/>
  <c r="H311" i="6"/>
  <c r="G311" i="6"/>
  <c r="I310" i="6"/>
  <c r="H310" i="6"/>
  <c r="G310" i="6"/>
  <c r="I309" i="6"/>
  <c r="H309" i="6"/>
  <c r="G309" i="6"/>
  <c r="I308" i="6"/>
  <c r="H308" i="6"/>
  <c r="G308" i="6"/>
  <c r="I307" i="6"/>
  <c r="H307" i="6"/>
  <c r="G307" i="6"/>
  <c r="I306" i="6"/>
  <c r="H306" i="6"/>
  <c r="G306" i="6"/>
  <c r="I305" i="6"/>
  <c r="H305" i="6"/>
  <c r="G305" i="6"/>
  <c r="I304" i="6"/>
  <c r="H304" i="6"/>
  <c r="G304" i="6"/>
  <c r="I303" i="6"/>
  <c r="H303" i="6"/>
  <c r="G303" i="6"/>
  <c r="I302" i="6"/>
  <c r="H302" i="6"/>
  <c r="G302" i="6"/>
  <c r="I301" i="6"/>
  <c r="H301" i="6"/>
  <c r="G301" i="6"/>
  <c r="I300" i="6"/>
  <c r="H300" i="6"/>
  <c r="G300" i="6"/>
  <c r="I299" i="6"/>
  <c r="H299" i="6"/>
  <c r="G299" i="6"/>
  <c r="I298" i="6"/>
  <c r="H298" i="6"/>
  <c r="G298" i="6"/>
  <c r="I297" i="6"/>
  <c r="H297" i="6"/>
  <c r="G297" i="6"/>
  <c r="I296" i="6"/>
  <c r="H296" i="6"/>
  <c r="G296" i="6"/>
  <c r="I295" i="6"/>
  <c r="H295" i="6"/>
  <c r="G295" i="6"/>
  <c r="I294" i="6"/>
  <c r="H294" i="6"/>
  <c r="G294" i="6"/>
  <c r="I293" i="6"/>
  <c r="H293" i="6"/>
  <c r="G293" i="6"/>
  <c r="I292" i="6"/>
  <c r="H292" i="6"/>
  <c r="G292" i="6"/>
  <c r="I291" i="6"/>
  <c r="H291" i="6"/>
  <c r="G291" i="6"/>
  <c r="I290" i="6"/>
  <c r="H290" i="6"/>
  <c r="G290" i="6"/>
  <c r="I289" i="6"/>
  <c r="H289" i="6"/>
  <c r="G289" i="6"/>
  <c r="I288" i="6"/>
  <c r="H288" i="6"/>
  <c r="G288" i="6"/>
  <c r="I287" i="6"/>
  <c r="H287" i="6"/>
  <c r="G287" i="6"/>
  <c r="I286" i="6"/>
  <c r="H286" i="6"/>
  <c r="G286" i="6"/>
  <c r="I285" i="6"/>
  <c r="H285" i="6"/>
  <c r="G285" i="6"/>
  <c r="I284" i="6"/>
  <c r="H284" i="6"/>
  <c r="G284" i="6"/>
  <c r="I283" i="6"/>
  <c r="H283" i="6"/>
  <c r="G283" i="6"/>
  <c r="I282" i="6"/>
  <c r="H282" i="6"/>
  <c r="G282" i="6"/>
  <c r="I281" i="6"/>
  <c r="H281" i="6"/>
  <c r="G281" i="6"/>
  <c r="I280" i="6"/>
  <c r="H280" i="6"/>
  <c r="G280" i="6"/>
  <c r="I279" i="6"/>
  <c r="H279" i="6"/>
  <c r="G279" i="6"/>
  <c r="I278" i="6"/>
  <c r="H278" i="6"/>
  <c r="G278" i="6"/>
  <c r="I277" i="6"/>
  <c r="H277" i="6"/>
  <c r="G277" i="6"/>
  <c r="I276" i="6"/>
  <c r="H276" i="6"/>
  <c r="G276" i="6"/>
  <c r="I275" i="6"/>
  <c r="H275" i="6"/>
  <c r="G275" i="6"/>
  <c r="I274" i="6"/>
  <c r="H274" i="6"/>
  <c r="G274" i="6"/>
  <c r="I273" i="6"/>
  <c r="H273" i="6"/>
  <c r="G273" i="6"/>
  <c r="I272" i="6"/>
  <c r="H272" i="6"/>
  <c r="G272" i="6"/>
  <c r="I271" i="6"/>
  <c r="H271" i="6"/>
  <c r="G271" i="6"/>
  <c r="I270" i="6"/>
  <c r="H270" i="6"/>
  <c r="G270" i="6"/>
  <c r="I269" i="6"/>
  <c r="H269" i="6"/>
  <c r="G269" i="6"/>
  <c r="I268" i="6"/>
  <c r="H268" i="6"/>
  <c r="G268" i="6"/>
  <c r="I267" i="6"/>
  <c r="H267" i="6"/>
  <c r="G267" i="6"/>
  <c r="I266" i="6"/>
  <c r="H266" i="6"/>
  <c r="G266" i="6"/>
  <c r="I265" i="6"/>
  <c r="H265" i="6"/>
  <c r="G265" i="6"/>
  <c r="I264" i="6"/>
  <c r="H264" i="6"/>
  <c r="G264" i="6"/>
  <c r="I263" i="6"/>
  <c r="H263" i="6"/>
  <c r="G263" i="6"/>
  <c r="I262" i="6"/>
  <c r="H262" i="6"/>
  <c r="G262" i="6"/>
  <c r="I261" i="6"/>
  <c r="H261" i="6"/>
  <c r="G261" i="6"/>
  <c r="I260" i="6"/>
  <c r="H260" i="6"/>
  <c r="G260" i="6"/>
  <c r="I259" i="6"/>
  <c r="H259" i="6"/>
  <c r="G259" i="6"/>
  <c r="I258" i="6"/>
  <c r="H258" i="6"/>
  <c r="G258" i="6"/>
  <c r="I257" i="6"/>
  <c r="H257" i="6"/>
  <c r="G257" i="6"/>
  <c r="I256" i="6"/>
  <c r="H256" i="6"/>
  <c r="G256" i="6"/>
  <c r="I255" i="6"/>
  <c r="H255" i="6"/>
  <c r="G255" i="6"/>
  <c r="I254" i="6"/>
  <c r="H254" i="6"/>
  <c r="G254" i="6"/>
  <c r="I253" i="6"/>
  <c r="H253" i="6"/>
  <c r="G253" i="6"/>
  <c r="I252" i="6"/>
  <c r="H252" i="6"/>
  <c r="G252" i="6"/>
  <c r="I251" i="6"/>
  <c r="H251" i="6"/>
  <c r="G251" i="6"/>
  <c r="I250" i="6"/>
  <c r="H250" i="6"/>
  <c r="G250" i="6"/>
  <c r="I249" i="6"/>
  <c r="H249" i="6"/>
  <c r="G249" i="6"/>
  <c r="I248" i="6"/>
  <c r="H248" i="6"/>
  <c r="G248" i="6"/>
  <c r="I247" i="6"/>
  <c r="H247" i="6"/>
  <c r="G247" i="6"/>
  <c r="I246" i="6"/>
  <c r="H246" i="6"/>
  <c r="G246" i="6"/>
  <c r="I245" i="6"/>
  <c r="H245" i="6"/>
  <c r="G245" i="6"/>
  <c r="I244" i="6"/>
  <c r="H244" i="6"/>
  <c r="G244" i="6"/>
  <c r="I243" i="6"/>
  <c r="H243" i="6"/>
  <c r="G243" i="6"/>
  <c r="I242" i="6"/>
  <c r="H242" i="6"/>
  <c r="G242" i="6"/>
  <c r="I241" i="6"/>
  <c r="H241" i="6"/>
  <c r="G241" i="6"/>
  <c r="I240" i="6"/>
  <c r="H240" i="6"/>
  <c r="G240" i="6"/>
  <c r="I239" i="6"/>
  <c r="H239" i="6"/>
  <c r="G239" i="6"/>
  <c r="I238" i="6"/>
  <c r="H238" i="6"/>
  <c r="G238" i="6"/>
  <c r="I237" i="6"/>
  <c r="H237" i="6"/>
  <c r="G237" i="6"/>
  <c r="I236" i="6"/>
  <c r="H236" i="6"/>
  <c r="G236" i="6"/>
  <c r="I235" i="6"/>
  <c r="H235" i="6"/>
  <c r="G235" i="6"/>
  <c r="I234" i="6"/>
  <c r="H234" i="6"/>
  <c r="G234" i="6"/>
  <c r="I233" i="6"/>
  <c r="H233" i="6"/>
  <c r="G233" i="6"/>
  <c r="I232" i="6"/>
  <c r="H232" i="6"/>
  <c r="G232" i="6"/>
  <c r="I231" i="6"/>
  <c r="H231" i="6"/>
  <c r="G231" i="6"/>
  <c r="I230" i="6"/>
  <c r="H230" i="6"/>
  <c r="G230" i="6"/>
  <c r="I229" i="6"/>
  <c r="H229" i="6"/>
  <c r="G229" i="6"/>
  <c r="I228" i="6"/>
  <c r="H228" i="6"/>
  <c r="G228" i="6"/>
  <c r="I227" i="6"/>
  <c r="H227" i="6"/>
  <c r="G227" i="6"/>
  <c r="I226" i="6"/>
  <c r="H226" i="6"/>
  <c r="G226" i="6"/>
  <c r="I225" i="6"/>
  <c r="H225" i="6"/>
  <c r="G225" i="6"/>
  <c r="I224" i="6"/>
  <c r="H224" i="6"/>
  <c r="G224" i="6"/>
  <c r="I223" i="6"/>
  <c r="H223" i="6"/>
  <c r="G223" i="6"/>
  <c r="I222" i="6"/>
  <c r="H222" i="6"/>
  <c r="G222" i="6"/>
  <c r="I221" i="6"/>
  <c r="H221" i="6"/>
  <c r="G221" i="6"/>
  <c r="I220" i="6"/>
  <c r="H220" i="6"/>
  <c r="G220" i="6"/>
  <c r="I219" i="6"/>
  <c r="H219" i="6"/>
  <c r="G219" i="6"/>
  <c r="I218" i="6"/>
  <c r="H218" i="6"/>
  <c r="G218" i="6"/>
  <c r="I217" i="6"/>
  <c r="H217" i="6"/>
  <c r="G217" i="6"/>
  <c r="I216" i="6"/>
  <c r="H216" i="6"/>
  <c r="G216" i="6"/>
  <c r="I215" i="6"/>
  <c r="H215" i="6"/>
  <c r="G215" i="6"/>
  <c r="I214" i="6"/>
  <c r="H214" i="6"/>
  <c r="G214" i="6"/>
  <c r="I213" i="6"/>
  <c r="H213" i="6"/>
  <c r="G213" i="6"/>
  <c r="I212" i="6"/>
  <c r="H212" i="6"/>
  <c r="G212" i="6"/>
  <c r="I211" i="6"/>
  <c r="H211" i="6"/>
  <c r="G211" i="6"/>
  <c r="I210" i="6"/>
  <c r="H210" i="6"/>
  <c r="G210" i="6"/>
  <c r="I209" i="6"/>
  <c r="H209" i="6"/>
  <c r="G209" i="6"/>
  <c r="I208" i="6"/>
  <c r="H208" i="6"/>
  <c r="G208" i="6"/>
  <c r="I207" i="6"/>
  <c r="H207" i="6"/>
  <c r="G207" i="6"/>
  <c r="I206" i="6"/>
  <c r="H206" i="6"/>
  <c r="G206" i="6"/>
  <c r="I205" i="6"/>
  <c r="H205" i="6"/>
  <c r="G205" i="6"/>
  <c r="I204" i="6"/>
  <c r="H204" i="6"/>
  <c r="G204" i="6"/>
  <c r="I203" i="6"/>
  <c r="H203" i="6"/>
  <c r="G203" i="6"/>
  <c r="I202" i="6"/>
  <c r="H202" i="6"/>
  <c r="G202" i="6"/>
  <c r="I201" i="6"/>
  <c r="H201" i="6"/>
  <c r="G201" i="6"/>
  <c r="I200" i="6"/>
  <c r="H200" i="6"/>
  <c r="G200" i="6"/>
  <c r="I199" i="6"/>
  <c r="H199" i="6"/>
  <c r="G199" i="6"/>
  <c r="I198" i="6"/>
  <c r="H198" i="6"/>
  <c r="G198" i="6"/>
  <c r="I197" i="6"/>
  <c r="H197" i="6"/>
  <c r="G197" i="6"/>
  <c r="I196" i="6"/>
  <c r="H196" i="6"/>
  <c r="G196" i="6"/>
  <c r="I195" i="6"/>
  <c r="H195" i="6"/>
  <c r="G195" i="6"/>
  <c r="I194" i="6"/>
  <c r="H194" i="6"/>
  <c r="G194" i="6"/>
  <c r="I193" i="6"/>
  <c r="H193" i="6"/>
  <c r="G193" i="6"/>
  <c r="I192" i="6"/>
  <c r="H192" i="6"/>
  <c r="G192" i="6"/>
  <c r="I191" i="6"/>
  <c r="H191" i="6"/>
  <c r="G191" i="6"/>
  <c r="I190" i="6"/>
  <c r="H190" i="6"/>
  <c r="G190" i="6"/>
  <c r="I189" i="6"/>
  <c r="H189" i="6"/>
  <c r="G189" i="6"/>
  <c r="I188" i="6"/>
  <c r="H188" i="6"/>
  <c r="G188" i="6"/>
  <c r="I187" i="6"/>
  <c r="H187" i="6"/>
  <c r="G187" i="6"/>
  <c r="I186" i="6"/>
  <c r="H186" i="6"/>
  <c r="G186" i="6"/>
  <c r="I185" i="6"/>
  <c r="H185" i="6"/>
  <c r="G185" i="6"/>
  <c r="I184" i="6"/>
  <c r="H184" i="6"/>
  <c r="G184" i="6"/>
  <c r="I183" i="6"/>
  <c r="H183" i="6"/>
  <c r="G183" i="6"/>
  <c r="I182" i="6"/>
  <c r="H182" i="6"/>
  <c r="G182" i="6"/>
  <c r="I181" i="6"/>
  <c r="H181" i="6"/>
  <c r="G181" i="6"/>
  <c r="I180" i="6"/>
  <c r="H180" i="6"/>
  <c r="G180" i="6"/>
  <c r="I179" i="6"/>
  <c r="H179" i="6"/>
  <c r="G179" i="6"/>
  <c r="I178" i="6"/>
  <c r="H178" i="6"/>
  <c r="G178" i="6"/>
  <c r="I177" i="6"/>
  <c r="H177" i="6"/>
  <c r="G177" i="6"/>
  <c r="I176" i="6"/>
  <c r="H176" i="6"/>
  <c r="G176" i="6"/>
  <c r="I175" i="6"/>
  <c r="H175" i="6"/>
  <c r="G175" i="6"/>
  <c r="I174" i="6"/>
  <c r="H174" i="6"/>
  <c r="G174" i="6"/>
  <c r="I173" i="6"/>
  <c r="H173" i="6"/>
  <c r="G173" i="6"/>
  <c r="I172" i="6"/>
  <c r="H172" i="6"/>
  <c r="G172" i="6"/>
  <c r="I171" i="6"/>
  <c r="H171" i="6"/>
  <c r="G171" i="6"/>
  <c r="I170" i="6"/>
  <c r="H170" i="6"/>
  <c r="G170" i="6"/>
  <c r="I169" i="6"/>
  <c r="H169" i="6"/>
  <c r="G169" i="6"/>
  <c r="I168" i="6"/>
  <c r="H168" i="6"/>
  <c r="G168" i="6"/>
  <c r="I167" i="6"/>
  <c r="H167" i="6"/>
  <c r="G167" i="6"/>
  <c r="I166" i="6"/>
  <c r="H166" i="6"/>
  <c r="G166" i="6"/>
  <c r="I165" i="6"/>
  <c r="H165" i="6"/>
  <c r="G165" i="6"/>
  <c r="I164" i="6"/>
  <c r="H164" i="6"/>
  <c r="G164" i="6"/>
  <c r="I163" i="6"/>
  <c r="H163" i="6"/>
  <c r="G163" i="6"/>
  <c r="I162" i="6"/>
  <c r="H162" i="6"/>
  <c r="G162" i="6"/>
  <c r="I161" i="6"/>
  <c r="H161" i="6"/>
  <c r="G161" i="6"/>
  <c r="I160" i="6"/>
  <c r="H160" i="6"/>
  <c r="G160" i="6"/>
  <c r="I159" i="6"/>
  <c r="H159" i="6"/>
  <c r="G159" i="6"/>
  <c r="I158" i="6"/>
  <c r="H158" i="6"/>
  <c r="G158" i="6"/>
  <c r="I157" i="6"/>
  <c r="H157" i="6"/>
  <c r="G157" i="6"/>
  <c r="I156" i="6"/>
  <c r="H156" i="6"/>
  <c r="G156" i="6"/>
  <c r="I155" i="6"/>
  <c r="H155" i="6"/>
  <c r="G155" i="6"/>
  <c r="I154" i="6"/>
  <c r="H154" i="6"/>
  <c r="G154" i="6"/>
  <c r="I153" i="6"/>
  <c r="H153" i="6"/>
  <c r="G153" i="6"/>
  <c r="I152" i="6"/>
  <c r="H152" i="6"/>
  <c r="G152" i="6"/>
  <c r="I151" i="6"/>
  <c r="H151" i="6"/>
  <c r="G151" i="6"/>
  <c r="I150" i="6"/>
  <c r="H150" i="6"/>
  <c r="G150" i="6"/>
  <c r="I149" i="6"/>
  <c r="H149" i="6"/>
  <c r="G149" i="6"/>
  <c r="I148" i="6"/>
  <c r="H148" i="6"/>
  <c r="G148" i="6"/>
  <c r="I147" i="6"/>
  <c r="H147" i="6"/>
  <c r="G147" i="6"/>
  <c r="I146" i="6"/>
  <c r="H146" i="6"/>
  <c r="G146" i="6"/>
  <c r="I145" i="6"/>
  <c r="H145" i="6"/>
  <c r="G145" i="6"/>
  <c r="I144" i="6"/>
  <c r="H144" i="6"/>
  <c r="G144" i="6"/>
  <c r="I143" i="6"/>
  <c r="H143" i="6"/>
  <c r="G143" i="6"/>
  <c r="I142" i="6"/>
  <c r="H142" i="6"/>
  <c r="G142" i="6"/>
  <c r="I141" i="6"/>
  <c r="H141" i="6"/>
  <c r="G141" i="6"/>
  <c r="I140" i="6"/>
  <c r="H140" i="6"/>
  <c r="G140" i="6"/>
  <c r="I139" i="6"/>
  <c r="H139" i="6"/>
  <c r="G139" i="6"/>
  <c r="I138" i="6"/>
  <c r="H138" i="6"/>
  <c r="G138" i="6"/>
  <c r="I137" i="6"/>
  <c r="H137" i="6"/>
  <c r="G137" i="6"/>
  <c r="I136" i="6"/>
  <c r="H136" i="6"/>
  <c r="G136" i="6"/>
  <c r="I135" i="6"/>
  <c r="H135" i="6"/>
  <c r="G135" i="6"/>
  <c r="I134" i="6"/>
  <c r="H134" i="6"/>
  <c r="G134" i="6"/>
  <c r="I133" i="6"/>
  <c r="H133" i="6"/>
  <c r="G133" i="6"/>
  <c r="I132" i="6"/>
  <c r="H132" i="6"/>
  <c r="G132" i="6"/>
  <c r="I131" i="6"/>
  <c r="H131" i="6"/>
  <c r="G131" i="6"/>
  <c r="I130" i="6"/>
  <c r="H130" i="6"/>
  <c r="G130" i="6"/>
  <c r="I129" i="6"/>
  <c r="H129" i="6"/>
  <c r="G129" i="6"/>
  <c r="I128" i="6"/>
  <c r="H128" i="6"/>
  <c r="G128" i="6"/>
  <c r="I127" i="6"/>
  <c r="H127" i="6"/>
  <c r="G127" i="6"/>
  <c r="I126" i="6"/>
  <c r="H126" i="6"/>
  <c r="G126" i="6"/>
  <c r="I125" i="6"/>
  <c r="H125" i="6"/>
  <c r="G125" i="6"/>
  <c r="I124" i="6"/>
  <c r="H124" i="6"/>
  <c r="G124" i="6"/>
  <c r="I123" i="6"/>
  <c r="H123" i="6"/>
  <c r="G123" i="6"/>
  <c r="I122" i="6"/>
  <c r="H122" i="6"/>
  <c r="G122" i="6"/>
  <c r="I121" i="6"/>
  <c r="H121" i="6"/>
  <c r="G121" i="6"/>
  <c r="I120" i="6"/>
  <c r="H120" i="6"/>
  <c r="G120" i="6"/>
  <c r="I119" i="6"/>
  <c r="H119" i="6"/>
  <c r="G119" i="6"/>
  <c r="I118" i="6"/>
  <c r="H118" i="6"/>
  <c r="G118" i="6"/>
  <c r="I117" i="6"/>
  <c r="H117" i="6"/>
  <c r="G117" i="6"/>
  <c r="I116" i="6"/>
  <c r="H116" i="6"/>
  <c r="G116" i="6"/>
  <c r="I115" i="6"/>
  <c r="H115" i="6"/>
  <c r="G115" i="6"/>
  <c r="I114" i="6"/>
  <c r="H114" i="6"/>
  <c r="G114" i="6"/>
  <c r="I113" i="6"/>
  <c r="H113" i="6"/>
  <c r="G113" i="6"/>
  <c r="I112" i="6"/>
  <c r="H112" i="6"/>
  <c r="G112" i="6"/>
  <c r="I111" i="6"/>
  <c r="H111" i="6"/>
  <c r="G111" i="6"/>
  <c r="I110" i="6"/>
  <c r="H110" i="6"/>
  <c r="G110" i="6"/>
  <c r="I109" i="6"/>
  <c r="H109" i="6"/>
  <c r="G109" i="6"/>
  <c r="I108" i="6"/>
  <c r="H108" i="6"/>
  <c r="G108" i="6"/>
  <c r="I107" i="6"/>
  <c r="H107" i="6"/>
  <c r="G107" i="6"/>
  <c r="I106" i="6"/>
  <c r="H106" i="6"/>
  <c r="G106" i="6"/>
  <c r="I105" i="6"/>
  <c r="H105" i="6"/>
  <c r="G105" i="6"/>
  <c r="I104" i="6"/>
  <c r="H104" i="6"/>
  <c r="G104" i="6"/>
  <c r="I103" i="6"/>
  <c r="H103" i="6"/>
  <c r="G103" i="6"/>
  <c r="I102" i="6"/>
  <c r="H102" i="6"/>
  <c r="G102" i="6"/>
  <c r="I101" i="6"/>
  <c r="H101" i="6"/>
  <c r="G101" i="6"/>
  <c r="I100" i="6"/>
  <c r="H100" i="6"/>
  <c r="G100" i="6"/>
  <c r="I99" i="6"/>
  <c r="H99" i="6"/>
  <c r="G99" i="6"/>
  <c r="I98" i="6"/>
  <c r="H98" i="6"/>
  <c r="G98" i="6"/>
  <c r="I97" i="6"/>
  <c r="H97" i="6"/>
  <c r="G97" i="6"/>
  <c r="I96" i="6"/>
  <c r="H96" i="6"/>
  <c r="G96" i="6"/>
  <c r="I95" i="6"/>
  <c r="H95" i="6"/>
  <c r="G95" i="6"/>
  <c r="I94" i="6"/>
  <c r="H94" i="6"/>
  <c r="G94" i="6"/>
  <c r="I93" i="6"/>
  <c r="H93" i="6"/>
  <c r="G93" i="6"/>
  <c r="I92" i="6"/>
  <c r="H92" i="6"/>
  <c r="G92" i="6"/>
  <c r="I91" i="6"/>
  <c r="H91" i="6"/>
  <c r="G91" i="6"/>
  <c r="I90" i="6"/>
  <c r="H90" i="6"/>
  <c r="G90" i="6"/>
  <c r="I89" i="6"/>
  <c r="H89" i="6"/>
  <c r="G89" i="6"/>
  <c r="I88" i="6"/>
  <c r="H88" i="6"/>
  <c r="G88" i="6"/>
  <c r="I87" i="6"/>
  <c r="H87" i="6"/>
  <c r="G87" i="6"/>
  <c r="I86" i="6"/>
  <c r="H86" i="6"/>
  <c r="G86" i="6"/>
  <c r="I85" i="6"/>
  <c r="H85" i="6"/>
  <c r="G85" i="6"/>
  <c r="I84" i="6"/>
  <c r="H84" i="6"/>
  <c r="G84" i="6"/>
  <c r="I83" i="6"/>
  <c r="H83" i="6"/>
  <c r="G83" i="6"/>
  <c r="I82" i="6"/>
  <c r="H82" i="6"/>
  <c r="G82" i="6"/>
  <c r="I81" i="6"/>
  <c r="H81" i="6"/>
  <c r="G81" i="6"/>
  <c r="I80" i="6"/>
  <c r="H80" i="6"/>
  <c r="G80" i="6"/>
  <c r="I79" i="6"/>
  <c r="H79" i="6"/>
  <c r="G79" i="6"/>
  <c r="I78" i="6"/>
  <c r="H78" i="6"/>
  <c r="G78" i="6"/>
  <c r="I77" i="6"/>
  <c r="H77" i="6"/>
  <c r="G77" i="6"/>
  <c r="I76" i="6"/>
  <c r="H76" i="6"/>
  <c r="G76" i="6"/>
  <c r="I75" i="6"/>
  <c r="H75" i="6"/>
  <c r="G75" i="6"/>
  <c r="I74" i="6"/>
  <c r="H74" i="6"/>
  <c r="G74" i="6"/>
  <c r="I73" i="6"/>
  <c r="H73" i="6"/>
  <c r="G73" i="6"/>
  <c r="I72" i="6"/>
  <c r="H72" i="6"/>
  <c r="G72" i="6"/>
  <c r="I71" i="6"/>
  <c r="H71" i="6"/>
  <c r="G71" i="6"/>
  <c r="I70" i="6"/>
  <c r="H70" i="6"/>
  <c r="G70" i="6"/>
  <c r="I69" i="6"/>
  <c r="H69" i="6"/>
  <c r="G69" i="6"/>
  <c r="I68" i="6"/>
  <c r="H68" i="6"/>
  <c r="G68" i="6"/>
  <c r="I67" i="6"/>
  <c r="H67" i="6"/>
  <c r="G67" i="6"/>
  <c r="I66" i="6"/>
  <c r="H66" i="6"/>
  <c r="G66" i="6"/>
  <c r="I65" i="6"/>
  <c r="H65" i="6"/>
  <c r="G65" i="6"/>
  <c r="I64" i="6"/>
  <c r="H64" i="6"/>
  <c r="G64" i="6"/>
  <c r="I63" i="6"/>
  <c r="H63" i="6"/>
  <c r="G63" i="6"/>
  <c r="I62" i="6"/>
  <c r="H62" i="6"/>
  <c r="G62" i="6"/>
  <c r="I61" i="6"/>
  <c r="H61" i="6"/>
  <c r="G61" i="6"/>
  <c r="I60" i="6"/>
  <c r="H60" i="6"/>
  <c r="G60" i="6"/>
  <c r="I59" i="6"/>
  <c r="H59" i="6"/>
  <c r="G59" i="6"/>
  <c r="I58" i="6"/>
  <c r="H58" i="6"/>
  <c r="G58" i="6"/>
  <c r="I57" i="6"/>
  <c r="H57" i="6"/>
  <c r="G57" i="6"/>
  <c r="I56" i="6"/>
  <c r="H56" i="6"/>
  <c r="G56" i="6"/>
  <c r="I55" i="6"/>
  <c r="H55" i="6"/>
  <c r="G55" i="6"/>
  <c r="I54" i="6"/>
  <c r="H54" i="6"/>
  <c r="G54" i="6"/>
  <c r="I53" i="6"/>
  <c r="H53" i="6"/>
  <c r="G53" i="6"/>
  <c r="I52" i="6"/>
  <c r="H52" i="6"/>
  <c r="G52" i="6"/>
  <c r="I51" i="6"/>
  <c r="H51" i="6"/>
  <c r="G51" i="6"/>
  <c r="I50" i="6"/>
  <c r="H50" i="6"/>
  <c r="G50" i="6"/>
  <c r="I49" i="6"/>
  <c r="H49" i="6"/>
  <c r="G49" i="6"/>
  <c r="I48" i="6"/>
  <c r="H48" i="6"/>
  <c r="G48" i="6"/>
  <c r="I47" i="6"/>
  <c r="H47" i="6"/>
  <c r="G47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1" l="1"/>
  <c r="H8" i="1"/>
  <c r="G132" i="3"/>
  <c r="I635" i="5" l="1"/>
  <c r="H635" i="5"/>
  <c r="G635" i="5"/>
  <c r="I634" i="5"/>
  <c r="H634" i="5"/>
  <c r="G634" i="5"/>
  <c r="I633" i="5"/>
  <c r="H633" i="5"/>
  <c r="G633" i="5"/>
  <c r="I632" i="5"/>
  <c r="H632" i="5"/>
  <c r="G632" i="5"/>
  <c r="I631" i="5"/>
  <c r="H631" i="5"/>
  <c r="G631" i="5"/>
  <c r="I630" i="5"/>
  <c r="H630" i="5"/>
  <c r="G630" i="5"/>
  <c r="I629" i="5"/>
  <c r="H629" i="5"/>
  <c r="G629" i="5"/>
  <c r="I628" i="5"/>
  <c r="H628" i="5"/>
  <c r="G628" i="5"/>
  <c r="I627" i="5"/>
  <c r="H627" i="5"/>
  <c r="G627" i="5"/>
  <c r="I626" i="5"/>
  <c r="H626" i="5"/>
  <c r="G626" i="5"/>
  <c r="I625" i="5"/>
  <c r="H625" i="5"/>
  <c r="G625" i="5"/>
  <c r="I624" i="5"/>
  <c r="H624" i="5"/>
  <c r="G624" i="5"/>
  <c r="I623" i="5"/>
  <c r="H623" i="5"/>
  <c r="G623" i="5"/>
  <c r="I622" i="5"/>
  <c r="H622" i="5"/>
  <c r="G622" i="5"/>
  <c r="I621" i="5"/>
  <c r="H621" i="5"/>
  <c r="G621" i="5"/>
  <c r="I620" i="5"/>
  <c r="H620" i="5"/>
  <c r="G620" i="5"/>
  <c r="I619" i="5"/>
  <c r="H619" i="5"/>
  <c r="G619" i="5"/>
  <c r="I618" i="5"/>
  <c r="H618" i="5"/>
  <c r="G618" i="5"/>
  <c r="I617" i="5"/>
  <c r="H617" i="5"/>
  <c r="G617" i="5"/>
  <c r="I616" i="5"/>
  <c r="H616" i="5"/>
  <c r="G616" i="5"/>
  <c r="I615" i="5"/>
  <c r="H615" i="5"/>
  <c r="G615" i="5"/>
  <c r="I614" i="5"/>
  <c r="H614" i="5"/>
  <c r="G614" i="5"/>
  <c r="I613" i="5"/>
  <c r="H613" i="5"/>
  <c r="G613" i="5"/>
  <c r="I612" i="5"/>
  <c r="H612" i="5"/>
  <c r="G612" i="5"/>
  <c r="I611" i="5"/>
  <c r="H611" i="5"/>
  <c r="G611" i="5"/>
  <c r="I610" i="5"/>
  <c r="H610" i="5"/>
  <c r="G610" i="5"/>
  <c r="I609" i="5"/>
  <c r="H609" i="5"/>
  <c r="G609" i="5"/>
  <c r="I608" i="5"/>
  <c r="H608" i="5"/>
  <c r="G608" i="5"/>
  <c r="I607" i="5"/>
  <c r="H607" i="5"/>
  <c r="G607" i="5"/>
  <c r="I606" i="5"/>
  <c r="H606" i="5"/>
  <c r="G606" i="5"/>
  <c r="I605" i="5"/>
  <c r="H605" i="5"/>
  <c r="G605" i="5"/>
  <c r="I604" i="5"/>
  <c r="H604" i="5"/>
  <c r="G604" i="5"/>
  <c r="I603" i="5"/>
  <c r="H603" i="5"/>
  <c r="G603" i="5"/>
  <c r="I602" i="5"/>
  <c r="H602" i="5"/>
  <c r="G602" i="5"/>
  <c r="I601" i="5"/>
  <c r="H601" i="5"/>
  <c r="G601" i="5"/>
  <c r="I600" i="5"/>
  <c r="H600" i="5"/>
  <c r="G600" i="5"/>
  <c r="I599" i="5"/>
  <c r="H599" i="5"/>
  <c r="G599" i="5"/>
  <c r="I598" i="5"/>
  <c r="H598" i="5"/>
  <c r="G598" i="5"/>
  <c r="I597" i="5"/>
  <c r="H597" i="5"/>
  <c r="G597" i="5"/>
  <c r="I596" i="5"/>
  <c r="H596" i="5"/>
  <c r="G596" i="5"/>
  <c r="I595" i="5"/>
  <c r="H595" i="5"/>
  <c r="G595" i="5"/>
  <c r="I594" i="5"/>
  <c r="H594" i="5"/>
  <c r="G594" i="5"/>
  <c r="I593" i="5"/>
  <c r="H593" i="5"/>
  <c r="G593" i="5"/>
  <c r="I592" i="5"/>
  <c r="H592" i="5"/>
  <c r="G592" i="5"/>
  <c r="I591" i="5"/>
  <c r="H591" i="5"/>
  <c r="G591" i="5"/>
  <c r="I590" i="5"/>
  <c r="H590" i="5"/>
  <c r="G590" i="5"/>
  <c r="I589" i="5"/>
  <c r="H589" i="5"/>
  <c r="G589" i="5"/>
  <c r="I588" i="5"/>
  <c r="H588" i="5"/>
  <c r="G588" i="5"/>
  <c r="I587" i="5"/>
  <c r="H587" i="5"/>
  <c r="G587" i="5"/>
  <c r="I586" i="5"/>
  <c r="H586" i="5"/>
  <c r="G586" i="5"/>
  <c r="I585" i="5"/>
  <c r="H585" i="5"/>
  <c r="G585" i="5"/>
  <c r="I584" i="5"/>
  <c r="H584" i="5"/>
  <c r="G584" i="5"/>
  <c r="I583" i="5"/>
  <c r="H583" i="5"/>
  <c r="G583" i="5"/>
  <c r="I582" i="5"/>
  <c r="H582" i="5"/>
  <c r="G582" i="5"/>
  <c r="I581" i="5"/>
  <c r="H581" i="5"/>
  <c r="G581" i="5"/>
  <c r="I580" i="5"/>
  <c r="H580" i="5"/>
  <c r="G580" i="5"/>
  <c r="I579" i="5"/>
  <c r="H579" i="5"/>
  <c r="G579" i="5"/>
  <c r="I578" i="5"/>
  <c r="H578" i="5"/>
  <c r="G578" i="5"/>
  <c r="I577" i="5"/>
  <c r="H577" i="5"/>
  <c r="G577" i="5"/>
  <c r="I576" i="5"/>
  <c r="H576" i="5"/>
  <c r="G576" i="5"/>
  <c r="I575" i="5"/>
  <c r="H575" i="5"/>
  <c r="G575" i="5"/>
  <c r="I574" i="5"/>
  <c r="H574" i="5"/>
  <c r="G574" i="5"/>
  <c r="I573" i="5"/>
  <c r="H573" i="5"/>
  <c r="G573" i="5"/>
  <c r="I572" i="5"/>
  <c r="H572" i="5"/>
  <c r="G572" i="5"/>
  <c r="I571" i="5"/>
  <c r="H571" i="5"/>
  <c r="G571" i="5"/>
  <c r="I570" i="5"/>
  <c r="H570" i="5"/>
  <c r="G570" i="5"/>
  <c r="I569" i="5"/>
  <c r="H569" i="5"/>
  <c r="G569" i="5"/>
  <c r="I568" i="5"/>
  <c r="H568" i="5"/>
  <c r="G568" i="5"/>
  <c r="I567" i="5"/>
  <c r="H567" i="5"/>
  <c r="G567" i="5"/>
  <c r="I566" i="5"/>
  <c r="H566" i="5"/>
  <c r="G566" i="5"/>
  <c r="I565" i="5"/>
  <c r="H565" i="5"/>
  <c r="G565" i="5"/>
  <c r="I564" i="5"/>
  <c r="H564" i="5"/>
  <c r="G564" i="5"/>
  <c r="I563" i="5"/>
  <c r="H563" i="5"/>
  <c r="G563" i="5"/>
  <c r="I562" i="5"/>
  <c r="H562" i="5"/>
  <c r="G562" i="5"/>
  <c r="I561" i="5"/>
  <c r="H561" i="5"/>
  <c r="G561" i="5"/>
  <c r="I560" i="5"/>
  <c r="H560" i="5"/>
  <c r="G560" i="5"/>
  <c r="I559" i="5"/>
  <c r="H559" i="5"/>
  <c r="G559" i="5"/>
  <c r="I558" i="5"/>
  <c r="H558" i="5"/>
  <c r="G558" i="5"/>
  <c r="I557" i="5"/>
  <c r="H557" i="5"/>
  <c r="G557" i="5"/>
  <c r="I556" i="5"/>
  <c r="H556" i="5"/>
  <c r="G556" i="5"/>
  <c r="I555" i="5"/>
  <c r="H555" i="5"/>
  <c r="G555" i="5"/>
  <c r="I554" i="5"/>
  <c r="H554" i="5"/>
  <c r="G554" i="5"/>
  <c r="I553" i="5"/>
  <c r="H553" i="5"/>
  <c r="G553" i="5"/>
  <c r="I552" i="5"/>
  <c r="H552" i="5"/>
  <c r="G552" i="5"/>
  <c r="I551" i="5"/>
  <c r="H551" i="5"/>
  <c r="G551" i="5"/>
  <c r="I550" i="5"/>
  <c r="H550" i="5"/>
  <c r="G550" i="5"/>
  <c r="I549" i="5"/>
  <c r="H549" i="5"/>
  <c r="G549" i="5"/>
  <c r="I548" i="5"/>
  <c r="H548" i="5"/>
  <c r="G548" i="5"/>
  <c r="I547" i="5"/>
  <c r="H547" i="5"/>
  <c r="G547" i="5"/>
  <c r="I546" i="5"/>
  <c r="H546" i="5"/>
  <c r="G546" i="5"/>
  <c r="I545" i="5"/>
  <c r="H545" i="5"/>
  <c r="G545" i="5"/>
  <c r="I544" i="5"/>
  <c r="H544" i="5"/>
  <c r="G544" i="5"/>
  <c r="I543" i="5"/>
  <c r="H543" i="5"/>
  <c r="G543" i="5"/>
  <c r="I542" i="5"/>
  <c r="H542" i="5"/>
  <c r="G542" i="5"/>
  <c r="I541" i="5"/>
  <c r="H541" i="5"/>
  <c r="G541" i="5"/>
  <c r="I540" i="5"/>
  <c r="H540" i="5"/>
  <c r="G540" i="5"/>
  <c r="I539" i="5"/>
  <c r="H539" i="5"/>
  <c r="G539" i="5"/>
  <c r="I538" i="5"/>
  <c r="H538" i="5"/>
  <c r="G538" i="5"/>
  <c r="I537" i="5"/>
  <c r="H537" i="5"/>
  <c r="G537" i="5"/>
  <c r="I536" i="5"/>
  <c r="H536" i="5"/>
  <c r="G536" i="5"/>
  <c r="I535" i="5"/>
  <c r="H535" i="5"/>
  <c r="G535" i="5"/>
  <c r="I534" i="5"/>
  <c r="H534" i="5"/>
  <c r="G534" i="5"/>
  <c r="I533" i="5"/>
  <c r="H533" i="5"/>
  <c r="G533" i="5"/>
  <c r="I532" i="5"/>
  <c r="H532" i="5"/>
  <c r="G532" i="5"/>
  <c r="I531" i="5"/>
  <c r="H531" i="5"/>
  <c r="G531" i="5"/>
  <c r="I530" i="5"/>
  <c r="H530" i="5"/>
  <c r="G530" i="5"/>
  <c r="I529" i="5"/>
  <c r="H529" i="5"/>
  <c r="G529" i="5"/>
  <c r="I528" i="5"/>
  <c r="H528" i="5"/>
  <c r="G528" i="5"/>
  <c r="I527" i="5"/>
  <c r="H527" i="5"/>
  <c r="G527" i="5"/>
  <c r="I526" i="5"/>
  <c r="H526" i="5"/>
  <c r="G526" i="5"/>
  <c r="I525" i="5"/>
  <c r="H525" i="5"/>
  <c r="G525" i="5"/>
  <c r="I524" i="5"/>
  <c r="H524" i="5"/>
  <c r="G524" i="5"/>
  <c r="I523" i="5"/>
  <c r="H523" i="5"/>
  <c r="G523" i="5"/>
  <c r="I522" i="5"/>
  <c r="H522" i="5"/>
  <c r="G522" i="5"/>
  <c r="I521" i="5"/>
  <c r="H521" i="5"/>
  <c r="G521" i="5"/>
  <c r="I520" i="5"/>
  <c r="H520" i="5"/>
  <c r="G520" i="5"/>
  <c r="I519" i="5"/>
  <c r="H519" i="5"/>
  <c r="G519" i="5"/>
  <c r="I518" i="5"/>
  <c r="H518" i="5"/>
  <c r="G518" i="5"/>
  <c r="I517" i="5"/>
  <c r="H517" i="5"/>
  <c r="G517" i="5"/>
  <c r="I516" i="5"/>
  <c r="H516" i="5"/>
  <c r="G516" i="5"/>
  <c r="I515" i="5"/>
  <c r="H515" i="5"/>
  <c r="G515" i="5"/>
  <c r="I514" i="5"/>
  <c r="H514" i="5"/>
  <c r="G514" i="5"/>
  <c r="I513" i="5"/>
  <c r="H513" i="5"/>
  <c r="G513" i="5"/>
  <c r="I512" i="5"/>
  <c r="H512" i="5"/>
  <c r="G512" i="5"/>
  <c r="I511" i="5"/>
  <c r="H511" i="5"/>
  <c r="G511" i="5"/>
  <c r="I510" i="5"/>
  <c r="H510" i="5"/>
  <c r="G510" i="5"/>
  <c r="I509" i="5"/>
  <c r="H509" i="5"/>
  <c r="G509" i="5"/>
  <c r="I508" i="5"/>
  <c r="H508" i="5"/>
  <c r="G508" i="5"/>
  <c r="I507" i="5"/>
  <c r="H507" i="5"/>
  <c r="G507" i="5"/>
  <c r="I506" i="5"/>
  <c r="H506" i="5"/>
  <c r="G506" i="5"/>
  <c r="I505" i="5"/>
  <c r="H505" i="5"/>
  <c r="G505" i="5"/>
  <c r="I504" i="5"/>
  <c r="H504" i="5"/>
  <c r="G504" i="5"/>
  <c r="I503" i="5"/>
  <c r="H503" i="5"/>
  <c r="G503" i="5"/>
  <c r="I502" i="5"/>
  <c r="H502" i="5"/>
  <c r="G502" i="5"/>
  <c r="I501" i="5"/>
  <c r="H501" i="5"/>
  <c r="G501" i="5"/>
  <c r="I500" i="5"/>
  <c r="H500" i="5"/>
  <c r="G500" i="5"/>
  <c r="I499" i="5"/>
  <c r="H499" i="5"/>
  <c r="G499" i="5"/>
  <c r="I498" i="5"/>
  <c r="H498" i="5"/>
  <c r="G498" i="5"/>
  <c r="I497" i="5"/>
  <c r="H497" i="5"/>
  <c r="G497" i="5"/>
  <c r="I496" i="5"/>
  <c r="H496" i="5"/>
  <c r="G496" i="5"/>
  <c r="I495" i="5"/>
  <c r="H495" i="5"/>
  <c r="G495" i="5"/>
  <c r="I494" i="5"/>
  <c r="H494" i="5"/>
  <c r="G494" i="5"/>
  <c r="I493" i="5"/>
  <c r="H493" i="5"/>
  <c r="G493" i="5"/>
  <c r="I492" i="5"/>
  <c r="H492" i="5"/>
  <c r="G492" i="5"/>
  <c r="I491" i="5"/>
  <c r="H491" i="5"/>
  <c r="G491" i="5"/>
  <c r="I490" i="5"/>
  <c r="H490" i="5"/>
  <c r="G490" i="5"/>
  <c r="I489" i="5"/>
  <c r="H489" i="5"/>
  <c r="G489" i="5"/>
  <c r="I488" i="5"/>
  <c r="H488" i="5"/>
  <c r="G488" i="5"/>
  <c r="I487" i="5"/>
  <c r="H487" i="5"/>
  <c r="G487" i="5"/>
  <c r="I486" i="5"/>
  <c r="H486" i="5"/>
  <c r="G486" i="5"/>
  <c r="I485" i="5"/>
  <c r="H485" i="5"/>
  <c r="G485" i="5"/>
  <c r="I484" i="5"/>
  <c r="H484" i="5"/>
  <c r="G484" i="5"/>
  <c r="I483" i="5"/>
  <c r="H483" i="5"/>
  <c r="G483" i="5"/>
  <c r="I482" i="5"/>
  <c r="H482" i="5"/>
  <c r="G482" i="5"/>
  <c r="I481" i="5"/>
  <c r="H481" i="5"/>
  <c r="G481" i="5"/>
  <c r="I480" i="5"/>
  <c r="H480" i="5"/>
  <c r="G480" i="5"/>
  <c r="I479" i="5"/>
  <c r="H479" i="5"/>
  <c r="G479" i="5"/>
  <c r="I478" i="5"/>
  <c r="H478" i="5"/>
  <c r="G478" i="5"/>
  <c r="I477" i="5"/>
  <c r="H477" i="5"/>
  <c r="G477" i="5"/>
  <c r="I476" i="5"/>
  <c r="H476" i="5"/>
  <c r="G476" i="5"/>
  <c r="I475" i="5"/>
  <c r="H475" i="5"/>
  <c r="G475" i="5"/>
  <c r="I474" i="5"/>
  <c r="H474" i="5"/>
  <c r="G474" i="5"/>
  <c r="I473" i="5"/>
  <c r="H473" i="5"/>
  <c r="G473" i="5"/>
  <c r="I472" i="5"/>
  <c r="H472" i="5"/>
  <c r="G472" i="5"/>
  <c r="I471" i="5"/>
  <c r="H471" i="5"/>
  <c r="G471" i="5"/>
  <c r="I470" i="5"/>
  <c r="H470" i="5"/>
  <c r="G470" i="5"/>
  <c r="I469" i="5"/>
  <c r="H469" i="5"/>
  <c r="G469" i="5"/>
  <c r="I468" i="5"/>
  <c r="H468" i="5"/>
  <c r="G468" i="5"/>
  <c r="I467" i="5"/>
  <c r="H467" i="5"/>
  <c r="G467" i="5"/>
  <c r="I466" i="5"/>
  <c r="H466" i="5"/>
  <c r="G466" i="5"/>
  <c r="I465" i="5"/>
  <c r="H465" i="5"/>
  <c r="G465" i="5"/>
  <c r="I464" i="5"/>
  <c r="H464" i="5"/>
  <c r="G464" i="5"/>
  <c r="I463" i="5"/>
  <c r="H463" i="5"/>
  <c r="G463" i="5"/>
  <c r="I462" i="5"/>
  <c r="H462" i="5"/>
  <c r="G462" i="5"/>
  <c r="I461" i="5"/>
  <c r="H461" i="5"/>
  <c r="G461" i="5"/>
  <c r="I460" i="5"/>
  <c r="H460" i="5"/>
  <c r="G460" i="5"/>
  <c r="I459" i="5"/>
  <c r="H459" i="5"/>
  <c r="G459" i="5"/>
  <c r="I458" i="5"/>
  <c r="H458" i="5"/>
  <c r="G458" i="5"/>
  <c r="I457" i="5"/>
  <c r="H457" i="5"/>
  <c r="G457" i="5"/>
  <c r="I456" i="5"/>
  <c r="H456" i="5"/>
  <c r="G456" i="5"/>
  <c r="I455" i="5"/>
  <c r="H455" i="5"/>
  <c r="G455" i="5"/>
  <c r="I454" i="5"/>
  <c r="H454" i="5"/>
  <c r="G454" i="5"/>
  <c r="I453" i="5"/>
  <c r="H453" i="5"/>
  <c r="G453" i="5"/>
  <c r="I452" i="5"/>
  <c r="H452" i="5"/>
  <c r="G452" i="5"/>
  <c r="I451" i="5"/>
  <c r="H451" i="5"/>
  <c r="G451" i="5"/>
  <c r="I450" i="5"/>
  <c r="H450" i="5"/>
  <c r="G450" i="5"/>
  <c r="I449" i="5"/>
  <c r="H449" i="5"/>
  <c r="G449" i="5"/>
  <c r="I448" i="5"/>
  <c r="H448" i="5"/>
  <c r="G448" i="5"/>
  <c r="I447" i="5"/>
  <c r="H447" i="5"/>
  <c r="G447" i="5"/>
  <c r="I446" i="5"/>
  <c r="H446" i="5"/>
  <c r="G446" i="5"/>
  <c r="I445" i="5"/>
  <c r="H445" i="5"/>
  <c r="G445" i="5"/>
  <c r="I444" i="5"/>
  <c r="H444" i="5"/>
  <c r="G444" i="5"/>
  <c r="I443" i="5"/>
  <c r="H443" i="5"/>
  <c r="G443" i="5"/>
  <c r="I442" i="5"/>
  <c r="H442" i="5"/>
  <c r="G442" i="5"/>
  <c r="I441" i="5"/>
  <c r="H441" i="5"/>
  <c r="G441" i="5"/>
  <c r="I440" i="5"/>
  <c r="H440" i="5"/>
  <c r="G440" i="5"/>
  <c r="I439" i="5"/>
  <c r="H439" i="5"/>
  <c r="G439" i="5"/>
  <c r="I438" i="5"/>
  <c r="H438" i="5"/>
  <c r="G438" i="5"/>
  <c r="I437" i="5"/>
  <c r="H437" i="5"/>
  <c r="G437" i="5"/>
  <c r="I436" i="5"/>
  <c r="H436" i="5"/>
  <c r="G436" i="5"/>
  <c r="I435" i="5"/>
  <c r="H435" i="5"/>
  <c r="G435" i="5"/>
  <c r="I434" i="5"/>
  <c r="H434" i="5"/>
  <c r="G434" i="5"/>
  <c r="I433" i="5"/>
  <c r="H433" i="5"/>
  <c r="G433" i="5"/>
  <c r="I432" i="5"/>
  <c r="H432" i="5"/>
  <c r="G432" i="5"/>
  <c r="I431" i="5"/>
  <c r="H431" i="5"/>
  <c r="G431" i="5"/>
  <c r="I430" i="5"/>
  <c r="H430" i="5"/>
  <c r="G430" i="5"/>
  <c r="I429" i="5"/>
  <c r="H429" i="5"/>
  <c r="G429" i="5"/>
  <c r="I428" i="5"/>
  <c r="H428" i="5"/>
  <c r="G428" i="5"/>
  <c r="I427" i="5"/>
  <c r="H427" i="5"/>
  <c r="G427" i="5"/>
  <c r="I426" i="5"/>
  <c r="H426" i="5"/>
  <c r="G426" i="5"/>
  <c r="I425" i="5"/>
  <c r="H425" i="5"/>
  <c r="G425" i="5"/>
  <c r="I424" i="5"/>
  <c r="H424" i="5"/>
  <c r="G424" i="5"/>
  <c r="I423" i="5"/>
  <c r="H423" i="5"/>
  <c r="G423" i="5"/>
  <c r="I422" i="5"/>
  <c r="H422" i="5"/>
  <c r="G422" i="5"/>
  <c r="I421" i="5"/>
  <c r="H421" i="5"/>
  <c r="G421" i="5"/>
  <c r="I420" i="5"/>
  <c r="H420" i="5"/>
  <c r="G420" i="5"/>
  <c r="I419" i="5"/>
  <c r="H419" i="5"/>
  <c r="G419" i="5"/>
  <c r="I418" i="5"/>
  <c r="H418" i="5"/>
  <c r="G418" i="5"/>
  <c r="I417" i="5"/>
  <c r="H417" i="5"/>
  <c r="G417" i="5"/>
  <c r="I416" i="5"/>
  <c r="H416" i="5"/>
  <c r="G416" i="5"/>
  <c r="I415" i="5"/>
  <c r="H415" i="5"/>
  <c r="G415" i="5"/>
  <c r="I414" i="5"/>
  <c r="H414" i="5"/>
  <c r="G414" i="5"/>
  <c r="I413" i="5"/>
  <c r="H413" i="5"/>
  <c r="G413" i="5"/>
  <c r="I412" i="5"/>
  <c r="H412" i="5"/>
  <c r="G412" i="5"/>
  <c r="I411" i="5"/>
  <c r="H411" i="5"/>
  <c r="G411" i="5"/>
  <c r="I410" i="5"/>
  <c r="H410" i="5"/>
  <c r="G410" i="5"/>
  <c r="I409" i="5"/>
  <c r="H409" i="5"/>
  <c r="G409" i="5"/>
  <c r="I408" i="5"/>
  <c r="H408" i="5"/>
  <c r="G408" i="5"/>
  <c r="I407" i="5"/>
  <c r="H407" i="5"/>
  <c r="G407" i="5"/>
  <c r="I406" i="5"/>
  <c r="H406" i="5"/>
  <c r="G406" i="5"/>
  <c r="I405" i="5"/>
  <c r="H405" i="5"/>
  <c r="G405" i="5"/>
  <c r="I404" i="5"/>
  <c r="H404" i="5"/>
  <c r="G404" i="5"/>
  <c r="I403" i="5"/>
  <c r="H403" i="5"/>
  <c r="G403" i="5"/>
  <c r="I402" i="5"/>
  <c r="H402" i="5"/>
  <c r="G402" i="5"/>
  <c r="I401" i="5"/>
  <c r="H401" i="5"/>
  <c r="G401" i="5"/>
  <c r="I400" i="5"/>
  <c r="H400" i="5"/>
  <c r="G400" i="5"/>
  <c r="I399" i="5"/>
  <c r="H399" i="5"/>
  <c r="G399" i="5"/>
  <c r="I398" i="5"/>
  <c r="H398" i="5"/>
  <c r="G398" i="5"/>
  <c r="I397" i="5"/>
  <c r="H397" i="5"/>
  <c r="G397" i="5"/>
  <c r="I396" i="5"/>
  <c r="H396" i="5"/>
  <c r="G396" i="5"/>
  <c r="I395" i="5"/>
  <c r="H395" i="5"/>
  <c r="G395" i="5"/>
  <c r="I394" i="5"/>
  <c r="H394" i="5"/>
  <c r="G394" i="5"/>
  <c r="I393" i="5"/>
  <c r="H393" i="5"/>
  <c r="G393" i="5"/>
  <c r="I392" i="5"/>
  <c r="H392" i="5"/>
  <c r="G392" i="5"/>
  <c r="I391" i="5"/>
  <c r="H391" i="5"/>
  <c r="G391" i="5"/>
  <c r="I390" i="5"/>
  <c r="H390" i="5"/>
  <c r="G390" i="5"/>
  <c r="I389" i="5"/>
  <c r="H389" i="5"/>
  <c r="G389" i="5"/>
  <c r="I388" i="5"/>
  <c r="H388" i="5"/>
  <c r="G388" i="5"/>
  <c r="I387" i="5"/>
  <c r="H387" i="5"/>
  <c r="G387" i="5"/>
  <c r="I386" i="5"/>
  <c r="H386" i="5"/>
  <c r="G386" i="5"/>
  <c r="I385" i="5"/>
  <c r="H385" i="5"/>
  <c r="G385" i="5"/>
  <c r="I384" i="5"/>
  <c r="H384" i="5"/>
  <c r="G384" i="5"/>
  <c r="I383" i="5"/>
  <c r="H383" i="5"/>
  <c r="G383" i="5"/>
  <c r="I382" i="5"/>
  <c r="H382" i="5"/>
  <c r="G382" i="5"/>
  <c r="I381" i="5"/>
  <c r="H381" i="5"/>
  <c r="G381" i="5"/>
  <c r="I380" i="5"/>
  <c r="H380" i="5"/>
  <c r="G380" i="5"/>
  <c r="I379" i="5"/>
  <c r="H379" i="5"/>
  <c r="G379" i="5"/>
  <c r="I378" i="5"/>
  <c r="H378" i="5"/>
  <c r="G378" i="5"/>
  <c r="I377" i="5"/>
  <c r="H377" i="5"/>
  <c r="G377" i="5"/>
  <c r="I376" i="5"/>
  <c r="H376" i="5"/>
  <c r="G376" i="5"/>
  <c r="I375" i="5"/>
  <c r="H375" i="5"/>
  <c r="G375" i="5"/>
  <c r="I374" i="5"/>
  <c r="H374" i="5"/>
  <c r="G374" i="5"/>
  <c r="I373" i="5"/>
  <c r="H373" i="5"/>
  <c r="G373" i="5"/>
  <c r="I372" i="5"/>
  <c r="H372" i="5"/>
  <c r="G372" i="5"/>
  <c r="I371" i="5"/>
  <c r="H371" i="5"/>
  <c r="G371" i="5"/>
  <c r="I370" i="5"/>
  <c r="H370" i="5"/>
  <c r="G370" i="5"/>
  <c r="I369" i="5"/>
  <c r="H369" i="5"/>
  <c r="G369" i="5"/>
  <c r="I368" i="5"/>
  <c r="H368" i="5"/>
  <c r="G368" i="5"/>
  <c r="I367" i="5"/>
  <c r="H367" i="5"/>
  <c r="G367" i="5"/>
  <c r="I366" i="5"/>
  <c r="H366" i="5"/>
  <c r="G366" i="5"/>
  <c r="I365" i="5"/>
  <c r="H365" i="5"/>
  <c r="G365" i="5"/>
  <c r="I364" i="5"/>
  <c r="H364" i="5"/>
  <c r="G364" i="5"/>
  <c r="I363" i="5"/>
  <c r="H363" i="5"/>
  <c r="G363" i="5"/>
  <c r="I362" i="5"/>
  <c r="H362" i="5"/>
  <c r="G362" i="5"/>
  <c r="I361" i="5"/>
  <c r="H361" i="5"/>
  <c r="G361" i="5"/>
  <c r="I360" i="5"/>
  <c r="H360" i="5"/>
  <c r="G360" i="5"/>
  <c r="I359" i="5"/>
  <c r="H359" i="5"/>
  <c r="G359" i="5"/>
  <c r="I358" i="5"/>
  <c r="H358" i="5"/>
  <c r="G358" i="5"/>
  <c r="I357" i="5"/>
  <c r="H357" i="5"/>
  <c r="G357" i="5"/>
  <c r="I356" i="5"/>
  <c r="H356" i="5"/>
  <c r="G356" i="5"/>
  <c r="I355" i="5"/>
  <c r="H355" i="5"/>
  <c r="G355" i="5"/>
  <c r="I354" i="5"/>
  <c r="H354" i="5"/>
  <c r="G354" i="5"/>
  <c r="I353" i="5"/>
  <c r="H353" i="5"/>
  <c r="G353" i="5"/>
  <c r="I352" i="5"/>
  <c r="H352" i="5"/>
  <c r="G352" i="5"/>
  <c r="I351" i="5"/>
  <c r="H351" i="5"/>
  <c r="G351" i="5"/>
  <c r="I350" i="5"/>
  <c r="H350" i="5"/>
  <c r="G350" i="5"/>
  <c r="I349" i="5"/>
  <c r="H349" i="5"/>
  <c r="G349" i="5"/>
  <c r="I348" i="5"/>
  <c r="H348" i="5"/>
  <c r="G348" i="5"/>
  <c r="I347" i="5"/>
  <c r="H347" i="5"/>
  <c r="G347" i="5"/>
  <c r="I346" i="5"/>
  <c r="H346" i="5"/>
  <c r="G346" i="5"/>
  <c r="I345" i="5"/>
  <c r="H345" i="5"/>
  <c r="G345" i="5"/>
  <c r="I344" i="5"/>
  <c r="H344" i="5"/>
  <c r="G344" i="5"/>
  <c r="I343" i="5"/>
  <c r="H343" i="5"/>
  <c r="G343" i="5"/>
  <c r="I342" i="5"/>
  <c r="H342" i="5"/>
  <c r="G342" i="5"/>
  <c r="I341" i="5"/>
  <c r="H341" i="5"/>
  <c r="G341" i="5"/>
  <c r="I340" i="5"/>
  <c r="H340" i="5"/>
  <c r="G340" i="5"/>
  <c r="I339" i="5"/>
  <c r="H339" i="5"/>
  <c r="G339" i="5"/>
  <c r="I338" i="5"/>
  <c r="H338" i="5"/>
  <c r="G338" i="5"/>
  <c r="I337" i="5"/>
  <c r="H337" i="5"/>
  <c r="G337" i="5"/>
  <c r="I336" i="5"/>
  <c r="H336" i="5"/>
  <c r="G336" i="5"/>
  <c r="I335" i="5"/>
  <c r="H335" i="5"/>
  <c r="G335" i="5"/>
  <c r="I334" i="5"/>
  <c r="H334" i="5"/>
  <c r="G334" i="5"/>
  <c r="I333" i="5"/>
  <c r="H333" i="5"/>
  <c r="G333" i="5"/>
  <c r="I332" i="5"/>
  <c r="H332" i="5"/>
  <c r="G332" i="5"/>
  <c r="I331" i="5"/>
  <c r="H331" i="5"/>
  <c r="G331" i="5"/>
  <c r="I330" i="5"/>
  <c r="H330" i="5"/>
  <c r="G330" i="5"/>
  <c r="I329" i="5"/>
  <c r="H329" i="5"/>
  <c r="G329" i="5"/>
  <c r="I328" i="5"/>
  <c r="H328" i="5"/>
  <c r="G328" i="5"/>
  <c r="I327" i="5"/>
  <c r="H327" i="5"/>
  <c r="G327" i="5"/>
  <c r="I326" i="5"/>
  <c r="H326" i="5"/>
  <c r="G326" i="5"/>
  <c r="I325" i="5"/>
  <c r="H325" i="5"/>
  <c r="G325" i="5"/>
  <c r="I324" i="5"/>
  <c r="H324" i="5"/>
  <c r="G324" i="5"/>
  <c r="I323" i="5"/>
  <c r="H323" i="5"/>
  <c r="G323" i="5"/>
  <c r="I322" i="5"/>
  <c r="H322" i="5"/>
  <c r="G322" i="5"/>
  <c r="I321" i="5"/>
  <c r="H321" i="5"/>
  <c r="G321" i="5"/>
  <c r="I320" i="5"/>
  <c r="H320" i="5"/>
  <c r="G320" i="5"/>
  <c r="I319" i="5"/>
  <c r="H319" i="5"/>
  <c r="G319" i="5"/>
  <c r="I318" i="5"/>
  <c r="H318" i="5"/>
  <c r="G318" i="5"/>
  <c r="I317" i="5"/>
  <c r="H317" i="5"/>
  <c r="G317" i="5"/>
  <c r="I316" i="5"/>
  <c r="H316" i="5"/>
  <c r="G316" i="5"/>
  <c r="I315" i="5"/>
  <c r="H315" i="5"/>
  <c r="G315" i="5"/>
  <c r="I314" i="5"/>
  <c r="H314" i="5"/>
  <c r="G314" i="5"/>
  <c r="I313" i="5"/>
  <c r="H313" i="5"/>
  <c r="G313" i="5"/>
  <c r="I312" i="5"/>
  <c r="H312" i="5"/>
  <c r="G312" i="5"/>
  <c r="I311" i="5"/>
  <c r="H311" i="5"/>
  <c r="G311" i="5"/>
  <c r="I310" i="5"/>
  <c r="H310" i="5"/>
  <c r="G310" i="5"/>
  <c r="I309" i="5"/>
  <c r="H309" i="5"/>
  <c r="G309" i="5"/>
  <c r="I308" i="5"/>
  <c r="H308" i="5"/>
  <c r="G308" i="5"/>
  <c r="I307" i="5"/>
  <c r="H307" i="5"/>
  <c r="G307" i="5"/>
  <c r="I306" i="5"/>
  <c r="H306" i="5"/>
  <c r="G306" i="5"/>
  <c r="I305" i="5"/>
  <c r="H305" i="5"/>
  <c r="G305" i="5"/>
  <c r="I304" i="5"/>
  <c r="H304" i="5"/>
  <c r="G304" i="5"/>
  <c r="I303" i="5"/>
  <c r="H303" i="5"/>
  <c r="G303" i="5"/>
  <c r="I302" i="5"/>
  <c r="H302" i="5"/>
  <c r="G302" i="5"/>
  <c r="I301" i="5"/>
  <c r="H301" i="5"/>
  <c r="G301" i="5"/>
  <c r="I300" i="5"/>
  <c r="H300" i="5"/>
  <c r="G300" i="5"/>
  <c r="I299" i="5"/>
  <c r="H299" i="5"/>
  <c r="G299" i="5"/>
  <c r="I298" i="5"/>
  <c r="H298" i="5"/>
  <c r="G298" i="5"/>
  <c r="I297" i="5"/>
  <c r="H297" i="5"/>
  <c r="G297" i="5"/>
  <c r="I296" i="5"/>
  <c r="H296" i="5"/>
  <c r="G296" i="5"/>
  <c r="I295" i="5"/>
  <c r="H295" i="5"/>
  <c r="G295" i="5"/>
  <c r="I294" i="5"/>
  <c r="H294" i="5"/>
  <c r="G294" i="5"/>
  <c r="I293" i="5"/>
  <c r="H293" i="5"/>
  <c r="G293" i="5"/>
  <c r="I292" i="5"/>
  <c r="H292" i="5"/>
  <c r="G292" i="5"/>
  <c r="I291" i="5"/>
  <c r="H291" i="5"/>
  <c r="G291" i="5"/>
  <c r="I290" i="5"/>
  <c r="H290" i="5"/>
  <c r="G290" i="5"/>
  <c r="I289" i="5"/>
  <c r="H289" i="5"/>
  <c r="G289" i="5"/>
  <c r="I288" i="5"/>
  <c r="H288" i="5"/>
  <c r="G288" i="5"/>
  <c r="I287" i="5"/>
  <c r="H287" i="5"/>
  <c r="G287" i="5"/>
  <c r="I286" i="5"/>
  <c r="H286" i="5"/>
  <c r="G286" i="5"/>
  <c r="I285" i="5"/>
  <c r="H285" i="5"/>
  <c r="G285" i="5"/>
  <c r="I284" i="5"/>
  <c r="H284" i="5"/>
  <c r="G284" i="5"/>
  <c r="I283" i="5"/>
  <c r="H283" i="5"/>
  <c r="G283" i="5"/>
  <c r="I282" i="5"/>
  <c r="H282" i="5"/>
  <c r="G282" i="5"/>
  <c r="I281" i="5"/>
  <c r="H281" i="5"/>
  <c r="G281" i="5"/>
  <c r="I280" i="5"/>
  <c r="H280" i="5"/>
  <c r="G280" i="5"/>
  <c r="I279" i="5"/>
  <c r="H279" i="5"/>
  <c r="G279" i="5"/>
  <c r="I278" i="5"/>
  <c r="H278" i="5"/>
  <c r="G278" i="5"/>
  <c r="I277" i="5"/>
  <c r="H277" i="5"/>
  <c r="G277" i="5"/>
  <c r="I276" i="5"/>
  <c r="H276" i="5"/>
  <c r="G276" i="5"/>
  <c r="I275" i="5"/>
  <c r="H275" i="5"/>
  <c r="G275" i="5"/>
  <c r="I274" i="5"/>
  <c r="H274" i="5"/>
  <c r="G274" i="5"/>
  <c r="I273" i="5"/>
  <c r="H273" i="5"/>
  <c r="G273" i="5"/>
  <c r="I272" i="5"/>
  <c r="H272" i="5"/>
  <c r="G272" i="5"/>
  <c r="I271" i="5"/>
  <c r="H271" i="5"/>
  <c r="G271" i="5"/>
  <c r="I270" i="5"/>
  <c r="H270" i="5"/>
  <c r="G270" i="5"/>
  <c r="I269" i="5"/>
  <c r="H269" i="5"/>
  <c r="G269" i="5"/>
  <c r="I268" i="5"/>
  <c r="H268" i="5"/>
  <c r="G268" i="5"/>
  <c r="I267" i="5"/>
  <c r="H267" i="5"/>
  <c r="G267" i="5"/>
  <c r="I266" i="5"/>
  <c r="H266" i="5"/>
  <c r="G266" i="5"/>
  <c r="I265" i="5"/>
  <c r="H265" i="5"/>
  <c r="G265" i="5"/>
  <c r="I264" i="5"/>
  <c r="H264" i="5"/>
  <c r="G264" i="5"/>
  <c r="I263" i="5"/>
  <c r="H263" i="5"/>
  <c r="G263" i="5"/>
  <c r="I262" i="5"/>
  <c r="H262" i="5"/>
  <c r="G262" i="5"/>
  <c r="I261" i="5"/>
  <c r="H261" i="5"/>
  <c r="G261" i="5"/>
  <c r="I260" i="5"/>
  <c r="H260" i="5"/>
  <c r="G260" i="5"/>
  <c r="I259" i="5"/>
  <c r="H259" i="5"/>
  <c r="G259" i="5"/>
  <c r="I258" i="5"/>
  <c r="H258" i="5"/>
  <c r="G258" i="5"/>
  <c r="I257" i="5"/>
  <c r="H257" i="5"/>
  <c r="G257" i="5"/>
  <c r="I256" i="5"/>
  <c r="H256" i="5"/>
  <c r="G256" i="5"/>
  <c r="I255" i="5"/>
  <c r="H255" i="5"/>
  <c r="G255" i="5"/>
  <c r="I254" i="5"/>
  <c r="H254" i="5"/>
  <c r="G254" i="5"/>
  <c r="I253" i="5"/>
  <c r="H253" i="5"/>
  <c r="G253" i="5"/>
  <c r="I252" i="5"/>
  <c r="H252" i="5"/>
  <c r="G252" i="5"/>
  <c r="I251" i="5"/>
  <c r="H251" i="5"/>
  <c r="G251" i="5"/>
  <c r="I250" i="5"/>
  <c r="H250" i="5"/>
  <c r="G250" i="5"/>
  <c r="I249" i="5"/>
  <c r="H249" i="5"/>
  <c r="G249" i="5"/>
  <c r="I248" i="5"/>
  <c r="H248" i="5"/>
  <c r="G248" i="5"/>
  <c r="I247" i="5"/>
  <c r="H247" i="5"/>
  <c r="G247" i="5"/>
  <c r="I246" i="5"/>
  <c r="H246" i="5"/>
  <c r="G246" i="5"/>
  <c r="I245" i="5"/>
  <c r="H245" i="5"/>
  <c r="G245" i="5"/>
  <c r="I244" i="5"/>
  <c r="H244" i="5"/>
  <c r="G244" i="5"/>
  <c r="I243" i="5"/>
  <c r="H243" i="5"/>
  <c r="G243" i="5"/>
  <c r="I242" i="5"/>
  <c r="H242" i="5"/>
  <c r="G242" i="5"/>
  <c r="I241" i="5"/>
  <c r="H241" i="5"/>
  <c r="G241" i="5"/>
  <c r="I240" i="5"/>
  <c r="H240" i="5"/>
  <c r="G240" i="5"/>
  <c r="I239" i="5"/>
  <c r="H239" i="5"/>
  <c r="G239" i="5"/>
  <c r="I238" i="5"/>
  <c r="H238" i="5"/>
  <c r="G238" i="5"/>
  <c r="I237" i="5"/>
  <c r="H237" i="5"/>
  <c r="G237" i="5"/>
  <c r="I236" i="5"/>
  <c r="H236" i="5"/>
  <c r="G236" i="5"/>
  <c r="I235" i="5"/>
  <c r="H235" i="5"/>
  <c r="G235" i="5"/>
  <c r="I234" i="5"/>
  <c r="H234" i="5"/>
  <c r="G234" i="5"/>
  <c r="I233" i="5"/>
  <c r="H233" i="5"/>
  <c r="G233" i="5"/>
  <c r="I232" i="5"/>
  <c r="H232" i="5"/>
  <c r="G232" i="5"/>
  <c r="I231" i="5"/>
  <c r="H231" i="5"/>
  <c r="G231" i="5"/>
  <c r="I230" i="5"/>
  <c r="H230" i="5"/>
  <c r="G230" i="5"/>
  <c r="I229" i="5"/>
  <c r="H229" i="5"/>
  <c r="G229" i="5"/>
  <c r="I228" i="5"/>
  <c r="H228" i="5"/>
  <c r="G228" i="5"/>
  <c r="I227" i="5"/>
  <c r="H227" i="5"/>
  <c r="G227" i="5"/>
  <c r="I226" i="5"/>
  <c r="H226" i="5"/>
  <c r="G226" i="5"/>
  <c r="I225" i="5"/>
  <c r="H225" i="5"/>
  <c r="G225" i="5"/>
  <c r="I224" i="5"/>
  <c r="H224" i="5"/>
  <c r="G224" i="5"/>
  <c r="I223" i="5"/>
  <c r="H223" i="5"/>
  <c r="G223" i="5"/>
  <c r="I222" i="5"/>
  <c r="H222" i="5"/>
  <c r="G222" i="5"/>
  <c r="I221" i="5"/>
  <c r="H221" i="5"/>
  <c r="G221" i="5"/>
  <c r="I220" i="5"/>
  <c r="H220" i="5"/>
  <c r="G220" i="5"/>
  <c r="I219" i="5"/>
  <c r="H219" i="5"/>
  <c r="G219" i="5"/>
  <c r="I218" i="5"/>
  <c r="H218" i="5"/>
  <c r="G218" i="5"/>
  <c r="I217" i="5"/>
  <c r="H217" i="5"/>
  <c r="G217" i="5"/>
  <c r="I216" i="5"/>
  <c r="H216" i="5"/>
  <c r="G216" i="5"/>
  <c r="I215" i="5"/>
  <c r="H215" i="5"/>
  <c r="G215" i="5"/>
  <c r="I214" i="5"/>
  <c r="H214" i="5"/>
  <c r="G214" i="5"/>
  <c r="I213" i="5"/>
  <c r="H213" i="5"/>
  <c r="G213" i="5"/>
  <c r="I212" i="5"/>
  <c r="H212" i="5"/>
  <c r="G212" i="5"/>
  <c r="I211" i="5"/>
  <c r="H211" i="5"/>
  <c r="G211" i="5"/>
  <c r="I210" i="5"/>
  <c r="H210" i="5"/>
  <c r="G210" i="5"/>
  <c r="I209" i="5"/>
  <c r="H209" i="5"/>
  <c r="G209" i="5"/>
  <c r="I208" i="5"/>
  <c r="H208" i="5"/>
  <c r="G208" i="5"/>
  <c r="I207" i="5"/>
  <c r="H207" i="5"/>
  <c r="G207" i="5"/>
  <c r="I206" i="5"/>
  <c r="H206" i="5"/>
  <c r="G206" i="5"/>
  <c r="I205" i="5"/>
  <c r="H205" i="5"/>
  <c r="G205" i="5"/>
  <c r="I204" i="5"/>
  <c r="H204" i="5"/>
  <c r="G204" i="5"/>
  <c r="I203" i="5"/>
  <c r="H203" i="5"/>
  <c r="G203" i="5"/>
  <c r="I202" i="5"/>
  <c r="H202" i="5"/>
  <c r="G202" i="5"/>
  <c r="I201" i="5"/>
  <c r="H201" i="5"/>
  <c r="G201" i="5"/>
  <c r="I200" i="5"/>
  <c r="H200" i="5"/>
  <c r="G200" i="5"/>
  <c r="I199" i="5"/>
  <c r="H199" i="5"/>
  <c r="G199" i="5"/>
  <c r="I198" i="5"/>
  <c r="H198" i="5"/>
  <c r="G198" i="5"/>
  <c r="I197" i="5"/>
  <c r="H197" i="5"/>
  <c r="G197" i="5"/>
  <c r="I196" i="5"/>
  <c r="H196" i="5"/>
  <c r="G196" i="5"/>
  <c r="I195" i="5"/>
  <c r="H195" i="5"/>
  <c r="G195" i="5"/>
  <c r="I194" i="5"/>
  <c r="H194" i="5"/>
  <c r="G194" i="5"/>
  <c r="I193" i="5"/>
  <c r="H193" i="5"/>
  <c r="G193" i="5"/>
  <c r="I192" i="5"/>
  <c r="H192" i="5"/>
  <c r="G192" i="5"/>
  <c r="I191" i="5"/>
  <c r="H191" i="5"/>
  <c r="G191" i="5"/>
  <c r="I190" i="5"/>
  <c r="H190" i="5"/>
  <c r="G190" i="5"/>
  <c r="I189" i="5"/>
  <c r="H189" i="5"/>
  <c r="G189" i="5"/>
  <c r="I188" i="5"/>
  <c r="H188" i="5"/>
  <c r="G188" i="5"/>
  <c r="I187" i="5"/>
  <c r="H187" i="5"/>
  <c r="G187" i="5"/>
  <c r="I186" i="5"/>
  <c r="H186" i="5"/>
  <c r="G186" i="5"/>
  <c r="I185" i="5"/>
  <c r="H185" i="5"/>
  <c r="G185" i="5"/>
  <c r="I184" i="5"/>
  <c r="H184" i="5"/>
  <c r="G184" i="5"/>
  <c r="I183" i="5"/>
  <c r="H183" i="5"/>
  <c r="G183" i="5"/>
  <c r="I182" i="5"/>
  <c r="H182" i="5"/>
  <c r="G182" i="5"/>
  <c r="I181" i="5"/>
  <c r="H181" i="5"/>
  <c r="G181" i="5"/>
  <c r="I180" i="5"/>
  <c r="H180" i="5"/>
  <c r="G180" i="5"/>
  <c r="I179" i="5"/>
  <c r="H179" i="5"/>
  <c r="G179" i="5"/>
  <c r="I178" i="5"/>
  <c r="H178" i="5"/>
  <c r="G178" i="5"/>
  <c r="I177" i="5"/>
  <c r="H177" i="5"/>
  <c r="G177" i="5"/>
  <c r="I176" i="5"/>
  <c r="H176" i="5"/>
  <c r="G176" i="5"/>
  <c r="I175" i="5"/>
  <c r="H175" i="5"/>
  <c r="G175" i="5"/>
  <c r="I174" i="5"/>
  <c r="H174" i="5"/>
  <c r="G174" i="5"/>
  <c r="I173" i="5"/>
  <c r="H173" i="5"/>
  <c r="G173" i="5"/>
  <c r="I172" i="5"/>
  <c r="H172" i="5"/>
  <c r="G172" i="5"/>
  <c r="I171" i="5"/>
  <c r="H171" i="5"/>
  <c r="G171" i="5"/>
  <c r="I170" i="5"/>
  <c r="H170" i="5"/>
  <c r="G170" i="5"/>
  <c r="I169" i="5"/>
  <c r="H169" i="5"/>
  <c r="G169" i="5"/>
  <c r="I168" i="5"/>
  <c r="H168" i="5"/>
  <c r="G168" i="5"/>
  <c r="I167" i="5"/>
  <c r="H167" i="5"/>
  <c r="G167" i="5"/>
  <c r="I166" i="5"/>
  <c r="H166" i="5"/>
  <c r="G166" i="5"/>
  <c r="I165" i="5"/>
  <c r="H165" i="5"/>
  <c r="G165" i="5"/>
  <c r="I164" i="5"/>
  <c r="H164" i="5"/>
  <c r="G164" i="5"/>
  <c r="I163" i="5"/>
  <c r="H163" i="5"/>
  <c r="G163" i="5"/>
  <c r="I162" i="5"/>
  <c r="H162" i="5"/>
  <c r="G162" i="5"/>
  <c r="I161" i="5"/>
  <c r="H161" i="5"/>
  <c r="G161" i="5"/>
  <c r="I160" i="5"/>
  <c r="H160" i="5"/>
  <c r="G160" i="5"/>
  <c r="I159" i="5"/>
  <c r="H159" i="5"/>
  <c r="G159" i="5"/>
  <c r="I158" i="5"/>
  <c r="H158" i="5"/>
  <c r="G158" i="5"/>
  <c r="I157" i="5"/>
  <c r="H157" i="5"/>
  <c r="G157" i="5"/>
  <c r="I156" i="5"/>
  <c r="H156" i="5"/>
  <c r="G156" i="5"/>
  <c r="I155" i="5"/>
  <c r="H155" i="5"/>
  <c r="G155" i="5"/>
  <c r="I154" i="5"/>
  <c r="H154" i="5"/>
  <c r="G154" i="5"/>
  <c r="I153" i="5"/>
  <c r="H153" i="5"/>
  <c r="G153" i="5"/>
  <c r="I152" i="5"/>
  <c r="H152" i="5"/>
  <c r="G152" i="5"/>
  <c r="I151" i="5"/>
  <c r="H151" i="5"/>
  <c r="G151" i="5"/>
  <c r="I150" i="5"/>
  <c r="H150" i="5"/>
  <c r="G150" i="5"/>
  <c r="I149" i="5"/>
  <c r="H149" i="5"/>
  <c r="G149" i="5"/>
  <c r="I148" i="5"/>
  <c r="H148" i="5"/>
  <c r="G148" i="5"/>
  <c r="I147" i="5"/>
  <c r="H147" i="5"/>
  <c r="G147" i="5"/>
  <c r="I146" i="5"/>
  <c r="H146" i="5"/>
  <c r="G146" i="5"/>
  <c r="I145" i="5"/>
  <c r="H145" i="5"/>
  <c r="G145" i="5"/>
  <c r="I144" i="5"/>
  <c r="H144" i="5"/>
  <c r="G144" i="5"/>
  <c r="I143" i="5"/>
  <c r="H143" i="5"/>
  <c r="G143" i="5"/>
  <c r="I142" i="5"/>
  <c r="H142" i="5"/>
  <c r="G142" i="5"/>
  <c r="I141" i="5"/>
  <c r="H141" i="5"/>
  <c r="G141" i="5"/>
  <c r="I140" i="5"/>
  <c r="H140" i="5"/>
  <c r="G140" i="5"/>
  <c r="I139" i="5"/>
  <c r="H139" i="5"/>
  <c r="G139" i="5"/>
  <c r="I138" i="5"/>
  <c r="H138" i="5"/>
  <c r="G138" i="5"/>
  <c r="I137" i="5"/>
  <c r="H137" i="5"/>
  <c r="G137" i="5"/>
  <c r="I136" i="5"/>
  <c r="H136" i="5"/>
  <c r="G136" i="5"/>
  <c r="I135" i="5"/>
  <c r="H135" i="5"/>
  <c r="G135" i="5"/>
  <c r="I134" i="5"/>
  <c r="H134" i="5"/>
  <c r="G134" i="5"/>
  <c r="I133" i="5"/>
  <c r="H133" i="5"/>
  <c r="G133" i="5"/>
  <c r="I132" i="5"/>
  <c r="H132" i="5"/>
  <c r="G132" i="5"/>
  <c r="I131" i="5"/>
  <c r="H131" i="5"/>
  <c r="G131" i="5"/>
  <c r="I130" i="5"/>
  <c r="H130" i="5"/>
  <c r="G130" i="5"/>
  <c r="I129" i="5"/>
  <c r="H129" i="5"/>
  <c r="G129" i="5"/>
  <c r="I128" i="5"/>
  <c r="H128" i="5"/>
  <c r="G128" i="5"/>
  <c r="I127" i="5"/>
  <c r="H127" i="5"/>
  <c r="G127" i="5"/>
  <c r="I126" i="5"/>
  <c r="H126" i="5"/>
  <c r="G126" i="5"/>
  <c r="I125" i="5"/>
  <c r="H125" i="5"/>
  <c r="G125" i="5"/>
  <c r="I124" i="5"/>
  <c r="H124" i="5"/>
  <c r="G124" i="5"/>
  <c r="I123" i="5"/>
  <c r="H123" i="5"/>
  <c r="G123" i="5"/>
  <c r="I122" i="5"/>
  <c r="H122" i="5"/>
  <c r="G122" i="5"/>
  <c r="I121" i="5"/>
  <c r="H121" i="5"/>
  <c r="G121" i="5"/>
  <c r="I120" i="5"/>
  <c r="H120" i="5"/>
  <c r="G120" i="5"/>
  <c r="I119" i="5"/>
  <c r="H119" i="5"/>
  <c r="G119" i="5"/>
  <c r="I118" i="5"/>
  <c r="H118" i="5"/>
  <c r="G118" i="5"/>
  <c r="I117" i="5"/>
  <c r="H117" i="5"/>
  <c r="G117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I112" i="5"/>
  <c r="H112" i="5"/>
  <c r="G112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5" i="5"/>
  <c r="H95" i="5"/>
  <c r="G95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39" i="5"/>
  <c r="H39" i="5"/>
  <c r="I38" i="5"/>
  <c r="H38" i="5"/>
  <c r="I37" i="5"/>
  <c r="H37" i="5"/>
  <c r="I36" i="5"/>
  <c r="H36" i="5"/>
  <c r="I9" i="5"/>
  <c r="H9" i="5"/>
  <c r="G9" i="5"/>
  <c r="I8" i="5"/>
  <c r="H8" i="5"/>
  <c r="F100" i="4"/>
  <c r="H98" i="4"/>
  <c r="H97" i="4"/>
  <c r="H96" i="4"/>
  <c r="H95" i="4"/>
  <c r="H94" i="4"/>
  <c r="H93" i="4"/>
  <c r="H92" i="4"/>
  <c r="H91" i="4"/>
  <c r="D90" i="4"/>
  <c r="H90" i="4" s="1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D76" i="4"/>
  <c r="H76" i="4" s="1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D44" i="4"/>
  <c r="H44" i="4" s="1"/>
  <c r="D43" i="4"/>
  <c r="H43" i="4" s="1"/>
  <c r="D42" i="4"/>
  <c r="H42" i="4" s="1"/>
  <c r="D41" i="4"/>
  <c r="H41" i="4" s="1"/>
  <c r="D40" i="4"/>
  <c r="H40" i="4" s="1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D21" i="4"/>
  <c r="H21" i="4" s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00" i="4" l="1"/>
  <c r="I585" i="2"/>
  <c r="H585" i="2"/>
  <c r="G585" i="2"/>
  <c r="I584" i="2"/>
  <c r="H584" i="2"/>
  <c r="G584" i="2"/>
  <c r="I583" i="2"/>
  <c r="H583" i="2"/>
  <c r="G583" i="2"/>
  <c r="I582" i="2"/>
  <c r="H582" i="2"/>
  <c r="G582" i="2"/>
  <c r="I581" i="2"/>
  <c r="H581" i="2"/>
  <c r="G581" i="2"/>
  <c r="I580" i="2"/>
  <c r="H580" i="2"/>
  <c r="G580" i="2"/>
  <c r="I579" i="2"/>
  <c r="H579" i="2"/>
  <c r="G579" i="2"/>
  <c r="I578" i="2"/>
  <c r="H578" i="2"/>
  <c r="G578" i="2"/>
  <c r="I577" i="2"/>
  <c r="H577" i="2"/>
  <c r="G577" i="2"/>
  <c r="I576" i="2"/>
  <c r="H576" i="2"/>
  <c r="G576" i="2"/>
  <c r="I575" i="2"/>
  <c r="H575" i="2"/>
  <c r="G575" i="2"/>
  <c r="I574" i="2"/>
  <c r="H574" i="2"/>
  <c r="G574" i="2"/>
  <c r="I573" i="2"/>
  <c r="H573" i="2"/>
  <c r="G573" i="2"/>
  <c r="I572" i="2"/>
  <c r="H572" i="2"/>
  <c r="G572" i="2"/>
  <c r="I571" i="2"/>
  <c r="H571" i="2"/>
  <c r="G571" i="2"/>
  <c r="I570" i="2"/>
  <c r="H570" i="2"/>
  <c r="G570" i="2"/>
  <c r="I569" i="2"/>
  <c r="H569" i="2"/>
  <c r="G569" i="2"/>
  <c r="I568" i="2"/>
  <c r="H568" i="2"/>
  <c r="G568" i="2"/>
  <c r="I567" i="2"/>
  <c r="H567" i="2"/>
  <c r="G567" i="2"/>
  <c r="I566" i="2"/>
  <c r="H566" i="2"/>
  <c r="G566" i="2"/>
  <c r="I565" i="2"/>
  <c r="H565" i="2"/>
  <c r="G565" i="2"/>
  <c r="I564" i="2"/>
  <c r="H564" i="2"/>
  <c r="G564" i="2"/>
  <c r="I563" i="2"/>
  <c r="H563" i="2"/>
  <c r="G563" i="2"/>
  <c r="I562" i="2"/>
  <c r="H562" i="2"/>
  <c r="G562" i="2"/>
  <c r="I561" i="2"/>
  <c r="H561" i="2"/>
  <c r="G561" i="2"/>
  <c r="I560" i="2"/>
  <c r="H560" i="2"/>
  <c r="G560" i="2"/>
  <c r="I559" i="2"/>
  <c r="H559" i="2"/>
  <c r="G559" i="2"/>
  <c r="I558" i="2"/>
  <c r="H558" i="2"/>
  <c r="G558" i="2"/>
  <c r="I557" i="2"/>
  <c r="H557" i="2"/>
  <c r="G557" i="2"/>
  <c r="I556" i="2"/>
  <c r="H556" i="2"/>
  <c r="G556" i="2"/>
  <c r="I555" i="2"/>
  <c r="H555" i="2"/>
  <c r="G555" i="2"/>
  <c r="I554" i="2"/>
  <c r="H554" i="2"/>
  <c r="G554" i="2"/>
  <c r="I553" i="2"/>
  <c r="H553" i="2"/>
  <c r="G553" i="2"/>
  <c r="I552" i="2"/>
  <c r="H552" i="2"/>
  <c r="G552" i="2"/>
  <c r="I551" i="2"/>
  <c r="H551" i="2"/>
  <c r="G551" i="2"/>
  <c r="I550" i="2"/>
  <c r="H550" i="2"/>
  <c r="G550" i="2"/>
  <c r="I549" i="2"/>
  <c r="H549" i="2"/>
  <c r="G549" i="2"/>
  <c r="I548" i="2"/>
  <c r="H548" i="2"/>
  <c r="G548" i="2"/>
  <c r="I547" i="2"/>
  <c r="H547" i="2"/>
  <c r="G547" i="2"/>
  <c r="I546" i="2"/>
  <c r="H546" i="2"/>
  <c r="G546" i="2"/>
  <c r="I545" i="2"/>
  <c r="H545" i="2"/>
  <c r="G545" i="2"/>
  <c r="I544" i="2"/>
  <c r="H544" i="2"/>
  <c r="G544" i="2"/>
  <c r="I543" i="2"/>
  <c r="H543" i="2"/>
  <c r="G543" i="2"/>
  <c r="I542" i="2"/>
  <c r="H542" i="2"/>
  <c r="G542" i="2"/>
  <c r="I541" i="2"/>
  <c r="H541" i="2"/>
  <c r="G541" i="2"/>
  <c r="I540" i="2"/>
  <c r="H540" i="2"/>
  <c r="G540" i="2"/>
  <c r="I539" i="2"/>
  <c r="H539" i="2"/>
  <c r="G539" i="2"/>
  <c r="I538" i="2"/>
  <c r="H538" i="2"/>
  <c r="G538" i="2"/>
  <c r="I537" i="2"/>
  <c r="H537" i="2"/>
  <c r="G537" i="2"/>
  <c r="I536" i="2"/>
  <c r="H536" i="2"/>
  <c r="G536" i="2"/>
  <c r="I535" i="2"/>
  <c r="H535" i="2"/>
  <c r="G535" i="2"/>
  <c r="I534" i="2"/>
  <c r="H534" i="2"/>
  <c r="G534" i="2"/>
  <c r="I533" i="2"/>
  <c r="H533" i="2"/>
  <c r="G533" i="2"/>
  <c r="I532" i="2"/>
  <c r="H532" i="2"/>
  <c r="G532" i="2"/>
  <c r="I531" i="2"/>
  <c r="H531" i="2"/>
  <c r="G531" i="2"/>
  <c r="I530" i="2"/>
  <c r="H530" i="2"/>
  <c r="G530" i="2"/>
  <c r="I529" i="2"/>
  <c r="H529" i="2"/>
  <c r="G529" i="2"/>
  <c r="I528" i="2"/>
  <c r="H528" i="2"/>
  <c r="G528" i="2"/>
  <c r="I527" i="2"/>
  <c r="H527" i="2"/>
  <c r="G527" i="2"/>
  <c r="I526" i="2"/>
  <c r="H526" i="2"/>
  <c r="G526" i="2"/>
  <c r="I525" i="2"/>
  <c r="H525" i="2"/>
  <c r="G525" i="2"/>
  <c r="I524" i="2"/>
  <c r="H524" i="2"/>
  <c r="G524" i="2"/>
  <c r="I523" i="2"/>
  <c r="H523" i="2"/>
  <c r="G523" i="2"/>
  <c r="I522" i="2"/>
  <c r="H522" i="2"/>
  <c r="G522" i="2"/>
  <c r="I521" i="2"/>
  <c r="H521" i="2"/>
  <c r="G521" i="2"/>
  <c r="I520" i="2"/>
  <c r="H520" i="2"/>
  <c r="G520" i="2"/>
  <c r="I519" i="2"/>
  <c r="H519" i="2"/>
  <c r="G519" i="2"/>
  <c r="I518" i="2"/>
  <c r="H518" i="2"/>
  <c r="G518" i="2"/>
  <c r="I517" i="2"/>
  <c r="H517" i="2"/>
  <c r="G517" i="2"/>
  <c r="I516" i="2"/>
  <c r="H516" i="2"/>
  <c r="G516" i="2"/>
  <c r="I515" i="2"/>
  <c r="H515" i="2"/>
  <c r="G515" i="2"/>
  <c r="I514" i="2"/>
  <c r="H514" i="2"/>
  <c r="G514" i="2"/>
  <c r="I513" i="2"/>
  <c r="H513" i="2"/>
  <c r="G513" i="2"/>
  <c r="I512" i="2"/>
  <c r="H512" i="2"/>
  <c r="G512" i="2"/>
  <c r="I511" i="2"/>
  <c r="H511" i="2"/>
  <c r="G511" i="2"/>
  <c r="I510" i="2"/>
  <c r="H510" i="2"/>
  <c r="G510" i="2"/>
  <c r="I509" i="2"/>
  <c r="H509" i="2"/>
  <c r="G509" i="2"/>
  <c r="I508" i="2"/>
  <c r="H508" i="2"/>
  <c r="G508" i="2"/>
  <c r="I507" i="2"/>
  <c r="H507" i="2"/>
  <c r="G507" i="2"/>
  <c r="I506" i="2"/>
  <c r="H506" i="2"/>
  <c r="G506" i="2"/>
  <c r="I505" i="2"/>
  <c r="H505" i="2"/>
  <c r="G505" i="2"/>
  <c r="I504" i="2"/>
  <c r="H504" i="2"/>
  <c r="G504" i="2"/>
  <c r="I503" i="2"/>
  <c r="H503" i="2"/>
  <c r="G503" i="2"/>
  <c r="I502" i="2"/>
  <c r="H502" i="2"/>
  <c r="G502" i="2"/>
  <c r="I501" i="2"/>
  <c r="H501" i="2"/>
  <c r="G501" i="2"/>
  <c r="I500" i="2"/>
  <c r="H500" i="2"/>
  <c r="G500" i="2"/>
  <c r="I499" i="2"/>
  <c r="H499" i="2"/>
  <c r="G499" i="2"/>
  <c r="I498" i="2"/>
  <c r="H498" i="2"/>
  <c r="G498" i="2"/>
  <c r="I497" i="2"/>
  <c r="H497" i="2"/>
  <c r="G497" i="2"/>
  <c r="I496" i="2"/>
  <c r="H496" i="2"/>
  <c r="G496" i="2"/>
  <c r="I495" i="2"/>
  <c r="H495" i="2"/>
  <c r="G495" i="2"/>
  <c r="I494" i="2"/>
  <c r="H494" i="2"/>
  <c r="G494" i="2"/>
  <c r="I493" i="2"/>
  <c r="H493" i="2"/>
  <c r="G493" i="2"/>
  <c r="I492" i="2"/>
  <c r="H492" i="2"/>
  <c r="G492" i="2"/>
  <c r="I491" i="2"/>
  <c r="H491" i="2"/>
  <c r="G491" i="2"/>
  <c r="I490" i="2"/>
  <c r="H490" i="2"/>
  <c r="G490" i="2"/>
  <c r="I489" i="2"/>
  <c r="H489" i="2"/>
  <c r="G489" i="2"/>
  <c r="I488" i="2"/>
  <c r="H488" i="2"/>
  <c r="G488" i="2"/>
  <c r="I487" i="2"/>
  <c r="H487" i="2"/>
  <c r="G487" i="2"/>
  <c r="I486" i="2"/>
  <c r="H486" i="2"/>
  <c r="G486" i="2"/>
  <c r="I485" i="2"/>
  <c r="H485" i="2"/>
  <c r="G485" i="2"/>
  <c r="I484" i="2"/>
  <c r="H484" i="2"/>
  <c r="G484" i="2"/>
  <c r="I483" i="2"/>
  <c r="H483" i="2"/>
  <c r="G483" i="2"/>
  <c r="I482" i="2"/>
  <c r="H482" i="2"/>
  <c r="G482" i="2"/>
  <c r="I481" i="2"/>
  <c r="H481" i="2"/>
  <c r="G481" i="2"/>
  <c r="I480" i="2"/>
  <c r="H480" i="2"/>
  <c r="G480" i="2"/>
  <c r="I479" i="2"/>
  <c r="H479" i="2"/>
  <c r="G479" i="2"/>
  <c r="I478" i="2"/>
  <c r="H478" i="2"/>
  <c r="G478" i="2"/>
  <c r="I477" i="2"/>
  <c r="H477" i="2"/>
  <c r="G477" i="2"/>
  <c r="I476" i="2"/>
  <c r="H476" i="2"/>
  <c r="G476" i="2"/>
  <c r="I475" i="2"/>
  <c r="H475" i="2"/>
  <c r="G475" i="2"/>
  <c r="I474" i="2"/>
  <c r="H474" i="2"/>
  <c r="G474" i="2"/>
  <c r="I473" i="2"/>
  <c r="H473" i="2"/>
  <c r="G473" i="2"/>
  <c r="I472" i="2"/>
  <c r="H472" i="2"/>
  <c r="G472" i="2"/>
  <c r="I471" i="2"/>
  <c r="H471" i="2"/>
  <c r="G471" i="2"/>
  <c r="I470" i="2"/>
  <c r="H470" i="2"/>
  <c r="G470" i="2"/>
  <c r="I469" i="2"/>
  <c r="H469" i="2"/>
  <c r="G469" i="2"/>
  <c r="I468" i="2"/>
  <c r="H468" i="2"/>
  <c r="G468" i="2"/>
  <c r="I467" i="2"/>
  <c r="H467" i="2"/>
  <c r="G467" i="2"/>
  <c r="I466" i="2"/>
  <c r="H466" i="2"/>
  <c r="G466" i="2"/>
  <c r="I465" i="2"/>
  <c r="H465" i="2"/>
  <c r="G465" i="2"/>
  <c r="I464" i="2"/>
  <c r="H464" i="2"/>
  <c r="G464" i="2"/>
  <c r="I463" i="2"/>
  <c r="H463" i="2"/>
  <c r="G463" i="2"/>
  <c r="I462" i="2"/>
  <c r="H462" i="2"/>
  <c r="G462" i="2"/>
  <c r="I461" i="2"/>
  <c r="H461" i="2"/>
  <c r="G461" i="2"/>
  <c r="I460" i="2"/>
  <c r="H460" i="2"/>
  <c r="G460" i="2"/>
  <c r="I459" i="2"/>
  <c r="H459" i="2"/>
  <c r="G459" i="2"/>
  <c r="I458" i="2"/>
  <c r="H458" i="2"/>
  <c r="G458" i="2"/>
  <c r="I457" i="2"/>
  <c r="H457" i="2"/>
  <c r="G457" i="2"/>
  <c r="I456" i="2"/>
  <c r="H456" i="2"/>
  <c r="G456" i="2"/>
  <c r="I455" i="2"/>
  <c r="H455" i="2"/>
  <c r="G455" i="2"/>
  <c r="I454" i="2"/>
  <c r="H454" i="2"/>
  <c r="G454" i="2"/>
  <c r="I453" i="2"/>
  <c r="H453" i="2"/>
  <c r="G453" i="2"/>
  <c r="I452" i="2"/>
  <c r="H452" i="2"/>
  <c r="G452" i="2"/>
  <c r="I451" i="2"/>
  <c r="H451" i="2"/>
  <c r="G451" i="2"/>
  <c r="I450" i="2"/>
  <c r="H450" i="2"/>
  <c r="G450" i="2"/>
  <c r="I449" i="2"/>
  <c r="H449" i="2"/>
  <c r="G449" i="2"/>
  <c r="I448" i="2"/>
  <c r="H448" i="2"/>
  <c r="G448" i="2"/>
  <c r="I447" i="2"/>
  <c r="H447" i="2"/>
  <c r="G447" i="2"/>
  <c r="I446" i="2"/>
  <c r="H446" i="2"/>
  <c r="G446" i="2"/>
  <c r="I445" i="2"/>
  <c r="H445" i="2"/>
  <c r="G445" i="2"/>
  <c r="I444" i="2"/>
  <c r="H444" i="2"/>
  <c r="G444" i="2"/>
  <c r="I443" i="2"/>
  <c r="H443" i="2"/>
  <c r="G443" i="2"/>
  <c r="I442" i="2"/>
  <c r="H442" i="2"/>
  <c r="G442" i="2"/>
  <c r="I441" i="2"/>
  <c r="H441" i="2"/>
  <c r="G441" i="2"/>
  <c r="I440" i="2"/>
  <c r="H440" i="2"/>
  <c r="G440" i="2"/>
  <c r="I439" i="2"/>
  <c r="H439" i="2"/>
  <c r="G439" i="2"/>
  <c r="I438" i="2"/>
  <c r="H438" i="2"/>
  <c r="G438" i="2"/>
  <c r="I437" i="2"/>
  <c r="H437" i="2"/>
  <c r="G437" i="2"/>
  <c r="I436" i="2"/>
  <c r="H436" i="2"/>
  <c r="G436" i="2"/>
  <c r="I435" i="2"/>
  <c r="H435" i="2"/>
  <c r="G435" i="2"/>
  <c r="I434" i="2"/>
  <c r="H434" i="2"/>
  <c r="G434" i="2"/>
  <c r="I433" i="2"/>
  <c r="H433" i="2"/>
  <c r="G433" i="2"/>
  <c r="I432" i="2"/>
  <c r="H432" i="2"/>
  <c r="G432" i="2"/>
  <c r="I431" i="2"/>
  <c r="H431" i="2"/>
  <c r="G431" i="2"/>
  <c r="I430" i="2"/>
  <c r="H430" i="2"/>
  <c r="G430" i="2"/>
  <c r="I429" i="2"/>
  <c r="H429" i="2"/>
  <c r="G429" i="2"/>
  <c r="I428" i="2"/>
  <c r="H428" i="2"/>
  <c r="G428" i="2"/>
  <c r="I427" i="2"/>
  <c r="H427" i="2"/>
  <c r="G427" i="2"/>
  <c r="I426" i="2"/>
  <c r="H426" i="2"/>
  <c r="G426" i="2"/>
  <c r="I425" i="2"/>
  <c r="H425" i="2"/>
  <c r="G425" i="2"/>
  <c r="I424" i="2"/>
  <c r="H424" i="2"/>
  <c r="G424" i="2"/>
  <c r="I423" i="2"/>
  <c r="H423" i="2"/>
  <c r="G423" i="2"/>
  <c r="I422" i="2"/>
  <c r="H422" i="2"/>
  <c r="G422" i="2"/>
  <c r="I421" i="2"/>
  <c r="H421" i="2"/>
  <c r="G421" i="2"/>
  <c r="I420" i="2"/>
  <c r="H420" i="2"/>
  <c r="G420" i="2"/>
  <c r="I419" i="2"/>
  <c r="H419" i="2"/>
  <c r="G419" i="2"/>
  <c r="I418" i="2"/>
  <c r="H418" i="2"/>
  <c r="G418" i="2"/>
  <c r="I417" i="2"/>
  <c r="H417" i="2"/>
  <c r="G417" i="2"/>
  <c r="I416" i="2"/>
  <c r="H416" i="2"/>
  <c r="G416" i="2"/>
  <c r="I415" i="2"/>
  <c r="H415" i="2"/>
  <c r="G415" i="2"/>
  <c r="I414" i="2"/>
  <c r="H414" i="2"/>
  <c r="G414" i="2"/>
  <c r="I413" i="2"/>
  <c r="H413" i="2"/>
  <c r="G413" i="2"/>
  <c r="I412" i="2"/>
  <c r="H412" i="2"/>
  <c r="G412" i="2"/>
  <c r="I411" i="2"/>
  <c r="H411" i="2"/>
  <c r="G411" i="2"/>
  <c r="I410" i="2"/>
  <c r="H410" i="2"/>
  <c r="G410" i="2"/>
  <c r="I409" i="2"/>
  <c r="H409" i="2"/>
  <c r="G409" i="2"/>
  <c r="I408" i="2"/>
  <c r="H408" i="2"/>
  <c r="G408" i="2"/>
  <c r="I407" i="2"/>
  <c r="H407" i="2"/>
  <c r="G407" i="2"/>
  <c r="I406" i="2"/>
  <c r="H406" i="2"/>
  <c r="G406" i="2"/>
  <c r="I405" i="2"/>
  <c r="H405" i="2"/>
  <c r="G405" i="2"/>
  <c r="I404" i="2"/>
  <c r="H404" i="2"/>
  <c r="G404" i="2"/>
  <c r="I403" i="2"/>
  <c r="H403" i="2"/>
  <c r="G403" i="2"/>
  <c r="I402" i="2"/>
  <c r="H402" i="2"/>
  <c r="G402" i="2"/>
  <c r="I401" i="2"/>
  <c r="H401" i="2"/>
  <c r="G401" i="2"/>
  <c r="I400" i="2"/>
  <c r="H400" i="2"/>
  <c r="G400" i="2"/>
  <c r="I399" i="2"/>
  <c r="H399" i="2"/>
  <c r="G399" i="2"/>
  <c r="I398" i="2"/>
  <c r="H398" i="2"/>
  <c r="G398" i="2"/>
  <c r="I397" i="2"/>
  <c r="H397" i="2"/>
  <c r="G397" i="2"/>
  <c r="I396" i="2"/>
  <c r="H396" i="2"/>
  <c r="G396" i="2"/>
  <c r="I395" i="2"/>
  <c r="H395" i="2"/>
  <c r="G395" i="2"/>
  <c r="I394" i="2"/>
  <c r="H394" i="2"/>
  <c r="G394" i="2"/>
  <c r="I393" i="2"/>
  <c r="H393" i="2"/>
  <c r="G393" i="2"/>
  <c r="I392" i="2"/>
  <c r="H392" i="2"/>
  <c r="G392" i="2"/>
  <c r="I391" i="2"/>
  <c r="H391" i="2"/>
  <c r="G391" i="2"/>
  <c r="I390" i="2"/>
  <c r="H390" i="2"/>
  <c r="G390" i="2"/>
  <c r="I389" i="2"/>
  <c r="H389" i="2"/>
  <c r="G389" i="2"/>
  <c r="I388" i="2"/>
  <c r="H388" i="2"/>
  <c r="G388" i="2"/>
  <c r="I387" i="2"/>
  <c r="H387" i="2"/>
  <c r="G387" i="2"/>
  <c r="I386" i="2"/>
  <c r="H386" i="2"/>
  <c r="G386" i="2"/>
  <c r="I385" i="2"/>
  <c r="H385" i="2"/>
  <c r="G385" i="2"/>
  <c r="I384" i="2"/>
  <c r="H384" i="2"/>
  <c r="G384" i="2"/>
  <c r="I383" i="2"/>
  <c r="H383" i="2"/>
  <c r="G383" i="2"/>
  <c r="I382" i="2"/>
  <c r="H382" i="2"/>
  <c r="G382" i="2"/>
  <c r="I381" i="2"/>
  <c r="H381" i="2"/>
  <c r="G381" i="2"/>
  <c r="I380" i="2"/>
  <c r="H380" i="2"/>
  <c r="G380" i="2"/>
  <c r="I379" i="2"/>
  <c r="H379" i="2"/>
  <c r="G379" i="2"/>
  <c r="I378" i="2"/>
  <c r="H378" i="2"/>
  <c r="G378" i="2"/>
  <c r="I377" i="2"/>
  <c r="H377" i="2"/>
  <c r="G377" i="2"/>
  <c r="I376" i="2"/>
  <c r="H376" i="2"/>
  <c r="G376" i="2"/>
  <c r="I375" i="2"/>
  <c r="H375" i="2"/>
  <c r="G375" i="2"/>
  <c r="I374" i="2"/>
  <c r="H374" i="2"/>
  <c r="G374" i="2"/>
  <c r="I373" i="2"/>
  <c r="H373" i="2"/>
  <c r="G373" i="2"/>
  <c r="I372" i="2"/>
  <c r="H372" i="2"/>
  <c r="G372" i="2"/>
  <c r="I371" i="2"/>
  <c r="H371" i="2"/>
  <c r="G371" i="2"/>
  <c r="I370" i="2"/>
  <c r="H370" i="2"/>
  <c r="G370" i="2"/>
  <c r="I369" i="2"/>
  <c r="H369" i="2"/>
  <c r="G369" i="2"/>
  <c r="I368" i="2"/>
  <c r="H368" i="2"/>
  <c r="G368" i="2"/>
  <c r="I367" i="2"/>
  <c r="H367" i="2"/>
  <c r="G367" i="2"/>
  <c r="I366" i="2"/>
  <c r="H366" i="2"/>
  <c r="G366" i="2"/>
  <c r="I365" i="2"/>
  <c r="H365" i="2"/>
  <c r="G365" i="2"/>
  <c r="I364" i="2"/>
  <c r="H364" i="2"/>
  <c r="G364" i="2"/>
  <c r="I363" i="2"/>
  <c r="H363" i="2"/>
  <c r="G363" i="2"/>
  <c r="I362" i="2"/>
  <c r="H362" i="2"/>
  <c r="G362" i="2"/>
  <c r="I361" i="2"/>
  <c r="H361" i="2"/>
  <c r="G361" i="2"/>
  <c r="I360" i="2"/>
  <c r="H360" i="2"/>
  <c r="G360" i="2"/>
  <c r="I359" i="2"/>
  <c r="H359" i="2"/>
  <c r="G359" i="2"/>
  <c r="I358" i="2"/>
  <c r="H358" i="2"/>
  <c r="G358" i="2"/>
  <c r="I357" i="2"/>
  <c r="H357" i="2"/>
  <c r="G357" i="2"/>
  <c r="I356" i="2"/>
  <c r="H356" i="2"/>
  <c r="G356" i="2"/>
  <c r="I355" i="2"/>
  <c r="H355" i="2"/>
  <c r="G355" i="2"/>
  <c r="I354" i="2"/>
  <c r="H354" i="2"/>
  <c r="G354" i="2"/>
  <c r="I353" i="2"/>
  <c r="H353" i="2"/>
  <c r="G353" i="2"/>
  <c r="I352" i="2"/>
  <c r="H352" i="2"/>
  <c r="G352" i="2"/>
  <c r="I351" i="2"/>
  <c r="H351" i="2"/>
  <c r="G351" i="2"/>
  <c r="I350" i="2"/>
  <c r="H350" i="2"/>
  <c r="G350" i="2"/>
  <c r="I349" i="2"/>
  <c r="H349" i="2"/>
  <c r="G349" i="2"/>
  <c r="I348" i="2"/>
  <c r="H348" i="2"/>
  <c r="G348" i="2"/>
  <c r="I347" i="2"/>
  <c r="H347" i="2"/>
  <c r="G347" i="2"/>
  <c r="I346" i="2"/>
  <c r="H346" i="2"/>
  <c r="G346" i="2"/>
  <c r="I345" i="2"/>
  <c r="H345" i="2"/>
  <c r="G345" i="2"/>
  <c r="I344" i="2"/>
  <c r="H344" i="2"/>
  <c r="G344" i="2"/>
  <c r="I343" i="2"/>
  <c r="H343" i="2"/>
  <c r="G343" i="2"/>
  <c r="I342" i="2"/>
  <c r="H342" i="2"/>
  <c r="G342" i="2"/>
  <c r="I341" i="2"/>
  <c r="H341" i="2"/>
  <c r="G341" i="2"/>
  <c r="I340" i="2"/>
  <c r="H340" i="2"/>
  <c r="G340" i="2"/>
  <c r="I339" i="2"/>
  <c r="H339" i="2"/>
  <c r="G339" i="2"/>
  <c r="I338" i="2"/>
  <c r="H338" i="2"/>
  <c r="G338" i="2"/>
  <c r="I337" i="2"/>
  <c r="H337" i="2"/>
  <c r="G337" i="2"/>
  <c r="I336" i="2"/>
  <c r="H336" i="2"/>
  <c r="G336" i="2"/>
  <c r="I335" i="2"/>
  <c r="H335" i="2"/>
  <c r="G335" i="2"/>
  <c r="I334" i="2"/>
  <c r="H334" i="2"/>
  <c r="G334" i="2"/>
  <c r="I333" i="2"/>
  <c r="H333" i="2"/>
  <c r="G333" i="2"/>
  <c r="I332" i="2"/>
  <c r="H332" i="2"/>
  <c r="G332" i="2"/>
  <c r="I331" i="2"/>
  <c r="H331" i="2"/>
  <c r="G331" i="2"/>
  <c r="I330" i="2"/>
  <c r="H330" i="2"/>
  <c r="G330" i="2"/>
  <c r="I329" i="2"/>
  <c r="H329" i="2"/>
  <c r="G329" i="2"/>
  <c r="I328" i="2"/>
  <c r="H328" i="2"/>
  <c r="G328" i="2"/>
  <c r="I327" i="2"/>
  <c r="H327" i="2"/>
  <c r="G327" i="2"/>
  <c r="I326" i="2"/>
  <c r="H326" i="2"/>
  <c r="G326" i="2"/>
  <c r="I325" i="2"/>
  <c r="H325" i="2"/>
  <c r="G325" i="2"/>
  <c r="I324" i="2"/>
  <c r="H324" i="2"/>
  <c r="G324" i="2"/>
  <c r="I323" i="2"/>
  <c r="H323" i="2"/>
  <c r="G323" i="2"/>
  <c r="I322" i="2"/>
  <c r="H322" i="2"/>
  <c r="G322" i="2"/>
  <c r="I321" i="2"/>
  <c r="H321" i="2"/>
  <c r="G321" i="2"/>
  <c r="I320" i="2"/>
  <c r="H320" i="2"/>
  <c r="G320" i="2"/>
  <c r="I319" i="2"/>
  <c r="H319" i="2"/>
  <c r="G319" i="2"/>
  <c r="I318" i="2"/>
  <c r="H318" i="2"/>
  <c r="G318" i="2"/>
  <c r="I317" i="2"/>
  <c r="H317" i="2"/>
  <c r="G317" i="2"/>
  <c r="I316" i="2"/>
  <c r="H316" i="2"/>
  <c r="G316" i="2"/>
  <c r="I315" i="2"/>
  <c r="H315" i="2"/>
  <c r="G315" i="2"/>
  <c r="I314" i="2"/>
  <c r="H314" i="2"/>
  <c r="G314" i="2"/>
  <c r="I313" i="2"/>
  <c r="H313" i="2"/>
  <c r="G313" i="2"/>
  <c r="I312" i="2"/>
  <c r="H312" i="2"/>
  <c r="G312" i="2"/>
  <c r="I311" i="2"/>
  <c r="H311" i="2"/>
  <c r="G311" i="2"/>
  <c r="I310" i="2"/>
  <c r="H310" i="2"/>
  <c r="G310" i="2"/>
  <c r="I309" i="2"/>
  <c r="H309" i="2"/>
  <c r="G309" i="2"/>
  <c r="I308" i="2"/>
  <c r="H308" i="2"/>
  <c r="G308" i="2"/>
  <c r="I307" i="2"/>
  <c r="H307" i="2"/>
  <c r="G307" i="2"/>
  <c r="I306" i="2"/>
  <c r="H306" i="2"/>
  <c r="G306" i="2"/>
  <c r="I305" i="2"/>
  <c r="H305" i="2"/>
  <c r="G305" i="2"/>
  <c r="I304" i="2"/>
  <c r="H304" i="2"/>
  <c r="G304" i="2"/>
  <c r="I303" i="2"/>
  <c r="H303" i="2"/>
  <c r="G303" i="2"/>
  <c r="I302" i="2"/>
  <c r="H302" i="2"/>
  <c r="G302" i="2"/>
  <c r="I301" i="2"/>
  <c r="H301" i="2"/>
  <c r="G301" i="2"/>
  <c r="I300" i="2"/>
  <c r="H300" i="2"/>
  <c r="G300" i="2"/>
  <c r="I299" i="2"/>
  <c r="H299" i="2"/>
  <c r="G299" i="2"/>
  <c r="I298" i="2"/>
  <c r="H298" i="2"/>
  <c r="G298" i="2"/>
  <c r="I297" i="2"/>
  <c r="H297" i="2"/>
  <c r="G297" i="2"/>
  <c r="I296" i="2"/>
  <c r="H296" i="2"/>
  <c r="G296" i="2"/>
  <c r="I295" i="2"/>
  <c r="H295" i="2"/>
  <c r="G295" i="2"/>
  <c r="I294" i="2"/>
  <c r="H294" i="2"/>
  <c r="G294" i="2"/>
  <c r="I293" i="2"/>
  <c r="H293" i="2"/>
  <c r="G293" i="2"/>
  <c r="I292" i="2"/>
  <c r="H292" i="2"/>
  <c r="G292" i="2"/>
  <c r="I291" i="2"/>
  <c r="H291" i="2"/>
  <c r="G291" i="2"/>
  <c r="I290" i="2"/>
  <c r="H290" i="2"/>
  <c r="G290" i="2"/>
  <c r="I289" i="2"/>
  <c r="H289" i="2"/>
  <c r="G289" i="2"/>
  <c r="I288" i="2"/>
  <c r="H288" i="2"/>
  <c r="G288" i="2"/>
  <c r="I287" i="2"/>
  <c r="H287" i="2"/>
  <c r="G287" i="2"/>
  <c r="I286" i="2"/>
  <c r="H286" i="2"/>
  <c r="G286" i="2"/>
  <c r="I285" i="2"/>
  <c r="H285" i="2"/>
  <c r="G285" i="2"/>
  <c r="I284" i="2"/>
  <c r="H284" i="2"/>
  <c r="G284" i="2"/>
  <c r="I283" i="2"/>
  <c r="H283" i="2"/>
  <c r="G283" i="2"/>
  <c r="I282" i="2"/>
  <c r="H282" i="2"/>
  <c r="G282" i="2"/>
  <c r="I281" i="2"/>
  <c r="H281" i="2"/>
  <c r="G281" i="2"/>
  <c r="I280" i="2"/>
  <c r="H280" i="2"/>
  <c r="G280" i="2"/>
  <c r="I279" i="2"/>
  <c r="H279" i="2"/>
  <c r="G279" i="2"/>
  <c r="I278" i="2"/>
  <c r="H278" i="2"/>
  <c r="G278" i="2"/>
  <c r="I277" i="2"/>
  <c r="H277" i="2"/>
  <c r="G277" i="2"/>
  <c r="I276" i="2"/>
  <c r="H276" i="2"/>
  <c r="G276" i="2"/>
  <c r="I275" i="2"/>
  <c r="H275" i="2"/>
  <c r="G275" i="2"/>
  <c r="I274" i="2"/>
  <c r="H274" i="2"/>
  <c r="G274" i="2"/>
  <c r="I273" i="2"/>
  <c r="H273" i="2"/>
  <c r="G273" i="2"/>
  <c r="I272" i="2"/>
  <c r="H272" i="2"/>
  <c r="G272" i="2"/>
  <c r="I271" i="2"/>
  <c r="H271" i="2"/>
  <c r="G271" i="2"/>
  <c r="I270" i="2"/>
  <c r="H270" i="2"/>
  <c r="G270" i="2"/>
  <c r="I269" i="2"/>
  <c r="H269" i="2"/>
  <c r="G269" i="2"/>
  <c r="I268" i="2"/>
  <c r="H268" i="2"/>
  <c r="G268" i="2"/>
  <c r="I267" i="2"/>
  <c r="H267" i="2"/>
  <c r="G267" i="2"/>
  <c r="I266" i="2"/>
  <c r="H266" i="2"/>
  <c r="G266" i="2"/>
  <c r="I265" i="2"/>
  <c r="H265" i="2"/>
  <c r="G265" i="2"/>
  <c r="I264" i="2"/>
  <c r="H264" i="2"/>
  <c r="G264" i="2"/>
  <c r="I263" i="2"/>
  <c r="H263" i="2"/>
  <c r="G263" i="2"/>
  <c r="I262" i="2"/>
  <c r="H262" i="2"/>
  <c r="G262" i="2"/>
  <c r="I261" i="2"/>
  <c r="H261" i="2"/>
  <c r="G261" i="2"/>
  <c r="I260" i="2"/>
  <c r="H260" i="2"/>
  <c r="G260" i="2"/>
  <c r="I259" i="2"/>
  <c r="H259" i="2"/>
  <c r="G259" i="2"/>
  <c r="I258" i="2"/>
  <c r="H258" i="2"/>
  <c r="G258" i="2"/>
  <c r="I257" i="2"/>
  <c r="H257" i="2"/>
  <c r="G257" i="2"/>
  <c r="I256" i="2"/>
  <c r="H256" i="2"/>
  <c r="G256" i="2"/>
  <c r="I255" i="2"/>
  <c r="H255" i="2"/>
  <c r="G255" i="2"/>
  <c r="I254" i="2"/>
  <c r="H254" i="2"/>
  <c r="G254" i="2"/>
  <c r="I253" i="2"/>
  <c r="H253" i="2"/>
  <c r="G253" i="2"/>
  <c r="I252" i="2"/>
  <c r="H252" i="2"/>
  <c r="G252" i="2"/>
  <c r="I251" i="2"/>
  <c r="H251" i="2"/>
  <c r="G251" i="2"/>
  <c r="I250" i="2"/>
  <c r="H250" i="2"/>
  <c r="G250" i="2"/>
  <c r="I249" i="2"/>
  <c r="H249" i="2"/>
  <c r="G249" i="2"/>
  <c r="I248" i="2"/>
  <c r="H248" i="2"/>
  <c r="G248" i="2"/>
  <c r="I247" i="2"/>
  <c r="H247" i="2"/>
  <c r="G247" i="2"/>
  <c r="I246" i="2"/>
  <c r="H246" i="2"/>
  <c r="G246" i="2"/>
  <c r="I245" i="2"/>
  <c r="H245" i="2"/>
  <c r="G245" i="2"/>
  <c r="I244" i="2"/>
  <c r="H244" i="2"/>
  <c r="G244" i="2"/>
  <c r="I243" i="2"/>
  <c r="H243" i="2"/>
  <c r="G243" i="2"/>
  <c r="I242" i="2"/>
  <c r="H242" i="2"/>
  <c r="G242" i="2"/>
  <c r="I241" i="2"/>
  <c r="H241" i="2"/>
  <c r="G241" i="2"/>
  <c r="I240" i="2"/>
  <c r="H240" i="2"/>
  <c r="G240" i="2"/>
  <c r="I239" i="2"/>
  <c r="H239" i="2"/>
  <c r="G239" i="2"/>
  <c r="I238" i="2"/>
  <c r="H238" i="2"/>
  <c r="G238" i="2"/>
  <c r="I237" i="2"/>
  <c r="H237" i="2"/>
  <c r="G237" i="2"/>
  <c r="I236" i="2"/>
  <c r="H236" i="2"/>
  <c r="G236" i="2"/>
  <c r="I235" i="2"/>
  <c r="H235" i="2"/>
  <c r="G235" i="2"/>
  <c r="I234" i="2"/>
  <c r="H234" i="2"/>
  <c r="G234" i="2"/>
  <c r="I233" i="2"/>
  <c r="H233" i="2"/>
  <c r="G233" i="2"/>
  <c r="I232" i="2"/>
  <c r="H232" i="2"/>
  <c r="G232" i="2"/>
  <c r="I231" i="2"/>
  <c r="H231" i="2"/>
  <c r="G231" i="2"/>
  <c r="I230" i="2"/>
  <c r="H230" i="2"/>
  <c r="G230" i="2"/>
  <c r="I229" i="2"/>
  <c r="H229" i="2"/>
  <c r="G229" i="2"/>
  <c r="I228" i="2"/>
  <c r="H228" i="2"/>
  <c r="G228" i="2"/>
  <c r="I227" i="2"/>
  <c r="H227" i="2"/>
  <c r="G227" i="2"/>
  <c r="I226" i="2"/>
  <c r="H226" i="2"/>
  <c r="G226" i="2"/>
  <c r="I225" i="2"/>
  <c r="H225" i="2"/>
  <c r="G225" i="2"/>
  <c r="I224" i="2"/>
  <c r="H224" i="2"/>
  <c r="G224" i="2"/>
  <c r="I223" i="2"/>
  <c r="H223" i="2"/>
  <c r="G223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8" i="2"/>
  <c r="H218" i="2"/>
  <c r="G218" i="2"/>
  <c r="I217" i="2"/>
  <c r="H217" i="2"/>
  <c r="G217" i="2"/>
  <c r="I216" i="2"/>
  <c r="H216" i="2"/>
  <c r="G216" i="2"/>
  <c r="I215" i="2"/>
  <c r="H215" i="2"/>
  <c r="G215" i="2"/>
  <c r="I214" i="2"/>
  <c r="H214" i="2"/>
  <c r="G214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I209" i="2"/>
  <c r="H209" i="2"/>
  <c r="G209" i="2"/>
  <c r="I208" i="2"/>
  <c r="H208" i="2"/>
  <c r="G208" i="2"/>
  <c r="I207" i="2"/>
  <c r="H207" i="2"/>
  <c r="G207" i="2"/>
  <c r="I206" i="2"/>
  <c r="H206" i="2"/>
  <c r="G206" i="2"/>
  <c r="I205" i="2"/>
  <c r="H205" i="2"/>
  <c r="G205" i="2"/>
  <c r="I204" i="2"/>
  <c r="H204" i="2"/>
  <c r="G204" i="2"/>
  <c r="I203" i="2"/>
  <c r="H203" i="2"/>
  <c r="G203" i="2"/>
  <c r="I202" i="2"/>
  <c r="H202" i="2"/>
  <c r="G202" i="2"/>
  <c r="I201" i="2"/>
  <c r="H201" i="2"/>
  <c r="G201" i="2"/>
  <c r="I200" i="2"/>
  <c r="H200" i="2"/>
  <c r="G200" i="2"/>
  <c r="I199" i="2"/>
  <c r="H199" i="2"/>
  <c r="G199" i="2"/>
  <c r="I198" i="2"/>
  <c r="H198" i="2"/>
  <c r="G198" i="2"/>
  <c r="I197" i="2"/>
  <c r="H197" i="2"/>
  <c r="G197" i="2"/>
  <c r="I196" i="2"/>
  <c r="H196" i="2"/>
  <c r="G196" i="2"/>
  <c r="I195" i="2"/>
  <c r="H195" i="2"/>
  <c r="G195" i="2"/>
  <c r="I194" i="2"/>
  <c r="H194" i="2"/>
  <c r="G194" i="2"/>
  <c r="I193" i="2"/>
  <c r="H193" i="2"/>
  <c r="G193" i="2"/>
  <c r="I192" i="2"/>
  <c r="H192" i="2"/>
  <c r="G192" i="2"/>
  <c r="I191" i="2"/>
  <c r="H191" i="2"/>
  <c r="G191" i="2"/>
  <c r="I190" i="2"/>
  <c r="H190" i="2"/>
  <c r="G190" i="2"/>
  <c r="I189" i="2"/>
  <c r="H189" i="2"/>
  <c r="G189" i="2"/>
  <c r="I188" i="2"/>
  <c r="H188" i="2"/>
  <c r="G188" i="2"/>
  <c r="I187" i="2"/>
  <c r="H187" i="2"/>
  <c r="G187" i="2"/>
  <c r="I186" i="2"/>
  <c r="H186" i="2"/>
  <c r="G186" i="2"/>
  <c r="I185" i="2"/>
  <c r="H185" i="2"/>
  <c r="G185" i="2"/>
  <c r="I184" i="2"/>
  <c r="H184" i="2"/>
  <c r="G184" i="2"/>
  <c r="I183" i="2"/>
  <c r="H183" i="2"/>
  <c r="G183" i="2"/>
  <c r="I182" i="2"/>
  <c r="H182" i="2"/>
  <c r="G182" i="2"/>
  <c r="I181" i="2"/>
  <c r="H181" i="2"/>
  <c r="G181" i="2"/>
  <c r="I180" i="2"/>
  <c r="H180" i="2"/>
  <c r="G180" i="2"/>
  <c r="I179" i="2"/>
  <c r="H179" i="2"/>
  <c r="G179" i="2"/>
  <c r="I178" i="2"/>
  <c r="H178" i="2"/>
  <c r="G178" i="2"/>
  <c r="I177" i="2"/>
  <c r="H177" i="2"/>
  <c r="G177" i="2"/>
  <c r="I176" i="2"/>
  <c r="H176" i="2"/>
  <c r="G176" i="2"/>
  <c r="I175" i="2"/>
  <c r="H175" i="2"/>
  <c r="G175" i="2"/>
  <c r="I174" i="2"/>
  <c r="H174" i="2"/>
  <c r="G174" i="2"/>
  <c r="I173" i="2"/>
  <c r="H173" i="2"/>
  <c r="G173" i="2"/>
  <c r="I172" i="2"/>
  <c r="H172" i="2"/>
  <c r="G172" i="2"/>
  <c r="I171" i="2"/>
  <c r="H171" i="2"/>
  <c r="G171" i="2"/>
  <c r="I170" i="2"/>
  <c r="H170" i="2"/>
  <c r="G170" i="2"/>
  <c r="I169" i="2"/>
  <c r="H169" i="2"/>
  <c r="G169" i="2"/>
  <c r="I168" i="2"/>
  <c r="H168" i="2"/>
  <c r="G168" i="2"/>
  <c r="I167" i="2"/>
  <c r="H167" i="2"/>
  <c r="G167" i="2"/>
  <c r="I166" i="2"/>
  <c r="H166" i="2"/>
  <c r="G166" i="2"/>
  <c r="I165" i="2"/>
  <c r="H165" i="2"/>
  <c r="G165" i="2"/>
  <c r="I164" i="2"/>
  <c r="H164" i="2"/>
  <c r="G164" i="2"/>
  <c r="I163" i="2"/>
  <c r="H163" i="2"/>
  <c r="G163" i="2"/>
  <c r="I162" i="2"/>
  <c r="H162" i="2"/>
  <c r="G162" i="2"/>
  <c r="I161" i="2"/>
  <c r="H161" i="2"/>
  <c r="G161" i="2"/>
  <c r="I160" i="2"/>
  <c r="H160" i="2"/>
  <c r="G160" i="2"/>
  <c r="I159" i="2"/>
  <c r="H159" i="2"/>
  <c r="G159" i="2"/>
  <c r="I158" i="2"/>
  <c r="H158" i="2"/>
  <c r="G158" i="2"/>
  <c r="I157" i="2"/>
  <c r="H157" i="2"/>
  <c r="G157" i="2"/>
  <c r="I156" i="2"/>
  <c r="H156" i="2"/>
  <c r="G156" i="2"/>
  <c r="I155" i="2"/>
  <c r="H155" i="2"/>
  <c r="G155" i="2"/>
  <c r="I154" i="2"/>
  <c r="H154" i="2"/>
  <c r="G154" i="2"/>
  <c r="I153" i="2"/>
  <c r="H153" i="2"/>
  <c r="G153" i="2"/>
  <c r="I152" i="2"/>
  <c r="H152" i="2"/>
  <c r="G152" i="2"/>
  <c r="I151" i="2"/>
  <c r="H151" i="2"/>
  <c r="G151" i="2"/>
  <c r="I150" i="2"/>
  <c r="H150" i="2"/>
  <c r="G150" i="2"/>
  <c r="I149" i="2"/>
  <c r="H149" i="2"/>
  <c r="G149" i="2"/>
  <c r="I148" i="2"/>
  <c r="H148" i="2"/>
  <c r="G148" i="2"/>
  <c r="I147" i="2"/>
  <c r="H147" i="2"/>
  <c r="G147" i="2"/>
  <c r="I146" i="2"/>
  <c r="H146" i="2"/>
  <c r="G146" i="2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I9" i="2"/>
  <c r="H9" i="2"/>
  <c r="I8" i="2"/>
  <c r="H8" i="2"/>
  <c r="I1983" i="1"/>
  <c r="H1983" i="1"/>
  <c r="G1983" i="1"/>
  <c r="I1982" i="1"/>
  <c r="H1982" i="1"/>
  <c r="G1982" i="1"/>
  <c r="I1981" i="1"/>
  <c r="H1981" i="1"/>
  <c r="G1981" i="1"/>
  <c r="I1980" i="1"/>
  <c r="H1980" i="1"/>
  <c r="G1980" i="1"/>
  <c r="I1979" i="1"/>
  <c r="H1979" i="1"/>
  <c r="G1979" i="1"/>
  <c r="I1978" i="1"/>
  <c r="H1978" i="1"/>
  <c r="G1978" i="1"/>
  <c r="I1977" i="1"/>
  <c r="H1977" i="1"/>
  <c r="G1977" i="1"/>
  <c r="I1976" i="1"/>
  <c r="H1976" i="1"/>
  <c r="G1976" i="1"/>
  <c r="I1975" i="1"/>
  <c r="H1975" i="1"/>
  <c r="G1975" i="1"/>
  <c r="I1974" i="1"/>
  <c r="H1974" i="1"/>
  <c r="G1974" i="1"/>
  <c r="I1973" i="1"/>
  <c r="H1973" i="1"/>
  <c r="G1973" i="1"/>
  <c r="I1972" i="1"/>
  <c r="H1972" i="1"/>
  <c r="G1972" i="1"/>
  <c r="I1971" i="1"/>
  <c r="H1971" i="1"/>
  <c r="G1971" i="1"/>
  <c r="I1970" i="1"/>
  <c r="H1970" i="1"/>
  <c r="G1970" i="1"/>
  <c r="I1969" i="1"/>
  <c r="H1969" i="1"/>
  <c r="G1969" i="1"/>
  <c r="I1968" i="1"/>
  <c r="H1968" i="1"/>
  <c r="G1968" i="1"/>
  <c r="I1967" i="1"/>
  <c r="H1967" i="1"/>
  <c r="G1967" i="1"/>
  <c r="I1966" i="1"/>
  <c r="H1966" i="1"/>
  <c r="G1966" i="1"/>
  <c r="I1965" i="1"/>
  <c r="H1965" i="1"/>
  <c r="G1965" i="1"/>
  <c r="I1964" i="1"/>
  <c r="H1964" i="1"/>
  <c r="G1964" i="1"/>
  <c r="I1963" i="1"/>
  <c r="H1963" i="1"/>
  <c r="G1963" i="1"/>
  <c r="I1962" i="1"/>
  <c r="H1962" i="1"/>
  <c r="G1962" i="1"/>
  <c r="I1961" i="1"/>
  <c r="H1961" i="1"/>
  <c r="G1961" i="1"/>
  <c r="I1960" i="1"/>
  <c r="H1960" i="1"/>
  <c r="G1960" i="1"/>
  <c r="I1959" i="1"/>
  <c r="H1959" i="1"/>
  <c r="G1959" i="1"/>
  <c r="I1958" i="1"/>
  <c r="H1958" i="1"/>
  <c r="G1958" i="1"/>
  <c r="I1957" i="1"/>
  <c r="H1957" i="1"/>
  <c r="G1957" i="1"/>
  <c r="I1956" i="1"/>
  <c r="H1956" i="1"/>
  <c r="G1956" i="1"/>
  <c r="I1955" i="1"/>
  <c r="H1955" i="1"/>
  <c r="G1955" i="1"/>
  <c r="I1954" i="1"/>
  <c r="H1954" i="1"/>
  <c r="G1954" i="1"/>
  <c r="I1953" i="1"/>
  <c r="H1953" i="1"/>
  <c r="G1953" i="1"/>
  <c r="I1952" i="1"/>
  <c r="H1952" i="1"/>
  <c r="G1952" i="1"/>
  <c r="I1951" i="1"/>
  <c r="H1951" i="1"/>
  <c r="G1951" i="1"/>
  <c r="I1950" i="1"/>
  <c r="H1950" i="1"/>
  <c r="G1950" i="1"/>
  <c r="I1949" i="1"/>
  <c r="H1949" i="1"/>
  <c r="G1949" i="1"/>
  <c r="I1948" i="1"/>
  <c r="H1948" i="1"/>
  <c r="G1948" i="1"/>
  <c r="I1947" i="1"/>
  <c r="H1947" i="1"/>
  <c r="G1947" i="1"/>
  <c r="I1946" i="1"/>
  <c r="H1946" i="1"/>
  <c r="G1946" i="1"/>
  <c r="I1945" i="1"/>
  <c r="H1945" i="1"/>
  <c r="G1945" i="1"/>
  <c r="I1944" i="1"/>
  <c r="H1944" i="1"/>
  <c r="G1944" i="1"/>
  <c r="I1943" i="1"/>
  <c r="H1943" i="1"/>
  <c r="G1943" i="1"/>
  <c r="I1942" i="1"/>
  <c r="H1942" i="1"/>
  <c r="G1942" i="1"/>
  <c r="I1941" i="1"/>
  <c r="H1941" i="1"/>
  <c r="G1941" i="1"/>
  <c r="I1940" i="1"/>
  <c r="H1940" i="1"/>
  <c r="G1940" i="1"/>
  <c r="I1939" i="1"/>
  <c r="H1939" i="1"/>
  <c r="G1939" i="1"/>
  <c r="I1938" i="1"/>
  <c r="H1938" i="1"/>
  <c r="G1938" i="1"/>
  <c r="I1937" i="1"/>
  <c r="H1937" i="1"/>
  <c r="G1937" i="1"/>
  <c r="I1936" i="1"/>
  <c r="H1936" i="1"/>
  <c r="G1936" i="1"/>
  <c r="I1935" i="1"/>
  <c r="H1935" i="1"/>
  <c r="G1935" i="1"/>
  <c r="I1934" i="1"/>
  <c r="H1934" i="1"/>
  <c r="G1934" i="1"/>
  <c r="I1933" i="1"/>
  <c r="H1933" i="1"/>
  <c r="G1933" i="1"/>
  <c r="I1932" i="1"/>
  <c r="H1932" i="1"/>
  <c r="G1932" i="1"/>
  <c r="I1931" i="1"/>
  <c r="H1931" i="1"/>
  <c r="G1931" i="1"/>
  <c r="I1930" i="1"/>
  <c r="H1930" i="1"/>
  <c r="G1930" i="1"/>
  <c r="I1929" i="1"/>
  <c r="H1929" i="1"/>
  <c r="G1929" i="1"/>
  <c r="I1928" i="1"/>
  <c r="H1928" i="1"/>
  <c r="G1928" i="1"/>
  <c r="I1927" i="1"/>
  <c r="H1927" i="1"/>
  <c r="G1927" i="1"/>
  <c r="I1926" i="1"/>
  <c r="H1926" i="1"/>
  <c r="G1926" i="1"/>
  <c r="I1925" i="1"/>
  <c r="H1925" i="1"/>
  <c r="G1925" i="1"/>
  <c r="I1924" i="1"/>
  <c r="H1924" i="1"/>
  <c r="G1924" i="1"/>
  <c r="I1923" i="1"/>
  <c r="H1923" i="1"/>
  <c r="G1923" i="1"/>
  <c r="I1922" i="1"/>
  <c r="H1922" i="1"/>
  <c r="G1922" i="1"/>
  <c r="I1921" i="1"/>
  <c r="H1921" i="1"/>
  <c r="G1921" i="1"/>
  <c r="I1920" i="1"/>
  <c r="H1920" i="1"/>
  <c r="G1920" i="1"/>
  <c r="I1919" i="1"/>
  <c r="H1919" i="1"/>
  <c r="G1919" i="1"/>
  <c r="I1918" i="1"/>
  <c r="H1918" i="1"/>
  <c r="G1918" i="1"/>
  <c r="I1917" i="1"/>
  <c r="H1917" i="1"/>
  <c r="G1917" i="1"/>
  <c r="I1916" i="1"/>
  <c r="H1916" i="1"/>
  <c r="G1916" i="1"/>
  <c r="I1915" i="1"/>
  <c r="H1915" i="1"/>
  <c r="G1915" i="1"/>
  <c r="I1914" i="1"/>
  <c r="H1914" i="1"/>
  <c r="G1914" i="1"/>
  <c r="I1913" i="1"/>
  <c r="H1913" i="1"/>
  <c r="G1913" i="1"/>
  <c r="I1912" i="1"/>
  <c r="H1912" i="1"/>
  <c r="G1912" i="1"/>
  <c r="I1911" i="1"/>
  <c r="H1911" i="1"/>
  <c r="G1911" i="1"/>
  <c r="I1910" i="1"/>
  <c r="H1910" i="1"/>
  <c r="G1910" i="1"/>
  <c r="I1909" i="1"/>
  <c r="H1909" i="1"/>
  <c r="G1909" i="1"/>
  <c r="I1908" i="1"/>
  <c r="H1908" i="1"/>
  <c r="G1908" i="1"/>
  <c r="I1907" i="1"/>
  <c r="H1907" i="1"/>
  <c r="G1907" i="1"/>
  <c r="I1906" i="1"/>
  <c r="H1906" i="1"/>
  <c r="G1906" i="1"/>
  <c r="I1905" i="1"/>
  <c r="H1905" i="1"/>
  <c r="G1905" i="1"/>
  <c r="I1904" i="1"/>
  <c r="H1904" i="1"/>
  <c r="G1904" i="1"/>
  <c r="I1903" i="1"/>
  <c r="H1903" i="1"/>
  <c r="G1903" i="1"/>
  <c r="I1902" i="1"/>
  <c r="H1902" i="1"/>
  <c r="G1902" i="1"/>
  <c r="I1901" i="1"/>
  <c r="H1901" i="1"/>
  <c r="G1901" i="1"/>
  <c r="I1900" i="1"/>
  <c r="H1900" i="1"/>
  <c r="G1900" i="1"/>
  <c r="I1899" i="1"/>
  <c r="H1899" i="1"/>
  <c r="G1899" i="1"/>
  <c r="I1898" i="1"/>
  <c r="H1898" i="1"/>
  <c r="G1898" i="1"/>
  <c r="I1897" i="1"/>
  <c r="H1897" i="1"/>
  <c r="G1897" i="1"/>
  <c r="I1896" i="1"/>
  <c r="H1896" i="1"/>
  <c r="G1896" i="1"/>
  <c r="I1895" i="1"/>
  <c r="H1895" i="1"/>
  <c r="G1895" i="1"/>
  <c r="I1894" i="1"/>
  <c r="H1894" i="1"/>
  <c r="G1894" i="1"/>
  <c r="I1893" i="1"/>
  <c r="H1893" i="1"/>
  <c r="G1893" i="1"/>
  <c r="I1892" i="1"/>
  <c r="H1892" i="1"/>
  <c r="G1892" i="1"/>
  <c r="I1891" i="1"/>
  <c r="H1891" i="1"/>
  <c r="G1891" i="1"/>
  <c r="I1890" i="1"/>
  <c r="H1890" i="1"/>
  <c r="G1890" i="1"/>
  <c r="I1889" i="1"/>
  <c r="H1889" i="1"/>
  <c r="G1889" i="1"/>
  <c r="I1888" i="1"/>
  <c r="H1888" i="1"/>
  <c r="G1888" i="1"/>
  <c r="I1887" i="1"/>
  <c r="H1887" i="1"/>
  <c r="G1887" i="1"/>
  <c r="I1886" i="1"/>
  <c r="H1886" i="1"/>
  <c r="G1886" i="1"/>
  <c r="I1885" i="1"/>
  <c r="H1885" i="1"/>
  <c r="G1885" i="1"/>
  <c r="I1884" i="1"/>
  <c r="H1884" i="1"/>
  <c r="G1884" i="1"/>
  <c r="I1883" i="1"/>
  <c r="H1883" i="1"/>
  <c r="G1883" i="1"/>
  <c r="I1882" i="1"/>
  <c r="H1882" i="1"/>
  <c r="G1882" i="1"/>
  <c r="I1881" i="1"/>
  <c r="H1881" i="1"/>
  <c r="G1881" i="1"/>
  <c r="I1880" i="1"/>
  <c r="H1880" i="1"/>
  <c r="G1880" i="1"/>
  <c r="I1879" i="1"/>
  <c r="H1879" i="1"/>
  <c r="G1879" i="1"/>
  <c r="I1878" i="1"/>
  <c r="H1878" i="1"/>
  <c r="G1878" i="1"/>
  <c r="I1877" i="1"/>
  <c r="H1877" i="1"/>
  <c r="G1877" i="1"/>
  <c r="I1876" i="1"/>
  <c r="H1876" i="1"/>
  <c r="G1876" i="1"/>
  <c r="I1875" i="1"/>
  <c r="H1875" i="1"/>
  <c r="G1875" i="1"/>
  <c r="I1874" i="1"/>
  <c r="H1874" i="1"/>
  <c r="G1874" i="1"/>
  <c r="I1873" i="1"/>
  <c r="H1873" i="1"/>
  <c r="G1873" i="1"/>
  <c r="I1872" i="1"/>
  <c r="H1872" i="1"/>
  <c r="G1872" i="1"/>
  <c r="I1871" i="1"/>
  <c r="H1871" i="1"/>
  <c r="G1871" i="1"/>
  <c r="I1870" i="1"/>
  <c r="H1870" i="1"/>
  <c r="G1870" i="1"/>
  <c r="I1869" i="1"/>
  <c r="H1869" i="1"/>
  <c r="G1869" i="1"/>
  <c r="I1868" i="1"/>
  <c r="H1868" i="1"/>
  <c r="G1868" i="1"/>
  <c r="I1867" i="1"/>
  <c r="H1867" i="1"/>
  <c r="G1867" i="1"/>
  <c r="I1866" i="1"/>
  <c r="H1866" i="1"/>
  <c r="G1866" i="1"/>
  <c r="I1865" i="1"/>
  <c r="H1865" i="1"/>
  <c r="G1865" i="1"/>
  <c r="I1864" i="1"/>
  <c r="H1864" i="1"/>
  <c r="G1864" i="1"/>
  <c r="I1863" i="1"/>
  <c r="H1863" i="1"/>
  <c r="G1863" i="1"/>
  <c r="I1862" i="1"/>
  <c r="H1862" i="1"/>
  <c r="G1862" i="1"/>
  <c r="I1861" i="1"/>
  <c r="H1861" i="1"/>
  <c r="G1861" i="1"/>
  <c r="I1860" i="1"/>
  <c r="H1860" i="1"/>
  <c r="G1860" i="1"/>
  <c r="I1859" i="1"/>
  <c r="H1859" i="1"/>
  <c r="G1859" i="1"/>
  <c r="I1858" i="1"/>
  <c r="H1858" i="1"/>
  <c r="G1858" i="1"/>
  <c r="I1857" i="1"/>
  <c r="H1857" i="1"/>
  <c r="G1857" i="1"/>
  <c r="I1856" i="1"/>
  <c r="H1856" i="1"/>
  <c r="G1856" i="1"/>
  <c r="I1855" i="1"/>
  <c r="H1855" i="1"/>
  <c r="G1855" i="1"/>
  <c r="I1854" i="1"/>
  <c r="H1854" i="1"/>
  <c r="G1854" i="1"/>
  <c r="I1853" i="1"/>
  <c r="H1853" i="1"/>
  <c r="G1853" i="1"/>
  <c r="I1852" i="1"/>
  <c r="H1852" i="1"/>
  <c r="G1852" i="1"/>
  <c r="I1851" i="1"/>
  <c r="H1851" i="1"/>
  <c r="G1851" i="1"/>
  <c r="I1850" i="1"/>
  <c r="H1850" i="1"/>
  <c r="G1850" i="1"/>
  <c r="I1849" i="1"/>
  <c r="H1849" i="1"/>
  <c r="G1849" i="1"/>
  <c r="I1848" i="1"/>
  <c r="H1848" i="1"/>
  <c r="G1848" i="1"/>
  <c r="I1847" i="1"/>
  <c r="H1847" i="1"/>
  <c r="G1847" i="1"/>
  <c r="I1846" i="1"/>
  <c r="H1846" i="1"/>
  <c r="G1846" i="1"/>
  <c r="I1845" i="1"/>
  <c r="H1845" i="1"/>
  <c r="G1845" i="1"/>
  <c r="I1844" i="1"/>
  <c r="H1844" i="1"/>
  <c r="G1844" i="1"/>
  <c r="I1843" i="1"/>
  <c r="H1843" i="1"/>
  <c r="G1843" i="1"/>
  <c r="I1842" i="1"/>
  <c r="H1842" i="1"/>
  <c r="G1842" i="1"/>
  <c r="I1841" i="1"/>
  <c r="H1841" i="1"/>
  <c r="G1841" i="1"/>
  <c r="I1840" i="1"/>
  <c r="H1840" i="1"/>
  <c r="G1840" i="1"/>
  <c r="I1839" i="1"/>
  <c r="H1839" i="1"/>
  <c r="G1839" i="1"/>
  <c r="I1838" i="1"/>
  <c r="H1838" i="1"/>
  <c r="G1838" i="1"/>
  <c r="I1837" i="1"/>
  <c r="H1837" i="1"/>
  <c r="G1837" i="1"/>
  <c r="I1836" i="1"/>
  <c r="H1836" i="1"/>
  <c r="G1836" i="1"/>
  <c r="I1835" i="1"/>
  <c r="H1835" i="1"/>
  <c r="G1835" i="1"/>
  <c r="I1834" i="1"/>
  <c r="H1834" i="1"/>
  <c r="G1834" i="1"/>
  <c r="I1833" i="1"/>
  <c r="H1833" i="1"/>
  <c r="G1833" i="1"/>
  <c r="I1832" i="1"/>
  <c r="H1832" i="1"/>
  <c r="G1832" i="1"/>
  <c r="I1831" i="1"/>
  <c r="H1831" i="1"/>
  <c r="G1831" i="1"/>
  <c r="I1830" i="1"/>
  <c r="H1830" i="1"/>
  <c r="G1830" i="1"/>
  <c r="I1829" i="1"/>
  <c r="H1829" i="1"/>
  <c r="G1829" i="1"/>
  <c r="I1828" i="1"/>
  <c r="H1828" i="1"/>
  <c r="G1828" i="1"/>
  <c r="I1827" i="1"/>
  <c r="H1827" i="1"/>
  <c r="G1827" i="1"/>
  <c r="I1826" i="1"/>
  <c r="H1826" i="1"/>
  <c r="G1826" i="1"/>
  <c r="I1825" i="1"/>
  <c r="H1825" i="1"/>
  <c r="G1825" i="1"/>
  <c r="I1824" i="1"/>
  <c r="H1824" i="1"/>
  <c r="G1824" i="1"/>
  <c r="I1823" i="1"/>
  <c r="H1823" i="1"/>
  <c r="G1823" i="1"/>
  <c r="I1822" i="1"/>
  <c r="H1822" i="1"/>
  <c r="G1822" i="1"/>
  <c r="I1821" i="1"/>
  <c r="H1821" i="1"/>
  <c r="G1821" i="1"/>
  <c r="I1820" i="1"/>
  <c r="H1820" i="1"/>
  <c r="G1820" i="1"/>
  <c r="I1819" i="1"/>
  <c r="H1819" i="1"/>
  <c r="G1819" i="1"/>
  <c r="I1818" i="1"/>
  <c r="H1818" i="1"/>
  <c r="G1818" i="1"/>
  <c r="I1817" i="1"/>
  <c r="H1817" i="1"/>
  <c r="G1817" i="1"/>
  <c r="I1816" i="1"/>
  <c r="H1816" i="1"/>
  <c r="G1816" i="1"/>
  <c r="I1815" i="1"/>
  <c r="H1815" i="1"/>
  <c r="G1815" i="1"/>
  <c r="I1814" i="1"/>
  <c r="H1814" i="1"/>
  <c r="G1814" i="1"/>
  <c r="I1813" i="1"/>
  <c r="H1813" i="1"/>
  <c r="G1813" i="1"/>
  <c r="I1812" i="1"/>
  <c r="H1812" i="1"/>
  <c r="G1812" i="1"/>
  <c r="I1811" i="1"/>
  <c r="H1811" i="1"/>
  <c r="G1811" i="1"/>
  <c r="I1810" i="1"/>
  <c r="H1810" i="1"/>
  <c r="G1810" i="1"/>
  <c r="I1809" i="1"/>
  <c r="H1809" i="1"/>
  <c r="G1809" i="1"/>
  <c r="I1808" i="1"/>
  <c r="H1808" i="1"/>
  <c r="G1808" i="1"/>
  <c r="I1807" i="1"/>
  <c r="H1807" i="1"/>
  <c r="G1807" i="1"/>
  <c r="I1806" i="1"/>
  <c r="H1806" i="1"/>
  <c r="G1806" i="1"/>
  <c r="I1805" i="1"/>
  <c r="H1805" i="1"/>
  <c r="G1805" i="1"/>
  <c r="I1804" i="1"/>
  <c r="H1804" i="1"/>
  <c r="G1804" i="1"/>
  <c r="I1803" i="1"/>
  <c r="H1803" i="1"/>
  <c r="G1803" i="1"/>
  <c r="I1802" i="1"/>
  <c r="H1802" i="1"/>
  <c r="G1802" i="1"/>
  <c r="I1801" i="1"/>
  <c r="H1801" i="1"/>
  <c r="G1801" i="1"/>
  <c r="I1800" i="1"/>
  <c r="H1800" i="1"/>
  <c r="G1800" i="1"/>
  <c r="I1799" i="1"/>
  <c r="H1799" i="1"/>
  <c r="G1799" i="1"/>
  <c r="I1798" i="1"/>
  <c r="H1798" i="1"/>
  <c r="G1798" i="1"/>
  <c r="I1797" i="1"/>
  <c r="H1797" i="1"/>
  <c r="G1797" i="1"/>
  <c r="I1796" i="1"/>
  <c r="H1796" i="1"/>
  <c r="G1796" i="1"/>
  <c r="I1795" i="1"/>
  <c r="H1795" i="1"/>
  <c r="G1795" i="1"/>
  <c r="I1794" i="1"/>
  <c r="H1794" i="1"/>
  <c r="G1794" i="1"/>
  <c r="I1793" i="1"/>
  <c r="H1793" i="1"/>
  <c r="G1793" i="1"/>
  <c r="I1792" i="1"/>
  <c r="H1792" i="1"/>
  <c r="G1792" i="1"/>
  <c r="I1791" i="1"/>
  <c r="H1791" i="1"/>
  <c r="G1791" i="1"/>
  <c r="I1790" i="1"/>
  <c r="H1790" i="1"/>
  <c r="G1790" i="1"/>
  <c r="I1789" i="1"/>
  <c r="H1789" i="1"/>
  <c r="G1789" i="1"/>
  <c r="I1788" i="1"/>
  <c r="H1788" i="1"/>
  <c r="G1788" i="1"/>
  <c r="I1787" i="1"/>
  <c r="H1787" i="1"/>
  <c r="G1787" i="1"/>
  <c r="I1786" i="1"/>
  <c r="H1786" i="1"/>
  <c r="G1786" i="1"/>
  <c r="I1785" i="1"/>
  <c r="H1785" i="1"/>
  <c r="G1785" i="1"/>
  <c r="I1784" i="1"/>
  <c r="H1784" i="1"/>
  <c r="G1784" i="1"/>
  <c r="I1783" i="1"/>
  <c r="H1783" i="1"/>
  <c r="G1783" i="1"/>
  <c r="I1782" i="1"/>
  <c r="H1782" i="1"/>
  <c r="G1782" i="1"/>
  <c r="I1781" i="1"/>
  <c r="H1781" i="1"/>
  <c r="G1781" i="1"/>
  <c r="I1780" i="1"/>
  <c r="H1780" i="1"/>
  <c r="G1780" i="1"/>
  <c r="I1779" i="1"/>
  <c r="H1779" i="1"/>
  <c r="G1779" i="1"/>
  <c r="I1778" i="1"/>
  <c r="H1778" i="1"/>
  <c r="G1778" i="1"/>
  <c r="I1777" i="1"/>
  <c r="H1777" i="1"/>
  <c r="G1777" i="1"/>
  <c r="I1776" i="1"/>
  <c r="H1776" i="1"/>
  <c r="G1776" i="1"/>
  <c r="I1775" i="1"/>
  <c r="H1775" i="1"/>
  <c r="G1775" i="1"/>
  <c r="I1774" i="1"/>
  <c r="H1774" i="1"/>
  <c r="G1774" i="1"/>
  <c r="I1773" i="1"/>
  <c r="H1773" i="1"/>
  <c r="G1773" i="1"/>
  <c r="I1772" i="1"/>
  <c r="H1772" i="1"/>
  <c r="G1772" i="1"/>
  <c r="I1771" i="1"/>
  <c r="H1771" i="1"/>
  <c r="G1771" i="1"/>
  <c r="I1770" i="1"/>
  <c r="H1770" i="1"/>
  <c r="G1770" i="1"/>
  <c r="I1769" i="1"/>
  <c r="H1769" i="1"/>
  <c r="G1769" i="1"/>
  <c r="I1768" i="1"/>
  <c r="H1768" i="1"/>
  <c r="G1768" i="1"/>
  <c r="I1767" i="1"/>
  <c r="H1767" i="1"/>
  <c r="G1767" i="1"/>
  <c r="I1766" i="1"/>
  <c r="H1766" i="1"/>
  <c r="G1766" i="1"/>
  <c r="I1765" i="1"/>
  <c r="H1765" i="1"/>
  <c r="G1765" i="1"/>
  <c r="I1764" i="1"/>
  <c r="H1764" i="1"/>
  <c r="G1764" i="1"/>
  <c r="I1763" i="1"/>
  <c r="H1763" i="1"/>
  <c r="G1763" i="1"/>
  <c r="I1762" i="1"/>
  <c r="H1762" i="1"/>
  <c r="G1762" i="1"/>
  <c r="I1761" i="1"/>
  <c r="H1761" i="1"/>
  <c r="G1761" i="1"/>
  <c r="I1760" i="1"/>
  <c r="H1760" i="1"/>
  <c r="G1760" i="1"/>
  <c r="I1759" i="1"/>
  <c r="H1759" i="1"/>
  <c r="G1759" i="1"/>
  <c r="I1758" i="1"/>
  <c r="H1758" i="1"/>
  <c r="G1758" i="1"/>
  <c r="I1757" i="1"/>
  <c r="H1757" i="1"/>
  <c r="G1757" i="1"/>
  <c r="I1756" i="1"/>
  <c r="H1756" i="1"/>
  <c r="G1756" i="1"/>
  <c r="I1755" i="1"/>
  <c r="H1755" i="1"/>
  <c r="G1755" i="1"/>
  <c r="I1754" i="1"/>
  <c r="H1754" i="1"/>
  <c r="G1754" i="1"/>
  <c r="I1753" i="1"/>
  <c r="H1753" i="1"/>
  <c r="G1753" i="1"/>
  <c r="I1752" i="1"/>
  <c r="H1752" i="1"/>
  <c r="G1752" i="1"/>
  <c r="I1751" i="1"/>
  <c r="H1751" i="1"/>
  <c r="G1751" i="1"/>
  <c r="I1750" i="1"/>
  <c r="H1750" i="1"/>
  <c r="G1750" i="1"/>
  <c r="I1749" i="1"/>
  <c r="H1749" i="1"/>
  <c r="G1749" i="1"/>
  <c r="I1748" i="1"/>
  <c r="H1748" i="1"/>
  <c r="G1748" i="1"/>
  <c r="I1747" i="1"/>
  <c r="H1747" i="1"/>
  <c r="G1747" i="1"/>
  <c r="I1746" i="1"/>
  <c r="H1746" i="1"/>
  <c r="G1746" i="1"/>
  <c r="I1745" i="1"/>
  <c r="H1745" i="1"/>
  <c r="G1745" i="1"/>
  <c r="I1744" i="1"/>
  <c r="H1744" i="1"/>
  <c r="G1744" i="1"/>
  <c r="I1743" i="1"/>
  <c r="H1743" i="1"/>
  <c r="G1743" i="1"/>
  <c r="I1742" i="1"/>
  <c r="H1742" i="1"/>
  <c r="G1742" i="1"/>
  <c r="I1741" i="1"/>
  <c r="H1741" i="1"/>
  <c r="G1741" i="1"/>
  <c r="I1740" i="1"/>
  <c r="H1740" i="1"/>
  <c r="G1740" i="1"/>
  <c r="I1739" i="1"/>
  <c r="H1739" i="1"/>
  <c r="G1739" i="1"/>
  <c r="I1738" i="1"/>
  <c r="H1738" i="1"/>
  <c r="G1738" i="1"/>
  <c r="I1737" i="1"/>
  <c r="H1737" i="1"/>
  <c r="G1737" i="1"/>
  <c r="I1736" i="1"/>
  <c r="H1736" i="1"/>
  <c r="G1736" i="1"/>
  <c r="I1735" i="1"/>
  <c r="H1735" i="1"/>
  <c r="G1735" i="1"/>
  <c r="I1734" i="1"/>
  <c r="H1734" i="1"/>
  <c r="G1734" i="1"/>
  <c r="I1733" i="1"/>
  <c r="H1733" i="1"/>
  <c r="G1733" i="1"/>
  <c r="I1732" i="1"/>
  <c r="H1732" i="1"/>
  <c r="G1732" i="1"/>
  <c r="I1731" i="1"/>
  <c r="H1731" i="1"/>
  <c r="G1731" i="1"/>
  <c r="I1730" i="1"/>
  <c r="H1730" i="1"/>
  <c r="G1730" i="1"/>
  <c r="I1729" i="1"/>
  <c r="H1729" i="1"/>
  <c r="G1729" i="1"/>
  <c r="I1728" i="1"/>
  <c r="H1728" i="1"/>
  <c r="G1728" i="1"/>
  <c r="I1727" i="1"/>
  <c r="H1727" i="1"/>
  <c r="G1727" i="1"/>
  <c r="I1726" i="1"/>
  <c r="H1726" i="1"/>
  <c r="G1726" i="1"/>
  <c r="I1725" i="1"/>
  <c r="H1725" i="1"/>
  <c r="G1725" i="1"/>
  <c r="I1724" i="1"/>
  <c r="H1724" i="1"/>
  <c r="G1724" i="1"/>
  <c r="I1723" i="1"/>
  <c r="H1723" i="1"/>
  <c r="G1723" i="1"/>
  <c r="I1722" i="1"/>
  <c r="H1722" i="1"/>
  <c r="G1722" i="1"/>
  <c r="I1721" i="1"/>
  <c r="H1721" i="1"/>
  <c r="G1721" i="1"/>
  <c r="I1720" i="1"/>
  <c r="H1720" i="1"/>
  <c r="G1720" i="1"/>
  <c r="I1719" i="1"/>
  <c r="H1719" i="1"/>
  <c r="G1719" i="1"/>
  <c r="I1718" i="1"/>
  <c r="H1718" i="1"/>
  <c r="G1718" i="1"/>
  <c r="I1717" i="1"/>
  <c r="H1717" i="1"/>
  <c r="G1717" i="1"/>
  <c r="I1716" i="1"/>
  <c r="H1716" i="1"/>
  <c r="G1716" i="1"/>
  <c r="I1715" i="1"/>
  <c r="H1715" i="1"/>
  <c r="G1715" i="1"/>
  <c r="I1714" i="1"/>
  <c r="H1714" i="1"/>
  <c r="G1714" i="1"/>
  <c r="I1713" i="1"/>
  <c r="H1713" i="1"/>
  <c r="G1713" i="1"/>
  <c r="I1712" i="1"/>
  <c r="H1712" i="1"/>
  <c r="G1712" i="1"/>
  <c r="I1711" i="1"/>
  <c r="H1711" i="1"/>
  <c r="G1711" i="1"/>
  <c r="I1710" i="1"/>
  <c r="H1710" i="1"/>
  <c r="G1710" i="1"/>
  <c r="I1709" i="1"/>
  <c r="H1709" i="1"/>
  <c r="G1709" i="1"/>
  <c r="I1708" i="1"/>
  <c r="H1708" i="1"/>
  <c r="G1708" i="1"/>
  <c r="I1707" i="1"/>
  <c r="H1707" i="1"/>
  <c r="G1707" i="1"/>
  <c r="I1706" i="1"/>
  <c r="H1706" i="1"/>
  <c r="G1706" i="1"/>
  <c r="I1705" i="1"/>
  <c r="H1705" i="1"/>
  <c r="G1705" i="1"/>
  <c r="I1704" i="1"/>
  <c r="H1704" i="1"/>
  <c r="G1704" i="1"/>
  <c r="I1703" i="1"/>
  <c r="H1703" i="1"/>
  <c r="G1703" i="1"/>
  <c r="I1702" i="1"/>
  <c r="H1702" i="1"/>
  <c r="G1702" i="1"/>
  <c r="I1701" i="1"/>
  <c r="H1701" i="1"/>
  <c r="G1701" i="1"/>
  <c r="I1700" i="1"/>
  <c r="H1700" i="1"/>
  <c r="G1700" i="1"/>
  <c r="I1699" i="1"/>
  <c r="H1699" i="1"/>
  <c r="G1699" i="1"/>
  <c r="I1698" i="1"/>
  <c r="H1698" i="1"/>
  <c r="G1698" i="1"/>
  <c r="I1697" i="1"/>
  <c r="H1697" i="1"/>
  <c r="G1697" i="1"/>
  <c r="I1696" i="1"/>
  <c r="H1696" i="1"/>
  <c r="G1696" i="1"/>
  <c r="I1695" i="1"/>
  <c r="H1695" i="1"/>
  <c r="G1695" i="1"/>
  <c r="I1694" i="1"/>
  <c r="H1694" i="1"/>
  <c r="G1694" i="1"/>
  <c r="I1693" i="1"/>
  <c r="H1693" i="1"/>
  <c r="G1693" i="1"/>
  <c r="I1692" i="1"/>
  <c r="H1692" i="1"/>
  <c r="G1692" i="1"/>
  <c r="I1691" i="1"/>
  <c r="H1691" i="1"/>
  <c r="G1691" i="1"/>
  <c r="I1690" i="1"/>
  <c r="H1690" i="1"/>
  <c r="G1690" i="1"/>
  <c r="I1689" i="1"/>
  <c r="H1689" i="1"/>
  <c r="G1689" i="1"/>
  <c r="I1688" i="1"/>
  <c r="H1688" i="1"/>
  <c r="G1688" i="1"/>
  <c r="I1687" i="1"/>
  <c r="H1687" i="1"/>
  <c r="G1687" i="1"/>
  <c r="I1686" i="1"/>
  <c r="H1686" i="1"/>
  <c r="G1686" i="1"/>
  <c r="I1685" i="1"/>
  <c r="H1685" i="1"/>
  <c r="G1685" i="1"/>
  <c r="I1684" i="1"/>
  <c r="H1684" i="1"/>
  <c r="G1684" i="1"/>
  <c r="I1683" i="1"/>
  <c r="H1683" i="1"/>
  <c r="G1683" i="1"/>
  <c r="I1682" i="1"/>
  <c r="H1682" i="1"/>
  <c r="G1682" i="1"/>
  <c r="I1681" i="1"/>
  <c r="H1681" i="1"/>
  <c r="G1681" i="1"/>
  <c r="I1680" i="1"/>
  <c r="H1680" i="1"/>
  <c r="G1680" i="1"/>
  <c r="I1679" i="1"/>
  <c r="H1679" i="1"/>
  <c r="G1679" i="1"/>
  <c r="I1678" i="1"/>
  <c r="H1678" i="1"/>
  <c r="G1678" i="1"/>
  <c r="I1677" i="1"/>
  <c r="H1677" i="1"/>
  <c r="G1677" i="1"/>
  <c r="I1676" i="1"/>
  <c r="H1676" i="1"/>
  <c r="G1676" i="1"/>
  <c r="I1675" i="1"/>
  <c r="H1675" i="1"/>
  <c r="G1675" i="1"/>
  <c r="I1674" i="1"/>
  <c r="H1674" i="1"/>
  <c r="G1674" i="1"/>
  <c r="I1673" i="1"/>
  <c r="H1673" i="1"/>
  <c r="G1673" i="1"/>
  <c r="I1672" i="1"/>
  <c r="H1672" i="1"/>
  <c r="G1672" i="1"/>
  <c r="I1671" i="1"/>
  <c r="H1671" i="1"/>
  <c r="G1671" i="1"/>
  <c r="I1670" i="1"/>
  <c r="H1670" i="1"/>
  <c r="G1670" i="1"/>
  <c r="I1669" i="1"/>
  <c r="H1669" i="1"/>
  <c r="G1669" i="1"/>
  <c r="I1668" i="1"/>
  <c r="H1668" i="1"/>
  <c r="G1668" i="1"/>
  <c r="I1667" i="1"/>
  <c r="H1667" i="1"/>
  <c r="G1667" i="1"/>
  <c r="I1666" i="1"/>
  <c r="H1666" i="1"/>
  <c r="G1666" i="1"/>
  <c r="I1665" i="1"/>
  <c r="H1665" i="1"/>
  <c r="G1665" i="1"/>
  <c r="I1664" i="1"/>
  <c r="H1664" i="1"/>
  <c r="G1664" i="1"/>
  <c r="I1663" i="1"/>
  <c r="H1663" i="1"/>
  <c r="G1663" i="1"/>
  <c r="I1662" i="1"/>
  <c r="H1662" i="1"/>
  <c r="G1662" i="1"/>
  <c r="I1661" i="1"/>
  <c r="H1661" i="1"/>
  <c r="G1661" i="1"/>
  <c r="I1660" i="1"/>
  <c r="H1660" i="1"/>
  <c r="G1660" i="1"/>
  <c r="I1659" i="1"/>
  <c r="H1659" i="1"/>
  <c r="G1659" i="1"/>
  <c r="I1658" i="1"/>
  <c r="H1658" i="1"/>
  <c r="G1658" i="1"/>
  <c r="I1657" i="1"/>
  <c r="H1657" i="1"/>
  <c r="G1657" i="1"/>
  <c r="I1656" i="1"/>
  <c r="H1656" i="1"/>
  <c r="G1656" i="1"/>
  <c r="I1655" i="1"/>
  <c r="H1655" i="1"/>
  <c r="G1655" i="1"/>
  <c r="I1654" i="1"/>
  <c r="H1654" i="1"/>
  <c r="G1654" i="1"/>
  <c r="I1653" i="1"/>
  <c r="H1653" i="1"/>
  <c r="G1653" i="1"/>
  <c r="I1652" i="1"/>
  <c r="H1652" i="1"/>
  <c r="G1652" i="1"/>
  <c r="I1651" i="1"/>
  <c r="H1651" i="1"/>
  <c r="G1651" i="1"/>
  <c r="I1650" i="1"/>
  <c r="H1650" i="1"/>
  <c r="G1650" i="1"/>
  <c r="I1649" i="1"/>
  <c r="H1649" i="1"/>
  <c r="G1649" i="1"/>
  <c r="I1648" i="1"/>
  <c r="H1648" i="1"/>
  <c r="G1648" i="1"/>
  <c r="I1647" i="1"/>
  <c r="H1647" i="1"/>
  <c r="G1647" i="1"/>
  <c r="I1646" i="1"/>
  <c r="H1646" i="1"/>
  <c r="G1646" i="1"/>
  <c r="I1645" i="1"/>
  <c r="H1645" i="1"/>
  <c r="G1645" i="1"/>
  <c r="I1644" i="1"/>
  <c r="H1644" i="1"/>
  <c r="G1644" i="1"/>
  <c r="I1643" i="1"/>
  <c r="H1643" i="1"/>
  <c r="G1643" i="1"/>
  <c r="I1642" i="1"/>
  <c r="H1642" i="1"/>
  <c r="G1642" i="1"/>
  <c r="I1641" i="1"/>
  <c r="H1641" i="1"/>
  <c r="G1641" i="1"/>
  <c r="I1640" i="1"/>
  <c r="H1640" i="1"/>
  <c r="G1640" i="1"/>
  <c r="I1639" i="1"/>
  <c r="H1639" i="1"/>
  <c r="G1639" i="1"/>
  <c r="I1638" i="1"/>
  <c r="H1638" i="1"/>
  <c r="G1638" i="1"/>
  <c r="I1637" i="1"/>
  <c r="H1637" i="1"/>
  <c r="G1637" i="1"/>
  <c r="I1636" i="1"/>
  <c r="H1636" i="1"/>
  <c r="G1636" i="1"/>
  <c r="I1635" i="1"/>
  <c r="H1635" i="1"/>
  <c r="G1635" i="1"/>
  <c r="I1634" i="1"/>
  <c r="H1634" i="1"/>
  <c r="G1634" i="1"/>
  <c r="I1633" i="1"/>
  <c r="H1633" i="1"/>
  <c r="G1633" i="1"/>
  <c r="I1632" i="1"/>
  <c r="H1632" i="1"/>
  <c r="G1632" i="1"/>
  <c r="I1631" i="1"/>
  <c r="H1631" i="1"/>
  <c r="G1631" i="1"/>
  <c r="I1630" i="1"/>
  <c r="H1630" i="1"/>
  <c r="G1630" i="1"/>
  <c r="I1629" i="1"/>
  <c r="H1629" i="1"/>
  <c r="G1629" i="1"/>
  <c r="I1628" i="1"/>
  <c r="H1628" i="1"/>
  <c r="G1628" i="1"/>
  <c r="I1627" i="1"/>
  <c r="H1627" i="1"/>
  <c r="G1627" i="1"/>
  <c r="I1626" i="1"/>
  <c r="H1626" i="1"/>
  <c r="G1626" i="1"/>
  <c r="I1625" i="1"/>
  <c r="H1625" i="1"/>
  <c r="G1625" i="1"/>
  <c r="I1624" i="1"/>
  <c r="H1624" i="1"/>
  <c r="G1624" i="1"/>
  <c r="I1623" i="1"/>
  <c r="H1623" i="1"/>
  <c r="G1623" i="1"/>
  <c r="I1622" i="1"/>
  <c r="H1622" i="1"/>
  <c r="G1622" i="1"/>
  <c r="I1621" i="1"/>
  <c r="H1621" i="1"/>
  <c r="G1621" i="1"/>
  <c r="I1620" i="1"/>
  <c r="H1620" i="1"/>
  <c r="G1620" i="1"/>
  <c r="I1619" i="1"/>
  <c r="H1619" i="1"/>
  <c r="G1619" i="1"/>
  <c r="I1618" i="1"/>
  <c r="H1618" i="1"/>
  <c r="G1618" i="1"/>
  <c r="I1617" i="1"/>
  <c r="H1617" i="1"/>
  <c r="G1617" i="1"/>
  <c r="I1616" i="1"/>
  <c r="H1616" i="1"/>
  <c r="G1616" i="1"/>
  <c r="I1615" i="1"/>
  <c r="H1615" i="1"/>
  <c r="G1615" i="1"/>
  <c r="I1614" i="1"/>
  <c r="H1614" i="1"/>
  <c r="G1614" i="1"/>
  <c r="I1613" i="1"/>
  <c r="H1613" i="1"/>
  <c r="G1613" i="1"/>
  <c r="I1612" i="1"/>
  <c r="H1612" i="1"/>
  <c r="G1612" i="1"/>
  <c r="I1611" i="1"/>
  <c r="H1611" i="1"/>
  <c r="G1611" i="1"/>
  <c r="I1610" i="1"/>
  <c r="H1610" i="1"/>
  <c r="G1610" i="1"/>
  <c r="I1609" i="1"/>
  <c r="H1609" i="1"/>
  <c r="G1609" i="1"/>
  <c r="I1608" i="1"/>
  <c r="H1608" i="1"/>
  <c r="G1608" i="1"/>
  <c r="I1607" i="1"/>
  <c r="H1607" i="1"/>
  <c r="G1607" i="1"/>
  <c r="I1606" i="1"/>
  <c r="H1606" i="1"/>
  <c r="G1606" i="1"/>
  <c r="I1605" i="1"/>
  <c r="H1605" i="1"/>
  <c r="G1605" i="1"/>
  <c r="I1604" i="1"/>
  <c r="H1604" i="1"/>
  <c r="G1604" i="1"/>
  <c r="I1603" i="1"/>
  <c r="H1603" i="1"/>
  <c r="G1603" i="1"/>
  <c r="I1602" i="1"/>
  <c r="H1602" i="1"/>
  <c r="G1602" i="1"/>
  <c r="I1601" i="1"/>
  <c r="H1601" i="1"/>
  <c r="G1601" i="1"/>
  <c r="I1600" i="1"/>
  <c r="H1600" i="1"/>
  <c r="G1600" i="1"/>
  <c r="I1599" i="1"/>
  <c r="H1599" i="1"/>
  <c r="G1599" i="1"/>
  <c r="I1598" i="1"/>
  <c r="H1598" i="1"/>
  <c r="G1598" i="1"/>
  <c r="I1597" i="1"/>
  <c r="H1597" i="1"/>
  <c r="G1597" i="1"/>
  <c r="I1596" i="1"/>
  <c r="H1596" i="1"/>
  <c r="G1596" i="1"/>
  <c r="I1595" i="1"/>
  <c r="H1595" i="1"/>
  <c r="G1595" i="1"/>
  <c r="I1594" i="1"/>
  <c r="H1594" i="1"/>
  <c r="G1594" i="1"/>
  <c r="I1593" i="1"/>
  <c r="H1593" i="1"/>
  <c r="G1593" i="1"/>
  <c r="I1592" i="1"/>
  <c r="H1592" i="1"/>
  <c r="G1592" i="1"/>
  <c r="I1591" i="1"/>
  <c r="H1591" i="1"/>
  <c r="G1591" i="1"/>
  <c r="I1590" i="1"/>
  <c r="H1590" i="1"/>
  <c r="G1590" i="1"/>
  <c r="I1589" i="1"/>
  <c r="H1589" i="1"/>
  <c r="G1589" i="1"/>
  <c r="I1588" i="1"/>
  <c r="H1588" i="1"/>
  <c r="G1588" i="1"/>
  <c r="I1587" i="1"/>
  <c r="H1587" i="1"/>
  <c r="G1587" i="1"/>
  <c r="I1553" i="1"/>
  <c r="H1553" i="1"/>
  <c r="G1553" i="1"/>
  <c r="I1552" i="1"/>
  <c r="H1552" i="1"/>
  <c r="G1552" i="1"/>
  <c r="I1551" i="1"/>
  <c r="H1551" i="1"/>
  <c r="G1551" i="1"/>
  <c r="I1550" i="1"/>
  <c r="H1550" i="1"/>
  <c r="G1550" i="1"/>
  <c r="I1549" i="1"/>
  <c r="H1549" i="1"/>
  <c r="G1549" i="1"/>
  <c r="I1547" i="1"/>
  <c r="H1547" i="1"/>
  <c r="G1547" i="1"/>
  <c r="I1546" i="1"/>
  <c r="H1546" i="1"/>
  <c r="G1546" i="1"/>
  <c r="I1545" i="1"/>
  <c r="H1545" i="1"/>
  <c r="G1545" i="1"/>
  <c r="I1544" i="1"/>
  <c r="H1544" i="1"/>
  <c r="G1544" i="1"/>
  <c r="I1543" i="1"/>
  <c r="H1543" i="1"/>
  <c r="G1543" i="1"/>
  <c r="I1542" i="1"/>
  <c r="H1542" i="1"/>
  <c r="G1542" i="1"/>
  <c r="I1541" i="1"/>
  <c r="H1541" i="1"/>
  <c r="G1541" i="1"/>
  <c r="I1537" i="1"/>
  <c r="H1537" i="1"/>
  <c r="G1537" i="1"/>
  <c r="I1536" i="1"/>
  <c r="H1536" i="1"/>
  <c r="G1536" i="1"/>
  <c r="I1535" i="1"/>
  <c r="H1535" i="1"/>
  <c r="G1535" i="1"/>
  <c r="I1534" i="1"/>
  <c r="H1534" i="1"/>
  <c r="G1534" i="1"/>
  <c r="I1533" i="1"/>
  <c r="H1533" i="1"/>
  <c r="G1533" i="1"/>
  <c r="I1532" i="1"/>
  <c r="H1532" i="1"/>
  <c r="G1532" i="1"/>
  <c r="I1531" i="1"/>
  <c r="H1531" i="1"/>
  <c r="G1531" i="1"/>
  <c r="I1530" i="1"/>
  <c r="H1530" i="1"/>
  <c r="G1530" i="1"/>
  <c r="I1529" i="1"/>
  <c r="H1529" i="1"/>
  <c r="G1529" i="1"/>
  <c r="I1528" i="1"/>
  <c r="H1528" i="1"/>
  <c r="G1528" i="1"/>
  <c r="I1525" i="1"/>
  <c r="H1525" i="1"/>
  <c r="G1525" i="1"/>
  <c r="I1524" i="1"/>
  <c r="H1524" i="1"/>
  <c r="G1524" i="1"/>
  <c r="I1523" i="1"/>
  <c r="H1523" i="1"/>
  <c r="G1523" i="1"/>
  <c r="I1522" i="1"/>
  <c r="H1522" i="1"/>
  <c r="G1522" i="1"/>
  <c r="I1521" i="1"/>
  <c r="H1521" i="1"/>
  <c r="G1521" i="1"/>
  <c r="I1520" i="1"/>
  <c r="H1520" i="1"/>
  <c r="G1520" i="1"/>
  <c r="I1519" i="1"/>
  <c r="H1519" i="1"/>
  <c r="G1519" i="1"/>
  <c r="I1518" i="1"/>
  <c r="H1518" i="1"/>
  <c r="G1518" i="1"/>
  <c r="I1517" i="1"/>
  <c r="H1517" i="1"/>
  <c r="G1517" i="1"/>
  <c r="I1516" i="1"/>
  <c r="H1516" i="1"/>
  <c r="G1516" i="1"/>
  <c r="I1515" i="1"/>
  <c r="H1515" i="1"/>
  <c r="G1515" i="1"/>
  <c r="I1514" i="1"/>
  <c r="H1514" i="1"/>
  <c r="G1514" i="1"/>
  <c r="H1513" i="1"/>
  <c r="G1513" i="1"/>
  <c r="H1512" i="1"/>
  <c r="G1512" i="1"/>
  <c r="H1511" i="1"/>
  <c r="G1511" i="1"/>
  <c r="H1510" i="1"/>
  <c r="G1510" i="1"/>
  <c r="H1509" i="1"/>
  <c r="G1509" i="1"/>
  <c r="H1508" i="1"/>
  <c r="G1508" i="1"/>
  <c r="H1507" i="1"/>
  <c r="G1507" i="1"/>
  <c r="H1506" i="1"/>
  <c r="G1506" i="1"/>
  <c r="H1504" i="1"/>
  <c r="G1504" i="1"/>
  <c r="H1503" i="1"/>
  <c r="G1503" i="1"/>
  <c r="H1502" i="1"/>
  <c r="G1502" i="1"/>
  <c r="H1501" i="1"/>
  <c r="G1501" i="1"/>
  <c r="H1500" i="1"/>
  <c r="G1500" i="1"/>
  <c r="H1499" i="1"/>
  <c r="G1499" i="1"/>
  <c r="H1498" i="1"/>
  <c r="G1498" i="1"/>
  <c r="H1497" i="1"/>
  <c r="G1497" i="1"/>
  <c r="H1496" i="1"/>
  <c r="G1496" i="1"/>
  <c r="H1495" i="1"/>
  <c r="G1495" i="1"/>
  <c r="H1494" i="1"/>
  <c r="G1494" i="1"/>
  <c r="H1493" i="1"/>
  <c r="G1493" i="1"/>
  <c r="H1492" i="1"/>
  <c r="G1492" i="1"/>
  <c r="H1491" i="1"/>
  <c r="G1491" i="1"/>
  <c r="H1490" i="1"/>
  <c r="G1490" i="1"/>
  <c r="H1489" i="1"/>
  <c r="G1489" i="1"/>
  <c r="H1488" i="1"/>
  <c r="G1488" i="1"/>
  <c r="H1487" i="1"/>
  <c r="G1487" i="1"/>
  <c r="H1486" i="1"/>
  <c r="G1486" i="1"/>
  <c r="H1485" i="1"/>
  <c r="G1485" i="1"/>
  <c r="H1484" i="1"/>
  <c r="G1484" i="1"/>
  <c r="H1483" i="1"/>
  <c r="G1483" i="1"/>
  <c r="H1482" i="1"/>
  <c r="G1482" i="1"/>
  <c r="H1481" i="1"/>
  <c r="G1481" i="1"/>
  <c r="H1404" i="1"/>
  <c r="G1404" i="1"/>
  <c r="H1403" i="1"/>
  <c r="G1403" i="1"/>
  <c r="H1402" i="1"/>
  <c r="G1402" i="1"/>
  <c r="H1401" i="1"/>
  <c r="G1401" i="1"/>
  <c r="H1400" i="1"/>
  <c r="G1400" i="1"/>
  <c r="H1399" i="1"/>
  <c r="G1399" i="1"/>
  <c r="H1398" i="1"/>
  <c r="G1398" i="1"/>
  <c r="H1397" i="1"/>
  <c r="G1397" i="1"/>
  <c r="H1396" i="1"/>
  <c r="G1396" i="1"/>
  <c r="H1395" i="1"/>
  <c r="G1395" i="1"/>
  <c r="H1394" i="1"/>
  <c r="G1394" i="1"/>
  <c r="H1393" i="1"/>
  <c r="G1393" i="1"/>
  <c r="H1392" i="1"/>
  <c r="G1392" i="1"/>
  <c r="H1391" i="1"/>
  <c r="G1391" i="1"/>
  <c r="H1390" i="1"/>
  <c r="G1390" i="1"/>
  <c r="H1389" i="1"/>
  <c r="G1389" i="1"/>
  <c r="H1388" i="1"/>
  <c r="G1388" i="1"/>
  <c r="H1387" i="1"/>
  <c r="G1387" i="1"/>
  <c r="H1386" i="1"/>
  <c r="G1386" i="1"/>
  <c r="H1385" i="1"/>
  <c r="G1385" i="1"/>
  <c r="H1384" i="1"/>
  <c r="G1384" i="1"/>
  <c r="H1381" i="1"/>
  <c r="G1381" i="1"/>
  <c r="H1380" i="1"/>
  <c r="G1380" i="1"/>
  <c r="H1373" i="1"/>
  <c r="G1373" i="1"/>
  <c r="G1369" i="1"/>
  <c r="G1379" i="1"/>
  <c r="G1378" i="1"/>
  <c r="G1365" i="1"/>
  <c r="G1377" i="1"/>
  <c r="G1366" i="1"/>
  <c r="H1376" i="1"/>
  <c r="G1376" i="1"/>
  <c r="H1375" i="1"/>
  <c r="G1375" i="1"/>
  <c r="H1374" i="1"/>
  <c r="G1374" i="1"/>
  <c r="H1368" i="1"/>
  <c r="G1368" i="1"/>
  <c r="H1372" i="1"/>
  <c r="G1372" i="1"/>
  <c r="H1371" i="1"/>
  <c r="G1371" i="1"/>
  <c r="H1370" i="1"/>
  <c r="G1370" i="1"/>
  <c r="H1367" i="1"/>
  <c r="G1367" i="1"/>
  <c r="H1364" i="1"/>
  <c r="G1364" i="1"/>
  <c r="H1362" i="1"/>
  <c r="G1362" i="1"/>
  <c r="H1361" i="1"/>
  <c r="G1361" i="1"/>
  <c r="H1360" i="1"/>
  <c r="G1360" i="1"/>
  <c r="H1359" i="1"/>
  <c r="G1359" i="1"/>
  <c r="H1358" i="1"/>
  <c r="G1358" i="1"/>
  <c r="H1357" i="1"/>
  <c r="G1357" i="1"/>
  <c r="H1356" i="1"/>
  <c r="G1356" i="1"/>
  <c r="H1355" i="1"/>
  <c r="G1355" i="1"/>
  <c r="H1354" i="1"/>
  <c r="G1354" i="1"/>
  <c r="H1353" i="1"/>
  <c r="G1353" i="1"/>
  <c r="H1352" i="1"/>
  <c r="G1352" i="1"/>
  <c r="H1351" i="1"/>
  <c r="G1351" i="1"/>
  <c r="H1350" i="1"/>
  <c r="G1350" i="1"/>
  <c r="H1349" i="1"/>
  <c r="G1349" i="1"/>
  <c r="H1348" i="1"/>
  <c r="G1348" i="1"/>
  <c r="H1347" i="1"/>
  <c r="G1347" i="1"/>
  <c r="H1346" i="1"/>
  <c r="G1346" i="1"/>
  <c r="H1320" i="1"/>
  <c r="G1320" i="1"/>
  <c r="H1319" i="1"/>
  <c r="G1319" i="1"/>
  <c r="H1318" i="1"/>
  <c r="G1318" i="1"/>
  <c r="H1316" i="1"/>
  <c r="G1316" i="1"/>
  <c r="H1314" i="1"/>
  <c r="G1314" i="1"/>
  <c r="H1313" i="1"/>
  <c r="G1313" i="1"/>
  <c r="H1312" i="1"/>
  <c r="G1312" i="1"/>
  <c r="H1311" i="1"/>
  <c r="G1311" i="1"/>
  <c r="H1310" i="1"/>
  <c r="G1310" i="1"/>
  <c r="H1309" i="1"/>
  <c r="G1309" i="1"/>
  <c r="H1308" i="1"/>
  <c r="G1308" i="1"/>
  <c r="H1307" i="1"/>
  <c r="G1307" i="1"/>
  <c r="H1306" i="1"/>
  <c r="G1306" i="1"/>
  <c r="H1305" i="1"/>
  <c r="G1305" i="1"/>
  <c r="H1304" i="1"/>
  <c r="G1304" i="1"/>
  <c r="H1303" i="1"/>
  <c r="G1303" i="1"/>
  <c r="H1302" i="1"/>
  <c r="G1302" i="1"/>
  <c r="H1301" i="1"/>
  <c r="G1301" i="1"/>
  <c r="H1300" i="1"/>
  <c r="G1300" i="1"/>
  <c r="H1299" i="1"/>
  <c r="G1299" i="1"/>
  <c r="H1298" i="1"/>
  <c r="G1298" i="1"/>
  <c r="H1297" i="1"/>
  <c r="G1297" i="1"/>
  <c r="H1296" i="1"/>
  <c r="G1296" i="1"/>
  <c r="H1293" i="1"/>
  <c r="G1293" i="1"/>
  <c r="H1292" i="1"/>
  <c r="G1292" i="1"/>
  <c r="H1291" i="1"/>
  <c r="G1291" i="1"/>
  <c r="H1290" i="1"/>
  <c r="G1290" i="1"/>
  <c r="H1289" i="1"/>
  <c r="G1289" i="1"/>
  <c r="H1288" i="1"/>
  <c r="G1288" i="1"/>
  <c r="H1287" i="1"/>
  <c r="G1287" i="1"/>
  <c r="H1286" i="1"/>
  <c r="G1286" i="1"/>
  <c r="H1285" i="1"/>
  <c r="G1285" i="1"/>
  <c r="H1284" i="1"/>
  <c r="G1284" i="1"/>
  <c r="H1283" i="1"/>
  <c r="G1283" i="1"/>
  <c r="H1282" i="1"/>
  <c r="G1282" i="1"/>
  <c r="H1281" i="1"/>
  <c r="G1281" i="1"/>
  <c r="H1280" i="1"/>
  <c r="G1280" i="1"/>
  <c r="H1279" i="1"/>
  <c r="G1279" i="1"/>
  <c r="H1278" i="1"/>
  <c r="G1278" i="1"/>
  <c r="H1277" i="1"/>
  <c r="G1277" i="1"/>
  <c r="H1276" i="1"/>
  <c r="G1276" i="1"/>
  <c r="H1275" i="1"/>
  <c r="G1275" i="1"/>
  <c r="H1274" i="1"/>
  <c r="G1274" i="1"/>
  <c r="H1273" i="1"/>
  <c r="G1273" i="1"/>
  <c r="H1272" i="1"/>
  <c r="G1272" i="1"/>
  <c r="H1271" i="1"/>
  <c r="G1271" i="1"/>
  <c r="H1270" i="1"/>
  <c r="G1270" i="1"/>
  <c r="H1269" i="1"/>
  <c r="G1269" i="1"/>
  <c r="H1268" i="1"/>
  <c r="G1268" i="1"/>
  <c r="H1267" i="1"/>
  <c r="G1267" i="1"/>
  <c r="H1266" i="1"/>
  <c r="G1266" i="1"/>
  <c r="H1265" i="1"/>
  <c r="G1265" i="1"/>
  <c r="G1264" i="1"/>
  <c r="G1263" i="1"/>
</calcChain>
</file>

<file path=xl/sharedStrings.xml><?xml version="1.0" encoding="utf-8"?>
<sst xmlns="http://schemas.openxmlformats.org/spreadsheetml/2006/main" count="4197" uniqueCount="1834">
  <si>
    <t>Piutang Belum Tertagih</t>
  </si>
  <si>
    <t>not yet</t>
  </si>
  <si>
    <t>paid</t>
  </si>
  <si>
    <t>hold</t>
  </si>
  <si>
    <t>questionable</t>
  </si>
  <si>
    <t>Nama Barang</t>
  </si>
  <si>
    <t>QTY</t>
  </si>
  <si>
    <t>Satuan</t>
  </si>
  <si>
    <t>Harga Modal @</t>
  </si>
  <si>
    <t>Harga Jual @</t>
  </si>
  <si>
    <t>Total Harga</t>
  </si>
  <si>
    <t>status</t>
  </si>
  <si>
    <t>remark</t>
  </si>
  <si>
    <t>ttp</t>
  </si>
  <si>
    <t>Bon</t>
  </si>
  <si>
    <t>titipan</t>
  </si>
  <si>
    <t>Modal</t>
  </si>
  <si>
    <t>Jual</t>
  </si>
  <si>
    <t>Tahun 2023</t>
  </si>
  <si>
    <t>Buku agenda deluxe 2023</t>
  </si>
  <si>
    <t>sunrise</t>
  </si>
  <si>
    <t>bk</t>
  </si>
  <si>
    <t>No</t>
  </si>
  <si>
    <t>Remark</t>
  </si>
  <si>
    <t>No. PV</t>
  </si>
  <si>
    <t>Total</t>
  </si>
  <si>
    <t>PAYMENT VOUCHER 2023</t>
  </si>
  <si>
    <t>paid 1001</t>
  </si>
  <si>
    <t>NO</t>
  </si>
  <si>
    <t>UNTUK</t>
  </si>
  <si>
    <t>BARANG</t>
  </si>
  <si>
    <t>VOL</t>
  </si>
  <si>
    <t>SAT</t>
  </si>
  <si>
    <t>modal</t>
  </si>
  <si>
    <t>HARGA</t>
  </si>
  <si>
    <t>JUMLAH</t>
  </si>
  <si>
    <t>PEMANFAATAN ASET</t>
  </si>
  <si>
    <t>vacum kolam/maximus alat penyedot air kolam monstra blagdon + tiang vacum (handle extention F/pond cleaner 1.2m (2 buah)</t>
  </si>
  <si>
    <t>unit</t>
  </si>
  <si>
    <t xml:space="preserve">Amplas Stainless Besi </t>
  </si>
  <si>
    <t>Buah</t>
  </si>
  <si>
    <t xml:space="preserve">Spandek biru  tebal 0,38mm x 3,6 mtr </t>
  </si>
  <si>
    <t xml:space="preserve">kpg </t>
  </si>
  <si>
    <t xml:space="preserve">Rabung spandek biru tebal 038mm x 4,8mtr </t>
  </si>
  <si>
    <t xml:space="preserve">Cat dasar warna hijau besi anti karat 5 kg </t>
  </si>
  <si>
    <t xml:space="preserve">klg </t>
  </si>
  <si>
    <t>Kaporit</t>
  </si>
  <si>
    <t>kg</t>
  </si>
  <si>
    <t>Sapu air</t>
  </si>
  <si>
    <t>bh</t>
  </si>
  <si>
    <t xml:space="preserve">Kerikil </t>
  </si>
  <si>
    <t xml:space="preserve">kubik </t>
  </si>
  <si>
    <t xml:space="preserve">Grendel pintu 13 cm </t>
  </si>
  <si>
    <t>pcs</t>
  </si>
  <si>
    <t xml:space="preserve">Kuas cat bagus 1,5" </t>
  </si>
  <si>
    <t>Besi hollow 11/4 x 11/4" x 1,2mtr</t>
  </si>
  <si>
    <t>Btg</t>
  </si>
  <si>
    <t xml:space="preserve">Besi beton dia. 8 mm </t>
  </si>
  <si>
    <t>paku sekrup spandek 2" @100pcs</t>
  </si>
  <si>
    <t xml:space="preserve">Ktk </t>
  </si>
  <si>
    <t>Tang Las 500Amp</t>
  </si>
  <si>
    <t xml:space="preserve">Mata gerinda amplas </t>
  </si>
  <si>
    <t xml:space="preserve">Gunting seng </t>
  </si>
  <si>
    <t xml:space="preserve">Jeringen 35L </t>
  </si>
  <si>
    <t xml:space="preserve">Jeringen 20L </t>
  </si>
  <si>
    <t xml:space="preserve">Kunci kaca </t>
  </si>
  <si>
    <t>Kuas 4 Inch  merk Brushking no .585</t>
  </si>
  <si>
    <t xml:space="preserve">Pcs </t>
  </si>
  <si>
    <t>Kuas lukis Shining A6,A8,A9</t>
  </si>
  <si>
    <t>set</t>
  </si>
  <si>
    <t>Clear Spray Merk Samurai</t>
  </si>
  <si>
    <t>klg</t>
  </si>
  <si>
    <t xml:space="preserve">Movilex Age Merah "kode cat sweet bouquet"  2,5 litter </t>
  </si>
  <si>
    <t>Movilex Age Biru "kode cat magical blue" 2,5 litter</t>
  </si>
  <si>
    <t>Movilex Age Kuning "kode cat banana pancake" 2,5litter</t>
  </si>
  <si>
    <t xml:space="preserve">Klg </t>
  </si>
  <si>
    <t>Movilex Age Hijau "kode cat ubud green" 2.5litter</t>
  </si>
  <si>
    <t>Movilex Age Hitam "kode cat black sea" 2.5litter</t>
  </si>
  <si>
    <t>spidol penandatangan prasasti warna emas (uni paint PX-21 gold)</t>
  </si>
  <si>
    <t>spidol penandatangan prasasti warna emas (uni paint PX-20 gold)</t>
  </si>
  <si>
    <t xml:space="preserve">isolasi scotch tape 3m uk.2" (48mm x 80m) </t>
  </si>
  <si>
    <t>roll</t>
  </si>
  <si>
    <t xml:space="preserve">double tape / 3m cat 4011 mounting tape 21mm x 2m </t>
  </si>
  <si>
    <t>isolasi hitam 2"  / cloth tape joyko 48mm (core biru)</t>
  </si>
  <si>
    <t xml:space="preserve">bendera merah putih 100x150cm </t>
  </si>
  <si>
    <t xml:space="preserve">Tong sampah keranjang kecil GM </t>
  </si>
  <si>
    <t xml:space="preserve">Keset Kaki Kain Warna Biru </t>
  </si>
  <si>
    <t xml:space="preserve">Slot kunci pintu 3 inch </t>
  </si>
  <si>
    <t xml:space="preserve">Slinder kunci anak pintu BLC </t>
  </si>
  <si>
    <t xml:space="preserve">a. Merah - sweet boquet 1L </t>
  </si>
  <si>
    <t>b. Kuning - banana pancake 1L</t>
  </si>
  <si>
    <t>c. Biru - magical blue 1L</t>
  </si>
  <si>
    <t xml:space="preserve">d. Hijau -ubud green 1L </t>
  </si>
  <si>
    <t xml:space="preserve">e. Hitam -black sea 1L </t>
  </si>
  <si>
    <t xml:space="preserve">Cat wall Sealer Air Merk Jotun 20Liter  (Jotashield primer) </t>
  </si>
  <si>
    <t xml:space="preserve">Pail </t>
  </si>
  <si>
    <t xml:space="preserve">Cat putih Jotashield AF 20Liter (outdoors) </t>
  </si>
  <si>
    <t xml:space="preserve">pail </t>
  </si>
  <si>
    <t xml:space="preserve">Police line Hitam kuning '40mt </t>
  </si>
  <si>
    <t xml:space="preserve">roll </t>
  </si>
  <si>
    <t>skop buaya</t>
  </si>
  <si>
    <t>sarung tangan karet</t>
  </si>
  <si>
    <t>tali nylon 5mm putih</t>
  </si>
  <si>
    <t>mtr</t>
  </si>
  <si>
    <t>tang wesley kombinasi 8"</t>
  </si>
  <si>
    <t>boks sterofoam 34x25 x 16L</t>
  </si>
  <si>
    <t xml:space="preserve">bh </t>
  </si>
  <si>
    <t>bibit ikan koi</t>
  </si>
  <si>
    <t>ekor</t>
  </si>
  <si>
    <t>Tutup pipa rucika 6" AW 1x8</t>
  </si>
  <si>
    <t>yuri porstex 1ltr blue</t>
  </si>
  <si>
    <t xml:space="preserve">btl </t>
  </si>
  <si>
    <t>tali nylon 4mm putih</t>
  </si>
  <si>
    <t xml:space="preserve">Cok kombinasi visalux </t>
  </si>
  <si>
    <t>buah</t>
  </si>
  <si>
    <t>Jam dinding Seiko 16"</t>
  </si>
  <si>
    <t>Breket Tablet</t>
  </si>
  <si>
    <t xml:space="preserve">Pipa 3/4 inci rukicika abu AW 5,8m </t>
  </si>
  <si>
    <t xml:space="preserve">Btg </t>
  </si>
  <si>
    <t xml:space="preserve">Socket 3/4 inch Rucika AW </t>
  </si>
  <si>
    <t>Socket T 3/4 inch Rucika AW</t>
  </si>
  <si>
    <t>Socket Elbow 3/4 inch Rucika AW</t>
  </si>
  <si>
    <t xml:space="preserve">Lem pipa Pvc 60gr Ru Glue </t>
  </si>
  <si>
    <t xml:space="preserve">Kaleng </t>
  </si>
  <si>
    <t>saklar 2 gang</t>
  </si>
  <si>
    <t>Kabel Ext 6x13A 2,5m multi V236 Visalux</t>
  </si>
  <si>
    <t>isolasi listrik 1258jr 3M 18mmx18mx0.13mm</t>
  </si>
  <si>
    <t xml:space="preserve">terminal kabel 30A </t>
  </si>
  <si>
    <t>kabel NYY uk 3x2.5</t>
  </si>
  <si>
    <t>m</t>
  </si>
  <si>
    <t xml:space="preserve">Makanan ikan Nila 1 kg </t>
  </si>
  <si>
    <t xml:space="preserve">kg </t>
  </si>
  <si>
    <t>Bateri AAA</t>
  </si>
  <si>
    <t>pack</t>
  </si>
  <si>
    <t>Bateri AA</t>
  </si>
  <si>
    <t xml:space="preserve">Pack </t>
  </si>
  <si>
    <t xml:space="preserve">Mata gerinda potong 4 inch </t>
  </si>
  <si>
    <t xml:space="preserve">Mata gerinda asah 4 inch </t>
  </si>
  <si>
    <t xml:space="preserve">Kawat kandang hjau uk 1/2" @10mter </t>
  </si>
  <si>
    <t>Gulung</t>
  </si>
  <si>
    <t xml:space="preserve">exspanded metal (lubang kecil)  22mmx57mmx3mm </t>
  </si>
  <si>
    <t xml:space="preserve">Rantai plastik merah @40mtr </t>
  </si>
  <si>
    <t xml:space="preserve">Rol </t>
  </si>
  <si>
    <t>Plastik mika roll T.137cm x 50 mtr x tebal 0.3 mm</t>
  </si>
  <si>
    <t xml:space="preserve">mtr </t>
  </si>
  <si>
    <t xml:space="preserve">jaringan nelayan putih </t>
  </si>
  <si>
    <t xml:space="preserve">meter </t>
  </si>
  <si>
    <t xml:space="preserve">Klem besi 2" </t>
  </si>
  <si>
    <t>Dynabolt M8</t>
  </si>
  <si>
    <t xml:space="preserve">pengait kunci </t>
  </si>
  <si>
    <t xml:space="preserve">Police line (Black Yellow) </t>
  </si>
  <si>
    <t xml:space="preserve">Roll </t>
  </si>
  <si>
    <t>jagung (pakan burung merpati)</t>
  </si>
  <si>
    <t>ubi kayu (pakan kelinci)</t>
  </si>
  <si>
    <t>taplak meja 36x60 (150x90)</t>
  </si>
  <si>
    <t xml:space="preserve">Terpal biru silver uk P.7 x L 4 (jait mata ikan) </t>
  </si>
  <si>
    <t xml:space="preserve">kabel extention 6x13A 2.5m multi V236 Visalux </t>
  </si>
  <si>
    <t>Thermal paper multioffice 80x80cm(taman rusa , galang TAJ)</t>
  </si>
  <si>
    <t>Serokan sampah kolam ikan (saringan besar u/ daun)</t>
  </si>
  <si>
    <t>BIRO UMUM</t>
  </si>
  <si>
    <t>pekerjaan vinyl ptsp</t>
  </si>
  <si>
    <t>KANPEL</t>
  </si>
  <si>
    <t>sisa pekerjaan AC</t>
  </si>
  <si>
    <t>era</t>
  </si>
  <si>
    <t>post jati punya pak rudi</t>
  </si>
  <si>
    <t>lemari rumah pak rudi</t>
  </si>
  <si>
    <t>scl</t>
  </si>
  <si>
    <t>PROTOKOL</t>
  </si>
  <si>
    <t xml:space="preserve">plakat kayu </t>
  </si>
  <si>
    <t>Description</t>
  </si>
  <si>
    <t>Date</t>
  </si>
  <si>
    <t>Pinjaman andri yuska</t>
  </si>
  <si>
    <t>adjust tunggul 2023</t>
  </si>
  <si>
    <t>Entertaint (TF Syamfoni)</t>
  </si>
  <si>
    <t>Jam tangan Agus Biro Umum</t>
  </si>
  <si>
    <t>Tarik Tabarani</t>
  </si>
  <si>
    <t>ikan rudin A3</t>
  </si>
  <si>
    <t>biro umum</t>
  </si>
  <si>
    <t>Rumah Dinas A3</t>
  </si>
  <si>
    <t>PV 28/12/22 3jt</t>
  </si>
  <si>
    <t>saipul entertaint (minuman)</t>
  </si>
  <si>
    <t>tika lahan</t>
  </si>
  <si>
    <t>adjust konsumsi</t>
  </si>
  <si>
    <t>Tika</t>
  </si>
  <si>
    <t>cash</t>
  </si>
  <si>
    <t>PV 02/01/2023</t>
  </si>
  <si>
    <t>PV 02/01/23</t>
  </si>
  <si>
    <t>To</t>
  </si>
  <si>
    <t>beng beng</t>
  </si>
  <si>
    <t>aqua galon refill</t>
  </si>
  <si>
    <t>gln</t>
  </si>
  <si>
    <t>balairung sari</t>
  </si>
  <si>
    <t>lastri</t>
  </si>
  <si>
    <t>sanford galon refill</t>
  </si>
  <si>
    <t>setiap buat tagihan lahan, +500rb untuk bu tika</t>
  </si>
  <si>
    <t>cetakan bulanan</t>
  </si>
  <si>
    <t>januari</t>
  </si>
  <si>
    <t>banner uk.12.2x3m "selamat tahun baru 2023" + pasang</t>
  </si>
  <si>
    <t>banner uk. 6x10m "mesjid tanjak+ pasang</t>
  </si>
  <si>
    <t>No. Invoice</t>
  </si>
  <si>
    <t>123/scl</t>
  </si>
  <si>
    <t>bu - tunggul</t>
  </si>
  <si>
    <t>k2 anggota</t>
  </si>
  <si>
    <t>124/scl</t>
  </si>
  <si>
    <t>125/scl</t>
  </si>
  <si>
    <t>130/scl</t>
  </si>
  <si>
    <t>137/scl</t>
  </si>
  <si>
    <t>bu - surya</t>
  </si>
  <si>
    <t>ikan koi a2</t>
  </si>
  <si>
    <t>122/scl</t>
  </si>
  <si>
    <t>harmonisasi - devi</t>
  </si>
  <si>
    <t>adjust pinjaman</t>
  </si>
  <si>
    <t>218/era</t>
  </si>
  <si>
    <t>rendi / rendy</t>
  </si>
  <si>
    <t>papan bunga 2ppn</t>
  </si>
  <si>
    <t>keterangan</t>
  </si>
  <si>
    <t>qty</t>
  </si>
  <si>
    <t>HM</t>
  </si>
  <si>
    <t>HJ</t>
  </si>
  <si>
    <t>no</t>
  </si>
  <si>
    <t>0009</t>
  </si>
  <si>
    <t xml:space="preserve">bunga meja </t>
  </si>
  <si>
    <t>label aset / sticker security barang milik negara UAPKPB Biro Umum Tahun 2023</t>
  </si>
  <si>
    <t>hj 500 perak titipan</t>
  </si>
  <si>
    <t>1452</t>
  </si>
  <si>
    <t>galon RO water</t>
  </si>
  <si>
    <t>pak yuska</t>
  </si>
  <si>
    <t>nota dinas: 59/A1.12/RT.06.00/01/2023</t>
  </si>
  <si>
    <t>scanner epson DS-570w II</t>
  </si>
  <si>
    <t>Wisma Batam</t>
  </si>
  <si>
    <t>nota dinas: 36/A1.12/RT.06.00/1/2023</t>
  </si>
  <si>
    <t>kaporit tablet CHN @50kg</t>
  </si>
  <si>
    <t>kaporit 60 CIWI bubuk @15kg</t>
  </si>
  <si>
    <t>drum</t>
  </si>
  <si>
    <t>bks</t>
  </si>
  <si>
    <t>kaporit 60 CIWI bubuk 1kg</t>
  </si>
  <si>
    <t>yulia sdm</t>
  </si>
  <si>
    <t>nota bon: 1/A1.31/1/2023</t>
  </si>
  <si>
    <t>kopi kapal tanker 780gr</t>
  </si>
  <si>
    <t>gula pasir rosebrand</t>
  </si>
  <si>
    <t>the celup prendjak isi 50</t>
  </si>
  <si>
    <t>ktk</t>
  </si>
  <si>
    <t>aqua botol 330 ml</t>
  </si>
  <si>
    <t>aqua gelas 220 ml</t>
  </si>
  <si>
    <t>isi ulang galon sanford</t>
  </si>
  <si>
    <t>dus</t>
  </si>
  <si>
    <t>tissue paseo 250s</t>
  </si>
  <si>
    <t>paid 001/era</t>
  </si>
  <si>
    <t>ruli</t>
  </si>
  <si>
    <t>nota dinas: 71/A1.12/RT.06.00/1/2023</t>
  </si>
  <si>
    <t>payung jumbo biru + sablon logo BP Batam</t>
  </si>
  <si>
    <t>roni</t>
  </si>
  <si>
    <t>microsoft surface pro 8 i7-1185G7 16gb ram 512tb ssd 13" tablet black + microsoft surface pro signature keyboard with slim pen 2 sapphire (x6-111)</t>
  </si>
  <si>
    <t>harga dari ibu</t>
  </si>
  <si>
    <t>paid 001/msp</t>
  </si>
  <si>
    <t>Anggota 1 / Deputi Bidang Administrasi dan Keuangan</t>
  </si>
  <si>
    <t>spidol snowman boardmarker black '12s</t>
  </si>
  <si>
    <t>pena uniball sign um 153 biru</t>
  </si>
  <si>
    <t>Refill Pena Signo Uniball UM-153 1.0mm @12's Biru</t>
  </si>
  <si>
    <t xml:space="preserve">Kertas Sinar Dunia A4 80 gr </t>
  </si>
  <si>
    <t xml:space="preserve">Tip-Ex Kenko KE-01 Merah </t>
  </si>
  <si>
    <t xml:space="preserve">double tape foam apollo 24mmx10m </t>
  </si>
  <si>
    <t xml:space="preserve">penghapus papan tulis </t>
  </si>
  <si>
    <t>Post It 3M 3'x5' 655 Yellow</t>
  </si>
  <si>
    <t xml:space="preserve">double tape Bening 3m clear tape </t>
  </si>
  <si>
    <t xml:space="preserve">Laser Pointer  van star 303 (Green Laser) </t>
  </si>
  <si>
    <t>Lem Glue Stick UHU 21gr</t>
  </si>
  <si>
    <t>Gunting Sedang Joyko SC828</t>
  </si>
  <si>
    <t xml:space="preserve">post it 3m 654 3x3x5's colour </t>
  </si>
  <si>
    <t>Sign board Meeting room / GM label ruang rapat</t>
  </si>
  <si>
    <t>stabillo boss kuning</t>
  </si>
  <si>
    <t xml:space="preserve">Paper Bag / Paper Shoping bag Twisted 27 x 21 x 11 </t>
  </si>
  <si>
    <t>Sign Here 680-9 3M  '12pc</t>
  </si>
  <si>
    <t>Isolasi Bening solid 12mmx25y</t>
  </si>
  <si>
    <t xml:space="preserve">box </t>
  </si>
  <si>
    <t xml:space="preserve">Kotak </t>
  </si>
  <si>
    <t>Rim</t>
  </si>
  <si>
    <t>box</t>
  </si>
  <si>
    <t>Roll</t>
  </si>
  <si>
    <t xml:space="preserve">Pad </t>
  </si>
  <si>
    <t>Pcs</t>
  </si>
  <si>
    <t xml:space="preserve">pack </t>
  </si>
  <si>
    <t xml:space="preserve">Lembar </t>
  </si>
  <si>
    <t>Materai Rp 10.000,- 50bh</t>
  </si>
  <si>
    <t>stock</t>
  </si>
  <si>
    <t>masuk harga</t>
  </si>
  <si>
    <t>Wakil Kepala BP Batam</t>
  </si>
  <si>
    <t>nota dinas :20/A1.13/RT.06/1/2023</t>
  </si>
  <si>
    <t xml:space="preserve">atk </t>
  </si>
  <si>
    <t>kertas A4</t>
  </si>
  <si>
    <t>map business file Sika F4 biru'12s</t>
  </si>
  <si>
    <t>materai 10.000</t>
  </si>
  <si>
    <t xml:space="preserve">binder clip 105'12ktk kcl </t>
  </si>
  <si>
    <t>buku ekspedisi kiky 200lbr</t>
  </si>
  <si>
    <t xml:space="preserve">spidol permanent hitam dan biru snowman </t>
  </si>
  <si>
    <t xml:space="preserve">sign here </t>
  </si>
  <si>
    <t xml:space="preserve">rim </t>
  </si>
  <si>
    <t xml:space="preserve">lbr </t>
  </si>
  <si>
    <t>pad</t>
  </si>
  <si>
    <t xml:space="preserve">non konsumsi </t>
  </si>
  <si>
    <t>spons cuci piring scotch brite</t>
  </si>
  <si>
    <t>tissue kotak paseo 120's</t>
  </si>
  <si>
    <t>tissue basah botol mitu 60's</t>
  </si>
  <si>
    <t xml:space="preserve">konsumsi </t>
  </si>
  <si>
    <t xml:space="preserve">selai ovomaltine 680gr crunchy cream </t>
  </si>
  <si>
    <t>selai nutella 680gr hazelnut</t>
  </si>
  <si>
    <t>saos sambal abc 275ml</t>
  </si>
  <si>
    <t>kecap bango 275ml</t>
  </si>
  <si>
    <t>madu TJ 500gr</t>
  </si>
  <si>
    <t>you c 1000 orange 140ml/30's</t>
  </si>
  <si>
    <t>susu bear brand 189ml/30's</t>
  </si>
  <si>
    <t>susu steril tujuh kurma 200ml/12's</t>
  </si>
  <si>
    <t xml:space="preserve">gula pasir rosebrand </t>
  </si>
  <si>
    <t>the tarik check up rich &amp; creamy 15's</t>
  </si>
  <si>
    <t xml:space="preserve">kopi ah huat 15's hazel &amp; cane </t>
  </si>
  <si>
    <t xml:space="preserve">mi instant rebus </t>
  </si>
  <si>
    <t>mie sedap ayam bawang 75gr</t>
  </si>
  <si>
    <t>indomie soto medan 63gr</t>
  </si>
  <si>
    <t xml:space="preserve">sarimi isi 2 115gr rasa bakso </t>
  </si>
  <si>
    <t>mi instant goreng / Indomie goreng special 80gr/40's</t>
  </si>
  <si>
    <t xml:space="preserve">kerupuk </t>
  </si>
  <si>
    <t>btl</t>
  </si>
  <si>
    <t xml:space="preserve">dus </t>
  </si>
  <si>
    <t>case</t>
  </si>
  <si>
    <t xml:space="preserve">bks </t>
  </si>
  <si>
    <t>shampo mobil / CARNAUBA WASH &amp; WAX CALIFORNIA GOLD 64OZ</t>
  </si>
  <si>
    <t>Pengkilat body mobil / meguiars ultimate quik detailer 709ML</t>
  </si>
  <si>
    <t>Kit dashboard / Meguiars Wax Quik Interior Detailer 473 Ml</t>
  </si>
  <si>
    <t>kitban / TIRE GLOSS 24OZ G12024 SPRAY</t>
  </si>
  <si>
    <t>kanebo mobil / CHAMOIS SYNTHETIC PVA 66X43 CM PRCLN</t>
  </si>
  <si>
    <t>sponge mobil / SPONGE WASH WHITE GREY</t>
  </si>
  <si>
    <t>parfume mobil eldran white musk 128ml</t>
  </si>
  <si>
    <t>torabica cappucino 30's x 25gr</t>
  </si>
  <si>
    <t>white castel cookies 454gr butter</t>
  </si>
  <si>
    <t>tyl oatmaltinez 120gr original</t>
  </si>
  <si>
    <t>toples</t>
  </si>
  <si>
    <t xml:space="preserve">young living essential oil pepermint </t>
  </si>
  <si>
    <t xml:space="preserve">young living essential oil lavender </t>
  </si>
  <si>
    <t>baterai AAA</t>
  </si>
  <si>
    <t>map forte kuning hijau biru</t>
  </si>
  <si>
    <t>Billy</t>
  </si>
  <si>
    <t>undangan + amplop</t>
  </si>
  <si>
    <t>paid nd-001 era</t>
  </si>
  <si>
    <t>kasih harga modal konfirmasi ibu</t>
  </si>
  <si>
    <t>Surya</t>
  </si>
  <si>
    <t>lemari Steel &amp; Co FYD-W016 Uk.90x40x185cm, Ketebalan : 0.6mm</t>
  </si>
  <si>
    <t>sdm</t>
  </si>
  <si>
    <t>kursi kantor</t>
  </si>
  <si>
    <t>spam lntai 5</t>
  </si>
  <si>
    <t>lemari bahan plywood laminate HPL rangka besi hollo 2 x 2 inch HPL putih glossy pipa hunger untuk baju, hunger hidrolik untuk baju atas</t>
  </si>
  <si>
    <t>laci meja</t>
  </si>
  <si>
    <t>adjust</t>
  </si>
  <si>
    <t>Kepala BP Batam</t>
  </si>
  <si>
    <t>nota dinas: 18/A1.13/RT.06.00/1/2023</t>
  </si>
  <si>
    <t>tissue refill nice 1000gr</t>
  </si>
  <si>
    <t>sunlight refil 750ml</t>
  </si>
  <si>
    <t>sikat gigi oral-B clasic</t>
  </si>
  <si>
    <t>lap meja</t>
  </si>
  <si>
    <t>tissue basah</t>
  </si>
  <si>
    <t>lifebuoy bodywash 100ml</t>
  </si>
  <si>
    <t>rim</t>
  </si>
  <si>
    <t>lembar</t>
  </si>
  <si>
    <t>Non Konsumsi</t>
  </si>
  <si>
    <t>Konsumsi</t>
  </si>
  <si>
    <t>aqua botol 330ml</t>
  </si>
  <si>
    <t>aqua galon refil</t>
  </si>
  <si>
    <t>the botol sosro kotak</t>
  </si>
  <si>
    <t>the kotak</t>
  </si>
  <si>
    <t>bearbrand original</t>
  </si>
  <si>
    <t>beras harumas 5kg</t>
  </si>
  <si>
    <t>kopi kapal api renteng</t>
  </si>
  <si>
    <t>kopi kapal tanker</t>
  </si>
  <si>
    <t>torabika capucino</t>
  </si>
  <si>
    <t>cadburry 15sachet</t>
  </si>
  <si>
    <t>sambel extra pedas ABC 335ml</t>
  </si>
  <si>
    <t>gula pasir</t>
  </si>
  <si>
    <t>kacang mede panggang toples</t>
  </si>
  <si>
    <t>herbal drink sari jahe</t>
  </si>
  <si>
    <t>permen mentos dan fruit</t>
  </si>
  <si>
    <t>perment mintz</t>
  </si>
  <si>
    <t>permen kopiko</t>
  </si>
  <si>
    <t>permen relaxa</t>
  </si>
  <si>
    <t>brown sugar stick</t>
  </si>
  <si>
    <t>brown sugar stick jahe</t>
  </si>
  <si>
    <t>kue kering kayu manis breadhouse</t>
  </si>
  <si>
    <t>kue kering tiga macam harvest</t>
  </si>
  <si>
    <t>aqua gelas</t>
  </si>
  <si>
    <t xml:space="preserve">gln </t>
  </si>
  <si>
    <t>kpt</t>
  </si>
  <si>
    <t>rtg</t>
  </si>
  <si>
    <t>tpls</t>
  </si>
  <si>
    <t>bsk</t>
  </si>
  <si>
    <t>toples kaca / storage jar slim glass'</t>
  </si>
  <si>
    <t>keisha petite glass 3's</t>
  </si>
  <si>
    <t>anggota 3 / Deputi Bidang Pengelolaan Kawasan dan Investasi</t>
  </si>
  <si>
    <t>masuk aan</t>
  </si>
  <si>
    <t>nota dinas:  5/A.13/RT.06.00/01/2023</t>
  </si>
  <si>
    <t>Kertas A4 80gr</t>
  </si>
  <si>
    <t>pena uniball signo hitam</t>
  </si>
  <si>
    <t>pena zebra kokoro biru 12's</t>
  </si>
  <si>
    <t>pena kenko easy gel 0.5</t>
  </si>
  <si>
    <t>stabillo kuning boss</t>
  </si>
  <si>
    <t>materai 10000</t>
  </si>
  <si>
    <t>lem stik uhu mini</t>
  </si>
  <si>
    <t>brother label print 18mm black on white tape 8m</t>
  </si>
  <si>
    <t>amplop coklat F4 E-paper 100lbr</t>
  </si>
  <si>
    <t>double tape uk kecil apollo 12mmx10</t>
  </si>
  <si>
    <t>double tape uk besar apollo 24mmx10</t>
  </si>
  <si>
    <t>map putih BP batam 100's</t>
  </si>
  <si>
    <t>nodin belum selesai input</t>
  </si>
  <si>
    <t>anggota 2 / Deputi Bidang Kebijakan Strategis</t>
  </si>
  <si>
    <t>nota dinas: 27/A1.13/RT.06.00/1/2023</t>
  </si>
  <si>
    <t>kertas A4 80gr</t>
  </si>
  <si>
    <t>map bening uk A4 / map plastik L HK-310 A4</t>
  </si>
  <si>
    <t>pena uniball signo biru</t>
  </si>
  <si>
    <t>pena kenko K-1 0.5mm biru</t>
  </si>
  <si>
    <t>staples remover SR-45T</t>
  </si>
  <si>
    <t>Pisau cutter kecil A300 kenko</t>
  </si>
  <si>
    <t>penghapus papan tulis VT-145</t>
  </si>
  <si>
    <t>anggota 4 / Deputi Bidang Pengusahaan</t>
  </si>
  <si>
    <t>nota dinas: 24/A1.13/RT.06.00/1/2023</t>
  </si>
  <si>
    <t>baterai AA</t>
  </si>
  <si>
    <t>Baterai AAA</t>
  </si>
  <si>
    <t>kabel USB to Type C</t>
  </si>
  <si>
    <t>sandisk ultra dual drive go USB type C</t>
  </si>
  <si>
    <t>powerbank 20000mAh vivan VPB-B20</t>
  </si>
  <si>
    <t>flashdisk sandisk 64gb</t>
  </si>
  <si>
    <t>rak buku agenda / magazine holder Black HY3200</t>
  </si>
  <si>
    <t>colokan kaki 3 / kombinasi 13A white V7196 12x30x1 visalux</t>
  </si>
  <si>
    <t>pena pilot G2-07 hitam</t>
  </si>
  <si>
    <t>penghapus faber castell</t>
  </si>
  <si>
    <t>laser pointer biru</t>
  </si>
  <si>
    <t>lakban bening uk besar</t>
  </si>
  <si>
    <t>tipe x roll / correction tape joyko CT-522</t>
  </si>
  <si>
    <t>buku folio hardcover kiky 100s</t>
  </si>
  <si>
    <t>batterai AA</t>
  </si>
  <si>
    <t>batterai AAA</t>
  </si>
  <si>
    <t>penggaris besi 30cm</t>
  </si>
  <si>
    <t>nota dinas: 77/A1.13/Rt.06.00/2/2023</t>
  </si>
  <si>
    <t>rol</t>
  </si>
  <si>
    <t>lem stick uhu 21gr</t>
  </si>
  <si>
    <t>partisi rangka besi hollo 2x3x1.6 plywood 12mm uk P391xT281.5</t>
  </si>
  <si>
    <t>wallpaper</t>
  </si>
  <si>
    <t>partisi pintu kaca uk L215xT295m</t>
  </si>
  <si>
    <t>nota dinas : 35/A1.13/RT.04/1/2023</t>
  </si>
  <si>
    <t xml:space="preserve">aqua botol 330ml </t>
  </si>
  <si>
    <t>the kotak ultra 300ml less sugar/24's</t>
  </si>
  <si>
    <t>Buavita mangga kotak 245ml/24's</t>
  </si>
  <si>
    <t>susu ultramilk strawberry 250ml/24's</t>
  </si>
  <si>
    <t xml:space="preserve">Roma sari gandum 12'sx38.5gr </t>
  </si>
  <si>
    <t>tim tam maxi chocolate sachet 12's x 16gr</t>
  </si>
  <si>
    <t>nextar nabati brownies cokelat 96gr (isi 8)</t>
  </si>
  <si>
    <t xml:space="preserve">oreo soft cake bolu extra  12's x 16gr+3.2gr coklat </t>
  </si>
  <si>
    <t xml:space="preserve">ovaltine sandwich cookies (12's x 30gr) chocolate malt </t>
  </si>
  <si>
    <t>marie regal sachet 3's x 25gr</t>
  </si>
  <si>
    <t>good time cookies sachet 12'sx17gr chocochips</t>
  </si>
  <si>
    <t>biskuit lexus munchy's choco cream 190gr</t>
  </si>
  <si>
    <t>biskuit lexus munchy's cheese 190gr</t>
  </si>
  <si>
    <t>pringles original 107gr</t>
  </si>
  <si>
    <t>beng beng 20gr/17's</t>
  </si>
  <si>
    <t>fullo roll (24 x 8gr) vanilla milk</t>
  </si>
  <si>
    <t>roma malkist crackers coklat (10'sx18gr)</t>
  </si>
  <si>
    <t>tango wafer vanilla sachet 20's x 7gr</t>
  </si>
  <si>
    <t>go patato 10gr x 20's</t>
  </si>
  <si>
    <t xml:space="preserve">momogi stick (10'sx12gr) jagung bakar </t>
  </si>
  <si>
    <t>momogi stick (10'sx12gr) keju</t>
  </si>
  <si>
    <t xml:space="preserve">ktk </t>
  </si>
  <si>
    <t>tube</t>
  </si>
  <si>
    <t>naraya muruku otak-ku sachet 30's pedas</t>
  </si>
  <si>
    <t xml:space="preserve">kacang garuda garing sachet 16gr/30's </t>
  </si>
  <si>
    <t>kacang garuda telur sachet  20's x 20gr</t>
  </si>
  <si>
    <t>Dilan chocolate chrunchy caramel sachet  12'sx 24g</t>
  </si>
  <si>
    <t>Tricks original 10 x 18gr</t>
  </si>
  <si>
    <t xml:space="preserve">Roma Better Sachet 22gr x 10's  vanilla cream </t>
  </si>
  <si>
    <t>apollo layer cake pandan 24's</t>
  </si>
  <si>
    <t>apollo layer cake 24's strawberry</t>
  </si>
  <si>
    <t>apollo layer cake 24's coklat</t>
  </si>
  <si>
    <t>apollo wafer 12gr susu</t>
  </si>
  <si>
    <t>deka wafer roll white choco 20's x 14gr</t>
  </si>
  <si>
    <t>renteng</t>
  </si>
  <si>
    <t xml:space="preserve">the botol sosro 250ml 24's less sugar </t>
  </si>
  <si>
    <t>susu indomilk chocolate 250ml/24's</t>
  </si>
  <si>
    <t>nissin biskuit krim coklat lovely cream sandwich @10pcs x 25gr</t>
  </si>
  <si>
    <t>oreo sachet 12'sx 38gr strawberry crème,chocolate</t>
  </si>
  <si>
    <t xml:space="preserve">gery crackers 5.6gr 10's beras asin </t>
  </si>
  <si>
    <t>meiji Hello Panda Vanila 10gr/10's</t>
  </si>
  <si>
    <t>meiji Hello Panda Strawberry 25gr/12's</t>
  </si>
  <si>
    <t>meiji Hello Panda Chocolate 25gr/12's</t>
  </si>
  <si>
    <t>Keju cake Kraft 16gr x 12's</t>
  </si>
  <si>
    <t>Beng Beng Nuts Almond 35 Gr X 15pcs</t>
  </si>
  <si>
    <t>malkist crackers khon guan sachet 27gr/10's</t>
  </si>
  <si>
    <t>fruit tea apel 200ml/24's</t>
  </si>
  <si>
    <t>nota dinas : 13/A1.13/RT.01/1/2022</t>
  </si>
  <si>
    <t>konsumsi</t>
  </si>
  <si>
    <t xml:space="preserve">Air Mineral Aqua 330ml </t>
  </si>
  <si>
    <t>sky goat full cream (susu kambing etawa original) 200gr/10s @20gr</t>
  </si>
  <si>
    <t>Milo Nestle Sachet 3 in 1 (18'sx35gr)</t>
  </si>
  <si>
    <t>wafer khon guan classic coklat 350gr'12s</t>
  </si>
  <si>
    <t>You C 1000 orange 140ml/30's</t>
  </si>
  <si>
    <t>coklat beryl's greentea 410gr</t>
  </si>
  <si>
    <t>milo kaleng calsium 240ml/24's</t>
  </si>
  <si>
    <t>Kopi Kapal Tanker 780gr</t>
  </si>
  <si>
    <t>Kerupuk Ikan Palembang (Melingkar2)</t>
  </si>
  <si>
    <t xml:space="preserve">Sari Kurma TJ 250gr </t>
  </si>
  <si>
    <t>Susu ultra milk UHT low fat vanilla 250ml/24's</t>
  </si>
  <si>
    <t>Susu Ultra Milk UHT low fat Coklat 250ml/24's</t>
  </si>
  <si>
    <t>Madu Murni TJ 500 gram</t>
  </si>
  <si>
    <t>Max tea the tarik 25gr /30's</t>
  </si>
  <si>
    <t>Permen Kiss Cherry mint (Merah) 125gr</t>
  </si>
  <si>
    <t xml:space="preserve">Permen Kiss mint (biru) 125gr barley mint </t>
  </si>
  <si>
    <t xml:space="preserve">creamer coffee mate nestle 425,2gr hazelnut </t>
  </si>
  <si>
    <t>Kacang Pistachios 500gr</t>
  </si>
  <si>
    <t>pop mie soto ayam  75gr/24's</t>
  </si>
  <si>
    <t>Dus</t>
  </si>
  <si>
    <t>Pack</t>
  </si>
  <si>
    <t xml:space="preserve">toples </t>
  </si>
  <si>
    <t>Botol</t>
  </si>
  <si>
    <t>pop mie kari ayam  75gr/24's</t>
  </si>
  <si>
    <t xml:space="preserve">Gula Pasir rose brand </t>
  </si>
  <si>
    <t xml:space="preserve">Jagung Marning pedas manis </t>
  </si>
  <si>
    <t>Kopi Limmit 20g/10's</t>
  </si>
  <si>
    <t xml:space="preserve">Keripik Pisang Manis </t>
  </si>
  <si>
    <t xml:space="preserve">Buavita rasa jambu 245ml/24's </t>
  </si>
  <si>
    <t>Buavita Rasa apel 245ml/24's</t>
  </si>
  <si>
    <t>kerupuk ikan tenggiri moro</t>
  </si>
  <si>
    <t xml:space="preserve">Kue Bawang Panjang </t>
  </si>
  <si>
    <t>Kacang Campur /mixed nuts chui hiang 500gr</t>
  </si>
  <si>
    <t>keripik nangka narata 120gr</t>
  </si>
  <si>
    <t>biskuit wafer selamat 145gr choco</t>
  </si>
  <si>
    <t>Beng Beng Mini / Share it 10'sx9.5gr coklat</t>
  </si>
  <si>
    <t>beryl's almond White choco  crunchy 380gr</t>
  </si>
  <si>
    <t>saos sambal indofood 340ml extra pedas</t>
  </si>
  <si>
    <t xml:space="preserve">kecap manis ABC 275ml </t>
  </si>
  <si>
    <t>Gula Tropicana slim 100's classic</t>
  </si>
  <si>
    <t xml:space="preserve">The Lipton Celup 100 tea Bags </t>
  </si>
  <si>
    <t xml:space="preserve">Beras Anak Terbang 5kg </t>
  </si>
  <si>
    <t>adem sari sachet '5sx7gr</t>
  </si>
  <si>
    <t>Permen Relexa Barley Mint Flavor 125 gram</t>
  </si>
  <si>
    <t xml:space="preserve">Dus </t>
  </si>
  <si>
    <t>Toples</t>
  </si>
  <si>
    <t xml:space="preserve">Karung </t>
  </si>
  <si>
    <t>Susu kental manis putih bendera 545gr</t>
  </si>
  <si>
    <t>Astor Chocolate Wafer Stick Kaleng 330gr double choco</t>
  </si>
  <si>
    <t>The kotak botol sosro 250ml/24's</t>
  </si>
  <si>
    <t>susu kental manis coklat bendera 545gr</t>
  </si>
  <si>
    <t>susu ultra milk caramel 200ml/24's</t>
  </si>
  <si>
    <t>non konsumsi</t>
  </si>
  <si>
    <t xml:space="preserve">Tisu Basah Mitu Wetties 90 Ply ( Isi ulang) </t>
  </si>
  <si>
    <t>Rinso molto Anti Noda 770gr rose</t>
  </si>
  <si>
    <t>Downy pewangi mystique 1.35ltr</t>
  </si>
  <si>
    <t xml:space="preserve">Stella Automatic spring garden 225ml </t>
  </si>
  <si>
    <t>Glade gantung ocean escape 70gr</t>
  </si>
  <si>
    <t>sunlight 750ml lime botol</t>
  </si>
  <si>
    <t>Stella Parfum Mobil Clip AC purple energyc 8ml</t>
  </si>
  <si>
    <t>Stella Parfum Mobil musk yellow 8ml</t>
  </si>
  <si>
    <t xml:space="preserve">Plastik Wrap Cling 37 x 38 cm ( kotak hijau) </t>
  </si>
  <si>
    <t>Sabun Mandi Cair dove 550ml pump deeply nourish</t>
  </si>
  <si>
    <t>Mitu wetties family tissue bottle 90's</t>
  </si>
  <si>
    <t>Kaleng</t>
  </si>
  <si>
    <t>Pledge Furnituren Polish Spray Natural Beauty Spray 350ml @3 lemon @1orange</t>
  </si>
  <si>
    <t>Wipol pembersih lantai cemara botol 750ml classic pine</t>
  </si>
  <si>
    <t>Listerin Cool Mint 500 mL</t>
  </si>
  <si>
    <t>Vanish Cair 1 L</t>
  </si>
  <si>
    <t>Sabun Cuci Tangan dettol 245ml</t>
  </si>
  <si>
    <t>Baygon Semprot 750ml citrus fresh</t>
  </si>
  <si>
    <t xml:space="preserve">Pembersih Toilet Mr.Muscle 36ml Kotak Cleaning Gel Ref Fresh Clean </t>
  </si>
  <si>
    <t>super pell lemon 770ml</t>
  </si>
  <si>
    <t>botol</t>
  </si>
  <si>
    <t>Permen fox mix gulung 180gr @3 fruits, @2 berries</t>
  </si>
  <si>
    <t>Intra Jahe Wangi isi 5 x 22.5gr</t>
  </si>
  <si>
    <t>Madu Alshifa 500gr</t>
  </si>
  <si>
    <t>Jahe Merah AMH 5's</t>
  </si>
  <si>
    <t xml:space="preserve">you c 1000 sachet'6s lemon </t>
  </si>
  <si>
    <t>gery crackers 5.6gr 10's beras asin (bks hijau)</t>
  </si>
  <si>
    <t>marie Regal Kaleng 550gr</t>
  </si>
  <si>
    <t>kacang telur garuda 110gr</t>
  </si>
  <si>
    <t>kacang sukro atom original dua kelinci 120gr</t>
  </si>
  <si>
    <t>stik balado tes</t>
  </si>
  <si>
    <t>btl kaca</t>
  </si>
  <si>
    <t xml:space="preserve">Tisu NICE 2 ply 900 gram </t>
  </si>
  <si>
    <t>darlie double action toothpaste 75gr</t>
  </si>
  <si>
    <t xml:space="preserve">Stella Automatic natural fresh &amp; clean 225ml </t>
  </si>
  <si>
    <t>Spons cuci mobil / SPONGE WASH WHITE GREY</t>
  </si>
  <si>
    <t>Kain Lap MICROFIBER CLOTHS SET 4PCS</t>
  </si>
  <si>
    <t>kotak thinwall 750ml'25s</t>
  </si>
  <si>
    <t xml:space="preserve">Axe black (body spray) 135ml </t>
  </si>
  <si>
    <t>kotak thinwall 500ml'25s</t>
  </si>
  <si>
    <t>Dettol Hand Sanitizer Original Pump 200 mL</t>
  </si>
  <si>
    <t>Kapur Barus Swallow Toilet Colour Ball 5's s-109</t>
  </si>
  <si>
    <t xml:space="preserve">so klin lantai 780ml ungu </t>
  </si>
  <si>
    <t xml:space="preserve">Rapika sweet pink ironing liquird 450ml (spray) </t>
  </si>
  <si>
    <t>Kurma ajwa medina castle farms premium organic 500gr</t>
  </si>
  <si>
    <t>ginseng coffee CNI 400gr (20's @20gr)</t>
  </si>
  <si>
    <t>apollo roka roka coklat isi 70</t>
  </si>
  <si>
    <t xml:space="preserve">stella rose 400ml </t>
  </si>
  <si>
    <t>Paradise Air Berry Punch Pengharum Mobil</t>
  </si>
  <si>
    <t>Shampo Mobil / carwash clean shine 64oz # 05</t>
  </si>
  <si>
    <t>CAR SCENTS BLANG SPICY Jasmine,breeze,white musk,cotton breeze</t>
  </si>
  <si>
    <t>kit ban / Meguiars Hot Shine Tire Spray 709 Ml</t>
  </si>
  <si>
    <t>Cololite 45 Ml Liquid Semir Sepatu / SHOE POLISH LSP BLK 45CC 03101-XX</t>
  </si>
  <si>
    <t>Cololite Semir Sepatu Instant /  SHOE POLISH INSTANT SHINE WHT ORG</t>
  </si>
  <si>
    <t>bagus serap air 700ml w-20402</t>
  </si>
  <si>
    <t>Nescafe Latte (Kaleng) 220ml/24's</t>
  </si>
  <si>
    <t>Kopi 7 Elemen 10 sachet x 23gr / 1 pack</t>
  </si>
  <si>
    <t xml:space="preserve">stella aerosol secret lavender  400ml </t>
  </si>
  <si>
    <t>Carral Eldran Phantom Black Series @4 platinum shower @4 white musk 128ml</t>
  </si>
  <si>
    <t>kogado flower time box air fresheners 200gr</t>
  </si>
  <si>
    <t>nescafe ice black 220ml/24's</t>
  </si>
  <si>
    <t>biaya pengecekan service</t>
  </si>
  <si>
    <t>joko</t>
  </si>
  <si>
    <t>februari</t>
  </si>
  <si>
    <t>kupon pertamax 50.000</t>
  </si>
  <si>
    <t>kupon pertalite 10.000</t>
  </si>
  <si>
    <t>kupon pertalite 50.000</t>
  </si>
  <si>
    <t>kupon solar 50.000</t>
  </si>
  <si>
    <t>maret</t>
  </si>
  <si>
    <t>pos ditpam</t>
  </si>
  <si>
    <t>PC HP desktop M01-F2017D Ram 8gbDDR4 i5-12400 512GB SSD W10home+microsoft office home&amp;student 2021+LED HP M22F FHD</t>
  </si>
  <si>
    <t>printer epson L3250</t>
  </si>
  <si>
    <t>TV LG UQ9000 43" UHD TV + breket TV 43</t>
  </si>
  <si>
    <t>nota dinas: 15/A1.13/Rt.06.00/01/2023</t>
  </si>
  <si>
    <t>water dispenser sharp SWD75EHL 5L</t>
  </si>
  <si>
    <t>service printer canon MP237 (kerusakan problem paper jam)</t>
  </si>
  <si>
    <t>andi service</t>
  </si>
  <si>
    <t>service printer epson L385 (penggantian busa pembuangan tinta printer &amp; reset)</t>
  </si>
  <si>
    <t>konsumsi pinkan</t>
  </si>
  <si>
    <t xml:space="preserve">aqua galon refill </t>
  </si>
  <si>
    <t>milo 3 in 1 (18's x 35gr)</t>
  </si>
  <si>
    <t>torabica cappucino 10's</t>
  </si>
  <si>
    <t>astor singles 12's x 18gr choco</t>
  </si>
  <si>
    <t xml:space="preserve">kue bawang </t>
  </si>
  <si>
    <t>mama suka rumput laut pedas (2x4.5gr)</t>
  </si>
  <si>
    <t>beng beng share it 10's x9.5gr cokalt</t>
  </si>
  <si>
    <t>khon guan biskuit ast 1600gr</t>
  </si>
  <si>
    <t>cimory campur rasa 250ml/24's</t>
  </si>
  <si>
    <t>minuman gogo orange 237ml/30's</t>
  </si>
  <si>
    <t xml:space="preserve">saos sambal abc 275ml </t>
  </si>
  <si>
    <t xml:space="preserve">kecap manis bango 275ml </t>
  </si>
  <si>
    <t>dettol handwash 400ml original</t>
  </si>
  <si>
    <t>tusuk gigi sachet sukawa'500s</t>
  </si>
  <si>
    <t>tango wafer kaleng 300gr</t>
  </si>
  <si>
    <t>dino</t>
  </si>
  <si>
    <t>battery camera canon LP-E6</t>
  </si>
  <si>
    <t>yuli humas</t>
  </si>
  <si>
    <t>bayar juni / juli 2023</t>
  </si>
  <si>
    <t>pinjaman bu yuli humas seragam</t>
  </si>
  <si>
    <t xml:space="preserve">Aqua 330 ml </t>
  </si>
  <si>
    <t>susu Bear brand 189ml/30's</t>
  </si>
  <si>
    <t>ultra Sari kacang hijau 250ml/24's</t>
  </si>
  <si>
    <t>Cimory squeeze rasa mangga,@2strawberry,blueberry,original</t>
  </si>
  <si>
    <t>Gula pasir rosebrand</t>
  </si>
  <si>
    <t>Kopi kapal tanker 780gr</t>
  </si>
  <si>
    <t>Teh sariwangi isi 100</t>
  </si>
  <si>
    <t>Teh tarik maxtea 30's 25gr</t>
  </si>
  <si>
    <t>Milo Malaysia'18s</t>
  </si>
  <si>
    <t xml:space="preserve">super Coffemix  30's x 20gr </t>
  </si>
  <si>
    <t xml:space="preserve">munchy's biskuit Lexus rasa veg,himalaya choco,himalaya vanilla,choco,cheese,peanut butter </t>
  </si>
  <si>
    <t xml:space="preserve">munchy's Oat krunch 416gr @4nutty chocolate,@2dark choco,@4hazel orga,@5 straw&amp;black  </t>
  </si>
  <si>
    <t>Beng beng share it  10's x 9.5gr coklat</t>
  </si>
  <si>
    <t>Coklat tiramisu almond beryl's 300gr milk,white,dark choco</t>
  </si>
  <si>
    <t>gaga mie 100 75gr goreng jalapeno extra pedas</t>
  </si>
  <si>
    <t>gaga mie 100 75gr kuah jalapeno extra pedas</t>
  </si>
  <si>
    <t>Permen fox jahe 125gr</t>
  </si>
  <si>
    <t xml:space="preserve">Tisu kotak paseo 120's </t>
  </si>
  <si>
    <t>Tisu nice 900gr</t>
  </si>
  <si>
    <t>brown sugar stick ansell stick 60'sx8gr</t>
  </si>
  <si>
    <t xml:space="preserve">cup </t>
  </si>
  <si>
    <t xml:space="preserve">ball </t>
  </si>
  <si>
    <t>saos sambal abc extra pedes 335ml</t>
  </si>
  <si>
    <t>kecap manis bango 275ml</t>
  </si>
  <si>
    <t>Tunggul</t>
  </si>
  <si>
    <t>adjust tunggul</t>
  </si>
  <si>
    <t>paid 10003/msp</t>
  </si>
  <si>
    <t xml:space="preserve">diadjust ke A1 A2 A3 </t>
  </si>
  <si>
    <t>janna tea hot HNI</t>
  </si>
  <si>
    <t>the celup herbal centella the sinergi HNI</t>
  </si>
  <si>
    <t>paid 001/scl</t>
  </si>
  <si>
    <t>paid 002/scl</t>
  </si>
  <si>
    <t>paid 003/scl</t>
  </si>
  <si>
    <t>paid 004/scl</t>
  </si>
  <si>
    <t>paid 005/scl</t>
  </si>
  <si>
    <t>paid 006/scl</t>
  </si>
  <si>
    <t>total hj</t>
  </si>
  <si>
    <t>sudah ditransfer balik ke ibu</t>
  </si>
  <si>
    <t>1458</t>
  </si>
  <si>
    <t>kue bawang 500gr</t>
  </si>
  <si>
    <t>banner uk. 8x4m "selamat tahun baru imlek" - ketua umum pikori BP Batam + pasang</t>
  </si>
  <si>
    <t>banner uk. 3x10m "selamat tahun baru imlek" - kepala BP Batam + pasang</t>
  </si>
  <si>
    <t>selisih mines kue bawang</t>
  </si>
  <si>
    <t>-</t>
  </si>
  <si>
    <t>paid 002/era</t>
  </si>
  <si>
    <t>paid 007/scl</t>
  </si>
  <si>
    <t>paid 008/scl</t>
  </si>
  <si>
    <t>paid 003/era</t>
  </si>
  <si>
    <t>paid 004/era</t>
  </si>
  <si>
    <t>paid 002/msp</t>
  </si>
  <si>
    <t>Kursi pijat zensure II (message chair) perfect health</t>
  </si>
  <si>
    <t>PV 1457 11/02/23</t>
  </si>
  <si>
    <t>sound system microphone</t>
  </si>
  <si>
    <t>ampli TOA ZA2120</t>
  </si>
  <si>
    <t>mic TOA ZM270</t>
  </si>
  <si>
    <t>Stand mic lantai BS MS100</t>
  </si>
  <si>
    <t>SP kolom TOA ZS102C 10W</t>
  </si>
  <si>
    <t>kabel canere</t>
  </si>
  <si>
    <t>nota dinas: 19/A1.13/RT.06.00/01/2023</t>
  </si>
  <si>
    <t>paid 003/msp</t>
  </si>
  <si>
    <t>paid 005/era</t>
  </si>
  <si>
    <t>kali</t>
  </si>
  <si>
    <t>adjust ke konsumsi 006/scl</t>
  </si>
  <si>
    <t>water dispenser sharp SWD66EHL BS (bottom galon)</t>
  </si>
  <si>
    <t>SPAM batam</t>
  </si>
  <si>
    <t>nota dinas: 77/A4.8/RT.00.06/2/2023</t>
  </si>
  <si>
    <t>lemari es LG GN-B213PLGB kulkas 2 pintu nett 315liter</t>
  </si>
  <si>
    <t>nota dinas: 37/A1.137/RT.06/2/2023</t>
  </si>
  <si>
    <t>microwave panasonic NN-ST34HM TTE (capacity 25L / 220 - 50Hz 1270)</t>
  </si>
  <si>
    <t>nota bon: 3/A1.31/2/2023</t>
  </si>
  <si>
    <t>aqua botol 600ml</t>
  </si>
  <si>
    <t>aqua gelas 220ml</t>
  </si>
  <si>
    <t>paid 006/era</t>
  </si>
  <si>
    <t>nota dinas: 67/A1.5/RT.06.00/2/2023</t>
  </si>
  <si>
    <t>Amora set sofa fabric - hijau 1s+2s+3s</t>
  </si>
  <si>
    <t>humas promosi protokol</t>
  </si>
  <si>
    <t>Februari</t>
  </si>
  <si>
    <t>banner uk. 2x3m "isra miraj - mesjid B.J Habibie BP Batam"</t>
  </si>
  <si>
    <t>banner uk. 2.5x4m "isra miraj - Masjid nurul huda rusun bida muka kuning"</t>
  </si>
  <si>
    <t>banner uk. 15x2m "piala kepala BP Batam &amp; piala ketua umum pikori BP Batam 2023 - olahraga menjalin silahturahmi</t>
  </si>
  <si>
    <t>banner uk. 5x1m "junjung tinggi sportivitas</t>
  </si>
  <si>
    <t>umbul-umbul uk. 400x60cm "BP Batam"</t>
  </si>
  <si>
    <t>banner uk. 6x1m "BP Batam" Badan Pengusahaan Batam</t>
  </si>
  <si>
    <t>Banner uk. 24x2m "Istana Sport Cup Futsal Tournament"</t>
  </si>
  <si>
    <t>Banner uk. 5x3m "istana sport cup futsal tournament"</t>
  </si>
  <si>
    <t>banner uk. 48x2m "piala kepala BP Batam &amp; piala ketua umum pikori BP Batam 2023" - Istana Sport Cup futsal Tournament</t>
  </si>
  <si>
    <t>Suranto</t>
  </si>
  <si>
    <t xml:space="preserve">Nota Dinas 56/A1.12/RT.06.00/1/2023 ME BIDA </t>
  </si>
  <si>
    <t xml:space="preserve">Kabel Sisir Uk. 2.5mm Merah merk Taisin </t>
  </si>
  <si>
    <t xml:space="preserve">Kabel Sisir Uk. 2.5mm Hitam  merk Taisin  </t>
  </si>
  <si>
    <t xml:space="preserve">Kabel Sisir Uk. 2.5mm Hijau Kuning  merk Taisin </t>
  </si>
  <si>
    <t xml:space="preserve">Kabel Sisir Uk. 1.5mm Merah  merk Taisin </t>
  </si>
  <si>
    <t xml:space="preserve">Kabel Sisir Uk. 1.5mm Hitam   merk Taisin </t>
  </si>
  <si>
    <t>Breaker 16 A / Mcb 1P 16A 4.5ka C MY-116 12x12x1 HAGER</t>
  </si>
  <si>
    <t xml:space="preserve">Breaker 20 A / Mcb 1P 20A 4.5ka C MY-120 12x12x1 HAGER </t>
  </si>
  <si>
    <t>Stopkontak 13 A Merk Scheider / Schneider Avatar On 13A 250V 1G LED Colokan Listrik Schuko Switch - dark grey</t>
  </si>
  <si>
    <t>Stopkontak double 13 A Merk Scheider / SCHNEIDER Vivace 13A x 2 Double Socket White</t>
  </si>
  <si>
    <t>Saklar 1 Gang Schneider Avatar On</t>
  </si>
  <si>
    <t>Saklar 4 Gang  / Schneider Electric AvatarOn Saklar 4 Gang 1 Arah E8334L1LED Dark Grey</t>
  </si>
  <si>
    <t xml:space="preserve">Bola Lampu LED T5 Uk. 60cm Warm </t>
  </si>
  <si>
    <t xml:space="preserve">Bola Lampu LED T5 Uk. 90cm Warm </t>
  </si>
  <si>
    <t xml:space="preserve">Bola Lampu LED T5 Uk. 120cm Warm </t>
  </si>
  <si>
    <t>Isolasi Vinitape / Isolasi Black 103 10x50x1 Vinitape</t>
  </si>
  <si>
    <t xml:space="preserve">Double Tape Foam  1"      Appolo Hijau </t>
  </si>
  <si>
    <t>Fisher Kupu-Kupu '100pcs</t>
  </si>
  <si>
    <t xml:space="preserve">Chemical / Obat Cuci AC 5 Ltr </t>
  </si>
  <si>
    <t>Klem Pipa / Full Saddle 3/4" White @100/Pack Pioline</t>
  </si>
  <si>
    <t>Paku Beton Uk. 1 Inchi</t>
  </si>
  <si>
    <t>Tie Mount / Tie Mount 21x21mm White 100/Pack KSS</t>
  </si>
  <si>
    <t xml:space="preserve">Socket Pvc 20mm White L47,3mm 1600/Pk Pioline </t>
  </si>
  <si>
    <t>Bola Lampu LED PHILIPS corepro lestube 1200MM 16W 865 T8 AP I</t>
  </si>
  <si>
    <t xml:space="preserve">Bola Lampu LED Bulb 10 Watt Phillips Putih </t>
  </si>
  <si>
    <t>Kabel Balden CAT 6 / K.Data 4Px24AWG Cat-6 UTP (250Mhz) LSOH Grey 305m BELDEN</t>
  </si>
  <si>
    <t>ltr</t>
  </si>
  <si>
    <t xml:space="preserve">Kkt </t>
  </si>
  <si>
    <t xml:space="preserve">Nota Dinas 55/A1.12/RT.06.00/1/2023 ME SEKUPANG </t>
  </si>
  <si>
    <t xml:space="preserve">Kabel Sisir Uk. 2.5mm Merah  merk Taisin </t>
  </si>
  <si>
    <t xml:space="preserve">Kabel Sisir Uk. 2.5mm Hitam  merk Taisin </t>
  </si>
  <si>
    <t xml:space="preserve">Kabel Sisir Uk. 1.5mm Hitam  merk Taisin </t>
  </si>
  <si>
    <t xml:space="preserve">Steaker 13 A   Schneider Kaki 3 </t>
  </si>
  <si>
    <t>Kabel PVC-1 Uk. 3x1.5mm / K.Neoprene 3x1.5mm 750V 100m VISALUX I  ( isi serabut halus)</t>
  </si>
  <si>
    <t>Kapasitor 20+1.5 uf /440 V</t>
  </si>
  <si>
    <t>Bola Lampu LED 12 Watt White Bulb Phillips</t>
  </si>
  <si>
    <t>Bola Lampu QL / XL 42 Watt Phillips OFFER Helix 45w Cdl New</t>
  </si>
  <si>
    <t>Krisbow Set Kunci Ring Pas 6-22mm 12pcs</t>
  </si>
  <si>
    <t>Mata Gerinda Potong / Cutting Disc 4" (100X2X16) "KNK"  50pcs</t>
  </si>
  <si>
    <t>Map Gas BERNZOMATIC 14.1oz</t>
  </si>
  <si>
    <t>Freon R134a</t>
  </si>
  <si>
    <t>tbg</t>
  </si>
  <si>
    <t>susu bear brand putih 189ml/30's</t>
  </si>
  <si>
    <t>You C 1000 Vitamin C rasa Orange (botol kaca) 140ml/30's</t>
  </si>
  <si>
    <t>Minuman Kaleng yeos Soya 300ml/24's</t>
  </si>
  <si>
    <t>Nutrive Benecol rasa orange,blackcurrent,strawberry 100ml /6's</t>
  </si>
  <si>
    <t>larutan penyegar cap badak botol 500ml/24's</t>
  </si>
  <si>
    <t>the lipton yellow label tea 100's</t>
  </si>
  <si>
    <t xml:space="preserve">Buavita Jus @1 Jambu  245ml/24's </t>
  </si>
  <si>
    <t xml:space="preserve">Buavita Jus  @1 mangga 245ml/24's </t>
  </si>
  <si>
    <t>Pocari Sweat Kaleng 330ml/24's</t>
  </si>
  <si>
    <t>Jahe Merah X-Tragin bandrek (5x23gr)</t>
  </si>
  <si>
    <t xml:space="preserve">Kopi Kapal Tanker 780gr </t>
  </si>
  <si>
    <t>Kopi Kapal Api (Special Mix) 10'sx25gr</t>
  </si>
  <si>
    <t>the tarik maxtea 750gr (30'sx25gr)</t>
  </si>
  <si>
    <t>saos delmonte cabe 265ml</t>
  </si>
  <si>
    <t xml:space="preserve">Soyjoy @2almond choco,@1raisin almond,@1 crispy white macadamia) 12's x 30gr </t>
  </si>
  <si>
    <t>munchy's Lexus  Coklat @2,cheese @2 @2 190gr</t>
  </si>
  <si>
    <t>Pringles rasa Original,cheesy cheese 107gr (masing2 2tube)</t>
  </si>
  <si>
    <t xml:space="preserve">Naraya Richy Snow Cracker 320gr rasa manis </t>
  </si>
  <si>
    <t>beras basmati shukriya india 1kg</t>
  </si>
  <si>
    <t>Case</t>
  </si>
  <si>
    <t>Kotak</t>
  </si>
  <si>
    <t>Bungkus</t>
  </si>
  <si>
    <t xml:space="preserve">tube </t>
  </si>
  <si>
    <t>pop mie baso 75gr/24's</t>
  </si>
  <si>
    <t>kacang campur chui hiang mixed nuts 500gr</t>
  </si>
  <si>
    <t>Kacang Mete tong garden honey roasted cashew nuts mixed macadamias 140gr</t>
  </si>
  <si>
    <t>kacang mete taisun roasted cashnew nuts 130gr</t>
  </si>
  <si>
    <t>Kacang Kangoroo Pistachios  250gr</t>
  </si>
  <si>
    <t>kacang kulit garuda 750gr</t>
  </si>
  <si>
    <t>silver queen rock'r 22gr dark /24's</t>
  </si>
  <si>
    <t>kata omar telur gabus uk besar (rasa keju  ) 63gr</t>
  </si>
  <si>
    <t>brown sugar sachet ansell (60'sx8gr)</t>
  </si>
  <si>
    <t>Gula Pasir rosebrand</t>
  </si>
  <si>
    <t>Minuman Kaleng yeos cincau 300ml/24's</t>
  </si>
  <si>
    <t>Kecap Manis Bango 275ml</t>
  </si>
  <si>
    <t>biskuit yam cookies ever  (rasa @2 taro dan @2 green peas) 400gr</t>
  </si>
  <si>
    <t>good time chocochips 12's x 17gr</t>
  </si>
  <si>
    <t>Aqua 1500 ml</t>
  </si>
  <si>
    <t>Minyak Kayu Putih kecil cap lang 60ml</t>
  </si>
  <si>
    <t xml:space="preserve">kit cairan wiper fluid 300ml </t>
  </si>
  <si>
    <t>Kamper Gantung Lemari swallow s-158</t>
  </si>
  <si>
    <t xml:space="preserve">Sabun sunlight botol 750ml lime </t>
  </si>
  <si>
    <t>antis handsanitizer 55ml spray</t>
  </si>
  <si>
    <t>pengharum lemari bagus para hanger 200gr w-20137</t>
  </si>
  <si>
    <t>Tisu Basah Cussons Baby ungu fresh&amp;nourish 50's</t>
  </si>
  <si>
    <t xml:space="preserve">Tissue Nice 2 ply 900gr </t>
  </si>
  <si>
    <t>sarung tangan plastik serbaguna bagus 100's w-2252</t>
  </si>
  <si>
    <t>kamper toilet  dahlia k-31w 5's green</t>
  </si>
  <si>
    <t xml:space="preserve">kit ban tire gel 500ml black magic </t>
  </si>
  <si>
    <t>sensodyne fresh mint 160gr</t>
  </si>
  <si>
    <t>shampo tresemme 340ml keratin smooth</t>
  </si>
  <si>
    <t>sabun cair lifebouy total 10 500ml</t>
  </si>
  <si>
    <t xml:space="preserve">botol </t>
  </si>
  <si>
    <t>Aqua 600 ml</t>
  </si>
  <si>
    <t>Aqua 330 ml</t>
  </si>
  <si>
    <t>Herbadrink Sari Jahe 5'sx22gr</t>
  </si>
  <si>
    <t>ferrero Rocher Chocolate T16</t>
  </si>
  <si>
    <t>tropicana slim '100s  classic</t>
  </si>
  <si>
    <t>Tea hijau melati - Sir Thomas Liptop green tea 
with jasmine '25s</t>
  </si>
  <si>
    <t>kotak</t>
  </si>
  <si>
    <t xml:space="preserve">kotak </t>
  </si>
  <si>
    <t>sensi alcohol wipes 70% isopropyl</t>
  </si>
  <si>
    <t>Gunting Pemotong Kuku Nail Trimmer Manicure'3s</t>
  </si>
  <si>
    <t>wrapping makanan (lacy's chef wrap 30x300cm )</t>
  </si>
  <si>
    <t>lap kain pengering mobil / MICROFIBER DUSTER REMOVER TOWEL</t>
  </si>
  <si>
    <t>tissue paseo saku kecil ultrasoft'12s</t>
  </si>
  <si>
    <t>handsanitizer pocket nuvo 12's</t>
  </si>
  <si>
    <t>Kacang Atom Garuda 130gr</t>
  </si>
  <si>
    <t>masker pokana duckbill (pure white)'25s</t>
  </si>
  <si>
    <t>pengharum mobil carall eldran (rasa @4 platinum shower &amp; @2 white musk)</t>
  </si>
  <si>
    <t xml:space="preserve">Detol Hand Sanitizer 200 ml </t>
  </si>
  <si>
    <t xml:space="preserve">kantong plastik 17x19 putih </t>
  </si>
  <si>
    <t xml:space="preserve">stella parfume'ist japanese sakura 400ml </t>
  </si>
  <si>
    <t>Hershey's kisses creamy 32P (creamy milk chocolate with almond) 146gr</t>
  </si>
  <si>
    <t xml:space="preserve">Sumpia pedas manis </t>
  </si>
  <si>
    <t>nuvo handsanitizer 250ml hijau</t>
  </si>
  <si>
    <t xml:space="preserve">Keripik Singkong kusuka 180gr original </t>
  </si>
  <si>
    <t>milo sachet</t>
  </si>
  <si>
    <t>kata omar telur gabus uk besar (rasa gula merah  ) 63gr</t>
  </si>
  <si>
    <t>subbag arsip dan perpustakaan biro umum / baby bebi</t>
  </si>
  <si>
    <t>nota dinas : 21/A1.13/RT.06.00/1/2023</t>
  </si>
  <si>
    <t>minyak kayu putih ecalyptus uk besar 210ml isi 6</t>
  </si>
  <si>
    <t>baygon spray cherry blossom uk 600ml</t>
  </si>
  <si>
    <t xml:space="preserve">air mineral pristine uk 600ml </t>
  </si>
  <si>
    <t>palm sugar / multibev gula aren powder 1000gr</t>
  </si>
  <si>
    <t xml:space="preserve">susu bear brand 189ml/30's </t>
  </si>
  <si>
    <t xml:space="preserve">milo sachet 3 in 1  18's </t>
  </si>
  <si>
    <t>indocafe coffeemix 20gr x 100's</t>
  </si>
  <si>
    <t>the tarik maxtea 30's x 25gr</t>
  </si>
  <si>
    <t>susu bendera skm putih refill 545gr</t>
  </si>
  <si>
    <t>naraya richy rice crackers 252gr (asin)</t>
  </si>
  <si>
    <t>naraya richy cheese coin 230gr</t>
  </si>
  <si>
    <t>naraya richy snow crackers 320gr</t>
  </si>
  <si>
    <t xml:space="preserve">naraya mandarin 500gr orange </t>
  </si>
  <si>
    <t>inaco jelly 25's</t>
  </si>
  <si>
    <t xml:space="preserve">milkita permen prem choco 30's </t>
  </si>
  <si>
    <t xml:space="preserve">permen tamarin 135gr sari asam </t>
  </si>
  <si>
    <t>union candy hack 220gr</t>
  </si>
  <si>
    <t>mentos bag fruits 135gr x 50's</t>
  </si>
  <si>
    <t>ever delicious cookies keju 350gr</t>
  </si>
  <si>
    <t>dua kelinci sukro putih original 20's x 18gr</t>
  </si>
  <si>
    <t>naraya cookies kacang hijau 280gr</t>
  </si>
  <si>
    <t>naraya cookies keju 280gr</t>
  </si>
  <si>
    <t>munchy's lexus chocolate 190gr</t>
  </si>
  <si>
    <t>munchy's lexus vegetable 200gr</t>
  </si>
  <si>
    <t>munchy's lexus cheese 190gr</t>
  </si>
  <si>
    <t>beng beng drink choco rcg 10's x 30gr</t>
  </si>
  <si>
    <t>aqua botol 1500ml</t>
  </si>
  <si>
    <t>pouch</t>
  </si>
  <si>
    <t xml:space="preserve">renteng </t>
  </si>
  <si>
    <t>mindy galon refill</t>
  </si>
  <si>
    <t>roma wafello butter caramel 10's</t>
  </si>
  <si>
    <t>Susu steril tujuh kurma 200ml/12's</t>
  </si>
  <si>
    <t>paid 001/mbs</t>
  </si>
  <si>
    <t>sensi convex</t>
  </si>
  <si>
    <t>Biro Keuangan</t>
  </si>
  <si>
    <t>nota dinas: 46/A1.2/02/2023</t>
  </si>
  <si>
    <t>Printer Epson L4260 New A4,Mfp,wifi+duplex</t>
  </si>
  <si>
    <t>nota dinas : 2/A1.132/RT.06.00/1/2023</t>
  </si>
  <si>
    <t>Kebutuhan ATK</t>
  </si>
  <si>
    <t xml:space="preserve">Isi staples ukuran kecil kangaro no.10 </t>
  </si>
  <si>
    <t>Isi staples ukuran besar kangaro 24/6 NO.3</t>
  </si>
  <si>
    <t>Pensi faber castell  2B</t>
  </si>
  <si>
    <t>Pena standard tecno warna biru</t>
  </si>
  <si>
    <t xml:space="preserve">Spidol snowman permanent G-12 black </t>
  </si>
  <si>
    <t>Tinta HP 61 Black</t>
  </si>
  <si>
    <t>Tinta HP 61 Colour</t>
  </si>
  <si>
    <t>Baterai energizer AA'12s</t>
  </si>
  <si>
    <t>Baterai energizer AAA'12s</t>
  </si>
  <si>
    <t>Pisau Cutter ukuran kecil V-Tec A300</t>
  </si>
  <si>
    <t xml:space="preserve">Binder Clips No. 107 (3/4")'12ktk kcl </t>
  </si>
  <si>
    <t>Binder Clips No. 111 (1")'12ktk kcl</t>
  </si>
  <si>
    <t>Binder Clips No. 155 (1 1/4")'12ktk kcl</t>
  </si>
  <si>
    <t>Binder Clips No 200 (1 5/8")</t>
  </si>
  <si>
    <t>pembenahan dan penataan arsip di gedung record centre</t>
  </si>
  <si>
    <t>keperluan perkantoran lainnya</t>
  </si>
  <si>
    <t>minyak kayu putih uk besar 210ml</t>
  </si>
  <si>
    <t>tissue nice 900gr</t>
  </si>
  <si>
    <t>kebutuhan konsumsi</t>
  </si>
  <si>
    <t>gula rosebrand</t>
  </si>
  <si>
    <t>teh hijau kepala djenggot 150gr</t>
  </si>
  <si>
    <t>bahan operasional lainnya</t>
  </si>
  <si>
    <t xml:space="preserve">sabun cuci tangan dettol 245ml </t>
  </si>
  <si>
    <t>betadine sol 60ml</t>
  </si>
  <si>
    <t>hansaplast kain elastis isi 100</t>
  </si>
  <si>
    <t>handsanitizer 500ml secret clean</t>
  </si>
  <si>
    <t>Tinta Printer 85 A (CE 285 A Hitam)</t>
  </si>
  <si>
    <t>masker duckbil warna hitam Alkindo 50's</t>
  </si>
  <si>
    <t>PV 0017 08/02/2023</t>
  </si>
  <si>
    <t>Angkutan Sekupang</t>
  </si>
  <si>
    <t>nota dinas : 03/A1.121/RT.06.00/1/2023</t>
  </si>
  <si>
    <t>tissue kotak paseo 10s</t>
  </si>
  <si>
    <t>sapu lidi</t>
  </si>
  <si>
    <t xml:space="preserve">karet pembersih kaca jendela / sapu kaca </t>
  </si>
  <si>
    <t xml:space="preserve">sapu lantai </t>
  </si>
  <si>
    <t>sapu garuk besi / Garukan sampah alluminium putih Merk STS (cap gerigi merah)</t>
  </si>
  <si>
    <t>pengki (serokan sampah)</t>
  </si>
  <si>
    <t>kain pel / mop pel</t>
  </si>
  <si>
    <t>karbon / wipol 750ml classic pine/12's</t>
  </si>
  <si>
    <t>ember pel</t>
  </si>
  <si>
    <t>meguiars hot shine tire spray 709ml</t>
  </si>
  <si>
    <t>Mothers Back To Black Tire Shine</t>
  </si>
  <si>
    <t>Paradise Air Pengharum Mobil aroma Cran Burst,berry punch,strawberry,bimini breeze</t>
  </si>
  <si>
    <t>kanebo Proclean 66x43 Cm Lap Chamois Pva</t>
  </si>
  <si>
    <t>infrastruktur kawasan</t>
  </si>
  <si>
    <t>Nota dinas : 26/A3.2/02/2023</t>
  </si>
  <si>
    <t>Battery Energizer AA</t>
  </si>
  <si>
    <t>Battery Energizer AAA</t>
  </si>
  <si>
    <t>Tip-Ex / Corection Tape Joyko CT-522</t>
  </si>
  <si>
    <t xml:space="preserve">Pena Signo Uniball UM-153 1.0mm @12's Biru </t>
  </si>
  <si>
    <t xml:space="preserve">Pena Kenko K-1 0.5mm '12s Biru </t>
  </si>
  <si>
    <t>Tinta Epson Ink Bottle 003 C/M/Y (3 Colour)</t>
  </si>
  <si>
    <t>Tinta Epson Ink Bottle  774 Black</t>
  </si>
  <si>
    <t xml:space="preserve">Binder Clip 105 (5/8”) 15mm '12ktk </t>
  </si>
  <si>
    <t xml:space="preserve">Binder Clip 107 (3/4”) 19mm '12ktk </t>
  </si>
  <si>
    <t>Binder Clip 111 (1”) 25mm '12ktk</t>
  </si>
  <si>
    <t>Binder Clip 155 (11/4”) 32mm '12ktk</t>
  </si>
  <si>
    <t>Paper clip Warna No. 3100 Kecil Joyko</t>
  </si>
  <si>
    <t xml:space="preserve">Penggaris Besi 30 cm </t>
  </si>
  <si>
    <t>Gunting Sedang Joyko SC838</t>
  </si>
  <si>
    <t xml:space="preserve">Cutter  Besar Kenko L-500 </t>
  </si>
  <si>
    <t>Set</t>
  </si>
  <si>
    <t xml:space="preserve">Magazine File Multi  96 Black </t>
  </si>
  <si>
    <t>Map File Clear Holder  F4 40 Pocket DATAPLUS</t>
  </si>
  <si>
    <t>nota dinas: 76/A4.8/RT.00.06/2/2023</t>
  </si>
  <si>
    <t>lemari arsip / Alamari arsip S-21 W915 x d45 x  h1830 mm bahan besi sliding door</t>
  </si>
  <si>
    <t>lemari arsip / Alamari arsip L-2 w915xd457xh915mm bahan besi swing door</t>
  </si>
  <si>
    <t>LT5 gedung annex 2 kantor SPAM</t>
  </si>
  <si>
    <t>nota dinas:</t>
  </si>
  <si>
    <t>kursi rapat / kursi hadap savello omega V sandaran mesh dudukan kain kaki chrome</t>
  </si>
  <si>
    <t>kursi direktur / ulysses director chair dark coffee high dudukan genuine leather kaki aluminium dimensi 68x56x114-119 cm material aluminium, kulit</t>
  </si>
  <si>
    <t>kursi pejabat eselon / medium office chair KF-5503BP 54x48x62cm</t>
  </si>
  <si>
    <t>kursi pejabat eselon / highback office armchair ZE-1B 49x49x73cm</t>
  </si>
  <si>
    <t>bagian infrastruktur</t>
  </si>
  <si>
    <t>Folder arsip</t>
  </si>
  <si>
    <t>due date SPK</t>
  </si>
  <si>
    <t>Nota dinas 02/A1.31/2/2023</t>
  </si>
  <si>
    <t>Pena Signo Uniball UM-153 1.0mm @12's</t>
  </si>
  <si>
    <t>Penggaris Besi 30 cm</t>
  </si>
  <si>
    <t xml:space="preserve">Post It 3M 3'x3' 654 Colour  (5pad/pack) </t>
  </si>
  <si>
    <t>Post it 3M Page Markers 670-5AN 1/2' x 1-3/4' Colour  (5pad/pack)</t>
  </si>
  <si>
    <t>Binder Clip Warna 105 Uk 15mm Deli '60s 8556</t>
  </si>
  <si>
    <t>Map Bussiness File A4 HK '12s</t>
  </si>
  <si>
    <t>Map L shape A4 Profile'12s</t>
  </si>
  <si>
    <t>Map L shape F4 Profile'12s</t>
  </si>
  <si>
    <t>Isolasi Bening 12mmx25y Nachi/Solid</t>
  </si>
  <si>
    <t>Stapler Kangoro Kecil No. 10</t>
  </si>
  <si>
    <t>Magazine File Multi 96 Black</t>
  </si>
  <si>
    <t xml:space="preserve">Tinta HP Cardtridge 802 Small Black </t>
  </si>
  <si>
    <t xml:space="preserve">Tinta HP Cardtridge 802 Small Tri-color </t>
  </si>
  <si>
    <t>USB Hub 3.0 4 Port 30cm</t>
  </si>
  <si>
    <t xml:space="preserve">Laser Pointer R500 REMOTE PRESENTASI LASER Logitech </t>
  </si>
  <si>
    <t>ID Card Case / Name Tag Card Case B3 (P038)</t>
  </si>
  <si>
    <t>ID Card Tali Lanyard Polos 1 cm (model tali sepatu )  407 light blue / Biru BCA</t>
  </si>
  <si>
    <t>Kertas Sinar Dunia A4 80gr</t>
  </si>
  <si>
    <t>Flashdisk Sandisk 16GB</t>
  </si>
  <si>
    <t>Flashdisk Sandisk 64GB</t>
  </si>
  <si>
    <t xml:space="preserve">Stand Book / Book END 9 inch </t>
  </si>
  <si>
    <t>Tinta HP Toner Ce310a (126A)</t>
  </si>
  <si>
    <t>Tinta HP Toner CE311-313A (126A) C/M/Y (3 Colour)</t>
  </si>
  <si>
    <t xml:space="preserve">Tinta Epson Ink Bottle 003 Black </t>
  </si>
  <si>
    <t>pena kenko k-1 biru</t>
  </si>
  <si>
    <t>sheet protector 11 hole folio</t>
  </si>
  <si>
    <t>kertas continious form paperline 3ply ncr 9.5"x11"x1000set (white,pink,yellow)</t>
  </si>
  <si>
    <t xml:space="preserve">Box </t>
  </si>
  <si>
    <t>materai 10.000'50s</t>
  </si>
  <si>
    <t>lbr</t>
  </si>
  <si>
    <t>Map Kantong biru</t>
  </si>
  <si>
    <t>milo kaleng 240ml/24's</t>
  </si>
  <si>
    <t>sari kacang hijau ultra 250ml/24's</t>
  </si>
  <si>
    <t>buavita jambu 245ml/24's</t>
  </si>
  <si>
    <t xml:space="preserve">susu indomilk putih kemasan 545gr </t>
  </si>
  <si>
    <t>Saos sambal ABC ukuran 600 ml</t>
  </si>
  <si>
    <t xml:space="preserve">kacap bango 275ml </t>
  </si>
  <si>
    <t>munchy's biskuit Lexus rasa choco,peanut butter,vege,cheese,vanilla</t>
  </si>
  <si>
    <t>susu greenfields uht 200ml full cream 24's</t>
  </si>
  <si>
    <t xml:space="preserve">kacang </t>
  </si>
  <si>
    <t>kacang panggang garuda rosta bawang 95gr</t>
  </si>
  <si>
    <t xml:space="preserve">beng beng share it (10x9.5gr) coklat </t>
  </si>
  <si>
    <t>sprite kaleng 250ml/24's</t>
  </si>
  <si>
    <t>coca cola kaleng 250ml/24's</t>
  </si>
  <si>
    <t xml:space="preserve">smile sachet 100's creamer </t>
  </si>
  <si>
    <t>the prendjak celup 25's</t>
  </si>
  <si>
    <t>coklat beryl's tiramisu almond white chocolate 300gr</t>
  </si>
  <si>
    <t>coklat beryl's tiramisu almond dark chocolate 300gr</t>
  </si>
  <si>
    <t>coklat beryl's tiramisu almond milk chocolate 300gr</t>
  </si>
  <si>
    <t>PV 0014 03/02/23</t>
  </si>
  <si>
    <t>PV 0016 06/02/23</t>
  </si>
  <si>
    <t>0020</t>
  </si>
  <si>
    <t>tika</t>
  </si>
  <si>
    <t>kue bawang</t>
  </si>
  <si>
    <t>stik keju</t>
  </si>
  <si>
    <t>Aqua botol 330ml</t>
  </si>
  <si>
    <t>Non konsumsi</t>
  </si>
  <si>
    <t>obat mata rohto 7ml</t>
  </si>
  <si>
    <t>Makser Sensi Duckbill 50's</t>
  </si>
  <si>
    <t>Tissue Paseo  Kotak '120s</t>
  </si>
  <si>
    <t xml:space="preserve">Tissue Roll Paseo 12'roll </t>
  </si>
  <si>
    <t>so klin lantai botol 900ml apel</t>
  </si>
  <si>
    <t>sunlight 750ml lime</t>
  </si>
  <si>
    <t>rinso cair 1.65ltr molto rose fresh</t>
  </si>
  <si>
    <t>eagle spray disinfectant 280ml</t>
  </si>
  <si>
    <t xml:space="preserve">kopi kapal tanker 780gr'8bks </t>
  </si>
  <si>
    <t>gula pasir rosebrand 1kg</t>
  </si>
  <si>
    <t>energen 20's x 32gr vanilla dan kacang hijau</t>
  </si>
  <si>
    <t>mineral super O2 385ml'24's</t>
  </si>
  <si>
    <t>Indomie goreng special jumbo 129gr/24's</t>
  </si>
  <si>
    <t>Indomie goreng 40's</t>
  </si>
  <si>
    <t>indomie soto medan 63gr/40's</t>
  </si>
  <si>
    <t xml:space="preserve">kecap manis abc 275ml </t>
  </si>
  <si>
    <t>jolly time blast o butter 100gr</t>
  </si>
  <si>
    <t>yeos the bunga kotak 250ml x 24's</t>
  </si>
  <si>
    <t>larutan cap kaki 3 rasa jeruk botol kecil 320ml/24's</t>
  </si>
  <si>
    <t>Susu bear brand 189ml/30's</t>
  </si>
  <si>
    <t>susu kotak milo uht activ go 180ml/36's</t>
  </si>
  <si>
    <t>Buavita jambu kotak 245ml/24's</t>
  </si>
  <si>
    <t>Cimory yogurt red grape  250ml/24's</t>
  </si>
  <si>
    <t>cadburry dairy milk oreo 40gr/28's</t>
  </si>
  <si>
    <t>astor wafer chocolate singles 12's x 18gr</t>
  </si>
  <si>
    <t>pringless potato chips original 107gr/12's</t>
  </si>
  <si>
    <t>oriental cheese ball 60gr/10's - 6 ball</t>
  </si>
  <si>
    <t xml:space="preserve">koko krunch 32gr combo pack 3+1'12pack </t>
  </si>
  <si>
    <t>glico pocky chocolate 47gr/10's</t>
  </si>
  <si>
    <t>kacang kangoro pistachios 250gr</t>
  </si>
  <si>
    <t>cololite liquid shoe polish hitam 45ml</t>
  </si>
  <si>
    <t>V-soy soya bean 4's</t>
  </si>
  <si>
    <t xml:space="preserve">ovomaltine 380gr crunchy cream </t>
  </si>
  <si>
    <t xml:space="preserve">krg </t>
  </si>
  <si>
    <t>Susu greenfields UHT 200ml @1 strawberry /24's</t>
  </si>
  <si>
    <t xml:space="preserve">wafer loacker gardena hazelnut </t>
  </si>
  <si>
    <t>snack right cruncy multi seeds cookies 150gr</t>
  </si>
  <si>
    <t>kusuka 180gr rasa ayam lada hitam dan rumput laut  '12bks</t>
  </si>
  <si>
    <t>kata omar telur gabus gula aren 63gr'24s</t>
  </si>
  <si>
    <t>keripik  maichi pedas 100gr @12 lv10,@11 lv5,@1 lv3</t>
  </si>
  <si>
    <t>kata omar telur gabus keju 63gr</t>
  </si>
  <si>
    <t>oil young living orange 15ml</t>
  </si>
  <si>
    <t>oil young living lemon 15ml</t>
  </si>
  <si>
    <t>oil young living lemongrass 15ml</t>
  </si>
  <si>
    <t>oil young living lavender 15ml</t>
  </si>
  <si>
    <t>the lipton Celup 100 yellow tea</t>
  </si>
  <si>
    <t>milo kaleng high-cal 240ml/24's</t>
  </si>
  <si>
    <t>super coffeemix 30's x 20gr</t>
  </si>
  <si>
    <t xml:space="preserve">fatigon hydro coco 250ml/24's </t>
  </si>
  <si>
    <t>luwak white coffe 18'sx20gr</t>
  </si>
  <si>
    <t>chiki twist puff 75gr (@7roasted corn,@7cheddar cheese,@6 grilled chicken)</t>
  </si>
  <si>
    <t xml:space="preserve">astor kaleng coklat 330gr </t>
  </si>
  <si>
    <t>xtragin bandrek (5'sx23gr) jahe merah</t>
  </si>
  <si>
    <t>chitato lite 68gr (rumput laut,salmon teriyaki,sapi panggang @10)</t>
  </si>
  <si>
    <t>cadburry mini bites 405gr</t>
  </si>
  <si>
    <t>minuman gogo 237ml orange/30's</t>
  </si>
  <si>
    <t>pop mie ayam bawang 75gr/24's</t>
  </si>
  <si>
    <t>pop mie pedas gledek 75gr/12's</t>
  </si>
  <si>
    <t>masker sekali pakai (sensi duckbill 50's)</t>
  </si>
  <si>
    <t>minuman cadburry 450gr (15'sx30gr)</t>
  </si>
  <si>
    <t>wafer tango vanilla 115gr</t>
  </si>
  <si>
    <t>gula tropicana slim 100's classic</t>
  </si>
  <si>
    <t>toples kaca / STORAGE JAR WITH KNOB small,medium,large @2</t>
  </si>
  <si>
    <t>toples gelas aluminium sedang / STORAGE JAR RND GLS SS LID HM099 0.90L'3s</t>
  </si>
  <si>
    <t>kacang goreng</t>
  </si>
  <si>
    <t>young living essential oil (Aroma lemongrass) 15ml</t>
  </si>
  <si>
    <t>young living essential oil (Aroma release blend) 15ml</t>
  </si>
  <si>
    <t>young living essential oil (Aroma pepermint) 15ml</t>
  </si>
  <si>
    <t>young living essential oil (Aroma thieves) 15ml</t>
  </si>
  <si>
    <t>biskuit munchy's lexus @4 coklat,@3 cheese  @3 vegetarian 190gr</t>
  </si>
  <si>
    <t xml:space="preserve">mister potato 160gr @6original @2bbq @2hot&amp;spicy </t>
  </si>
  <si>
    <t>nescafe latte 240ml/24's</t>
  </si>
  <si>
    <t>kopi biji excelso robusta gold  200gr</t>
  </si>
  <si>
    <t>toples Kaca Slim / STORAGE JAR SLIM GLS SS LID HM078 0.50L</t>
  </si>
  <si>
    <t>Aqua Botol 330ml</t>
  </si>
  <si>
    <t>saos sambal 335ml botol kaca extra pedas</t>
  </si>
  <si>
    <t xml:space="preserve">kecap manis abc 600ml </t>
  </si>
  <si>
    <t>kopi luwak white coffee '10s x 20gr</t>
  </si>
  <si>
    <t>roma malkist abon 10's x 14gr</t>
  </si>
  <si>
    <t>brown sugar stick ansell 60's x 8gr</t>
  </si>
  <si>
    <t>fitbar coklat 22gr/12's</t>
  </si>
  <si>
    <t>fitbar fruits delight 22gr/12's</t>
  </si>
  <si>
    <t>pop mie kari ayam 75gr/12's</t>
  </si>
  <si>
    <t>orange water you c 1000 ' 500mlx24's</t>
  </si>
  <si>
    <t>white coffe king 12's</t>
  </si>
  <si>
    <t>sunlight refill 700ml lime</t>
  </si>
  <si>
    <t>Meguiars Kain Lap Microfiber 55x76 Cm</t>
  </si>
  <si>
    <t xml:space="preserve">payung + sablon Logo BP Batam </t>
  </si>
  <si>
    <t>biskuit kelapa roma 10's x 36gr</t>
  </si>
  <si>
    <t>kacang walnut merk mr best 135gr</t>
  </si>
  <si>
    <t>kacang makadamia baked merk mr best  300gr @2himalaya salted,@1 onion garlic</t>
  </si>
  <si>
    <t>brown sugar stick jahe 60's x 8gr</t>
  </si>
  <si>
    <t xml:space="preserve">kue kering tiga macam catarina @2 snow white cookies,@2premium nastar,@1crunchy cookies </t>
  </si>
  <si>
    <t xml:space="preserve">pop mie goreng extra pedas '75grx12s </t>
  </si>
  <si>
    <t>keripik pisang 500gr</t>
  </si>
  <si>
    <t>isolasi kertas 1 / masking tape red leaf 24mm x 50y</t>
  </si>
  <si>
    <t>isolasi kertas 2 / masking tape red leaf 48mm x10y</t>
  </si>
  <si>
    <t>proses di bu devi</t>
  </si>
  <si>
    <t>milo kaleng</t>
  </si>
  <si>
    <t>Tanggal</t>
  </si>
  <si>
    <t>adjust pv 0004 19/01/23</t>
  </si>
  <si>
    <t>paid 009/scl</t>
  </si>
  <si>
    <t>paid 010/scl</t>
  </si>
  <si>
    <t>paid 011/scl</t>
  </si>
  <si>
    <t>paid 012/scl</t>
  </si>
  <si>
    <t>Patok Permanen</t>
  </si>
  <si>
    <t>Patok sementara</t>
  </si>
  <si>
    <t>pilox</t>
  </si>
  <si>
    <t>paku beton</t>
  </si>
  <si>
    <t>paid 013/scl</t>
  </si>
  <si>
    <t>no inv</t>
  </si>
  <si>
    <t>tanggal</t>
  </si>
  <si>
    <t>total titipan</t>
  </si>
  <si>
    <t>- fee 500rb</t>
  </si>
  <si>
    <t>selisih hutang</t>
  </si>
  <si>
    <t>Paid</t>
  </si>
  <si>
    <t xml:space="preserve"> </t>
  </si>
  <si>
    <t>paid 014/scl</t>
  </si>
  <si>
    <t>paid 015/scl</t>
  </si>
  <si>
    <t>015/scl</t>
  </si>
  <si>
    <t>014/scl</t>
  </si>
  <si>
    <t>paid 002/mbs</t>
  </si>
  <si>
    <t>paid 007/era</t>
  </si>
  <si>
    <t>paid 004/msp</t>
  </si>
  <si>
    <t>paid 005/msp</t>
  </si>
  <si>
    <t>paid 008/msp</t>
  </si>
  <si>
    <t>paid 007/msp</t>
  </si>
  <si>
    <t>paid 003/mbs</t>
  </si>
  <si>
    <t>paid 016/scl</t>
  </si>
  <si>
    <t>paid 017/msp</t>
  </si>
  <si>
    <t>paid 018/scl</t>
  </si>
  <si>
    <t>paid 017/scl</t>
  </si>
  <si>
    <t>paid 019/scl</t>
  </si>
  <si>
    <t>kaos polo bahan cotton BP Batam warna biru lengan panjang (wanita)</t>
  </si>
  <si>
    <t>kaos polo bahan cotton BP Batam warna biru lengan pendek (pria)</t>
  </si>
  <si>
    <t>aqua galon baru + air</t>
  </si>
  <si>
    <t>Dispenser tape medium joyko TD-103</t>
  </si>
  <si>
    <t>bongkar banner</t>
  </si>
  <si>
    <t>bu - yuska</t>
  </si>
  <si>
    <t>bu - agus k</t>
  </si>
  <si>
    <t>bu - tabarani</t>
  </si>
  <si>
    <t>lahan - tika</t>
  </si>
  <si>
    <t>bu - ent</t>
  </si>
  <si>
    <t>bu - asrul</t>
  </si>
  <si>
    <t>tunggu info ibu</t>
  </si>
  <si>
    <t>0022</t>
  </si>
  <si>
    <t>0028</t>
  </si>
  <si>
    <t>1466</t>
  </si>
  <si>
    <t>tarik yuska</t>
  </si>
  <si>
    <t>0039</t>
  </si>
  <si>
    <t>paid PV 0039 02/03</t>
  </si>
  <si>
    <t xml:space="preserve">BXT </t>
  </si>
  <si>
    <t>paid 1002</t>
  </si>
  <si>
    <t>bayar selisih invoice 10001</t>
  </si>
  <si>
    <t>pak rudi</t>
  </si>
  <si>
    <t>paid 10003</t>
  </si>
  <si>
    <t>CP</t>
  </si>
  <si>
    <t>josephine</t>
  </si>
  <si>
    <t>kathrine</t>
  </si>
  <si>
    <t>pak akbar bu</t>
  </si>
  <si>
    <t>bu tuti marketing</t>
  </si>
  <si>
    <t>sudah kirim ibu erni</t>
  </si>
  <si>
    <t>Paid 1004</t>
  </si>
  <si>
    <t>0038</t>
  </si>
  <si>
    <t>0013</t>
  </si>
  <si>
    <t>0011</t>
  </si>
  <si>
    <t>cetak stiker</t>
  </si>
  <si>
    <t>bu - desi</t>
  </si>
  <si>
    <t>pinjaman</t>
  </si>
  <si>
    <t>sudah di trf balik ke ibu</t>
  </si>
  <si>
    <t>lahan - billy</t>
  </si>
  <si>
    <t>bayar plang</t>
  </si>
  <si>
    <t>Info Tagihan</t>
  </si>
  <si>
    <t xml:space="preserve">paid </t>
  </si>
  <si>
    <t>inv 14 - 15/scl</t>
  </si>
  <si>
    <t>fee tagihan</t>
  </si>
  <si>
    <t>tarik billy</t>
  </si>
  <si>
    <t>tarik pak gaung</t>
  </si>
  <si>
    <t>bayar patok sementara &amp; permanen</t>
  </si>
  <si>
    <t>none</t>
  </si>
  <si>
    <t>Tagihan 2022 Ditagihkan di 2023</t>
  </si>
  <si>
    <t>bu - andi waka</t>
  </si>
  <si>
    <t>fee tahunan</t>
  </si>
  <si>
    <t>fee</t>
  </si>
  <si>
    <t>kanpel - amir</t>
  </si>
  <si>
    <t>kanpel - david</t>
  </si>
  <si>
    <t>bu - toyo</t>
  </si>
  <si>
    <t>bu - akbar</t>
  </si>
  <si>
    <t>kanpel - radiswan</t>
  </si>
  <si>
    <t>sekre - erwin</t>
  </si>
  <si>
    <t>harmonisasi - nia</t>
  </si>
  <si>
    <t>bu - ika</t>
  </si>
  <si>
    <t>marketing - yono</t>
  </si>
  <si>
    <t>marketing - yuli</t>
  </si>
  <si>
    <t>bu - tika waka</t>
  </si>
  <si>
    <t>kanpel - maradona</t>
  </si>
  <si>
    <t>aset - asrul</t>
  </si>
  <si>
    <t>adi</t>
  </si>
  <si>
    <t>aset - sangkot</t>
  </si>
  <si>
    <t>bandara - roni</t>
  </si>
  <si>
    <t>aset - yugo</t>
  </si>
  <si>
    <t>bu - himawan</t>
  </si>
  <si>
    <t>bu - agus</t>
  </si>
  <si>
    <t>kanpel - heksa</t>
  </si>
  <si>
    <t>humas - dino</t>
  </si>
  <si>
    <t>fee design agenda</t>
  </si>
  <si>
    <t>fee design</t>
  </si>
  <si>
    <t>spi - ferdi</t>
  </si>
  <si>
    <t>marketing - uga</t>
  </si>
  <si>
    <t>humas - pinkan</t>
  </si>
  <si>
    <t>humas - sofyan</t>
  </si>
  <si>
    <t>bu - hendra</t>
  </si>
  <si>
    <t>bendahara</t>
  </si>
  <si>
    <t>aset - anri</t>
  </si>
  <si>
    <t>bandara - miftah</t>
  </si>
  <si>
    <t>aset - ristin</t>
  </si>
  <si>
    <t>aset - aat</t>
  </si>
  <si>
    <t>marketing - tuti</t>
  </si>
  <si>
    <t>bu - kiki</t>
  </si>
  <si>
    <t>bu - ferry</t>
  </si>
  <si>
    <t>fani</t>
  </si>
  <si>
    <t>bu - susendro</t>
  </si>
  <si>
    <t>bu - budi</t>
  </si>
  <si>
    <t>sekre - benny</t>
  </si>
  <si>
    <t>kanpel - yudi</t>
  </si>
  <si>
    <t>entertaint</t>
  </si>
  <si>
    <t>amrul</t>
  </si>
  <si>
    <t>bu - aan</t>
  </si>
  <si>
    <t>uang jilid</t>
  </si>
  <si>
    <t>0029</t>
  </si>
  <si>
    <t>0014</t>
  </si>
  <si>
    <t>pembelian kerupuk stik keju</t>
  </si>
  <si>
    <t>nodin februari</t>
  </si>
  <si>
    <t>pembelian keripik</t>
  </si>
  <si>
    <t>SPK</t>
  </si>
  <si>
    <t>0033</t>
  </si>
  <si>
    <t>pembelian kacang</t>
  </si>
  <si>
    <t>0030</t>
  </si>
  <si>
    <t>0016</t>
  </si>
  <si>
    <t>pembayaran toner 85A</t>
  </si>
  <si>
    <t>0017</t>
  </si>
  <si>
    <t>A4</t>
  </si>
  <si>
    <t>adjust pembelian barang</t>
  </si>
  <si>
    <t>0004</t>
  </si>
  <si>
    <t>pemasangan tv ditpam</t>
  </si>
  <si>
    <t>0008</t>
  </si>
  <si>
    <t>fee sponsor</t>
  </si>
  <si>
    <t>0025</t>
  </si>
  <si>
    <t>entertain</t>
  </si>
  <si>
    <t>0012</t>
  </si>
  <si>
    <t>0001</t>
  </si>
  <si>
    <t>0002</t>
  </si>
  <si>
    <t>notok</t>
  </si>
  <si>
    <t>pphp - herdi</t>
  </si>
  <si>
    <t>pphp</t>
  </si>
  <si>
    <t>protokol</t>
  </si>
  <si>
    <t>pembelian jilbab</t>
  </si>
  <si>
    <t>bu -toyo</t>
  </si>
  <si>
    <t>pengangkutan meja biro umum ke gedung logistik</t>
  </si>
  <si>
    <t>bongkar pasang meja biro umum</t>
  </si>
  <si>
    <t>bayar pak agus $1000 x 11780</t>
  </si>
  <si>
    <t>marketing - sajani</t>
  </si>
  <si>
    <t>agus</t>
  </si>
  <si>
    <t>bu - suranto</t>
  </si>
  <si>
    <t>0010</t>
  </si>
  <si>
    <t>ent</t>
  </si>
  <si>
    <t>1457</t>
  </si>
  <si>
    <t>pembelian kursi zensure II</t>
  </si>
  <si>
    <t>bu</t>
  </si>
  <si>
    <t>bu - andrisman</t>
  </si>
  <si>
    <t>1463</t>
  </si>
  <si>
    <t>titipan suranto</t>
  </si>
  <si>
    <t>kursi savello tipe legacy HTIA, warna sandaran jaring hitam SB.39 warna dudukan dan headrest SB 07 merah kain</t>
  </si>
  <si>
    <t>nota dinas: 1/A4.8/01/2023</t>
  </si>
  <si>
    <t>kursi hadap / kursi visitor YPTJ102 black</t>
  </si>
  <si>
    <t>kursi savello office chair swivel with headrest gaslift vergo HTO color SB37</t>
  </si>
  <si>
    <t>sekretariat / eka</t>
  </si>
  <si>
    <t>nota dinas: 100/A1.13/KA.00.05/2/2023</t>
  </si>
  <si>
    <t>kop surat logo BP Batam (logo samping) beralamat batam centre kertas biasa uk. A4</t>
  </si>
  <si>
    <t>amplop logo BP Batam (logo samping) beralamat batam centre warna putih uk. 4x9 isi 500's</t>
  </si>
  <si>
    <t>amplop logo BP Batam (logo samping) beralamat batam centre warna putih uk. A4 isi 250's</t>
  </si>
  <si>
    <t>kop surat logo BP Batam (logo samping) beralamat batam centre kertas conqueror uk. A4</t>
  </si>
  <si>
    <t>paid 008/era</t>
  </si>
  <si>
    <t>PV 0035 21/02</t>
  </si>
  <si>
    <t>0035</t>
  </si>
  <si>
    <t>sekretariat - eka</t>
  </si>
  <si>
    <t xml:space="preserve">titipan </t>
  </si>
  <si>
    <t>inv 008/era</t>
  </si>
  <si>
    <t>paid 010/msp</t>
  </si>
  <si>
    <t>ditpam</t>
  </si>
  <si>
    <t>baju / shirt body warna navy</t>
  </si>
  <si>
    <t>lengan kanan : saku &amp; bordir velcro bendera</t>
  </si>
  <si>
    <t>lengan kiri : saku &amp; bordir velcro BP Batam</t>
  </si>
  <si>
    <t>dada kanan : bordir velcro ditpam</t>
  </si>
  <si>
    <t>punggung : silver scotlight PAM BIDA</t>
  </si>
  <si>
    <t>DP 30% baju polo shirt</t>
  </si>
  <si>
    <t>pelunasan baju polo shirt + ongkir</t>
  </si>
  <si>
    <t>under yuska</t>
  </si>
  <si>
    <t>paid 020/scl</t>
  </si>
  <si>
    <t>baju ditpam 020/scl</t>
  </si>
  <si>
    <t>lahan</t>
  </si>
  <si>
    <t>pembelian empek, nasi, es mangga &amp; sambel</t>
  </si>
  <si>
    <t>adjust kelontong lahan</t>
  </si>
  <si>
    <t>1470</t>
  </si>
  <si>
    <t>bordir baju polo shirt (tofan)</t>
  </si>
  <si>
    <t>mic wireless</t>
  </si>
  <si>
    <t>nota dinas: 226/A1.12/RT.06.00/2/2023</t>
  </si>
  <si>
    <t>paid 011/msp</t>
  </si>
  <si>
    <t>1455</t>
  </si>
  <si>
    <t>baju batik asin tailor</t>
  </si>
  <si>
    <t>inv 134/scl/2022</t>
  </si>
  <si>
    <t>protokol - SPK</t>
  </si>
  <si>
    <t>Manajemen Resiko</t>
  </si>
  <si>
    <t>nota dinas: 8/A4.2/RT.06/1/2023</t>
  </si>
  <si>
    <t>laptop HP pavilion 14-DV2000TX-silver i7-1255U RAM 16GB DDR4 SSD 512GB W11home+microsoft office home &amp;student 2021</t>
  </si>
  <si>
    <t>printer HP color laser 150nw wireless</t>
  </si>
  <si>
    <t>paid 012/msp</t>
  </si>
  <si>
    <t>paid 006/msp</t>
  </si>
  <si>
    <t>Meja staff + laci dorong kaki besi hollow 3"x1" powder coating coklat uk.L130xD60xH75</t>
  </si>
  <si>
    <t>nota dinas: 105/A1.3/RT.00/1/2023</t>
  </si>
  <si>
    <t>lemari arsip FYD-W016 H1850xW900xD400 white</t>
  </si>
  <si>
    <t>no do</t>
  </si>
  <si>
    <t>paid 009/msp</t>
  </si>
  <si>
    <t>Arsip Perpustakaan</t>
  </si>
  <si>
    <t>0045</t>
  </si>
  <si>
    <t>adjust pak yono</t>
  </si>
  <si>
    <t>karangan bunga</t>
  </si>
  <si>
    <t>total HJ</t>
  </si>
  <si>
    <t>adjust pak yono (ttd maya)</t>
  </si>
  <si>
    <t>hutang</t>
  </si>
  <si>
    <t>0047</t>
  </si>
  <si>
    <t>hutang yono</t>
  </si>
  <si>
    <t>0044</t>
  </si>
  <si>
    <t>reimburstment pylox</t>
  </si>
  <si>
    <t>inv 013/scl</t>
  </si>
  <si>
    <t>Free modem E1 / worldwide 1 month / mifi easytripgo</t>
  </si>
  <si>
    <t>mobile wifi hotspot solis lite</t>
  </si>
  <si>
    <t>adjust atk dibayar bulanan</t>
  </si>
  <si>
    <t>penawaran 005</t>
  </si>
  <si>
    <t>description</t>
  </si>
  <si>
    <t>ikan koi</t>
  </si>
  <si>
    <t>paid 021/scl</t>
  </si>
  <si>
    <t>inv 021/scl</t>
  </si>
  <si>
    <t>SPK tahun lalu</t>
  </si>
  <si>
    <t>tagihan sebelumnya</t>
  </si>
  <si>
    <t>No.PV</t>
  </si>
  <si>
    <t>BKDI / bukan humas</t>
  </si>
  <si>
    <t>Jadwal imsakiyah bhn appr 150gr 1 sisi F4 ramadhan</t>
  </si>
  <si>
    <t>kupon uk 14x5cm (1 pad isi 100 bahan appr 150gr) no.00001-02000</t>
  </si>
  <si>
    <t>paid 010/era</t>
  </si>
  <si>
    <t>paid 013/msp</t>
  </si>
  <si>
    <t>pinkan</t>
  </si>
  <si>
    <t>buku PPID - laporan pelayanan informasi publik badan pengusahaan batam</t>
  </si>
  <si>
    <t>paid 011/era</t>
  </si>
  <si>
    <t>0060</t>
  </si>
  <si>
    <t>adjust konsumsi bagi 2 kali</t>
  </si>
  <si>
    <t>adjust konsumsi 2 kali</t>
  </si>
  <si>
    <t>kupon uk 14x5cm (1 pad isi 100 bahan appr 150gr) no.02001-04000</t>
  </si>
  <si>
    <t>paid 012/era</t>
  </si>
  <si>
    <t>0062</t>
  </si>
  <si>
    <t>tarik tunai</t>
  </si>
  <si>
    <t>Entertaint - tukar uang korea</t>
  </si>
  <si>
    <t>amplop batam report</t>
  </si>
  <si>
    <t>bahan bw karton putih + poly warna</t>
  </si>
  <si>
    <t>0043</t>
  </si>
  <si>
    <t>arsip - herdi</t>
  </si>
  <si>
    <t>pembelian file folder dari ibu</t>
  </si>
  <si>
    <t>sticker kendaraan trailer, truk gandeng, prime mover dan sejenisnya (merah)</t>
  </si>
  <si>
    <t>sitker kendaraan truk, mobil box, bus dan sejenisnya (kuning)</t>
  </si>
  <si>
    <t>sitker kendaraan sedan, mini bus, pick up dan sejenisnya (biru)</t>
  </si>
  <si>
    <t>siker kendaraan sepeda motor (hijau)</t>
  </si>
  <si>
    <t>stiker kendaraan mobil crane, forklifts, reach stacker dan sejenisnya (pink)</t>
  </si>
  <si>
    <t>nota dinas: 57/A1.137/RT.06.00/03/2023</t>
  </si>
  <si>
    <t>mesin penghancur kertas / paper shredder ishred ES-22C</t>
  </si>
  <si>
    <t>harga lysa</t>
  </si>
  <si>
    <t>nota dinas: 99/A4.8/RT.00.06/2/2023</t>
  </si>
  <si>
    <t>PC lenovo AIO 3 22ITL 9PID black i5-1135G7 ram 4gb DDR4 + upgrade 4GB storage 512GB SSD 21.5" w10home+microsoft office home student 2021</t>
  </si>
  <si>
    <t>printer canon pixma MG2570S</t>
  </si>
  <si>
    <t>printer epson ecotank L3210</t>
  </si>
  <si>
    <t>epson workforce DS-570WII</t>
  </si>
  <si>
    <t>nota dinas: 69/A4.2/RT.06/3/2023</t>
  </si>
  <si>
    <t>PC komputer AIO 24-DF1024D i5-1135G7 RAM 8GB DDR4 SSD 512GB 23.8" W10home+office home student 2019</t>
  </si>
  <si>
    <t>KPBPBB dan KEK</t>
  </si>
  <si>
    <t>nota dinas: 106/A2.3/RT.06.00/02/2023</t>
  </si>
  <si>
    <t>breket tv besi standing 75"</t>
  </si>
  <si>
    <t>voice recorder sony ICD-UX570</t>
  </si>
  <si>
    <t>samsung LED TV 75 inch UA-75BU8000</t>
  </si>
  <si>
    <t>Humas, promosi dan protokol</t>
  </si>
  <si>
    <t>nota dinas: 179/A1.5/RT.06.00/3/2023</t>
  </si>
  <si>
    <t>kulkas Aqua 1 pintu D181DS hitam</t>
  </si>
  <si>
    <t>Xbanner + kaki bahan luster uk. 60x160cm "ramadhan bersama BKDI BP Batam"</t>
  </si>
  <si>
    <t>banner uk. 3x1 "ramadhan bersama BKDI BP Batam"</t>
  </si>
  <si>
    <t>banner uk. 3x1 "safari ramadhan BKDI BP Batam"</t>
  </si>
  <si>
    <t xml:space="preserve">Carpet RIB Mat 3' Blue Mat - 015   x 1 set </t>
  </si>
  <si>
    <t xml:space="preserve">Berikut Rincian Custome Ukuran Karpet : </t>
  </si>
  <si>
    <t xml:space="preserve">BIDA ANEX II </t>
  </si>
  <si>
    <t xml:space="preserve">GEDUNG MAKERTING </t>
  </si>
  <si>
    <t xml:space="preserve">GEDUNG BIDA UTAMA </t>
  </si>
  <si>
    <t xml:space="preserve">Pintu Utama Bida ANEX II 214 x 80 cm </t>
  </si>
  <si>
    <t>Lift Bida ANEX II 94 x 50 cm
(5 lantai x 2 pintu lift)</t>
  </si>
  <si>
    <t>Pintu Utama x 2 pintu 180 x 80 cm</t>
  </si>
  <si>
    <t>Ruangan Persentase x 2 pintu 130 x 80 cm</t>
  </si>
  <si>
    <t xml:space="preserve">Ruangan Coffee x 2 pintu 135 x 80 cm </t>
  </si>
  <si>
    <t xml:space="preserve">Ruang Tunggu x 2 pintu 68 x 50 cm </t>
  </si>
  <si>
    <t xml:space="preserve">Lantai 1 Pintu Utama Depan 160 x 80 cm </t>
  </si>
  <si>
    <t xml:space="preserve">Lantai 1 Pintu Utama Belakang 180 x 90 cm </t>
  </si>
  <si>
    <t>Lift Bida Utama Lift Khusus ( 8 lantai x 1 Lift) 105 x 60 cm</t>
  </si>
  <si>
    <t>Lift BIDa Utama ( 8 lantai x 2 Lift) 100 x 60 cm</t>
  </si>
  <si>
    <t xml:space="preserve">Balairung Sari  Pintu Depan 175 x 80 cm </t>
  </si>
  <si>
    <t>Balairung Sari  Pintu Belakang 180 x 80 cm</t>
  </si>
  <si>
    <t>Lantai 2 Pintu Dir. Pengelolaan Lahan  160 x 60 cm</t>
  </si>
  <si>
    <t>Pintu utama b.sdm &amp; b.keu 180 x 60 cm</t>
  </si>
  <si>
    <t>Pintu b.sdm  140 x 60 cm (sesuai uk.pintu)</t>
  </si>
  <si>
    <t xml:space="preserve">Pintu b.keuangan 90 x 50 cm </t>
  </si>
  <si>
    <t>nota dinas: 114/A1.13/KA.00.05/2/2023</t>
  </si>
  <si>
    <t>kertas conqueror SG A4 B/white 100gr 500's</t>
  </si>
  <si>
    <t>kop surat logo tengah tanpa alamat uk.A4 - kertas biasa (uk. Dari kertas atas 1.5cm)</t>
  </si>
  <si>
    <t>0053</t>
  </si>
  <si>
    <t>nodin 114</t>
  </si>
  <si>
    <t>the celup sariwangi 50's</t>
  </si>
  <si>
    <t>milo kotak uht activ-go 180ml/36's</t>
  </si>
  <si>
    <t>energen 20's x 35gr vanilla dan coklat</t>
  </si>
  <si>
    <t>Sanford Galon Refill</t>
  </si>
  <si>
    <t xml:space="preserve">aqua botol 600ml </t>
  </si>
  <si>
    <t>tissue paseo 250's</t>
  </si>
  <si>
    <t>masuk spi</t>
  </si>
  <si>
    <t>kartu nama a/n Ariastuty Sirait - head bureau of public relations, promotion and protocol</t>
  </si>
  <si>
    <t xml:space="preserve">Kartu Nama BP Batam T/B doff uk 9x5.5cm </t>
  </si>
  <si>
    <t xml:space="preserve">a/n : Sofyan - Kasubbag Dokumentasi dan Publikasi BP Batam </t>
  </si>
  <si>
    <t xml:space="preserve">a/n : Prayuli Irianti - Kasubbag Hubungan Komunikasi Media dan Antar Lembaga BP Batam </t>
  </si>
  <si>
    <t xml:space="preserve">a/n : Muhardi- Kasubbag Pengelolaan Informasi Publik BP Batam </t>
  </si>
  <si>
    <t xml:space="preserve">a/n : Sazani- Kabag Humas BP Batam </t>
  </si>
  <si>
    <t>tissue paseo 250's 48bks</t>
  </si>
  <si>
    <t>aqua galon</t>
  </si>
  <si>
    <t>banner uk 6x10m "ramadhan" + pasang di mesjid tanjak bandara</t>
  </si>
  <si>
    <t>banner uk. 8x4m marhaban ya ramadhan 1444h/2023M + pasang</t>
  </si>
  <si>
    <t>payung otomatis warna hitam, biru + sablon Logo PPID</t>
  </si>
  <si>
    <t>1471</t>
  </si>
  <si>
    <t>pembelian payung 70 bh</t>
  </si>
  <si>
    <t>krisbow troli barang roda polyurethane 300kg - biru</t>
  </si>
  <si>
    <t xml:space="preserve">Kertas Photo Paper Blueprint  5760 dpi A4 (210x297mm 210 gsm) '20s </t>
  </si>
  <si>
    <t xml:space="preserve">sandisk extreme SDXC UHS-1 Card 64gb/ 170MB/S </t>
  </si>
  <si>
    <t>Subbag TU Persuratan</t>
  </si>
  <si>
    <t>nota dinas : 101/A1.13/RT.01/2/2023</t>
  </si>
  <si>
    <t>Stella Pengharum Coffe latte 400ml</t>
  </si>
  <si>
    <t>Stella Pengharum japanese sakura 400ml</t>
  </si>
  <si>
    <t>Stella Pengharum secret lavender 400ml</t>
  </si>
  <si>
    <t>Baygon spray cherry blossom 600ml</t>
  </si>
  <si>
    <t xml:space="preserve">Minyak Kayu Putih 120ml cap lang </t>
  </si>
  <si>
    <t xml:space="preserve">Minyak Kayu Putih 60 ml cap lang </t>
  </si>
  <si>
    <t>Tissu Paseo 250 sheet'48bks</t>
  </si>
  <si>
    <t>Tissu Nice 900 Gram</t>
  </si>
  <si>
    <t>Kopi Cappucino Sachet indocafe isi 50 x 25gr</t>
  </si>
  <si>
    <t xml:space="preserve">gula pasir rosebrand 1kg </t>
  </si>
  <si>
    <t xml:space="preserve">maxtea Lemon Tea Sachet 30's </t>
  </si>
  <si>
    <t>Kopi Hitam kapal tanker 780gr</t>
  </si>
  <si>
    <t xml:space="preserve">Kental manis kaleng frisian flag putih 370gr </t>
  </si>
  <si>
    <t xml:space="preserve">Galon Air Sanford baru + air </t>
  </si>
  <si>
    <t>refil sanford galon</t>
  </si>
  <si>
    <t>ULP</t>
  </si>
  <si>
    <t>nota dinas : 16/A1.14/RT.06.00/1/2022</t>
  </si>
  <si>
    <t>the sariwangi'100s</t>
  </si>
  <si>
    <t>indomie goreng special 80gr/40's</t>
  </si>
  <si>
    <t>pop mie 75gr/24's  rasa baso,kari ayam,ayam bawang,soto,ayam</t>
  </si>
  <si>
    <t>milo 3 in 1 18'sx35gr</t>
  </si>
  <si>
    <t>luwak white coffee 18's x 20gr</t>
  </si>
  <si>
    <t xml:space="preserve">susu kental manis 1kg marigold double peach </t>
  </si>
  <si>
    <t>indocafe cappucino 50'sx25gr</t>
  </si>
  <si>
    <t>buavita 245ml mangga/24's</t>
  </si>
  <si>
    <t>munchy's biskuit lexus coklat 190gr</t>
  </si>
  <si>
    <t>munchy's biskuit lexus vegetarian 200gr</t>
  </si>
  <si>
    <t>biskuit better sachet vanilla cream 10's x 22gr</t>
  </si>
  <si>
    <t>biskuit khon guan saltcheese sachet combo 10's x 20gr</t>
  </si>
  <si>
    <t>buavita 245ml guava/24's</t>
  </si>
  <si>
    <t>baygon spray lavender 600ml</t>
  </si>
  <si>
    <t>stella matic 225ml @3spring garden,@2japanese sakura,@3lemon fresh,@2fresh &amp; clean</t>
  </si>
  <si>
    <t>zenlatte thai tea 10's x 27gr</t>
  </si>
  <si>
    <t>Inventarisasi dan Penghapusan Aset</t>
  </si>
  <si>
    <t>nota dinas : 45/A1.11/RT.06.00/2/2023</t>
  </si>
  <si>
    <t>milo sachet 3 in 1  18's x 35gr</t>
  </si>
  <si>
    <t>biskuit lexus munchy's chocolate 190gr</t>
  </si>
  <si>
    <t xml:space="preserve">pop mie ayam bawang 75gr/24's </t>
  </si>
  <si>
    <t>munchy's oat krunch 416gr @2 dark choco,@2 nutty chocolate,@1 hazel orga</t>
  </si>
  <si>
    <t>kelontong</t>
  </si>
  <si>
    <t>peyek kacang + teri</t>
  </si>
  <si>
    <t>kacang tojin</t>
  </si>
  <si>
    <t>tinta epson L5190 (003) - B,C,M,Y</t>
  </si>
  <si>
    <t xml:space="preserve">Tinta HP Deskjet 802 black </t>
  </si>
  <si>
    <t xml:space="preserve">Tinta canon 810 black </t>
  </si>
  <si>
    <t>atk</t>
  </si>
  <si>
    <t>0040</t>
  </si>
  <si>
    <t>Ulp - helda</t>
  </si>
  <si>
    <t>pembelian barang / peyek</t>
  </si>
  <si>
    <t>nodin nota dinas : 45/A1.11/RT.06.00/2/2023</t>
  </si>
  <si>
    <t>Mesjid Tanjak / sub bag pemeliharaan aset</t>
  </si>
  <si>
    <t>nota dinas : 05/A1.122/02/2023</t>
  </si>
  <si>
    <t xml:space="preserve">pena kenko k-1 biru </t>
  </si>
  <si>
    <t xml:space="preserve">pena kenko k-1 hitam </t>
  </si>
  <si>
    <t>correction tape joyko CT-522</t>
  </si>
  <si>
    <t xml:space="preserve">pensil faber castell 2B </t>
  </si>
  <si>
    <t xml:space="preserve">peraut pensil faber castell </t>
  </si>
  <si>
    <t>tinta printer epson L3210 (003) - b,c,m,y</t>
  </si>
  <si>
    <t>post it 3x3</t>
  </si>
  <si>
    <t>binder penjepit kecil no 105'12s</t>
  </si>
  <si>
    <t>lem kertas stik uhu 21gr</t>
  </si>
  <si>
    <t>map kantong'12s biru</t>
  </si>
  <si>
    <t>staples kangoro no 10</t>
  </si>
  <si>
    <t>isi staples kangoro no 10'20s</t>
  </si>
  <si>
    <t xml:space="preserve">pad </t>
  </si>
  <si>
    <t>lsn</t>
  </si>
  <si>
    <t>nota dinas: 275/A1.12/RT.06.00/3/2023</t>
  </si>
  <si>
    <t>cooking color set 4 pcs prun tatakan gelas &amp; pembuka botol / prun coaster &amp; opener set of 4 grey</t>
  </si>
  <si>
    <t>tutup gelas warna hijau sage</t>
  </si>
  <si>
    <t>krisbow antena TV / indoor TV antena UVR-AV209</t>
  </si>
  <si>
    <t>vas 28 cm motif leopard - coklat / vase leopard tube brown 18x18x28cm</t>
  </si>
  <si>
    <t>gantungan pakaian dengan roda 78.5x41.5x87 - 149.5cm</t>
  </si>
  <si>
    <t>jemuran baju stainless samudra 180x86x140cm</t>
  </si>
  <si>
    <t>extra container kotak CB 70</t>
  </si>
  <si>
    <t>masker sensi duckbill 50's</t>
  </si>
  <si>
    <t>masker grace 4ply KF-94 10's</t>
  </si>
  <si>
    <t>masker sensi duckbill XL 50's</t>
  </si>
  <si>
    <t>green laser pointer Vanstar 77000 V-303 black</t>
  </si>
  <si>
    <t>baygon spray 600ml avender</t>
  </si>
  <si>
    <t>signal light red 22cm 2xc + baterai size C SW2</t>
  </si>
  <si>
    <t>tanjak</t>
  </si>
  <si>
    <t>label tarik &amp; dorong</t>
  </si>
  <si>
    <t>0015</t>
  </si>
  <si>
    <t>pembelian label tarik dorong</t>
  </si>
  <si>
    <t>tempat tissue kulit croco - hitam / tissue box leather black croco 23.5x12x12cm</t>
  </si>
  <si>
    <t>masuk tunggul</t>
  </si>
  <si>
    <t>banner uk. 3x4m selamat datang di taman rusa + pasang di taman rusa - sekupang</t>
  </si>
  <si>
    <t>nota dinas : 67/A1.11/RT.06.00/3/2023</t>
  </si>
  <si>
    <t xml:space="preserve">roti kaleng regal biskuit marie 1000gr special </t>
  </si>
  <si>
    <t>roti kaleng khon guan biskuit 1600gr (ast merah)</t>
  </si>
  <si>
    <t>roti cream crackers hup seng 400gr</t>
  </si>
  <si>
    <t>fitbar multigrain tiramisu 25gr/12's</t>
  </si>
  <si>
    <t>indocafe cappucino 50's x 25gr</t>
  </si>
  <si>
    <t xml:space="preserve">munchy's oat krunch 416gr @3 dark choco,@2nutty chocolate </t>
  </si>
  <si>
    <t xml:space="preserve">paper clip warna warni kecil no.03 joyko </t>
  </si>
  <si>
    <t>pena uniball signo um 153 biru</t>
  </si>
  <si>
    <t xml:space="preserve">lem uhu stick 21gr </t>
  </si>
  <si>
    <t>gunting sedang joyko sc838</t>
  </si>
  <si>
    <t xml:space="preserve">lbr bsr </t>
  </si>
  <si>
    <t xml:space="preserve">keripik pisang </t>
  </si>
  <si>
    <t xml:space="preserve">peyek kacang </t>
  </si>
  <si>
    <t xml:space="preserve">kue bawang ebi </t>
  </si>
  <si>
    <t>0061</t>
  </si>
  <si>
    <t>helda</t>
  </si>
  <si>
    <t>paid 022/scl</t>
  </si>
  <si>
    <t>paid 014/era</t>
  </si>
  <si>
    <t>paid 014/msp</t>
  </si>
  <si>
    <t>paid 015/era</t>
  </si>
  <si>
    <t>paid 016/msp</t>
  </si>
  <si>
    <t>paid 018/msp</t>
  </si>
  <si>
    <t>nota dinas : 53/A1.13/RT.06.00/1/2023</t>
  </si>
  <si>
    <t xml:space="preserve">Kelontong </t>
  </si>
  <si>
    <t>Cimory yogurt campur rasa  250ml/24's</t>
  </si>
  <si>
    <t>cadburry dairy milk oreo 60gr/32's</t>
  </si>
  <si>
    <t>koko krunch 32gr combo pack 3+1</t>
  </si>
  <si>
    <t>kusuka 180gr original '12bks</t>
  </si>
  <si>
    <t>V-soy soya bean 200mlx4's</t>
  </si>
  <si>
    <t>asw hatari gula 260gr see hong puff/36's</t>
  </si>
  <si>
    <t>super bubur ayam cup 64gr/24's</t>
  </si>
  <si>
    <t>kuaci original rebo 150gr'24s</t>
  </si>
  <si>
    <t>qtela bbq 185gr/12's</t>
  </si>
  <si>
    <t>malkist roma abon 105gr/30's</t>
  </si>
  <si>
    <t>wafer loacker quadratini 250gr @ 3napolitener,@2 chocolate</t>
  </si>
  <si>
    <t>coklat hershey's kisses 146gr @2 creamy milk chocolate with almonds,@2 creamy milk chocolate,@2 cookies n' crème</t>
  </si>
  <si>
    <t>tissue paseo 120's</t>
  </si>
  <si>
    <t>paid 013/era</t>
  </si>
  <si>
    <t>banner uk. 4x2,5 BKDI</t>
  </si>
  <si>
    <t>0052</t>
  </si>
  <si>
    <t>0034</t>
  </si>
  <si>
    <t>0041</t>
  </si>
  <si>
    <t>April</t>
  </si>
  <si>
    <t>Mei</t>
  </si>
  <si>
    <t>paid 019/msp</t>
  </si>
  <si>
    <t>paid 1006</t>
  </si>
  <si>
    <t>nota dinas : 142/A1.13/RT.06.00/3/2023</t>
  </si>
  <si>
    <t>tissue nice uk 900gr</t>
  </si>
  <si>
    <t>air mineral gelas</t>
  </si>
  <si>
    <t xml:space="preserve">gula pasir putih </t>
  </si>
  <si>
    <t>the sariwangi isi 50</t>
  </si>
  <si>
    <t>bahan untuk operasional lainnya</t>
  </si>
  <si>
    <t>masker duckbill warna hitam</t>
  </si>
  <si>
    <t>sabun cuci tangan handwash dettol</t>
  </si>
  <si>
    <t>bahan kelontong</t>
  </si>
  <si>
    <t>pengharum ruangan glade fresh lemon 250ml</t>
  </si>
  <si>
    <t>baygon flower garden uk 600ml</t>
  </si>
  <si>
    <t>galon RO water refill</t>
  </si>
  <si>
    <t>lakban bening uk besar / opp tape leaf 2 x 100y</t>
  </si>
  <si>
    <t>lakban kertas uk besar / masking tape leaf 2 x 50y</t>
  </si>
  <si>
    <t>paid 004/mbs</t>
  </si>
  <si>
    <t>paid 005/mbs</t>
  </si>
  <si>
    <t>stool 50 x 30 x 46cm 2 pcs</t>
  </si>
  <si>
    <t>bench 160 x 30 x 46 cm 2 pcs</t>
  </si>
  <si>
    <t>meja 160 x 70 x 75 cm 1 pcs</t>
  </si>
  <si>
    <t>meja kursi kayu solid</t>
  </si>
  <si>
    <t>paid 006/mbs</t>
  </si>
  <si>
    <t>boks arsip</t>
  </si>
  <si>
    <t xml:space="preserve">SPK NO. </t>
  </si>
  <si>
    <t>spk no. 5114.EBA.962.056.I.4/SPK/PPK-5114/2/2023</t>
  </si>
  <si>
    <t>Spk no. 5114.EBB.951.051.A.8/SPK/PPK-5114/3/2023</t>
  </si>
  <si>
    <t>laptop asus rog flow x13 GV301RCR935A6T-O</t>
  </si>
  <si>
    <t>laptop MSI GP66 leopard 11UE-479ID</t>
  </si>
  <si>
    <t>paid 016/era</t>
  </si>
  <si>
    <t>paid 017/era</t>
  </si>
  <si>
    <t>personal komputer</t>
  </si>
  <si>
    <t>laptop</t>
  </si>
  <si>
    <t>printer</t>
  </si>
  <si>
    <t>paid 020/msp</t>
  </si>
  <si>
    <t>SPK no.</t>
  </si>
  <si>
    <t>paid 021/msp</t>
  </si>
  <si>
    <t>paid 018/era</t>
  </si>
  <si>
    <t>map kantong bening / plastik L A4 profile</t>
  </si>
  <si>
    <t>Baterai Energizer  E91 AA BP2+1 MAX (3pc)</t>
  </si>
  <si>
    <t>Baterai Energizer  E92 AAA BP2+1 MAX (3pcs)</t>
  </si>
  <si>
    <t>SP: 5114.EBA.994.002.D.5/SP/SPK-5114/3/2023</t>
  </si>
  <si>
    <t>paid 020/era</t>
  </si>
  <si>
    <t>paid 019/era</t>
  </si>
  <si>
    <t>SP: 5114.EBA.994.002.D.18/SP/PPK-5114/3/2023</t>
  </si>
  <si>
    <t>paid 022/msp</t>
  </si>
  <si>
    <t>SP: 5114.EBA.994.002.D.7/SP/SPK-5114/3/2023</t>
  </si>
  <si>
    <t>paid 021/era</t>
  </si>
  <si>
    <t>stabilo zebra name pen fine oil base hitam &amp; biru</t>
  </si>
  <si>
    <t>paid 007/mbs</t>
  </si>
  <si>
    <t>kabel charger handphone 3 in 1 / retractable data cable vivan VRS01 micro/type-c/lightning 3 bh</t>
  </si>
  <si>
    <t>kepala charger mobil / bluetooth transmitter vivan VBT01 2 bh</t>
  </si>
  <si>
    <t>kepala charger mobil + kabel charger handphone 3 in 1 / car charger PD+QC3.0 36watt 1 set</t>
  </si>
  <si>
    <t>digabung jadi 3 set</t>
  </si>
  <si>
    <t>paid 008/mbs</t>
  </si>
  <si>
    <t>No. 5114.EBA.994.002.D.6/SP/PPK-5114/3/2023</t>
  </si>
  <si>
    <t>No. 5114.EBA.994.002.D.4/SP/PPK-5114/3/2023</t>
  </si>
  <si>
    <t>banner uk 3 x 1m</t>
  </si>
  <si>
    <t>sticker cromo uk A5 21x14.8cm BP Batam berbagi</t>
  </si>
  <si>
    <t>nota dinas : 239/A1.2/RT.06.00/2/2023</t>
  </si>
  <si>
    <t>exhaust fan plafon 10 inch KDK / CEF 10" 36.8 watt rpm 950 25TGQ2 (white)</t>
  </si>
  <si>
    <t>exhaust fan dinding 12 inch KDK / ex fan PVC 12" 38 watt rpm 870 30RQN5</t>
  </si>
  <si>
    <t>masuk suranto</t>
  </si>
  <si>
    <t>0070</t>
  </si>
  <si>
    <t>bu - yosa</t>
  </si>
  <si>
    <t>pembayaran modem $420+20 x 11.500, @$220</t>
  </si>
  <si>
    <t>pembayaran pulsa modem</t>
  </si>
  <si>
    <t>0032</t>
  </si>
  <si>
    <t>masuk surya</t>
  </si>
  <si>
    <t>nota dinas: 227/A1.12/RT.06.00/2/2023</t>
  </si>
  <si>
    <t>sepatu safety merk caterpillar</t>
  </si>
  <si>
    <t>psg</t>
  </si>
  <si>
    <t>1474</t>
  </si>
  <si>
    <t>pembelian sepatu safety</t>
  </si>
  <si>
    <t>1475</t>
  </si>
  <si>
    <t>1479</t>
  </si>
  <si>
    <t>pembelian sepatu safety / kekurangan ongkir</t>
  </si>
  <si>
    <t>1485</t>
  </si>
  <si>
    <t>soyjoy raisin almond 30gr / 12's</t>
  </si>
  <si>
    <t>soyjoy crispy white macadamia 25gr/12's</t>
  </si>
  <si>
    <t>tricks (10's x 15gr) kimchi</t>
  </si>
  <si>
    <t>tricks (10's x 15gr) asian bbq</t>
  </si>
  <si>
    <t xml:space="preserve">tricks (10's x 15gr) original </t>
  </si>
  <si>
    <t>beng beng share it (10's x 9.5gr) coklat</t>
  </si>
  <si>
    <t>the hijau kepala djenggot 60gr</t>
  </si>
  <si>
    <t>kopi radix HPA 23gr x 32's</t>
  </si>
  <si>
    <t xml:space="preserve">tagihan </t>
  </si>
  <si>
    <t>tagihan real</t>
  </si>
  <si>
    <t>nota dinas: 177/A1.13/KA.00.05/3/2023</t>
  </si>
  <si>
    <t>kop surat logo BP Batam tengah tanpa alamat (kertas conqueror uk A4)</t>
  </si>
  <si>
    <t>kop surat logo BP Batam samping beralamat batam centre (kertas conqueror uk. A4)</t>
  </si>
  <si>
    <t>masuk eka</t>
  </si>
  <si>
    <t xml:space="preserve">Nota Dinas 147/A2.3/RT.06.00/03/2023 </t>
  </si>
  <si>
    <t xml:space="preserve">Kertas Sinar Dunia A4 70 gr </t>
  </si>
  <si>
    <t>Pena Signo Uniball UM-153 1.0mm @12's Biru</t>
  </si>
  <si>
    <t>Baterai Energizer E91 AA BP2+1 MAX (3pc)'12s</t>
  </si>
  <si>
    <t>Baterai Energizer E92 AAA BP2+1 MAX (3pcs)'12s</t>
  </si>
  <si>
    <t>Post It 3M 3'x3' 654 Yellow '12pad</t>
  </si>
  <si>
    <t>Map L shape A4 PROFILE '12pcs</t>
  </si>
  <si>
    <t>Paper clip Warna No. 03 Kecil Joyko @12pad</t>
  </si>
  <si>
    <t>Paper clip Warna No. 05 Besar C-5CS Joyko</t>
  </si>
  <si>
    <t xml:space="preserve">Binder Clip Warna 155 Uk 32mm Deli '24s x 12 ktk </t>
  </si>
  <si>
    <t xml:space="preserve">Binder Clip Warna 200 Uk 41mm Deli '24s x 12 ktk </t>
  </si>
  <si>
    <t xml:space="preserve">Binder Clip Warna 260 Uk 51mm  Deli '12s x 12 ktk </t>
  </si>
  <si>
    <t>Tinta Epson Ink Bottle T664 Black</t>
  </si>
  <si>
    <t>Tinta Epson Ink Bottle T664 cyan</t>
  </si>
  <si>
    <t>Tinta Epson Ink Bottle T664 magenta</t>
  </si>
  <si>
    <t>Tinta Epson Ink Bottle T664 yellow</t>
  </si>
  <si>
    <t xml:space="preserve">Tinta Epson Ink Bottle 001 Black </t>
  </si>
  <si>
    <t>Tinta Epson Ink Bottle 001 Cyan</t>
  </si>
  <si>
    <t>Tinta Epson Ink Bottle 001 Magenta</t>
  </si>
  <si>
    <t>Tinta Epson Ink Bottle 001 Yellow</t>
  </si>
  <si>
    <t>Tinta Epson Ink Bottle 003 Cyan</t>
  </si>
  <si>
    <t>Tinta Epson Ink Bottle 003 Magenta</t>
  </si>
  <si>
    <t>Tinta Epson Ink Bottle 003 Yellow</t>
  </si>
  <si>
    <t>Tinta HP Cardtridge 678 Black</t>
  </si>
  <si>
    <t>Tinta HP Cardtridge 678 Color</t>
  </si>
  <si>
    <t>Tinta Brother D60 Black (up to 6500 pages)</t>
  </si>
  <si>
    <t>Tinta Brother BT-5000 Cyan (up to 5000 pages)</t>
  </si>
  <si>
    <t>Tinta Brother BT-5000 Magenta (up to 5000 pages)</t>
  </si>
  <si>
    <t>Tinta Brother BT-5000 Yellow (up to 5000 pages)</t>
  </si>
  <si>
    <t>Mouse Wireless M221 red</t>
  </si>
  <si>
    <t>Alas Mousepad Logitech Standart</t>
  </si>
  <si>
    <t>Desk Set Pen Holder Keranjang Black deli-9174</t>
  </si>
  <si>
    <t xml:space="preserve">stabilo Joyko  sisi   2 warna </t>
  </si>
  <si>
    <t xml:space="preserve">Isolasi Bening 3/4" 3M Scoth Tape </t>
  </si>
  <si>
    <t>Isolasi Bening 2" Leaf 100y</t>
  </si>
  <si>
    <t>Isolasi Hitam 2" Joyko 24mm x 10m (Cloth Tape)</t>
  </si>
  <si>
    <t>Double Tape Foam 1" Apollo 24mm x 10m</t>
  </si>
  <si>
    <t>Double Tape Tissue 1/2" Apollo 12mmx10</t>
  </si>
  <si>
    <t>stabilo Joyko  2 warna</t>
  </si>
  <si>
    <t>Sign Here 680-9 3M '12pc</t>
  </si>
  <si>
    <t>Tinta Canon PGI 725 Black</t>
  </si>
  <si>
    <t>Tinta Canon CLI 726 Black</t>
  </si>
  <si>
    <t>Tinta Canon CLI 726 Yellow</t>
  </si>
  <si>
    <t>Tinta Canon CLI 726 Cyan</t>
  </si>
  <si>
    <t>Tinta Canon CLI 726 Magenta</t>
  </si>
  <si>
    <t>stok</t>
  </si>
  <si>
    <t>kacang pistachios kangoro 500gr</t>
  </si>
  <si>
    <t>beras anak terbang 10kg</t>
  </si>
  <si>
    <t xml:space="preserve">kertas A4 80gr </t>
  </si>
  <si>
    <t>pensil faber castell</t>
  </si>
  <si>
    <t xml:space="preserve">pena uniball signo um 153 hitam </t>
  </si>
  <si>
    <t xml:space="preserve">pena kenko easy gel 0.5 hitam </t>
  </si>
  <si>
    <t>pena kenko easy gel 0.5 biru</t>
  </si>
  <si>
    <t xml:space="preserve">pena pilot G-2 0.7 hitam </t>
  </si>
  <si>
    <t>pena pilot G-2 0.7 biru</t>
  </si>
  <si>
    <t>pena uniball boxy hitam</t>
  </si>
  <si>
    <t>pena uniball boxy biru</t>
  </si>
  <si>
    <t>pena zebra kokoro gel biru</t>
  </si>
  <si>
    <t>pena zebra kokoro gel hitam</t>
  </si>
  <si>
    <t xml:space="preserve">spidol name pen zebra marker black </t>
  </si>
  <si>
    <t xml:space="preserve">spidol name pen zebra marker blue </t>
  </si>
  <si>
    <t>correction tape fabel castell 1761 + refill</t>
  </si>
  <si>
    <t xml:space="preserve">stabillo kuning pelikan </t>
  </si>
  <si>
    <t>lem stick uhu mini 8.2gr</t>
  </si>
  <si>
    <t>brother label print 18mm black on white tape'8m</t>
  </si>
  <si>
    <t xml:space="preserve">sarung mic kecil 4.0-1.0cm </t>
  </si>
  <si>
    <t>scotch tape 600 3/4" x 1296" (36yd) / 19mm x 32.9m</t>
  </si>
  <si>
    <t>art paper A4 150gsm</t>
  </si>
  <si>
    <t>glossy sticker paper A4 star 150gr 20s</t>
  </si>
  <si>
    <t>nota dinas : 122/A1.13/RT.06.00/2/2023</t>
  </si>
  <si>
    <t>tolak angin sachet 15ml/12's</t>
  </si>
  <si>
    <t xml:space="preserve">kecap manis abc 135ml </t>
  </si>
  <si>
    <t>Susu greenfields UHT 200ml strawberry /24's</t>
  </si>
  <si>
    <t>wafer lexus 190gr @4 choco,@4 vege,@4 peanut butter</t>
  </si>
  <si>
    <t>qtela original 60gr/30's</t>
  </si>
  <si>
    <t>oriental cheese ball 60gr/10's - 6ball</t>
  </si>
  <si>
    <t>wafer loacker quadratini 250gr 3napolitener</t>
  </si>
  <si>
    <t>astor wafer roll stick mini double choco 40gr'12s</t>
  </si>
  <si>
    <t>kata omar telur gabus gula aren 63gr</t>
  </si>
  <si>
    <t xml:space="preserve">Beras Anak Terbang KT 10kg </t>
  </si>
  <si>
    <t xml:space="preserve">Beras Anak Terbang KT 5kg </t>
  </si>
  <si>
    <t>dahlia BC-002 blue clean closet '12pad</t>
  </si>
  <si>
    <t>label panda no 103</t>
  </si>
  <si>
    <t>himalaya salt 15gr'12s</t>
  </si>
  <si>
    <t>Cimory yogurt campur rasa 250ml/24's</t>
  </si>
  <si>
    <t>koko krunch 32gr'24cup</t>
  </si>
  <si>
    <t>super bubur 64gr @23 ayam,@1 abon sapi</t>
  </si>
  <si>
    <t>kuaci original rebo 150gr</t>
  </si>
  <si>
    <t>kata oma telur gabus keju</t>
  </si>
  <si>
    <t>nota dinas : 141/A1.13/RT.06.00/3/2023</t>
  </si>
  <si>
    <t>susu bear brang gold 140ml white malt 24's</t>
  </si>
  <si>
    <t>torabica cappucino 10's x 25gr</t>
  </si>
  <si>
    <t>ladaku bubuk merica 35gr</t>
  </si>
  <si>
    <t>the kotak ultra 300ml/24's jasmine</t>
  </si>
  <si>
    <t xml:space="preserve">nuttela selai 680gr hazelnut </t>
  </si>
  <si>
    <t>parfume mobil dwangi honey dew</t>
  </si>
  <si>
    <t>elvan today 270gr choco-hazel &amp; vanilla (croissant)</t>
  </si>
  <si>
    <t>the celup sosro 25's</t>
  </si>
  <si>
    <t xml:space="preserve">the celup tong tji 25's melati </t>
  </si>
  <si>
    <t>khon guan biskuti 1600gr ast (merah)</t>
  </si>
  <si>
    <t xml:space="preserve">Stefanplast Keranjang Penyimpanan Elegance High Ukuran L Cokelat / ELEGANCE BASKET L HIGH MOKA
</t>
  </si>
  <si>
    <t xml:space="preserve">wafer khon guan 1300gr choco tin </t>
  </si>
  <si>
    <t xml:space="preserve">herba drink sari jahe 5's x 22gr </t>
  </si>
  <si>
    <t xml:space="preserve">white coffe king 12's x 40gr </t>
  </si>
  <si>
    <t>the kotak botol sosro 250ml/24's</t>
  </si>
  <si>
    <t>kacang pistachios kangoro toples 500gr</t>
  </si>
  <si>
    <t>kacang mede original kangoro toples 500gr</t>
  </si>
  <si>
    <t>keyboard &amp; mouse logitech wireless MK 295</t>
  </si>
  <si>
    <t>semir ban hot shine meguairs 709ml</t>
  </si>
  <si>
    <t>shampo mobil gold class meguiars 1.89L</t>
  </si>
  <si>
    <t>minuman cadburry hot chocolate'15s x 30g</t>
  </si>
  <si>
    <t xml:space="preserve">kue kering bread house </t>
  </si>
  <si>
    <t>PV 0058</t>
  </si>
  <si>
    <t>0058</t>
  </si>
  <si>
    <t>bu - a3</t>
  </si>
  <si>
    <t xml:space="preserve">storage jar slim glass
</t>
  </si>
  <si>
    <t>nota dinas : 92/A1.13/RT.06.00/2/2023</t>
  </si>
  <si>
    <t>wafer tango vanilla 100gr</t>
  </si>
  <si>
    <t>chiki twist 75gr grilled chicken,roasted corn</t>
  </si>
  <si>
    <t>chiki balls 55gr cheeky chicken</t>
  </si>
  <si>
    <t>chiki puffs 60gr cheddar cheese</t>
  </si>
  <si>
    <t>biskuit munchy's lexus @6 coklat,@3 cheese @3 vege 190gr</t>
  </si>
  <si>
    <t xml:space="preserve">chitato lite 68gr salmon teriyaki </t>
  </si>
  <si>
    <t>mister potato 85gr original</t>
  </si>
  <si>
    <t>the kotak sosro 250ml/24's</t>
  </si>
  <si>
    <t xml:space="preserve">sunlight lime 650ml </t>
  </si>
  <si>
    <t>piring plastik kertas uk sedang '50s 10,5"</t>
  </si>
  <si>
    <t xml:space="preserve">kacang goreng bawang </t>
  </si>
  <si>
    <t xml:space="preserve">peyek kacang teri </t>
  </si>
  <si>
    <t>keyboard mini usb k-1000</t>
  </si>
  <si>
    <t xml:space="preserve">sejadah kecil </t>
  </si>
  <si>
    <t>dental floss toothpick / belang flos gigi 50's</t>
  </si>
  <si>
    <t>lem kertas uhu 21gr</t>
  </si>
  <si>
    <t>young living essential oil pepermint 15ml</t>
  </si>
  <si>
    <t>young living essential oil thieves 15ml</t>
  </si>
  <si>
    <t>young living essential oil release 15ml</t>
  </si>
  <si>
    <t>young living essential oil lemongrass 15ml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</si>
</sst>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_-[$Rp-3809]* #,##0.00_-;\-[$Rp-3809]* #,##0.00_-;_-[$Rp-3809]* &quot;-&quot;??_-;_-@_-"/>
    <numFmt numFmtId="168" formatCode="_-* #,##0_-;\-* #,##0_-;_-* &quot;-&quot;??_-;_-@_-"/>
    <numFmt numFmtId="169" formatCode="_-[$Rp-3809]* #,##0_-;\-[$Rp-3809]* #,##0_-;_-[$Rp-3809]* &quot;-&quot;??_-;_-@_-"/>
    <numFmt numFmtId="170" formatCode="[$-13809]dd/m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0"/>
      <name val="Arial"/>
      <family val="2"/>
    </font>
    <font>
      <b/>
      <sz val="11"/>
      <color theme="1"/>
      <name val="Calibri Light"/>
      <family val="1"/>
      <scheme val="maj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8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</cellStyleXfs>
  <cellXfs count="20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166" fontId="1" fillId="0" borderId="0" xfId="1" applyNumberFormat="1"/>
    <xf numFmtId="166" fontId="1" fillId="2" borderId="0" xfId="1" applyNumberFormat="1" applyFill="1"/>
    <xf numFmtId="0" fontId="0" fillId="6" borderId="0" xfId="0" applyFill="1"/>
    <xf numFmtId="0" fontId="2" fillId="7" borderId="6" xfId="0" applyFont="1" applyFill="1" applyBorder="1" applyAlignment="1">
      <alignment horizontal="center" vertical="center"/>
    </xf>
    <xf numFmtId="166" fontId="2" fillId="7" borderId="6" xfId="1" applyNumberFormat="1" applyFont="1" applyFill="1" applyBorder="1" applyAlignment="1">
      <alignment horizontal="center" vertical="center" wrapText="1"/>
    </xf>
    <xf numFmtId="166" fontId="2" fillId="7" borderId="6" xfId="1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166" fontId="1" fillId="0" borderId="1" xfId="1" applyNumberFormat="1" applyBorder="1"/>
    <xf numFmtId="166" fontId="1" fillId="2" borderId="1" xfId="1" applyNumberFormat="1" applyFill="1" applyBorder="1"/>
    <xf numFmtId="0" fontId="3" fillId="0" borderId="0" xfId="2"/>
    <xf numFmtId="0" fontId="2" fillId="9" borderId="1" xfId="0" applyFont="1" applyFill="1" applyBorder="1" applyAlignment="1">
      <alignment horizontal="center" vertical="center"/>
    </xf>
    <xf numFmtId="167" fontId="2" fillId="9" borderId="1" xfId="0" applyNumberFormat="1" applyFont="1" applyFill="1" applyBorder="1" applyAlignment="1">
      <alignment horizontal="center" vertical="center"/>
    </xf>
    <xf numFmtId="166" fontId="1" fillId="4" borderId="1" xfId="1" applyNumberForma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164" fontId="5" fillId="10" borderId="1" xfId="3" applyFont="1" applyFill="1" applyBorder="1" applyAlignment="1">
      <alignment horizontal="center" vertical="top"/>
    </xf>
    <xf numFmtId="168" fontId="5" fillId="10" borderId="1" xfId="4" applyNumberFormat="1" applyFont="1" applyFill="1" applyBorder="1" applyAlignment="1">
      <alignment vertical="top"/>
    </xf>
    <xf numFmtId="0" fontId="0" fillId="0" borderId="0" xfId="0" applyAlignment="1">
      <alignment vertical="top"/>
    </xf>
    <xf numFmtId="0" fontId="5" fillId="0" borderId="1" xfId="0" applyFont="1" applyBorder="1"/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166" fontId="6" fillId="10" borderId="1" xfId="4" applyNumberFormat="1" applyFont="1" applyFill="1" applyBorder="1" applyAlignment="1">
      <alignment vertical="top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top" wrapText="1"/>
    </xf>
    <xf numFmtId="0" fontId="6" fillId="10" borderId="1" xfId="0" applyFont="1" applyFill="1" applyBorder="1" applyAlignment="1">
      <alignment vertical="top"/>
    </xf>
    <xf numFmtId="0" fontId="6" fillId="10" borderId="1" xfId="0" applyFont="1" applyFill="1" applyBorder="1" applyAlignment="1">
      <alignment horizontal="center" vertical="top"/>
    </xf>
    <xf numFmtId="0" fontId="6" fillId="10" borderId="1" xfId="5" applyFont="1" applyFill="1" applyBorder="1" applyAlignment="1">
      <alignment horizontal="left" vertical="top"/>
    </xf>
    <xf numFmtId="168" fontId="5" fillId="0" borderId="1" xfId="4" applyNumberFormat="1" applyFont="1" applyBorder="1"/>
    <xf numFmtId="168" fontId="5" fillId="0" borderId="1" xfId="4" applyNumberFormat="1" applyFont="1" applyBorder="1" applyAlignment="1">
      <alignment vertical="top"/>
    </xf>
    <xf numFmtId="168" fontId="5" fillId="0" borderId="1" xfId="4" applyNumberFormat="1" applyFont="1" applyBorder="1" applyAlignment="1">
      <alignment horizontal="center" vertical="top"/>
    </xf>
    <xf numFmtId="168" fontId="5" fillId="10" borderId="1" xfId="4" applyNumberFormat="1" applyFont="1" applyFill="1" applyBorder="1" applyAlignment="1">
      <alignment horizontal="center" vertical="top"/>
    </xf>
    <xf numFmtId="168" fontId="5" fillId="10" borderId="1" xfId="4" applyNumberFormat="1" applyFont="1" applyFill="1" applyBorder="1" applyAlignment="1">
      <alignment vertical="top" wrapText="1"/>
    </xf>
    <xf numFmtId="168" fontId="5" fillId="0" borderId="1" xfId="4" applyNumberFormat="1" applyFont="1" applyBorder="1" applyAlignment="1">
      <alignment vertical="top" wrapText="1"/>
    </xf>
    <xf numFmtId="164" fontId="2" fillId="0" borderId="1" xfId="3" applyFont="1" applyBorder="1"/>
    <xf numFmtId="168" fontId="8" fillId="0" borderId="1" xfId="0" applyNumberFormat="1" applyFont="1" applyBorder="1"/>
    <xf numFmtId="14" fontId="0" fillId="0" borderId="0" xfId="0" applyNumberFormat="1"/>
    <xf numFmtId="14" fontId="2" fillId="9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166" fontId="1" fillId="3" borderId="1" xfId="1" applyNumberFormat="1" applyFill="1" applyBorder="1"/>
    <xf numFmtId="0" fontId="0" fillId="8" borderId="1" xfId="0" applyFill="1" applyBorder="1" applyAlignment="1">
      <alignment horizontal="left" vertical="center"/>
    </xf>
    <xf numFmtId="166" fontId="1" fillId="2" borderId="6" xfId="1" applyNumberFormat="1" applyFont="1" applyFill="1" applyBorder="1" applyAlignment="1">
      <alignment horizontal="center" vertical="center" wrapText="1"/>
    </xf>
    <xf numFmtId="0" fontId="9" fillId="6" borderId="0" xfId="0" applyFont="1" applyFill="1"/>
    <xf numFmtId="166" fontId="1" fillId="3" borderId="6" xfId="1" applyNumberFormat="1" applyFont="1" applyFill="1" applyBorder="1" applyAlignment="1">
      <alignment horizontal="center" vertical="center"/>
    </xf>
    <xf numFmtId="169" fontId="0" fillId="0" borderId="1" xfId="0" applyNumberFormat="1" applyBorder="1"/>
    <xf numFmtId="169" fontId="0" fillId="0" borderId="0" xfId="0" applyNumberFormat="1"/>
    <xf numFmtId="169" fontId="2" fillId="9" borderId="1" xfId="0" applyNumberFormat="1" applyFont="1" applyFill="1" applyBorder="1" applyAlignment="1">
      <alignment horizontal="center" vertical="center"/>
    </xf>
    <xf numFmtId="166" fontId="2" fillId="2" borderId="6" xfId="1" applyNumberFormat="1" applyFont="1" applyFill="1" applyBorder="1" applyAlignment="1">
      <alignment horizontal="center" vertical="center" wrapText="1"/>
    </xf>
    <xf numFmtId="164" fontId="0" fillId="0" borderId="0" xfId="3" applyFont="1"/>
    <xf numFmtId="49" fontId="2" fillId="9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6" fontId="2" fillId="0" borderId="1" xfId="1" applyNumberFormat="1" applyFont="1" applyFill="1" applyBorder="1" applyAlignment="1">
      <alignment horizontal="center" vertical="center" wrapText="1"/>
    </xf>
    <xf numFmtId="166" fontId="2" fillId="0" borderId="6" xfId="1" applyNumberFormat="1" applyFont="1" applyFill="1" applyBorder="1" applyAlignment="1">
      <alignment horizontal="center" vertical="center" wrapText="1"/>
    </xf>
    <xf numFmtId="166" fontId="2" fillId="0" borderId="6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1" fillId="0" borderId="1" xfId="1" applyNumberFormat="1" applyFont="1" applyFill="1" applyBorder="1" applyAlignment="1">
      <alignment horizontal="center" vertical="center" wrapText="1"/>
    </xf>
    <xf numFmtId="166" fontId="1" fillId="0" borderId="6" xfId="1" applyNumberFormat="1" applyFont="1" applyFill="1" applyBorder="1" applyAlignment="1">
      <alignment horizontal="center" vertical="center" wrapText="1"/>
    </xf>
    <xf numFmtId="166" fontId="1" fillId="0" borderId="6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6" fontId="1" fillId="0" borderId="1" xfId="1" applyNumberFormat="1" applyFont="1" applyFill="1" applyBorder="1"/>
    <xf numFmtId="166" fontId="1" fillId="0" borderId="1" xfId="1" applyNumberFormat="1" applyFill="1" applyBorder="1"/>
    <xf numFmtId="0" fontId="2" fillId="0" borderId="1" xfId="0" applyFont="1" applyBorder="1" applyAlignment="1">
      <alignment wrapText="1"/>
    </xf>
    <xf numFmtId="166" fontId="1" fillId="4" borderId="6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6" fontId="1" fillId="2" borderId="1" xfId="1" applyNumberFormat="1" applyFill="1" applyBorder="1" applyAlignment="1">
      <alignment wrapText="1"/>
    </xf>
    <xf numFmtId="0" fontId="0" fillId="0" borderId="0" xfId="0" applyAlignment="1">
      <alignment wrapText="1"/>
    </xf>
    <xf numFmtId="166" fontId="1" fillId="3" borderId="4" xfId="1" applyNumberFormat="1" applyFont="1" applyFill="1" applyBorder="1" applyAlignment="1">
      <alignment vertical="center"/>
    </xf>
    <xf numFmtId="166" fontId="1" fillId="3" borderId="7" xfId="1" applyNumberFormat="1" applyFont="1" applyFill="1" applyBorder="1" applyAlignment="1">
      <alignment vertical="center"/>
    </xf>
    <xf numFmtId="166" fontId="1" fillId="3" borderId="6" xfId="1" applyNumberFormat="1" applyFont="1" applyFill="1" applyBorder="1" applyAlignment="1">
      <alignment vertical="center"/>
    </xf>
    <xf numFmtId="166" fontId="1" fillId="6" borderId="1" xfId="1" applyNumberFormat="1" applyFont="1" applyFill="1" applyBorder="1" applyAlignment="1">
      <alignment horizontal="center" vertical="center" wrapText="1"/>
    </xf>
    <xf numFmtId="0" fontId="0" fillId="11" borderId="1" xfId="0" applyFill="1" applyBorder="1"/>
    <xf numFmtId="16" fontId="0" fillId="0" borderId="1" xfId="0" applyNumberFormat="1" applyBorder="1"/>
    <xf numFmtId="164" fontId="0" fillId="0" borderId="1" xfId="3" applyFont="1" applyBorder="1"/>
    <xf numFmtId="164" fontId="2" fillId="12" borderId="8" xfId="0" applyNumberFormat="1" applyFont="1" applyFill="1" applyBorder="1"/>
    <xf numFmtId="0" fontId="10" fillId="13" borderId="1" xfId="0" applyFont="1" applyFill="1" applyBorder="1"/>
    <xf numFmtId="0" fontId="0" fillId="13" borderId="1" xfId="0" applyFill="1" applyBorder="1"/>
    <xf numFmtId="164" fontId="0" fillId="14" borderId="1" xfId="3" applyFont="1" applyFill="1" applyBorder="1"/>
    <xf numFmtId="0" fontId="0" fillId="0" borderId="6" xfId="0" applyBorder="1" applyAlignment="1">
      <alignment horizontal="left" vertical="center"/>
    </xf>
    <xf numFmtId="0" fontId="0" fillId="4" borderId="1" xfId="0" applyFill="1" applyBorder="1"/>
    <xf numFmtId="0" fontId="2" fillId="13" borderId="1" xfId="0" applyFont="1" applyFill="1" applyBorder="1" applyAlignment="1">
      <alignment horizontal="center"/>
    </xf>
    <xf numFmtId="164" fontId="2" fillId="13" borderId="1" xfId="3" applyFont="1" applyFill="1" applyBorder="1" applyAlignment="1">
      <alignment horizontal="center"/>
    </xf>
    <xf numFmtId="166" fontId="10" fillId="2" borderId="6" xfId="1" applyNumberFormat="1" applyFont="1" applyFill="1" applyBorder="1" applyAlignment="1">
      <alignment horizontal="center" vertical="center" wrapText="1"/>
    </xf>
    <xf numFmtId="166" fontId="1" fillId="0" borderId="6" xfId="1" applyNumberFormat="1" applyFont="1" applyFill="1" applyBorder="1" applyAlignment="1">
      <alignment horizontal="center"/>
    </xf>
    <xf numFmtId="164" fontId="0" fillId="0" borderId="0" xfId="3" applyFont="1" applyAlignment="1">
      <alignment vertical="center"/>
    </xf>
    <xf numFmtId="164" fontId="2" fillId="7" borderId="6" xfId="3" applyFont="1" applyFill="1" applyBorder="1" applyAlignment="1">
      <alignment horizontal="center" vertical="center"/>
    </xf>
    <xf numFmtId="164" fontId="0" fillId="0" borderId="1" xfId="3" applyFont="1" applyBorder="1" applyAlignment="1">
      <alignment wrapText="1"/>
    </xf>
    <xf numFmtId="0" fontId="0" fillId="15" borderId="0" xfId="0" applyFill="1"/>
    <xf numFmtId="0" fontId="0" fillId="0" borderId="1" xfId="0" applyBorder="1" applyAlignment="1">
      <alignment horizontal="left"/>
    </xf>
    <xf numFmtId="166" fontId="1" fillId="6" borderId="1" xfId="1" applyNumberFormat="1" applyFill="1" applyBorder="1"/>
    <xf numFmtId="0" fontId="0" fillId="15" borderId="1" xfId="0" applyFill="1" applyBorder="1"/>
    <xf numFmtId="164" fontId="0" fillId="15" borderId="1" xfId="3" applyFont="1" applyFill="1" applyBorder="1"/>
    <xf numFmtId="0" fontId="2" fillId="0" borderId="0" xfId="0" applyFont="1"/>
    <xf numFmtId="0" fontId="0" fillId="15" borderId="1" xfId="0" applyFill="1" applyBorder="1" applyAlignment="1">
      <alignment horizontal="center" vertical="center"/>
    </xf>
    <xf numFmtId="164" fontId="0" fillId="15" borderId="1" xfId="3" applyFont="1" applyFill="1" applyBorder="1" applyAlignment="1">
      <alignment horizontal="center" vertical="center"/>
    </xf>
    <xf numFmtId="0" fontId="0" fillId="15" borderId="1" xfId="3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4" borderId="1" xfId="0" applyFill="1" applyBorder="1"/>
    <xf numFmtId="164" fontId="2" fillId="16" borderId="0" xfId="3" applyFont="1" applyFill="1"/>
    <xf numFmtId="164" fontId="2" fillId="16" borderId="0" xfId="0" applyNumberFormat="1" applyFont="1" applyFill="1"/>
    <xf numFmtId="166" fontId="2" fillId="7" borderId="4" xfId="1" applyNumberFormat="1" applyFont="1" applyFill="1" applyBorder="1" applyAlignment="1">
      <alignment horizontal="center" vertical="center"/>
    </xf>
    <xf numFmtId="166" fontId="11" fillId="3" borderId="1" xfId="1" applyNumberFormat="1" applyFont="1" applyFill="1" applyBorder="1"/>
    <xf numFmtId="49" fontId="0" fillId="14" borderId="1" xfId="0" applyNumberFormat="1" applyFill="1" applyBorder="1"/>
    <xf numFmtId="170" fontId="0" fillId="0" borderId="1" xfId="0" applyNumberFormat="1" applyBorder="1"/>
    <xf numFmtId="0" fontId="10" fillId="0" borderId="1" xfId="0" applyFont="1" applyBorder="1"/>
    <xf numFmtId="169" fontId="10" fillId="0" borderId="1" xfId="0" applyNumberFormat="1" applyFont="1" applyBorder="1"/>
    <xf numFmtId="49" fontId="0" fillId="0" borderId="1" xfId="0" quotePrefix="1" applyNumberFormat="1" applyBorder="1"/>
    <xf numFmtId="166" fontId="1" fillId="4" borderId="7" xfId="1" applyNumberFormat="1" applyFont="1" applyFill="1" applyBorder="1" applyAlignment="1">
      <alignment vertical="center"/>
    </xf>
    <xf numFmtId="166" fontId="1" fillId="4" borderId="6" xfId="1" applyNumberFormat="1" applyFont="1" applyFill="1" applyBorder="1" applyAlignment="1">
      <alignment vertical="center"/>
    </xf>
    <xf numFmtId="166" fontId="1" fillId="0" borderId="7" xfId="1" applyNumberFormat="1" applyFont="1" applyFill="1" applyBorder="1" applyAlignment="1">
      <alignment vertical="center"/>
    </xf>
    <xf numFmtId="0" fontId="0" fillId="17" borderId="1" xfId="0" applyFill="1" applyBorder="1" applyAlignment="1">
      <alignment horizontal="center"/>
    </xf>
    <xf numFmtId="164" fontId="0" fillId="17" borderId="1" xfId="3" applyFont="1" applyFill="1" applyBorder="1" applyAlignment="1">
      <alignment horizontal="center"/>
    </xf>
    <xf numFmtId="0" fontId="12" fillId="0" borderId="1" xfId="0" applyFont="1" applyBorder="1"/>
    <xf numFmtId="0" fontId="0" fillId="7" borderId="1" xfId="0" applyFill="1" applyBorder="1"/>
    <xf numFmtId="164" fontId="2" fillId="12" borderId="1" xfId="0" applyNumberFormat="1" applyFont="1" applyFill="1" applyBorder="1"/>
    <xf numFmtId="164" fontId="0" fillId="14" borderId="1" xfId="0" applyNumberFormat="1" applyFill="1" applyBorder="1"/>
    <xf numFmtId="164" fontId="0" fillId="0" borderId="1" xfId="3" applyFont="1" applyFill="1" applyBorder="1"/>
    <xf numFmtId="0" fontId="11" fillId="3" borderId="1" xfId="0" applyFont="1" applyFill="1" applyBorder="1"/>
    <xf numFmtId="0" fontId="0" fillId="3" borderId="1" xfId="0" applyFill="1" applyBorder="1"/>
    <xf numFmtId="0" fontId="0" fillId="7" borderId="1" xfId="0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164" fontId="0" fillId="7" borderId="1" xfId="3" applyFont="1" applyFill="1" applyBorder="1" applyAlignment="1">
      <alignment horizontal="center"/>
    </xf>
    <xf numFmtId="17" fontId="0" fillId="0" borderId="1" xfId="0" applyNumberFormat="1" applyBorder="1" applyAlignment="1">
      <alignment wrapText="1"/>
    </xf>
    <xf numFmtId="166" fontId="0" fillId="0" borderId="1" xfId="0" applyNumberFormat="1" applyBorder="1"/>
    <xf numFmtId="1" fontId="0" fillId="0" borderId="1" xfId="0" applyNumberFormat="1" applyBorder="1" applyAlignment="1">
      <alignment horizontal="center"/>
    </xf>
    <xf numFmtId="166" fontId="1" fillId="4" borderId="1" xfId="1" applyNumberFormat="1" applyFont="1" applyFill="1" applyBorder="1" applyAlignment="1">
      <alignment vertical="center"/>
    </xf>
    <xf numFmtId="166" fontId="1" fillId="0" borderId="1" xfId="1" applyNumberFormat="1" applyFont="1" applyFill="1" applyBorder="1" applyAlignment="1">
      <alignment vertical="center"/>
    </xf>
    <xf numFmtId="166" fontId="0" fillId="0" borderId="0" xfId="0" applyNumberFormat="1"/>
    <xf numFmtId="165" fontId="0" fillId="0" borderId="0" xfId="0" applyNumberFormat="1"/>
    <xf numFmtId="166" fontId="1" fillId="3" borderId="1" xfId="1" applyNumberFormat="1" applyFont="1" applyFill="1" applyBorder="1" applyAlignment="1">
      <alignment vertical="center"/>
    </xf>
    <xf numFmtId="166" fontId="1" fillId="0" borderId="7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1" fillId="3" borderId="4" xfId="1" applyNumberFormat="1" applyFill="1" applyBorder="1" applyAlignment="1">
      <alignment horizontal="center"/>
    </xf>
    <xf numFmtId="166" fontId="1" fillId="3" borderId="7" xfId="1" applyNumberFormat="1" applyFill="1" applyBorder="1" applyAlignment="1">
      <alignment horizontal="center"/>
    </xf>
    <xf numFmtId="166" fontId="1" fillId="3" borderId="6" xfId="1" applyNumberFormat="1" applyFill="1" applyBorder="1" applyAlignment="1">
      <alignment horizontal="center"/>
    </xf>
    <xf numFmtId="166" fontId="1" fillId="3" borderId="4" xfId="1" applyNumberFormat="1" applyFont="1" applyFill="1" applyBorder="1" applyAlignment="1">
      <alignment horizontal="center" vertical="center"/>
    </xf>
    <xf numFmtId="166" fontId="1" fillId="3" borderId="7" xfId="1" applyNumberFormat="1" applyFont="1" applyFill="1" applyBorder="1" applyAlignment="1">
      <alignment horizontal="center" vertical="center"/>
    </xf>
    <xf numFmtId="166" fontId="1" fillId="3" borderId="6" xfId="1" applyNumberFormat="1" applyFont="1" applyFill="1" applyBorder="1" applyAlignment="1">
      <alignment horizontal="center" vertical="center"/>
    </xf>
    <xf numFmtId="166" fontId="1" fillId="4" borderId="4" xfId="1" applyNumberFormat="1" applyFill="1" applyBorder="1" applyAlignment="1">
      <alignment horizontal="center"/>
    </xf>
    <xf numFmtId="166" fontId="1" fillId="4" borderId="6" xfId="1" applyNumberFormat="1" applyFill="1" applyBorder="1" applyAlignment="1">
      <alignment horizontal="center"/>
    </xf>
    <xf numFmtId="166" fontId="1" fillId="4" borderId="7" xfId="1" applyNumberFormat="1" applyFill="1" applyBorder="1" applyAlignment="1">
      <alignment horizontal="center"/>
    </xf>
    <xf numFmtId="166" fontId="1" fillId="4" borderId="4" xfId="1" applyNumberFormat="1" applyFont="1" applyFill="1" applyBorder="1" applyAlignment="1">
      <alignment horizontal="center" vertical="center"/>
    </xf>
    <xf numFmtId="166" fontId="1" fillId="4" borderId="7" xfId="1" applyNumberFormat="1" applyFont="1" applyFill="1" applyBorder="1" applyAlignment="1">
      <alignment horizontal="center" vertical="center"/>
    </xf>
    <xf numFmtId="166" fontId="1" fillId="4" borderId="6" xfId="1" applyNumberFormat="1" applyFont="1" applyFill="1" applyBorder="1" applyAlignment="1">
      <alignment horizontal="center" vertical="center"/>
    </xf>
    <xf numFmtId="166" fontId="1" fillId="4" borderId="4" xfId="1" applyNumberFormat="1" applyFill="1" applyBorder="1" applyAlignment="1">
      <alignment horizontal="center" vertical="center"/>
    </xf>
    <xf numFmtId="166" fontId="1" fillId="4" borderId="7" xfId="1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166" fontId="2" fillId="7" borderId="1" xfId="1" applyNumberFormat="1" applyFont="1" applyFill="1" applyBorder="1" applyAlignment="1">
      <alignment horizontal="center" vertical="center" wrapText="1"/>
    </xf>
    <xf numFmtId="166" fontId="2" fillId="2" borderId="4" xfId="1" applyNumberFormat="1" applyFont="1" applyFill="1" applyBorder="1" applyAlignment="1">
      <alignment horizontal="center" vertical="center" wrapText="1"/>
    </xf>
    <xf numFmtId="166" fontId="2" fillId="2" borderId="6" xfId="1" applyNumberFormat="1" applyFont="1" applyFill="1" applyBorder="1" applyAlignment="1">
      <alignment horizontal="center" vertical="center" wrapText="1"/>
    </xf>
    <xf numFmtId="166" fontId="2" fillId="7" borderId="4" xfId="1" applyNumberFormat="1" applyFont="1" applyFill="1" applyBorder="1" applyAlignment="1">
      <alignment horizontal="center" vertical="center"/>
    </xf>
    <xf numFmtId="166" fontId="2" fillId="7" borderId="6" xfId="1" applyNumberFormat="1" applyFont="1" applyFill="1" applyBorder="1" applyAlignment="1">
      <alignment horizontal="center" vertical="center"/>
    </xf>
    <xf numFmtId="166" fontId="1" fillId="4" borderId="1" xfId="1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wrapText="1"/>
    </xf>
    <xf numFmtId="166" fontId="2" fillId="7" borderId="2" xfId="1" applyNumberFormat="1" applyFont="1" applyFill="1" applyBorder="1" applyAlignment="1">
      <alignment horizontal="center" vertical="center"/>
    </xf>
    <xf numFmtId="166" fontId="2" fillId="7" borderId="5" xfId="1" applyNumberFormat="1" applyFont="1" applyFill="1" applyBorder="1" applyAlignment="1">
      <alignment horizontal="center" vertical="center"/>
    </xf>
    <xf numFmtId="166" fontId="2" fillId="7" borderId="3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164" fontId="2" fillId="7" borderId="2" xfId="3" applyFont="1" applyFill="1" applyBorder="1" applyAlignment="1">
      <alignment horizontal="center" vertical="center"/>
    </xf>
    <xf numFmtId="164" fontId="2" fillId="7" borderId="3" xfId="3" applyFont="1" applyFill="1" applyBorder="1" applyAlignment="1">
      <alignment horizontal="center" vertical="center"/>
    </xf>
    <xf numFmtId="166" fontId="1" fillId="0" borderId="4" xfId="1" applyNumberFormat="1" applyBorder="1" applyAlignment="1">
      <alignment horizontal="center"/>
    </xf>
    <xf numFmtId="166" fontId="1" fillId="0" borderId="6" xfId="1" applyNumberFormat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166" fontId="1" fillId="0" borderId="7" xfId="1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0" borderId="1" xfId="0" applyFont="1" applyBorder="1" applyAlignment="1">
      <alignment wrapText="1"/>
    </xf>
  </cellXfs>
  <cellStyles count="6">
    <cellStyle name="Comma" xfId="1" builtinId="3"/>
    <cellStyle name="Comma [0]" xfId="3" builtinId="6"/>
    <cellStyle name="Comma 2" xfId="4" xr:uid="{45EE7F4A-D4A7-4DF7-B29C-C0BC680762B7}"/>
    <cellStyle name="Hyperlink" xfId="2" builtinId="8"/>
    <cellStyle name="Normal" xfId="0" builtinId="0"/>
    <cellStyle name="Normal 2" xfId="5" xr:uid="{C2696219-E5AA-4AD7-951C-634EB135CB6B}"/>
  </cellStyles>
  <dxfs count="165"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numFmt numFmtId="30" formatCode="@"/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</dxfs>
  <tableStyles count="0" defaultTableStyle="TableStyleMedium2" defaultPivotStyle="PivotStyleLight16"/>
  <colors>
    <mruColors>
      <color rgb="FF008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enovo/Desktop/PERMINTAAN%20BARANG%202020%20-%20BIRO%20UMUM%202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U - KUPON ANGKUTAN"/>
      <sheetName val="B.U - PERCETAKAN "/>
      <sheetName val="B.U - OLAHRAGA "/>
      <sheetName val="B.U - ASET &amp; PERLENGKAPAN"/>
      <sheetName val="B.U -FURNITURE "/>
      <sheetName val="B.U - OPERASIONAL LISTRIK &amp; GED"/>
      <sheetName val="B.U - ELECTRONIC &amp; KELONTONG"/>
      <sheetName val="Sheet1"/>
      <sheetName val="B.U - KONSUMSI BIRO UMUM "/>
      <sheetName val="B.U - ATK BP BATAM "/>
      <sheetName val="B.U - KEPALA BP BATAM"/>
      <sheetName val="B.U - WAKIL KEPALA BP BATAM "/>
      <sheetName val="B.U - Anggota 1 "/>
      <sheetName val="B.U - Anggota 2"/>
      <sheetName val="B.U - Anggota 3"/>
      <sheetName val="B.U - Anggota 4"/>
      <sheetName val="minus "/>
      <sheetName val="KAS im;ke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32F1-32AF-4974-9918-3FAB31A6DE6D}">
  <sheetPr>
    <pageSetUpPr fitToPage="1"/>
  </sheetPr>
  <dimension ref="B1:J132"/>
  <sheetViews>
    <sheetView topLeftCell="A84" zoomScale="130" zoomScaleNormal="130" workbookViewId="0">
      <selection activeCell="L113" sqref="L113"/>
    </sheetView>
  </sheetViews>
  <sheetFormatPr baseColWidth="10" defaultColWidth="8.83203125" defaultRowHeight="15" x14ac:dyDescent="0.2"/>
  <cols>
    <col min="1" max="1" width="5.6640625" customWidth="1"/>
    <col min="2" max="2" width="11.1640625" style="64" customWidth="1"/>
    <col min="3" max="3" width="12.83203125" style="49" customWidth="1"/>
    <col min="4" max="4" width="15.5" style="49" customWidth="1"/>
    <col min="5" max="6" width="36.5" customWidth="1"/>
    <col min="7" max="7" width="17" customWidth="1"/>
    <col min="8" max="8" width="14.83203125" customWidth="1"/>
    <col min="9" max="9" width="2.33203125" customWidth="1"/>
    <col min="11" max="11" width="14.83203125" customWidth="1"/>
  </cols>
  <sheetData>
    <row r="1" spans="2:8" ht="15" customHeight="1" x14ac:dyDescent="0.2">
      <c r="B1" s="151" t="s">
        <v>26</v>
      </c>
      <c r="C1" s="151"/>
      <c r="D1" s="151"/>
      <c r="E1" s="151"/>
      <c r="F1" s="151"/>
      <c r="G1" s="151"/>
      <c r="H1" s="151"/>
    </row>
    <row r="2" spans="2:8" ht="15" customHeight="1" x14ac:dyDescent="0.2">
      <c r="B2" s="151"/>
      <c r="C2" s="151"/>
      <c r="D2" s="151"/>
      <c r="E2" s="151"/>
      <c r="F2" s="151"/>
      <c r="G2" s="151"/>
      <c r="H2" s="151"/>
    </row>
    <row r="4" spans="2:8" ht="19.5" customHeight="1" x14ac:dyDescent="0.2">
      <c r="B4" s="62" t="s">
        <v>24</v>
      </c>
      <c r="C4" s="50" t="s">
        <v>170</v>
      </c>
      <c r="D4" s="50" t="s">
        <v>187</v>
      </c>
      <c r="E4" s="21" t="s">
        <v>169</v>
      </c>
      <c r="F4" s="21" t="s">
        <v>1201</v>
      </c>
      <c r="G4" s="59" t="s">
        <v>25</v>
      </c>
      <c r="H4" s="21" t="s">
        <v>23</v>
      </c>
    </row>
    <row r="5" spans="2:8" x14ac:dyDescent="0.2">
      <c r="B5" s="63" t="s">
        <v>1208</v>
      </c>
      <c r="C5" s="51">
        <v>45266</v>
      </c>
      <c r="D5" s="51" t="s">
        <v>1231</v>
      </c>
      <c r="E5" s="16" t="s">
        <v>1324</v>
      </c>
      <c r="F5" s="132" t="s">
        <v>1328</v>
      </c>
      <c r="G5" s="57">
        <v>3021000</v>
      </c>
      <c r="H5" s="99" t="s">
        <v>2</v>
      </c>
    </row>
    <row r="6" spans="2:8" x14ac:dyDescent="0.2">
      <c r="B6" s="63" t="s">
        <v>1208</v>
      </c>
      <c r="C6" s="51">
        <v>44874</v>
      </c>
      <c r="D6" s="51" t="s">
        <v>1167</v>
      </c>
      <c r="E6" s="16" t="s">
        <v>1177</v>
      </c>
      <c r="F6" s="16" t="s">
        <v>172</v>
      </c>
      <c r="G6" s="57">
        <v>8557000</v>
      </c>
      <c r="H6" s="137"/>
    </row>
    <row r="7" spans="2:8" x14ac:dyDescent="0.2">
      <c r="B7" s="63" t="s">
        <v>1208</v>
      </c>
      <c r="C7" s="51">
        <v>45273</v>
      </c>
      <c r="D7" s="51" t="s">
        <v>1231</v>
      </c>
      <c r="E7" s="16" t="s">
        <v>1325</v>
      </c>
      <c r="F7" s="132" t="s">
        <v>1328</v>
      </c>
      <c r="G7" s="57">
        <v>7179000</v>
      </c>
      <c r="H7" s="99" t="s">
        <v>1202</v>
      </c>
    </row>
    <row r="8" spans="2:8" x14ac:dyDescent="0.2">
      <c r="B8" s="63" t="s">
        <v>1208</v>
      </c>
      <c r="C8" s="51">
        <v>44910</v>
      </c>
      <c r="D8" s="51" t="s">
        <v>1171</v>
      </c>
      <c r="E8" s="16" t="s">
        <v>173</v>
      </c>
      <c r="F8" s="16" t="s">
        <v>172</v>
      </c>
      <c r="G8" s="57">
        <v>2350000</v>
      </c>
      <c r="H8" s="138"/>
    </row>
    <row r="9" spans="2:8" x14ac:dyDescent="0.2">
      <c r="B9" s="63" t="s">
        <v>1208</v>
      </c>
      <c r="C9" s="51">
        <v>44915</v>
      </c>
      <c r="D9" s="51" t="s">
        <v>1168</v>
      </c>
      <c r="E9" s="16" t="s">
        <v>174</v>
      </c>
      <c r="F9" s="16" t="s">
        <v>172</v>
      </c>
      <c r="G9" s="57">
        <v>1100000</v>
      </c>
      <c r="H9" s="138"/>
    </row>
    <row r="10" spans="2:8" x14ac:dyDescent="0.2">
      <c r="B10" s="63" t="s">
        <v>1208</v>
      </c>
      <c r="C10" s="51">
        <v>44916</v>
      </c>
      <c r="D10" s="51" t="s">
        <v>1169</v>
      </c>
      <c r="E10" s="16" t="s">
        <v>175</v>
      </c>
      <c r="F10" s="16" t="s">
        <v>172</v>
      </c>
      <c r="G10" s="57">
        <v>5000000</v>
      </c>
      <c r="H10" s="138"/>
    </row>
    <row r="11" spans="2:8" x14ac:dyDescent="0.2">
      <c r="B11" s="63" t="s">
        <v>1208</v>
      </c>
      <c r="C11" s="51">
        <v>44923</v>
      </c>
      <c r="D11" s="51" t="s">
        <v>1169</v>
      </c>
      <c r="E11" s="16" t="s">
        <v>175</v>
      </c>
      <c r="F11" s="16" t="s">
        <v>172</v>
      </c>
      <c r="G11" s="57">
        <v>15000000</v>
      </c>
      <c r="H11" s="138"/>
    </row>
    <row r="12" spans="2:8" x14ac:dyDescent="0.2">
      <c r="B12" s="63" t="s">
        <v>1208</v>
      </c>
      <c r="C12" s="51">
        <v>44923</v>
      </c>
      <c r="D12" s="51" t="s">
        <v>1168</v>
      </c>
      <c r="E12" s="16" t="s">
        <v>176</v>
      </c>
      <c r="F12" s="132" t="s">
        <v>1371</v>
      </c>
      <c r="G12" s="57">
        <v>3000000</v>
      </c>
      <c r="H12" s="99" t="s">
        <v>1202</v>
      </c>
    </row>
    <row r="13" spans="2:8" x14ac:dyDescent="0.2">
      <c r="B13" s="63" t="s">
        <v>1208</v>
      </c>
      <c r="C13" s="51">
        <v>45288</v>
      </c>
      <c r="D13" s="51" t="s">
        <v>1253</v>
      </c>
      <c r="E13" s="16" t="s">
        <v>1254</v>
      </c>
      <c r="F13" s="16" t="s">
        <v>1254</v>
      </c>
      <c r="G13" s="57">
        <v>3000000</v>
      </c>
      <c r="H13" s="16"/>
    </row>
    <row r="14" spans="2:8" x14ac:dyDescent="0.2">
      <c r="B14" s="63" t="s">
        <v>1208</v>
      </c>
      <c r="C14" s="51">
        <v>45288</v>
      </c>
      <c r="D14" s="51" t="s">
        <v>1255</v>
      </c>
      <c r="E14" s="16" t="s">
        <v>1212</v>
      </c>
      <c r="F14" s="16" t="s">
        <v>1212</v>
      </c>
      <c r="G14" s="57">
        <v>1500000</v>
      </c>
      <c r="H14" s="99" t="s">
        <v>2</v>
      </c>
    </row>
    <row r="15" spans="2:8" x14ac:dyDescent="0.2">
      <c r="B15" s="63" t="s">
        <v>1208</v>
      </c>
      <c r="C15" s="51">
        <v>45288</v>
      </c>
      <c r="D15" s="51" t="s">
        <v>1286</v>
      </c>
      <c r="E15" s="16" t="s">
        <v>1287</v>
      </c>
      <c r="F15" s="16" t="s">
        <v>1212</v>
      </c>
      <c r="G15" s="57">
        <v>1500000</v>
      </c>
      <c r="H15" s="16"/>
    </row>
    <row r="16" spans="2:8" x14ac:dyDescent="0.2">
      <c r="B16" s="63" t="s">
        <v>1208</v>
      </c>
      <c r="C16" s="51">
        <v>45288</v>
      </c>
      <c r="D16" s="51" t="s">
        <v>1215</v>
      </c>
      <c r="E16" s="16" t="s">
        <v>1288</v>
      </c>
      <c r="F16" s="16" t="s">
        <v>1212</v>
      </c>
      <c r="G16" s="57">
        <v>2500000</v>
      </c>
      <c r="H16" s="16"/>
    </row>
    <row r="17" spans="2:8" x14ac:dyDescent="0.2">
      <c r="B17" s="63" t="s">
        <v>1208</v>
      </c>
      <c r="C17" s="51">
        <v>45289</v>
      </c>
      <c r="D17" s="51" t="s">
        <v>1256</v>
      </c>
      <c r="E17" s="16" t="s">
        <v>1211</v>
      </c>
      <c r="F17" s="16" t="s">
        <v>1211</v>
      </c>
      <c r="G17" s="57">
        <v>5000000</v>
      </c>
      <c r="H17" s="99" t="s">
        <v>2</v>
      </c>
    </row>
    <row r="18" spans="2:8" x14ac:dyDescent="0.2">
      <c r="B18" s="63" t="s">
        <v>1208</v>
      </c>
      <c r="C18" s="51">
        <v>45289</v>
      </c>
      <c r="D18" s="51" t="s">
        <v>1199</v>
      </c>
      <c r="E18" s="16" t="s">
        <v>1211</v>
      </c>
      <c r="F18" s="16" t="s">
        <v>1211</v>
      </c>
      <c r="G18" s="57">
        <v>50000000</v>
      </c>
      <c r="H18" s="99" t="s">
        <v>2</v>
      </c>
    </row>
    <row r="19" spans="2:8" x14ac:dyDescent="0.2">
      <c r="B19" s="63" t="s">
        <v>1208</v>
      </c>
      <c r="C19" s="51">
        <v>44925</v>
      </c>
      <c r="D19" s="51" t="s">
        <v>643</v>
      </c>
      <c r="E19" s="16" t="s">
        <v>645</v>
      </c>
      <c r="F19" s="16" t="s">
        <v>644</v>
      </c>
      <c r="G19" s="125">
        <v>17500000</v>
      </c>
      <c r="H19" s="124"/>
    </row>
    <row r="20" spans="2:8" x14ac:dyDescent="0.2">
      <c r="B20" s="63" t="s">
        <v>1208</v>
      </c>
      <c r="C20" s="51">
        <v>44928</v>
      </c>
      <c r="D20" s="51" t="s">
        <v>1170</v>
      </c>
      <c r="E20" s="16" t="s">
        <v>181</v>
      </c>
      <c r="F20" s="16" t="s">
        <v>182</v>
      </c>
      <c r="G20" s="57">
        <v>25815000</v>
      </c>
      <c r="H20" s="16"/>
    </row>
    <row r="21" spans="2:8" x14ac:dyDescent="0.2">
      <c r="B21" s="63" t="s">
        <v>1208</v>
      </c>
      <c r="C21" s="51">
        <v>44928</v>
      </c>
      <c r="D21" s="51" t="s">
        <v>1196</v>
      </c>
      <c r="E21" s="16" t="s">
        <v>1197</v>
      </c>
      <c r="F21" s="132" t="s">
        <v>1198</v>
      </c>
      <c r="G21" s="57">
        <v>35000000</v>
      </c>
      <c r="H21" s="99" t="s">
        <v>2</v>
      </c>
    </row>
    <row r="22" spans="2:8" x14ac:dyDescent="0.2">
      <c r="B22" s="63"/>
      <c r="C22" s="51">
        <v>44928</v>
      </c>
      <c r="D22" s="51" t="s">
        <v>1231</v>
      </c>
      <c r="E22" s="16" t="s">
        <v>1333</v>
      </c>
      <c r="F22" s="132" t="s">
        <v>1328</v>
      </c>
      <c r="G22" s="57">
        <v>4505000</v>
      </c>
      <c r="H22" s="99" t="s">
        <v>2</v>
      </c>
    </row>
    <row r="23" spans="2:8" x14ac:dyDescent="0.2">
      <c r="B23" s="63" t="s">
        <v>1208</v>
      </c>
      <c r="C23" s="51">
        <v>44932</v>
      </c>
      <c r="D23" s="51" t="s">
        <v>1226</v>
      </c>
      <c r="E23" s="16" t="s">
        <v>1211</v>
      </c>
      <c r="F23" s="16" t="s">
        <v>1211</v>
      </c>
      <c r="G23" s="57">
        <v>3000000</v>
      </c>
      <c r="H23" s="99" t="s">
        <v>2</v>
      </c>
    </row>
    <row r="24" spans="2:8" x14ac:dyDescent="0.2">
      <c r="B24" s="63" t="s">
        <v>1208</v>
      </c>
      <c r="C24" s="51">
        <v>44932</v>
      </c>
      <c r="D24" s="51" t="s">
        <v>1245</v>
      </c>
      <c r="E24" s="16" t="s">
        <v>1211</v>
      </c>
      <c r="F24" s="16" t="s">
        <v>1211</v>
      </c>
      <c r="G24" s="57">
        <v>1000000</v>
      </c>
      <c r="H24" s="99" t="s">
        <v>2</v>
      </c>
    </row>
    <row r="25" spans="2:8" x14ac:dyDescent="0.2">
      <c r="B25" s="63" t="s">
        <v>1208</v>
      </c>
      <c r="C25" s="51">
        <v>44932</v>
      </c>
      <c r="D25" s="51" t="s">
        <v>1242</v>
      </c>
      <c r="E25" s="16" t="s">
        <v>1211</v>
      </c>
      <c r="F25" s="16" t="s">
        <v>1211</v>
      </c>
      <c r="G25" s="57">
        <v>2000000</v>
      </c>
      <c r="H25" s="99" t="s">
        <v>2</v>
      </c>
    </row>
    <row r="26" spans="2:8" x14ac:dyDescent="0.2">
      <c r="B26" s="63" t="s">
        <v>1208</v>
      </c>
      <c r="C26" s="51">
        <v>44932</v>
      </c>
      <c r="D26" s="51" t="s">
        <v>1225</v>
      </c>
      <c r="E26" s="16" t="s">
        <v>1211</v>
      </c>
      <c r="F26" s="16" t="s">
        <v>1211</v>
      </c>
      <c r="G26" s="57">
        <v>1500000</v>
      </c>
      <c r="H26" s="99" t="s">
        <v>2</v>
      </c>
    </row>
    <row r="27" spans="2:8" x14ac:dyDescent="0.2">
      <c r="B27" s="63" t="s">
        <v>1208</v>
      </c>
      <c r="C27" s="51">
        <v>44932</v>
      </c>
      <c r="D27" s="51" t="s">
        <v>1244</v>
      </c>
      <c r="E27" s="16" t="s">
        <v>1211</v>
      </c>
      <c r="F27" s="16" t="s">
        <v>1211</v>
      </c>
      <c r="G27" s="57">
        <v>2000000</v>
      </c>
      <c r="H27" s="99" t="s">
        <v>2</v>
      </c>
    </row>
    <row r="28" spans="2:8" x14ac:dyDescent="0.2">
      <c r="B28" s="63" t="s">
        <v>1208</v>
      </c>
      <c r="C28" s="51">
        <v>44932</v>
      </c>
      <c r="D28" s="51" t="s">
        <v>1227</v>
      </c>
      <c r="E28" s="16" t="s">
        <v>1211</v>
      </c>
      <c r="F28" s="16" t="s">
        <v>1211</v>
      </c>
      <c r="G28" s="57">
        <v>5000000</v>
      </c>
      <c r="H28" s="99" t="s">
        <v>2</v>
      </c>
    </row>
    <row r="29" spans="2:8" x14ac:dyDescent="0.2">
      <c r="B29" s="63" t="s">
        <v>1208</v>
      </c>
      <c r="C29" s="51">
        <v>44932</v>
      </c>
      <c r="D29" s="51" t="s">
        <v>1229</v>
      </c>
      <c r="E29" s="16" t="s">
        <v>1211</v>
      </c>
      <c r="F29" s="16" t="s">
        <v>1211</v>
      </c>
      <c r="G29" s="57">
        <v>1000000</v>
      </c>
      <c r="H29" s="99" t="s">
        <v>2</v>
      </c>
    </row>
    <row r="30" spans="2:8" x14ac:dyDescent="0.2">
      <c r="B30" s="63" t="s">
        <v>1208</v>
      </c>
      <c r="C30" s="51">
        <v>44932</v>
      </c>
      <c r="D30" s="51" t="s">
        <v>1243</v>
      </c>
      <c r="E30" s="16" t="s">
        <v>1211</v>
      </c>
      <c r="F30" s="16" t="s">
        <v>1211</v>
      </c>
      <c r="G30" s="57">
        <v>8000000</v>
      </c>
      <c r="H30" s="99" t="s">
        <v>2</v>
      </c>
    </row>
    <row r="31" spans="2:8" x14ac:dyDescent="0.2">
      <c r="B31" s="63" t="s">
        <v>1208</v>
      </c>
      <c r="C31" s="51">
        <v>44932</v>
      </c>
      <c r="D31" s="51" t="s">
        <v>1228</v>
      </c>
      <c r="E31" s="16" t="s">
        <v>1211</v>
      </c>
      <c r="F31" s="16" t="s">
        <v>1211</v>
      </c>
      <c r="G31" s="57">
        <v>2000000</v>
      </c>
      <c r="H31" s="99" t="s">
        <v>2</v>
      </c>
    </row>
    <row r="32" spans="2:8" x14ac:dyDescent="0.2">
      <c r="B32" s="63" t="s">
        <v>1208</v>
      </c>
      <c r="C32" s="51">
        <v>44932</v>
      </c>
      <c r="D32" s="51" t="s">
        <v>1241</v>
      </c>
      <c r="E32" s="16" t="s">
        <v>1211</v>
      </c>
      <c r="F32" s="16" t="s">
        <v>1211</v>
      </c>
      <c r="G32" s="57">
        <v>500000</v>
      </c>
      <c r="H32" s="99" t="s">
        <v>2</v>
      </c>
    </row>
    <row r="33" spans="2:8" x14ac:dyDescent="0.2">
      <c r="B33" s="63" t="s">
        <v>1208</v>
      </c>
      <c r="C33" s="51">
        <v>44932</v>
      </c>
      <c r="D33" s="51" t="s">
        <v>1231</v>
      </c>
      <c r="E33" s="16" t="s">
        <v>1211</v>
      </c>
      <c r="F33" s="16" t="s">
        <v>1211</v>
      </c>
      <c r="G33" s="57">
        <v>15000000</v>
      </c>
      <c r="H33" s="99" t="s">
        <v>2</v>
      </c>
    </row>
    <row r="34" spans="2:8" x14ac:dyDescent="0.2">
      <c r="B34" s="63" t="s">
        <v>1208</v>
      </c>
      <c r="C34" s="51">
        <v>44932</v>
      </c>
      <c r="D34" s="51" t="s">
        <v>1216</v>
      </c>
      <c r="E34" s="16" t="s">
        <v>1211</v>
      </c>
      <c r="F34" s="16" t="s">
        <v>1211</v>
      </c>
      <c r="G34" s="57">
        <v>15000000</v>
      </c>
      <c r="H34" s="99" t="s">
        <v>2</v>
      </c>
    </row>
    <row r="35" spans="2:8" x14ac:dyDescent="0.2">
      <c r="B35" s="63" t="s">
        <v>1208</v>
      </c>
      <c r="C35" s="51">
        <v>44932</v>
      </c>
      <c r="D35" s="51" t="s">
        <v>1210</v>
      </c>
      <c r="E35" s="16" t="s">
        <v>1211</v>
      </c>
      <c r="F35" s="16" t="s">
        <v>1211</v>
      </c>
      <c r="G35" s="57">
        <v>500000</v>
      </c>
      <c r="H35" s="99" t="s">
        <v>2</v>
      </c>
    </row>
    <row r="36" spans="2:8" x14ac:dyDescent="0.2">
      <c r="B36" s="63" t="s">
        <v>1208</v>
      </c>
      <c r="C36" s="51">
        <v>44932</v>
      </c>
      <c r="D36" s="51" t="s">
        <v>1240</v>
      </c>
      <c r="E36" s="16" t="s">
        <v>1211</v>
      </c>
      <c r="F36" s="16" t="s">
        <v>1211</v>
      </c>
      <c r="G36" s="57">
        <v>5000000</v>
      </c>
      <c r="H36" s="99" t="s">
        <v>2</v>
      </c>
    </row>
    <row r="37" spans="2:8" x14ac:dyDescent="0.2">
      <c r="B37" s="63" t="s">
        <v>1208</v>
      </c>
      <c r="C37" s="51">
        <v>44932</v>
      </c>
      <c r="D37" s="51" t="s">
        <v>1230</v>
      </c>
      <c r="E37" s="16" t="s">
        <v>1211</v>
      </c>
      <c r="F37" s="16" t="s">
        <v>1211</v>
      </c>
      <c r="G37" s="57">
        <v>8000000</v>
      </c>
      <c r="H37" s="99" t="s">
        <v>2</v>
      </c>
    </row>
    <row r="38" spans="2:8" x14ac:dyDescent="0.2">
      <c r="B38" s="63" t="s">
        <v>1208</v>
      </c>
      <c r="C38" s="51">
        <v>44932</v>
      </c>
      <c r="D38" s="51" t="s">
        <v>1220</v>
      </c>
      <c r="E38" s="16" t="s">
        <v>1211</v>
      </c>
      <c r="F38" s="16" t="s">
        <v>1211</v>
      </c>
      <c r="G38" s="57">
        <v>2000000</v>
      </c>
      <c r="H38" s="99" t="s">
        <v>2</v>
      </c>
    </row>
    <row r="39" spans="2:8" x14ac:dyDescent="0.2">
      <c r="B39" s="63" t="s">
        <v>1208</v>
      </c>
      <c r="C39" s="51">
        <v>44932</v>
      </c>
      <c r="D39" s="51" t="s">
        <v>1169</v>
      </c>
      <c r="E39" s="16" t="s">
        <v>1211</v>
      </c>
      <c r="F39" s="16" t="s">
        <v>1211</v>
      </c>
      <c r="G39" s="57">
        <v>15000000</v>
      </c>
      <c r="H39" s="99" t="s">
        <v>2</v>
      </c>
    </row>
    <row r="40" spans="2:8" x14ac:dyDescent="0.2">
      <c r="B40" s="63" t="s">
        <v>1208</v>
      </c>
      <c r="C40" s="51">
        <v>44932</v>
      </c>
      <c r="D40" s="51" t="s">
        <v>1223</v>
      </c>
      <c r="E40" s="16" t="s">
        <v>1211</v>
      </c>
      <c r="F40" s="16" t="s">
        <v>1211</v>
      </c>
      <c r="G40" s="57">
        <v>500000</v>
      </c>
      <c r="H40" s="99" t="s">
        <v>2</v>
      </c>
    </row>
    <row r="41" spans="2:8" x14ac:dyDescent="0.2">
      <c r="B41" s="63" t="s">
        <v>1208</v>
      </c>
      <c r="C41" s="51">
        <v>44932</v>
      </c>
      <c r="D41" s="51" t="s">
        <v>1215</v>
      </c>
      <c r="E41" s="16" t="s">
        <v>1211</v>
      </c>
      <c r="F41" s="16" t="s">
        <v>1211</v>
      </c>
      <c r="G41" s="57">
        <v>3000000</v>
      </c>
      <c r="H41" s="99" t="s">
        <v>2</v>
      </c>
    </row>
    <row r="42" spans="2:8" x14ac:dyDescent="0.2">
      <c r="B42" s="63" t="s">
        <v>1208</v>
      </c>
      <c r="C42" s="51">
        <v>44932</v>
      </c>
      <c r="D42" s="51" t="s">
        <v>1167</v>
      </c>
      <c r="E42" s="16" t="s">
        <v>1211</v>
      </c>
      <c r="F42" s="16" t="s">
        <v>1211</v>
      </c>
      <c r="G42" s="57">
        <v>10000000</v>
      </c>
      <c r="H42" s="99" t="s">
        <v>2</v>
      </c>
    </row>
    <row r="43" spans="2:8" x14ac:dyDescent="0.2">
      <c r="B43" s="63" t="s">
        <v>1208</v>
      </c>
      <c r="C43" s="51">
        <v>44932</v>
      </c>
      <c r="D43" s="51" t="s">
        <v>1219</v>
      </c>
      <c r="E43" s="16" t="s">
        <v>1211</v>
      </c>
      <c r="F43" s="16" t="s">
        <v>1211</v>
      </c>
      <c r="G43" s="57">
        <v>2000000</v>
      </c>
      <c r="H43" s="99" t="s">
        <v>2</v>
      </c>
    </row>
    <row r="44" spans="2:8" x14ac:dyDescent="0.2">
      <c r="B44" s="63" t="s">
        <v>1208</v>
      </c>
      <c r="C44" s="51">
        <v>44932</v>
      </c>
      <c r="D44" s="51" t="s">
        <v>1233</v>
      </c>
      <c r="E44" s="16" t="s">
        <v>1234</v>
      </c>
      <c r="F44" s="16" t="s">
        <v>1235</v>
      </c>
      <c r="G44" s="57">
        <v>300000</v>
      </c>
      <c r="H44" s="99" t="s">
        <v>2</v>
      </c>
    </row>
    <row r="45" spans="2:8" x14ac:dyDescent="0.2">
      <c r="B45" s="63" t="s">
        <v>1208</v>
      </c>
      <c r="C45" s="51">
        <v>44932</v>
      </c>
      <c r="D45" s="51" t="s">
        <v>1238</v>
      </c>
      <c r="E45" s="16" t="s">
        <v>1211</v>
      </c>
      <c r="F45" s="16" t="s">
        <v>1211</v>
      </c>
      <c r="G45" s="57">
        <v>5000000</v>
      </c>
      <c r="H45" s="99" t="s">
        <v>2</v>
      </c>
    </row>
    <row r="46" spans="2:8" x14ac:dyDescent="0.2">
      <c r="B46" s="63" t="s">
        <v>1208</v>
      </c>
      <c r="C46" s="51">
        <v>44932</v>
      </c>
      <c r="D46" s="51" t="s">
        <v>1239</v>
      </c>
      <c r="E46" s="16" t="s">
        <v>1211</v>
      </c>
      <c r="F46" s="16" t="s">
        <v>1211</v>
      </c>
      <c r="G46" s="57">
        <v>30000000</v>
      </c>
      <c r="H46" s="99" t="s">
        <v>2</v>
      </c>
    </row>
    <row r="47" spans="2:8" x14ac:dyDescent="0.2">
      <c r="B47" s="63" t="s">
        <v>1208</v>
      </c>
      <c r="C47" s="51">
        <v>44932</v>
      </c>
      <c r="D47" s="51" t="s">
        <v>1213</v>
      </c>
      <c r="E47" s="16" t="s">
        <v>1211</v>
      </c>
      <c r="F47" s="16" t="s">
        <v>1211</v>
      </c>
      <c r="G47" s="57">
        <v>500000</v>
      </c>
      <c r="H47" s="99" t="s">
        <v>2</v>
      </c>
    </row>
    <row r="48" spans="2:8" x14ac:dyDescent="0.2">
      <c r="B48" s="63" t="s">
        <v>1208</v>
      </c>
      <c r="C48" s="51">
        <v>44932</v>
      </c>
      <c r="D48" s="51" t="s">
        <v>1214</v>
      </c>
      <c r="E48" s="16" t="s">
        <v>1211</v>
      </c>
      <c r="F48" s="16" t="s">
        <v>1211</v>
      </c>
      <c r="G48" s="57">
        <v>2000000</v>
      </c>
      <c r="H48" s="99" t="s">
        <v>2</v>
      </c>
    </row>
    <row r="49" spans="2:8" x14ac:dyDescent="0.2">
      <c r="B49" s="63" t="s">
        <v>1208</v>
      </c>
      <c r="C49" s="51">
        <v>44932</v>
      </c>
      <c r="D49" s="51" t="s">
        <v>1232</v>
      </c>
      <c r="E49" s="16" t="s">
        <v>1211</v>
      </c>
      <c r="F49" s="16" t="s">
        <v>1211</v>
      </c>
      <c r="G49" s="57">
        <v>15000000</v>
      </c>
      <c r="H49" s="99" t="s">
        <v>2</v>
      </c>
    </row>
    <row r="50" spans="2:8" x14ac:dyDescent="0.2">
      <c r="B50" s="63" t="s">
        <v>1208</v>
      </c>
      <c r="C50" s="51">
        <v>44932</v>
      </c>
      <c r="D50" s="51" t="s">
        <v>1224</v>
      </c>
      <c r="E50" s="16" t="s">
        <v>1211</v>
      </c>
      <c r="F50" s="16" t="s">
        <v>1211</v>
      </c>
      <c r="G50" s="57">
        <v>4000000</v>
      </c>
      <c r="H50" s="99" t="s">
        <v>2</v>
      </c>
    </row>
    <row r="51" spans="2:8" x14ac:dyDescent="0.2">
      <c r="B51" s="63" t="s">
        <v>1208</v>
      </c>
      <c r="C51" s="51">
        <v>44932</v>
      </c>
      <c r="D51" s="51" t="s">
        <v>1217</v>
      </c>
      <c r="E51" s="16" t="s">
        <v>1211</v>
      </c>
      <c r="F51" s="16" t="s">
        <v>1211</v>
      </c>
      <c r="G51" s="57">
        <v>500000</v>
      </c>
      <c r="H51" s="99" t="s">
        <v>2</v>
      </c>
    </row>
    <row r="52" spans="2:8" x14ac:dyDescent="0.2">
      <c r="B52" s="63" t="s">
        <v>1208</v>
      </c>
      <c r="C52" s="51">
        <v>44932</v>
      </c>
      <c r="D52" s="51" t="s">
        <v>1290</v>
      </c>
      <c r="E52" s="16" t="s">
        <v>1211</v>
      </c>
      <c r="F52" s="16" t="s">
        <v>1211</v>
      </c>
      <c r="G52" s="57">
        <v>10000000</v>
      </c>
      <c r="H52" s="99" t="s">
        <v>2</v>
      </c>
    </row>
    <row r="53" spans="2:8" x14ac:dyDescent="0.2">
      <c r="B53" s="63" t="s">
        <v>1208</v>
      </c>
      <c r="C53" s="51">
        <v>44932</v>
      </c>
      <c r="D53" s="51" t="s">
        <v>1237</v>
      </c>
      <c r="E53" s="16" t="s">
        <v>1211</v>
      </c>
      <c r="F53" s="16" t="s">
        <v>1211</v>
      </c>
      <c r="G53" s="57">
        <v>2000000</v>
      </c>
      <c r="H53" s="99" t="s">
        <v>2</v>
      </c>
    </row>
    <row r="54" spans="2:8" x14ac:dyDescent="0.2">
      <c r="B54" s="63" t="s">
        <v>1208</v>
      </c>
      <c r="C54" s="51">
        <v>44932</v>
      </c>
      <c r="D54" s="51" t="s">
        <v>1221</v>
      </c>
      <c r="E54" s="16" t="s">
        <v>1211</v>
      </c>
      <c r="F54" s="16" t="s">
        <v>1211</v>
      </c>
      <c r="G54" s="57">
        <v>5000000</v>
      </c>
      <c r="H54" s="99" t="s">
        <v>2</v>
      </c>
    </row>
    <row r="55" spans="2:8" x14ac:dyDescent="0.2">
      <c r="B55" s="63" t="s">
        <v>1208</v>
      </c>
      <c r="C55" s="51">
        <v>44932</v>
      </c>
      <c r="D55" s="51" t="s">
        <v>1222</v>
      </c>
      <c r="E55" s="16" t="s">
        <v>1211</v>
      </c>
      <c r="F55" s="16" t="s">
        <v>1211</v>
      </c>
      <c r="G55" s="57">
        <v>10000000</v>
      </c>
      <c r="H55" s="99" t="s">
        <v>2</v>
      </c>
    </row>
    <row r="56" spans="2:8" x14ac:dyDescent="0.2">
      <c r="B56" s="63" t="s">
        <v>1208</v>
      </c>
      <c r="C56" s="51">
        <v>44932</v>
      </c>
      <c r="D56" s="51" t="s">
        <v>1281</v>
      </c>
      <c r="E56" s="16" t="s">
        <v>1211</v>
      </c>
      <c r="F56" s="16" t="s">
        <v>1211</v>
      </c>
      <c r="G56" s="57">
        <v>1000000</v>
      </c>
      <c r="H56" s="99" t="s">
        <v>2</v>
      </c>
    </row>
    <row r="57" spans="2:8" x14ac:dyDescent="0.2">
      <c r="B57" s="63" t="s">
        <v>1208</v>
      </c>
      <c r="C57" s="51">
        <v>44932</v>
      </c>
      <c r="D57" s="51" t="s">
        <v>1283</v>
      </c>
      <c r="E57" s="16" t="s">
        <v>1211</v>
      </c>
      <c r="F57" s="16" t="s">
        <v>1211</v>
      </c>
      <c r="G57" s="57">
        <v>1000000</v>
      </c>
      <c r="H57" s="99" t="s">
        <v>2</v>
      </c>
    </row>
    <row r="58" spans="2:8" x14ac:dyDescent="0.2">
      <c r="B58" s="63" t="s">
        <v>1208</v>
      </c>
      <c r="C58" s="51">
        <v>44932</v>
      </c>
      <c r="D58" s="51" t="s">
        <v>1282</v>
      </c>
      <c r="E58" s="16" t="s">
        <v>1211</v>
      </c>
      <c r="F58" s="16" t="s">
        <v>1211</v>
      </c>
      <c r="G58" s="57">
        <v>1000000</v>
      </c>
      <c r="H58" s="99" t="s">
        <v>2</v>
      </c>
    </row>
    <row r="59" spans="2:8" x14ac:dyDescent="0.2">
      <c r="B59" s="63" t="s">
        <v>1208</v>
      </c>
      <c r="C59" s="51">
        <v>44932</v>
      </c>
      <c r="D59" s="51" t="s">
        <v>1218</v>
      </c>
      <c r="E59" s="16" t="s">
        <v>1211</v>
      </c>
      <c r="F59" s="16" t="s">
        <v>1211</v>
      </c>
      <c r="G59" s="57">
        <v>1500000</v>
      </c>
      <c r="H59" s="99" t="s">
        <v>2</v>
      </c>
    </row>
    <row r="60" spans="2:8" x14ac:dyDescent="0.2">
      <c r="B60" s="63" t="s">
        <v>1208</v>
      </c>
      <c r="C60" s="51">
        <v>44932</v>
      </c>
      <c r="D60" s="51" t="s">
        <v>1236</v>
      </c>
      <c r="E60" s="16" t="s">
        <v>1211</v>
      </c>
      <c r="F60" s="16" t="s">
        <v>1211</v>
      </c>
      <c r="G60" s="57">
        <v>3000000</v>
      </c>
      <c r="H60" s="99" t="s">
        <v>2</v>
      </c>
    </row>
    <row r="61" spans="2:8" x14ac:dyDescent="0.2">
      <c r="B61" s="63" t="s">
        <v>1208</v>
      </c>
      <c r="C61" s="51">
        <v>44933</v>
      </c>
      <c r="D61" s="51" t="s">
        <v>1298</v>
      </c>
      <c r="E61" s="16" t="s">
        <v>1211</v>
      </c>
      <c r="F61" s="16" t="s">
        <v>1211</v>
      </c>
      <c r="G61" s="57">
        <v>80000000</v>
      </c>
      <c r="H61" s="99" t="s">
        <v>2</v>
      </c>
    </row>
    <row r="62" spans="2:8" x14ac:dyDescent="0.2">
      <c r="B62" s="63" t="s">
        <v>1208</v>
      </c>
      <c r="C62" s="51">
        <v>44933</v>
      </c>
      <c r="D62" s="51" t="s">
        <v>1251</v>
      </c>
      <c r="E62" s="16" t="s">
        <v>1211</v>
      </c>
      <c r="F62" s="16" t="s">
        <v>1211</v>
      </c>
      <c r="G62" s="57">
        <v>40000000</v>
      </c>
      <c r="H62" s="99" t="s">
        <v>2</v>
      </c>
    </row>
    <row r="63" spans="2:8" x14ac:dyDescent="0.2">
      <c r="B63" s="63" t="s">
        <v>1208</v>
      </c>
      <c r="C63" s="51">
        <v>44933</v>
      </c>
      <c r="D63" s="51" t="s">
        <v>1171</v>
      </c>
      <c r="E63" s="16" t="s">
        <v>180</v>
      </c>
      <c r="F63" s="16" t="s">
        <v>172</v>
      </c>
      <c r="G63" s="57">
        <v>3930000</v>
      </c>
      <c r="H63" s="138"/>
    </row>
    <row r="64" spans="2:8" x14ac:dyDescent="0.2">
      <c r="B64" s="63" t="s">
        <v>1208</v>
      </c>
      <c r="C64" s="51">
        <v>44933</v>
      </c>
      <c r="D64" s="51" t="s">
        <v>1248</v>
      </c>
      <c r="E64" s="16" t="s">
        <v>1211</v>
      </c>
      <c r="F64" s="16" t="s">
        <v>1211</v>
      </c>
      <c r="G64" s="57">
        <v>20000000</v>
      </c>
      <c r="H64" s="99" t="s">
        <v>2</v>
      </c>
    </row>
    <row r="65" spans="2:10" x14ac:dyDescent="0.2">
      <c r="B65" s="63" t="s">
        <v>1208</v>
      </c>
      <c r="C65" s="51">
        <v>44933</v>
      </c>
      <c r="D65" s="51" t="s">
        <v>1247</v>
      </c>
      <c r="E65" s="16" t="s">
        <v>1211</v>
      </c>
      <c r="F65" s="16" t="s">
        <v>1211</v>
      </c>
      <c r="G65" s="57">
        <v>2000000</v>
      </c>
      <c r="H65" s="99" t="s">
        <v>2</v>
      </c>
    </row>
    <row r="66" spans="2:10" x14ac:dyDescent="0.2">
      <c r="B66" s="63" t="s">
        <v>1208</v>
      </c>
      <c r="C66" s="51">
        <v>44933</v>
      </c>
      <c r="D66" s="51" t="s">
        <v>1250</v>
      </c>
      <c r="E66" s="16" t="s">
        <v>1211</v>
      </c>
      <c r="F66" s="16" t="s">
        <v>1211</v>
      </c>
      <c r="G66" s="57">
        <v>2000000</v>
      </c>
      <c r="H66" s="99" t="s">
        <v>2</v>
      </c>
    </row>
    <row r="67" spans="2:10" x14ac:dyDescent="0.2">
      <c r="B67" s="63" t="s">
        <v>1208</v>
      </c>
      <c r="C67" s="51">
        <v>44933</v>
      </c>
      <c r="D67" s="51" t="s">
        <v>1249</v>
      </c>
      <c r="E67" s="16" t="s">
        <v>1211</v>
      </c>
      <c r="F67" s="16" t="s">
        <v>1211</v>
      </c>
      <c r="G67" s="57">
        <v>5000000</v>
      </c>
      <c r="H67" s="99" t="s">
        <v>2</v>
      </c>
    </row>
    <row r="68" spans="2:10" x14ac:dyDescent="0.2">
      <c r="B68" s="63" t="s">
        <v>1208</v>
      </c>
      <c r="C68" s="51">
        <v>44933</v>
      </c>
      <c r="D68" s="51" t="s">
        <v>1246</v>
      </c>
      <c r="E68" s="16" t="s">
        <v>1211</v>
      </c>
      <c r="F68" s="16" t="s">
        <v>1211</v>
      </c>
      <c r="G68" s="57">
        <v>10000000</v>
      </c>
      <c r="H68" s="99" t="s">
        <v>2</v>
      </c>
    </row>
    <row r="69" spans="2:10" x14ac:dyDescent="0.2">
      <c r="B69" s="63" t="s">
        <v>1208</v>
      </c>
      <c r="C69" s="51">
        <v>44933</v>
      </c>
      <c r="D69" s="51" t="s">
        <v>1252</v>
      </c>
      <c r="E69" s="16" t="s">
        <v>1211</v>
      </c>
      <c r="F69" s="16" t="s">
        <v>1211</v>
      </c>
      <c r="G69" s="57">
        <v>5000000</v>
      </c>
      <c r="H69" s="99" t="s">
        <v>2</v>
      </c>
    </row>
    <row r="70" spans="2:10" x14ac:dyDescent="0.2">
      <c r="B70" s="63" t="s">
        <v>1208</v>
      </c>
      <c r="C70" s="51">
        <v>44936</v>
      </c>
      <c r="D70" s="51" t="s">
        <v>1284</v>
      </c>
      <c r="E70" s="16" t="s">
        <v>1285</v>
      </c>
      <c r="F70" s="16" t="s">
        <v>1372</v>
      </c>
      <c r="G70" s="57">
        <v>4086450</v>
      </c>
      <c r="H70" s="99" t="s">
        <v>2</v>
      </c>
    </row>
    <row r="71" spans="2:10" x14ac:dyDescent="0.2">
      <c r="B71" s="63" t="s">
        <v>1208</v>
      </c>
      <c r="C71" s="51">
        <v>44937</v>
      </c>
      <c r="D71" s="51" t="s">
        <v>1291</v>
      </c>
      <c r="E71" s="16" t="s">
        <v>1289</v>
      </c>
      <c r="F71" s="16"/>
      <c r="G71" s="57">
        <v>11780000</v>
      </c>
      <c r="H71" s="16"/>
    </row>
    <row r="72" spans="2:10" x14ac:dyDescent="0.2">
      <c r="B72" s="63" t="s">
        <v>1208</v>
      </c>
      <c r="C72" s="51">
        <v>44940</v>
      </c>
      <c r="D72" s="51" t="s">
        <v>1292</v>
      </c>
      <c r="E72" s="16" t="s">
        <v>1300</v>
      </c>
      <c r="F72" s="16" t="s">
        <v>1373</v>
      </c>
      <c r="G72" s="57">
        <v>1600000</v>
      </c>
      <c r="H72" s="99" t="s">
        <v>2</v>
      </c>
    </row>
    <row r="73" spans="2:10" x14ac:dyDescent="0.2">
      <c r="B73" s="63" t="s">
        <v>1208</v>
      </c>
      <c r="C73" s="51">
        <v>44942</v>
      </c>
      <c r="D73" s="51" t="s">
        <v>1171</v>
      </c>
      <c r="E73" s="16" t="s">
        <v>173</v>
      </c>
      <c r="F73" s="16" t="s">
        <v>172</v>
      </c>
      <c r="G73" s="57">
        <v>4130000</v>
      </c>
      <c r="H73" s="138"/>
    </row>
    <row r="74" spans="2:10" x14ac:dyDescent="0.2">
      <c r="B74" s="63" t="s">
        <v>1279</v>
      </c>
      <c r="C74" s="51">
        <v>44943</v>
      </c>
      <c r="D74" s="51" t="s">
        <v>1292</v>
      </c>
      <c r="E74" s="16" t="s">
        <v>1211</v>
      </c>
      <c r="F74" s="16" t="s">
        <v>1211</v>
      </c>
      <c r="G74" s="57">
        <v>5000000</v>
      </c>
      <c r="H74" s="99" t="s">
        <v>2</v>
      </c>
    </row>
    <row r="75" spans="2:10" x14ac:dyDescent="0.2">
      <c r="B75" s="63" t="s">
        <v>1280</v>
      </c>
      <c r="C75" s="51">
        <v>44943</v>
      </c>
      <c r="D75" s="51" t="s">
        <v>207</v>
      </c>
      <c r="E75" s="16" t="s">
        <v>1211</v>
      </c>
      <c r="F75" s="16" t="s">
        <v>1211</v>
      </c>
      <c r="G75" s="57">
        <v>3000000</v>
      </c>
      <c r="H75" s="99" t="s">
        <v>2</v>
      </c>
      <c r="J75">
        <v>3</v>
      </c>
    </row>
    <row r="76" spans="2:10" x14ac:dyDescent="0.2">
      <c r="B76" s="63" t="s">
        <v>1272</v>
      </c>
      <c r="C76" s="51">
        <v>44945</v>
      </c>
      <c r="D76" s="51" t="s">
        <v>1270</v>
      </c>
      <c r="E76" s="16" t="s">
        <v>1271</v>
      </c>
      <c r="F76" s="16"/>
      <c r="G76" s="57">
        <v>2157900</v>
      </c>
      <c r="H76" s="16"/>
      <c r="J76">
        <v>5</v>
      </c>
    </row>
    <row r="77" spans="2:10" x14ac:dyDescent="0.2">
      <c r="B77" s="63" t="s">
        <v>1274</v>
      </c>
      <c r="C77" s="51">
        <v>44951</v>
      </c>
      <c r="D77" s="51" t="s">
        <v>1215</v>
      </c>
      <c r="E77" s="16" t="s">
        <v>1273</v>
      </c>
      <c r="F77" s="16"/>
      <c r="G77" s="57">
        <v>200000</v>
      </c>
      <c r="H77" s="16"/>
      <c r="J77">
        <v>6</v>
      </c>
    </row>
    <row r="78" spans="2:10" x14ac:dyDescent="0.2">
      <c r="B78" s="63" t="s">
        <v>220</v>
      </c>
      <c r="C78" s="51">
        <v>44956</v>
      </c>
      <c r="D78" s="51" t="s">
        <v>177</v>
      </c>
      <c r="E78" s="16" t="s">
        <v>221</v>
      </c>
      <c r="F78" s="16" t="s">
        <v>172</v>
      </c>
      <c r="G78" s="57">
        <v>4800000</v>
      </c>
      <c r="H78" s="138"/>
      <c r="J78">
        <v>7</v>
      </c>
    </row>
    <row r="79" spans="2:10" x14ac:dyDescent="0.2">
      <c r="B79" s="63" t="s">
        <v>224</v>
      </c>
      <c r="C79" s="51">
        <v>44956</v>
      </c>
      <c r="D79" s="51" t="s">
        <v>1171</v>
      </c>
      <c r="E79" s="16" t="s">
        <v>173</v>
      </c>
      <c r="F79" s="16" t="s">
        <v>172</v>
      </c>
      <c r="G79" s="57">
        <v>2400000</v>
      </c>
      <c r="H79" s="138"/>
      <c r="J79">
        <v>18</v>
      </c>
    </row>
    <row r="80" spans="2:10" x14ac:dyDescent="0.2">
      <c r="B80" s="63" t="s">
        <v>1293</v>
      </c>
      <c r="C80" s="51">
        <v>44956</v>
      </c>
      <c r="D80" s="51" t="s">
        <v>1294</v>
      </c>
      <c r="E80" s="16"/>
      <c r="F80" s="16"/>
      <c r="G80" s="57">
        <v>10000000</v>
      </c>
      <c r="H80" s="16"/>
      <c r="J80">
        <v>19</v>
      </c>
    </row>
    <row r="81" spans="2:10" x14ac:dyDescent="0.2">
      <c r="B81" s="63" t="s">
        <v>1194</v>
      </c>
      <c r="C81" s="51">
        <v>44957</v>
      </c>
      <c r="D81" s="51" t="s">
        <v>1199</v>
      </c>
      <c r="E81" s="16" t="s">
        <v>1205</v>
      </c>
      <c r="F81" s="16" t="s">
        <v>1200</v>
      </c>
      <c r="G81" s="57">
        <v>4700000</v>
      </c>
      <c r="H81" s="16"/>
      <c r="J81">
        <v>21</v>
      </c>
    </row>
    <row r="82" spans="2:10" x14ac:dyDescent="0.2">
      <c r="B82" s="63" t="s">
        <v>1278</v>
      </c>
      <c r="C82" s="51">
        <v>44957</v>
      </c>
      <c r="D82" s="51" t="s">
        <v>1215</v>
      </c>
      <c r="E82" s="16" t="s">
        <v>1277</v>
      </c>
      <c r="F82" s="16" t="s">
        <v>1254</v>
      </c>
      <c r="G82" s="57">
        <v>2000000</v>
      </c>
      <c r="H82" s="16"/>
      <c r="J82">
        <v>23</v>
      </c>
    </row>
    <row r="83" spans="2:10" x14ac:dyDescent="0.2">
      <c r="B83" s="63" t="s">
        <v>1193</v>
      </c>
      <c r="C83" s="51">
        <v>44958</v>
      </c>
      <c r="D83" s="51" t="s">
        <v>1199</v>
      </c>
      <c r="E83" s="16" t="s">
        <v>1206</v>
      </c>
      <c r="F83" s="16" t="s">
        <v>1200</v>
      </c>
      <c r="G83" s="57">
        <v>4000000</v>
      </c>
      <c r="H83" s="16"/>
      <c r="J83">
        <v>24</v>
      </c>
    </row>
    <row r="84" spans="2:10" x14ac:dyDescent="0.2">
      <c r="B84" s="63" t="s">
        <v>1259</v>
      </c>
      <c r="C84" s="51">
        <v>44960</v>
      </c>
      <c r="D84" s="51" t="s">
        <v>1170</v>
      </c>
      <c r="E84" s="16" t="s">
        <v>1260</v>
      </c>
      <c r="F84" s="16" t="s">
        <v>1261</v>
      </c>
      <c r="G84" s="57">
        <v>360000</v>
      </c>
      <c r="H84" s="16"/>
      <c r="J84">
        <v>26</v>
      </c>
    </row>
    <row r="85" spans="2:10" x14ac:dyDescent="0.2">
      <c r="B85" s="63" t="s">
        <v>1555</v>
      </c>
      <c r="C85" s="51">
        <v>44960</v>
      </c>
      <c r="D85" s="51" t="s">
        <v>201</v>
      </c>
      <c r="E85" s="16" t="s">
        <v>1556</v>
      </c>
      <c r="F85" s="16" t="s">
        <v>1539</v>
      </c>
      <c r="G85" s="57">
        <v>1175000</v>
      </c>
      <c r="H85" s="16"/>
      <c r="J85">
        <v>27</v>
      </c>
    </row>
    <row r="86" spans="2:10" x14ac:dyDescent="0.2">
      <c r="B86" s="63" t="s">
        <v>1267</v>
      </c>
      <c r="C86" s="51">
        <v>44963</v>
      </c>
      <c r="D86" s="51" t="s">
        <v>1170</v>
      </c>
      <c r="E86" s="16" t="s">
        <v>1265</v>
      </c>
      <c r="F86" s="16" t="s">
        <v>1261</v>
      </c>
      <c r="G86" s="57">
        <v>100000</v>
      </c>
      <c r="H86" s="16"/>
      <c r="J86">
        <v>31</v>
      </c>
    </row>
    <row r="87" spans="2:10" x14ac:dyDescent="0.2">
      <c r="B87" s="63" t="s">
        <v>1269</v>
      </c>
      <c r="C87" s="51">
        <v>44965</v>
      </c>
      <c r="D87" s="51" t="s">
        <v>1256</v>
      </c>
      <c r="E87" s="16" t="s">
        <v>1268</v>
      </c>
      <c r="F87" s="16"/>
      <c r="G87" s="57">
        <v>2000000</v>
      </c>
      <c r="H87" s="16"/>
    </row>
    <row r="88" spans="2:10" x14ac:dyDescent="0.2">
      <c r="B88" s="63" t="s">
        <v>1023</v>
      </c>
      <c r="C88" s="51">
        <v>44966</v>
      </c>
      <c r="D88" s="51" t="s">
        <v>1170</v>
      </c>
      <c r="E88" s="16" t="s">
        <v>1024</v>
      </c>
      <c r="F88" s="16" t="s">
        <v>182</v>
      </c>
      <c r="G88" s="57">
        <v>915000</v>
      </c>
      <c r="H88" s="16"/>
      <c r="J88">
        <v>36</v>
      </c>
    </row>
    <row r="89" spans="2:10" x14ac:dyDescent="0.2">
      <c r="B89" s="63" t="s">
        <v>1337</v>
      </c>
      <c r="C89" s="51">
        <v>44966</v>
      </c>
      <c r="D89" s="51" t="s">
        <v>1340</v>
      </c>
      <c r="E89" s="16" t="s">
        <v>1338</v>
      </c>
      <c r="F89" s="132" t="s">
        <v>1339</v>
      </c>
      <c r="G89" s="57">
        <v>20025000</v>
      </c>
      <c r="H89" s="99" t="s">
        <v>2</v>
      </c>
      <c r="J89">
        <v>37</v>
      </c>
    </row>
    <row r="90" spans="2:10" x14ac:dyDescent="0.2">
      <c r="B90" s="63" t="s">
        <v>684</v>
      </c>
      <c r="C90" s="51">
        <v>44967</v>
      </c>
      <c r="D90" s="51" t="s">
        <v>1171</v>
      </c>
      <c r="E90" s="16" t="s">
        <v>173</v>
      </c>
      <c r="F90" s="16" t="s">
        <v>172</v>
      </c>
      <c r="G90" s="57">
        <v>2360000</v>
      </c>
      <c r="H90" s="138" t="s">
        <v>2</v>
      </c>
      <c r="J90">
        <v>42</v>
      </c>
    </row>
    <row r="91" spans="2:10" x14ac:dyDescent="0.2">
      <c r="B91" s="63" t="s">
        <v>1174</v>
      </c>
      <c r="C91" s="51">
        <v>44968</v>
      </c>
      <c r="D91" s="51" t="s">
        <v>1169</v>
      </c>
      <c r="E91" s="16" t="s">
        <v>175</v>
      </c>
      <c r="F91" s="16" t="s">
        <v>1173</v>
      </c>
      <c r="G91" s="57">
        <v>63000000</v>
      </c>
      <c r="H91" s="16"/>
      <c r="J91">
        <v>46</v>
      </c>
    </row>
    <row r="92" spans="2:10" x14ac:dyDescent="0.2">
      <c r="B92" s="63" t="s">
        <v>1295</v>
      </c>
      <c r="C92" s="51">
        <v>44968</v>
      </c>
      <c r="D92" s="51" t="s">
        <v>1297</v>
      </c>
      <c r="E92" s="16" t="s">
        <v>1296</v>
      </c>
      <c r="F92" s="16" t="s">
        <v>1263</v>
      </c>
      <c r="G92" s="57">
        <v>45000000</v>
      </c>
      <c r="H92" s="16"/>
      <c r="J92">
        <v>48</v>
      </c>
    </row>
    <row r="93" spans="2:10" x14ac:dyDescent="0.2">
      <c r="B93" s="63" t="s">
        <v>1276</v>
      </c>
      <c r="C93" s="51">
        <v>44970</v>
      </c>
      <c r="D93" s="51" t="s">
        <v>1256</v>
      </c>
      <c r="E93" s="16" t="s">
        <v>1275</v>
      </c>
      <c r="F93" s="16" t="s">
        <v>1212</v>
      </c>
      <c r="G93" s="57">
        <v>2000000</v>
      </c>
      <c r="H93" s="16"/>
      <c r="J93">
        <v>49</v>
      </c>
    </row>
    <row r="94" spans="2:10" x14ac:dyDescent="0.2">
      <c r="B94" s="63" t="s">
        <v>1175</v>
      </c>
      <c r="C94" s="51">
        <v>44974</v>
      </c>
      <c r="D94" s="51" t="s">
        <v>1172</v>
      </c>
      <c r="E94" s="16" t="s">
        <v>1207</v>
      </c>
      <c r="F94" s="132" t="s">
        <v>1363</v>
      </c>
      <c r="G94" s="57">
        <v>105000000</v>
      </c>
      <c r="H94" s="99" t="s">
        <v>2</v>
      </c>
      <c r="J94">
        <v>50</v>
      </c>
    </row>
    <row r="95" spans="2:10" x14ac:dyDescent="0.2">
      <c r="B95" s="63" t="s">
        <v>1258</v>
      </c>
      <c r="C95" s="51">
        <v>44977</v>
      </c>
      <c r="D95" s="51" t="s">
        <v>1248</v>
      </c>
      <c r="E95" s="16" t="s">
        <v>1257</v>
      </c>
      <c r="F95" s="16" t="s">
        <v>1263</v>
      </c>
      <c r="G95" s="57">
        <v>2000000</v>
      </c>
      <c r="H95" s="16"/>
      <c r="J95">
        <v>51</v>
      </c>
    </row>
    <row r="96" spans="2:10" x14ac:dyDescent="0.2">
      <c r="B96" s="63" t="s">
        <v>1266</v>
      </c>
      <c r="C96" s="51">
        <v>44977</v>
      </c>
      <c r="D96" s="51" t="s">
        <v>1170</v>
      </c>
      <c r="E96" s="16" t="s">
        <v>1265</v>
      </c>
      <c r="F96" s="16" t="s">
        <v>1261</v>
      </c>
      <c r="G96" s="57">
        <v>200000</v>
      </c>
      <c r="H96" s="16"/>
      <c r="J96">
        <v>54</v>
      </c>
    </row>
    <row r="97" spans="2:10" x14ac:dyDescent="0.2">
      <c r="B97" s="63" t="s">
        <v>1672</v>
      </c>
      <c r="C97" s="51">
        <v>45005</v>
      </c>
      <c r="D97" s="51" t="s">
        <v>1669</v>
      </c>
      <c r="E97" s="16" t="s">
        <v>1671</v>
      </c>
      <c r="F97" s="16"/>
      <c r="G97" s="57">
        <v>1000000</v>
      </c>
      <c r="H97" s="16"/>
    </row>
    <row r="98" spans="2:10" x14ac:dyDescent="0.2">
      <c r="B98" s="63" t="s">
        <v>1264</v>
      </c>
      <c r="C98" s="51">
        <v>44978</v>
      </c>
      <c r="D98" s="51" t="s">
        <v>1170</v>
      </c>
      <c r="E98" s="16" t="s">
        <v>1262</v>
      </c>
      <c r="F98" s="16" t="s">
        <v>1261</v>
      </c>
      <c r="G98" s="57">
        <v>560000</v>
      </c>
      <c r="H98" s="16"/>
      <c r="J98">
        <v>55</v>
      </c>
    </row>
    <row r="99" spans="2:10" x14ac:dyDescent="0.2">
      <c r="B99" s="63" t="s">
        <v>1299</v>
      </c>
      <c r="C99" s="51">
        <v>44978</v>
      </c>
      <c r="D99" s="51" t="s">
        <v>1171</v>
      </c>
      <c r="E99" s="16" t="s">
        <v>173</v>
      </c>
      <c r="F99" s="16" t="s">
        <v>172</v>
      </c>
      <c r="G99" s="57">
        <v>4120000</v>
      </c>
      <c r="H99" s="16"/>
      <c r="J99">
        <v>56</v>
      </c>
    </row>
    <row r="100" spans="2:10" x14ac:dyDescent="0.2">
      <c r="B100" s="63" t="s">
        <v>1601</v>
      </c>
      <c r="C100" s="51">
        <v>44978</v>
      </c>
      <c r="D100" s="51" t="s">
        <v>1292</v>
      </c>
      <c r="E100" s="16" t="s">
        <v>15</v>
      </c>
      <c r="F100" s="16"/>
      <c r="G100" s="57">
        <v>4000000</v>
      </c>
      <c r="H100" s="16"/>
      <c r="J100">
        <v>57</v>
      </c>
    </row>
    <row r="101" spans="2:10" x14ac:dyDescent="0.2">
      <c r="B101" s="63" t="s">
        <v>1313</v>
      </c>
      <c r="C101" s="51">
        <v>44978</v>
      </c>
      <c r="D101" s="51" t="s">
        <v>1314</v>
      </c>
      <c r="E101" s="16" t="s">
        <v>1315</v>
      </c>
      <c r="F101" s="132" t="s">
        <v>1316</v>
      </c>
      <c r="G101" s="57">
        <v>6000000</v>
      </c>
      <c r="H101" s="99" t="s">
        <v>2</v>
      </c>
      <c r="J101">
        <v>58</v>
      </c>
    </row>
    <row r="102" spans="2:10" x14ac:dyDescent="0.2">
      <c r="B102" s="63" t="s">
        <v>1176</v>
      </c>
      <c r="C102" s="51">
        <v>44981</v>
      </c>
      <c r="D102" s="51" t="s">
        <v>1167</v>
      </c>
      <c r="E102" s="16" t="s">
        <v>1177</v>
      </c>
      <c r="F102" s="16" t="s">
        <v>1173</v>
      </c>
      <c r="G102" s="57">
        <v>3000000</v>
      </c>
      <c r="H102" s="16"/>
      <c r="J102">
        <v>59</v>
      </c>
    </row>
    <row r="103" spans="2:10" x14ac:dyDescent="0.2">
      <c r="B103" s="63" t="s">
        <v>1192</v>
      </c>
      <c r="C103" s="51">
        <v>44987</v>
      </c>
      <c r="D103" s="51" t="s">
        <v>1199</v>
      </c>
      <c r="E103" s="16" t="s">
        <v>1205</v>
      </c>
      <c r="F103" s="16" t="s">
        <v>1200</v>
      </c>
      <c r="G103" s="57">
        <v>4700000</v>
      </c>
      <c r="H103" s="16"/>
    </row>
    <row r="104" spans="2:10" x14ac:dyDescent="0.2">
      <c r="B104" s="63" t="s">
        <v>1178</v>
      </c>
      <c r="C104" s="51">
        <v>44987</v>
      </c>
      <c r="D104" s="51" t="s">
        <v>1170</v>
      </c>
      <c r="E104" s="16" t="s">
        <v>1204</v>
      </c>
      <c r="F104" s="132" t="s">
        <v>1203</v>
      </c>
      <c r="G104" s="57">
        <v>1000000</v>
      </c>
      <c r="H104" s="99" t="s">
        <v>2</v>
      </c>
    </row>
    <row r="105" spans="2:10" x14ac:dyDescent="0.2">
      <c r="B105" s="63" t="s">
        <v>1332</v>
      </c>
      <c r="C105" s="51">
        <v>44991</v>
      </c>
      <c r="D105" s="51" t="s">
        <v>1329</v>
      </c>
      <c r="E105" s="16" t="s">
        <v>1330</v>
      </c>
      <c r="F105" s="16" t="s">
        <v>1331</v>
      </c>
      <c r="G105" s="57">
        <v>7725000</v>
      </c>
      <c r="H105" s="16"/>
    </row>
    <row r="106" spans="2:10" x14ac:dyDescent="0.2">
      <c r="B106" s="63" t="s">
        <v>1519</v>
      </c>
      <c r="C106" s="51">
        <v>44991</v>
      </c>
      <c r="D106" s="51" t="s">
        <v>1520</v>
      </c>
      <c r="E106" s="16" t="s">
        <v>1521</v>
      </c>
      <c r="F106" s="16" t="s">
        <v>1522</v>
      </c>
      <c r="G106" s="57">
        <v>1500000</v>
      </c>
      <c r="H106" s="16"/>
    </row>
    <row r="107" spans="2:10" x14ac:dyDescent="0.2">
      <c r="B107" s="63" t="s">
        <v>1602</v>
      </c>
      <c r="C107" s="51">
        <v>44992</v>
      </c>
      <c r="D107" s="51" t="s">
        <v>1292</v>
      </c>
      <c r="E107" s="16" t="s">
        <v>15</v>
      </c>
      <c r="F107" s="16"/>
      <c r="G107" s="57">
        <v>5000000</v>
      </c>
      <c r="H107" s="16"/>
    </row>
    <row r="108" spans="2:10" x14ac:dyDescent="0.2">
      <c r="B108" s="63" t="s">
        <v>1393</v>
      </c>
      <c r="C108" s="51">
        <v>44992</v>
      </c>
      <c r="D108" s="51" t="s">
        <v>1394</v>
      </c>
      <c r="E108" s="16" t="s">
        <v>1395</v>
      </c>
      <c r="F108" s="16"/>
      <c r="G108" s="57">
        <v>10000000</v>
      </c>
      <c r="H108" s="16"/>
    </row>
    <row r="109" spans="2:10" x14ac:dyDescent="0.2">
      <c r="B109" s="63" t="s">
        <v>1361</v>
      </c>
      <c r="C109" s="51">
        <v>44992</v>
      </c>
      <c r="D109" s="51" t="s">
        <v>1172</v>
      </c>
      <c r="E109" s="16" t="s">
        <v>1362</v>
      </c>
      <c r="F109" s="132" t="s">
        <v>1363</v>
      </c>
      <c r="G109" s="57">
        <v>1680000</v>
      </c>
      <c r="H109" s="16"/>
    </row>
    <row r="110" spans="2:10" x14ac:dyDescent="0.2">
      <c r="B110" s="63" t="s">
        <v>1466</v>
      </c>
      <c r="C110" s="51">
        <v>44992</v>
      </c>
      <c r="D110" s="51" t="s">
        <v>1238</v>
      </c>
      <c r="E110" s="16" t="s">
        <v>1467</v>
      </c>
      <c r="F110" s="132"/>
      <c r="G110" s="57">
        <v>2890000</v>
      </c>
      <c r="H110" s="16"/>
    </row>
    <row r="111" spans="2:10" x14ac:dyDescent="0.2">
      <c r="B111" s="63" t="s">
        <v>1353</v>
      </c>
      <c r="C111" s="51">
        <v>44993</v>
      </c>
      <c r="D111" s="51" t="s">
        <v>1221</v>
      </c>
      <c r="E111" s="16" t="s">
        <v>1357</v>
      </c>
      <c r="F111" s="16"/>
      <c r="G111" s="57">
        <v>1570000</v>
      </c>
      <c r="H111" s="16"/>
    </row>
    <row r="112" spans="2:10" x14ac:dyDescent="0.2">
      <c r="B112" s="63" t="s">
        <v>1359</v>
      </c>
      <c r="C112" s="51">
        <v>44993</v>
      </c>
      <c r="D112" s="51" t="s">
        <v>1221</v>
      </c>
      <c r="E112" s="16" t="s">
        <v>1358</v>
      </c>
      <c r="F112" s="16"/>
      <c r="G112" s="57">
        <v>3000000</v>
      </c>
      <c r="H112" s="16"/>
    </row>
    <row r="113" spans="2:8" x14ac:dyDescent="0.2">
      <c r="B113" s="63" t="s">
        <v>1677</v>
      </c>
      <c r="C113" s="51">
        <v>44993</v>
      </c>
      <c r="D113" s="51" t="s">
        <v>1292</v>
      </c>
      <c r="E113" s="16" t="s">
        <v>1678</v>
      </c>
      <c r="F113" s="16" t="s">
        <v>1674</v>
      </c>
      <c r="G113" s="57">
        <v>822520</v>
      </c>
      <c r="H113" s="16"/>
    </row>
    <row r="114" spans="2:8" x14ac:dyDescent="0.2">
      <c r="B114" s="63" t="s">
        <v>1679</v>
      </c>
      <c r="C114" s="51">
        <v>44998</v>
      </c>
      <c r="D114" s="51" t="s">
        <v>1292</v>
      </c>
      <c r="E114" s="16" t="s">
        <v>1678</v>
      </c>
      <c r="F114" s="16" t="s">
        <v>1674</v>
      </c>
      <c r="G114" s="57">
        <v>20680000</v>
      </c>
      <c r="H114" s="16"/>
    </row>
    <row r="115" spans="2:8" x14ac:dyDescent="0.2">
      <c r="B115" s="63" t="s">
        <v>1680</v>
      </c>
      <c r="C115" s="51">
        <v>44999</v>
      </c>
      <c r="D115" s="51" t="s">
        <v>1292</v>
      </c>
      <c r="E115" s="16" t="s">
        <v>1681</v>
      </c>
      <c r="F115" s="16" t="s">
        <v>1674</v>
      </c>
      <c r="G115" s="57">
        <v>44000</v>
      </c>
      <c r="H115" s="16"/>
    </row>
    <row r="116" spans="2:8" x14ac:dyDescent="0.2">
      <c r="B116" s="63" t="s">
        <v>1600</v>
      </c>
      <c r="C116" s="51">
        <v>44998</v>
      </c>
      <c r="D116" s="51" t="s">
        <v>1292</v>
      </c>
      <c r="E116" s="16" t="s">
        <v>15</v>
      </c>
      <c r="F116" s="16"/>
      <c r="G116" s="57">
        <v>1000000</v>
      </c>
      <c r="H116" s="16"/>
    </row>
    <row r="117" spans="2:8" x14ac:dyDescent="0.2">
      <c r="B117" s="63" t="s">
        <v>1446</v>
      </c>
      <c r="C117" s="51">
        <v>44998</v>
      </c>
      <c r="D117" s="51" t="s">
        <v>1314</v>
      </c>
      <c r="E117" s="16" t="s">
        <v>15</v>
      </c>
      <c r="F117" s="16" t="s">
        <v>1447</v>
      </c>
      <c r="G117" s="57">
        <v>2300000</v>
      </c>
      <c r="H117" s="16"/>
    </row>
    <row r="118" spans="2:8" x14ac:dyDescent="0.2">
      <c r="B118" s="63" t="s">
        <v>1810</v>
      </c>
      <c r="C118" s="51">
        <v>45001</v>
      </c>
      <c r="D118" s="51" t="s">
        <v>1811</v>
      </c>
      <c r="E118" s="16" t="s">
        <v>1262</v>
      </c>
      <c r="F118" s="16" t="s">
        <v>1786</v>
      </c>
      <c r="G118" s="57">
        <v>360000</v>
      </c>
      <c r="H118" s="16"/>
    </row>
    <row r="119" spans="2:8" x14ac:dyDescent="0.2">
      <c r="B119" s="63" t="s">
        <v>1383</v>
      </c>
      <c r="C119" s="51">
        <v>45002</v>
      </c>
      <c r="D119" s="51" t="s">
        <v>1219</v>
      </c>
      <c r="E119" s="16" t="s">
        <v>1389</v>
      </c>
      <c r="F119" s="16" t="s">
        <v>1385</v>
      </c>
      <c r="G119" s="57">
        <v>7700000</v>
      </c>
      <c r="H119" s="16"/>
    </row>
    <row r="120" spans="2:8" x14ac:dyDescent="0.2">
      <c r="B120" s="63" t="s">
        <v>1682</v>
      </c>
      <c r="C120" s="51">
        <v>45002</v>
      </c>
      <c r="D120" s="51" t="s">
        <v>1292</v>
      </c>
      <c r="E120" s="16" t="s">
        <v>1678</v>
      </c>
      <c r="F120" s="16" t="s">
        <v>1674</v>
      </c>
      <c r="G120" s="57">
        <v>27100216</v>
      </c>
      <c r="H120" s="16"/>
    </row>
    <row r="121" spans="2:8" x14ac:dyDescent="0.2">
      <c r="B121" s="63" t="s">
        <v>1575</v>
      </c>
      <c r="C121" s="51">
        <v>45005</v>
      </c>
      <c r="D121" s="51" t="s">
        <v>1576</v>
      </c>
      <c r="E121" s="16" t="s">
        <v>1521</v>
      </c>
      <c r="F121" s="16" t="s">
        <v>1560</v>
      </c>
      <c r="G121" s="57">
        <v>1600000</v>
      </c>
      <c r="H121" s="16"/>
    </row>
    <row r="122" spans="2:8" x14ac:dyDescent="0.2">
      <c r="B122" s="63" t="s">
        <v>1388</v>
      </c>
      <c r="C122" s="51">
        <v>45005</v>
      </c>
      <c r="D122" s="51" t="s">
        <v>177</v>
      </c>
      <c r="E122" s="16" t="s">
        <v>1390</v>
      </c>
      <c r="F122" s="16"/>
      <c r="G122" s="57">
        <v>10000000</v>
      </c>
      <c r="H122" s="16"/>
    </row>
    <row r="123" spans="2:8" x14ac:dyDescent="0.2">
      <c r="B123" s="63" t="s">
        <v>1668</v>
      </c>
      <c r="C123" s="51">
        <v>45010</v>
      </c>
      <c r="D123" s="51" t="s">
        <v>1669</v>
      </c>
      <c r="E123" s="16" t="s">
        <v>1670</v>
      </c>
      <c r="F123" s="16"/>
      <c r="G123" s="57">
        <v>5060000</v>
      </c>
      <c r="H123" s="16"/>
    </row>
    <row r="124" spans="2:8" x14ac:dyDescent="0.2">
      <c r="B124" s="63"/>
      <c r="C124" s="51"/>
      <c r="D124" s="51"/>
      <c r="E124" s="16"/>
      <c r="F124" s="16"/>
      <c r="G124" s="57"/>
      <c r="H124" s="16"/>
    </row>
    <row r="125" spans="2:8" x14ac:dyDescent="0.2">
      <c r="B125" s="63"/>
      <c r="C125" s="51"/>
      <c r="D125" s="51"/>
      <c r="E125" s="16"/>
      <c r="F125" s="16"/>
      <c r="G125" s="57"/>
      <c r="H125" s="16"/>
    </row>
    <row r="126" spans="2:8" x14ac:dyDescent="0.2">
      <c r="B126" s="63"/>
      <c r="C126" s="51"/>
      <c r="D126" s="51"/>
      <c r="E126" s="16"/>
      <c r="F126" s="16"/>
      <c r="G126" s="57"/>
      <c r="H126" s="16"/>
    </row>
    <row r="127" spans="2:8" x14ac:dyDescent="0.2">
      <c r="B127" s="63"/>
      <c r="C127" s="51"/>
      <c r="D127" s="51"/>
      <c r="E127" s="16"/>
      <c r="F127" s="16"/>
      <c r="G127" s="57"/>
      <c r="H127" s="16"/>
    </row>
    <row r="128" spans="2:8" x14ac:dyDescent="0.2">
      <c r="B128" s="63"/>
      <c r="C128" s="51"/>
      <c r="D128" s="51"/>
      <c r="E128" s="16"/>
      <c r="F128" s="16"/>
      <c r="G128" s="57"/>
      <c r="H128" s="16"/>
    </row>
    <row r="129" spans="2:8" x14ac:dyDescent="0.2">
      <c r="B129" s="63"/>
      <c r="C129" s="51"/>
      <c r="D129" s="51"/>
      <c r="E129" s="16"/>
      <c r="F129" s="16"/>
      <c r="G129" s="57"/>
      <c r="H129" s="16"/>
    </row>
    <row r="130" spans="2:8" x14ac:dyDescent="0.2">
      <c r="B130" s="63"/>
      <c r="C130" s="51"/>
      <c r="D130" s="51"/>
      <c r="E130" s="16"/>
      <c r="F130" s="16"/>
      <c r="G130" s="57"/>
      <c r="H130" s="16"/>
    </row>
    <row r="131" spans="2:8" x14ac:dyDescent="0.2">
      <c r="G131" s="58"/>
    </row>
    <row r="132" spans="2:8" x14ac:dyDescent="0.2">
      <c r="G132" s="58">
        <f>SUM(G6:G131)</f>
        <v>988637086</v>
      </c>
    </row>
  </sheetData>
  <autoFilter ref="B4:H119" xr:uid="{373E059A-5415-4450-9403-DCED049C6FF8}"/>
  <sortState xmlns:xlrd2="http://schemas.microsoft.com/office/spreadsheetml/2017/richdata2" ref="B61:H69">
    <sortCondition ref="D61:D69"/>
  </sortState>
  <mergeCells count="1">
    <mergeCell ref="B1:H2"/>
  </mergeCells>
  <pageMargins left="0.7" right="0.7" top="0.75" bottom="0.75" header="0.3" footer="0.3"/>
  <pageSetup paperSize="9" scale="3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CA168-74DD-47E2-BF55-FC05AC2615E2}">
  <sheetPr>
    <pageSetUpPr fitToPage="1"/>
  </sheetPr>
  <dimension ref="A1:T580"/>
  <sheetViews>
    <sheetView zoomScale="90" zoomScaleNormal="90" workbookViewId="0">
      <pane xSplit="4" ySplit="6" topLeftCell="E28" activePane="bottomRight" state="frozen"/>
      <selection pane="topRight" activeCell="E1" sqref="E1"/>
      <selection pane="bottomLeft" activeCell="A7" sqref="A7"/>
      <selection pane="bottomRight" activeCell="H54" sqref="H54"/>
    </sheetView>
  </sheetViews>
  <sheetFormatPr baseColWidth="10" defaultColWidth="8.83203125" defaultRowHeight="15" x14ac:dyDescent="0.2"/>
  <cols>
    <col min="1" max="1" width="55" customWidth="1"/>
    <col min="2" max="2" width="9.33203125" hidden="1" customWidth="1"/>
    <col min="4" max="4" width="8.83203125" style="7"/>
    <col min="5" max="5" width="15" style="8" customWidth="1"/>
    <col min="6" max="6" width="14.33203125" style="9" customWidth="1"/>
    <col min="7" max="7" width="14.33203125" style="8" hidden="1" customWidth="1"/>
    <col min="8" max="8" width="16.33203125" style="8" customWidth="1"/>
    <col min="9" max="9" width="13.5" style="8" bestFit="1" customWidth="1"/>
    <col min="10" max="10" width="15.33203125" style="8" bestFit="1" customWidth="1"/>
    <col min="11" max="11" width="18.1640625" customWidth="1"/>
    <col min="14" max="14" width="21.83203125" customWidth="1"/>
    <col min="15" max="15" width="6.83203125" customWidth="1"/>
    <col min="16" max="16" width="6.5" customWidth="1"/>
    <col min="17" max="17" width="14.33203125" style="61" customWidth="1"/>
    <col min="18" max="19" width="15.5" style="61" customWidth="1"/>
    <col min="20" max="20" width="15" customWidth="1"/>
  </cols>
  <sheetData>
    <row r="1" spans="1:20" x14ac:dyDescent="0.2">
      <c r="A1" t="s">
        <v>0</v>
      </c>
      <c r="D1"/>
      <c r="E1"/>
      <c r="F1" s="1"/>
      <c r="G1"/>
      <c r="H1"/>
      <c r="I1"/>
      <c r="J1"/>
      <c r="L1" s="2"/>
      <c r="M1" t="s">
        <v>1</v>
      </c>
    </row>
    <row r="2" spans="1:20" x14ac:dyDescent="0.2">
      <c r="A2" t="s">
        <v>18</v>
      </c>
      <c r="B2" s="3"/>
      <c r="C2" s="3"/>
      <c r="D2" s="3"/>
      <c r="E2" s="3"/>
      <c r="F2" s="4"/>
      <c r="G2" s="3"/>
      <c r="H2" s="3"/>
      <c r="I2" s="3"/>
      <c r="J2" s="3"/>
      <c r="K2" s="3"/>
      <c r="L2" s="5"/>
      <c r="M2" t="s">
        <v>2</v>
      </c>
    </row>
    <row r="3" spans="1:20" x14ac:dyDescent="0.2">
      <c r="D3"/>
      <c r="E3"/>
      <c r="F3" s="1"/>
      <c r="G3"/>
      <c r="H3"/>
      <c r="I3"/>
      <c r="J3"/>
      <c r="L3" s="6"/>
      <c r="M3" t="s">
        <v>3</v>
      </c>
    </row>
    <row r="4" spans="1:20" x14ac:dyDescent="0.2">
      <c r="L4" s="10"/>
      <c r="M4" t="s">
        <v>4</v>
      </c>
    </row>
    <row r="5" spans="1:20" ht="15" customHeight="1" x14ac:dyDescent="0.2">
      <c r="A5" s="174" t="s">
        <v>5</v>
      </c>
      <c r="B5" s="175" t="s">
        <v>6</v>
      </c>
      <c r="C5" s="176"/>
      <c r="D5" s="174" t="s">
        <v>7</v>
      </c>
      <c r="E5" s="177" t="s">
        <v>8</v>
      </c>
      <c r="F5" s="178" t="s">
        <v>9</v>
      </c>
      <c r="G5" s="184" t="s">
        <v>10</v>
      </c>
      <c r="H5" s="185"/>
      <c r="I5" s="186"/>
      <c r="J5" s="180" t="s">
        <v>11</v>
      </c>
      <c r="K5" s="187" t="s">
        <v>12</v>
      </c>
    </row>
    <row r="6" spans="1:20" ht="16" x14ac:dyDescent="0.2">
      <c r="A6" s="174"/>
      <c r="B6" s="11" t="s">
        <v>13</v>
      </c>
      <c r="C6" s="11" t="s">
        <v>14</v>
      </c>
      <c r="D6" s="174"/>
      <c r="E6" s="177"/>
      <c r="F6" s="179"/>
      <c r="G6" s="12" t="s">
        <v>15</v>
      </c>
      <c r="H6" s="13" t="s">
        <v>16</v>
      </c>
      <c r="I6" s="13" t="s">
        <v>17</v>
      </c>
      <c r="J6" s="181"/>
      <c r="K6" s="188"/>
      <c r="M6" s="130" t="s">
        <v>219</v>
      </c>
      <c r="N6" s="130" t="s">
        <v>215</v>
      </c>
      <c r="O6" s="197" t="s">
        <v>6</v>
      </c>
      <c r="P6" s="198"/>
      <c r="Q6" s="131" t="s">
        <v>217</v>
      </c>
      <c r="R6" s="131" t="s">
        <v>218</v>
      </c>
      <c r="S6" s="131" t="s">
        <v>1356</v>
      </c>
      <c r="T6" s="130" t="s">
        <v>12</v>
      </c>
    </row>
    <row r="7" spans="1:20" x14ac:dyDescent="0.2">
      <c r="A7" s="14"/>
      <c r="B7" s="15"/>
      <c r="C7" s="16"/>
      <c r="D7" s="17"/>
      <c r="E7" s="18"/>
      <c r="F7" s="19"/>
      <c r="G7" s="18"/>
      <c r="H7" s="18"/>
      <c r="I7" s="18"/>
      <c r="J7" s="18"/>
      <c r="K7" s="15"/>
      <c r="M7" s="63"/>
      <c r="N7" s="16" t="s">
        <v>1355</v>
      </c>
      <c r="O7" s="16">
        <v>3</v>
      </c>
      <c r="P7" s="16" t="s">
        <v>69</v>
      </c>
      <c r="Q7" s="93">
        <v>280000</v>
      </c>
      <c r="R7" s="93">
        <v>365000</v>
      </c>
      <c r="S7" s="93">
        <f>R7*O7</f>
        <v>1095000</v>
      </c>
      <c r="T7" s="16"/>
    </row>
    <row r="8" spans="1:20" ht="15.75" customHeight="1" x14ac:dyDescent="0.2">
      <c r="A8" s="16" t="s">
        <v>624</v>
      </c>
      <c r="B8" s="15"/>
      <c r="C8" s="16">
        <v>1</v>
      </c>
      <c r="D8" s="17" t="s">
        <v>38</v>
      </c>
      <c r="E8" s="18">
        <v>50000</v>
      </c>
      <c r="F8" s="19">
        <v>100000</v>
      </c>
      <c r="G8" s="18"/>
      <c r="H8" s="18"/>
      <c r="I8" s="18"/>
      <c r="J8" s="52"/>
      <c r="K8" s="15"/>
      <c r="M8" s="63" t="s">
        <v>1353</v>
      </c>
      <c r="N8" s="16" t="s">
        <v>1354</v>
      </c>
      <c r="O8" s="16">
        <v>1</v>
      </c>
      <c r="P8" s="16" t="s">
        <v>707</v>
      </c>
      <c r="Q8" s="93">
        <v>1570000</v>
      </c>
      <c r="R8" s="93">
        <v>2041000</v>
      </c>
      <c r="S8" s="93">
        <f t="shared" ref="S8:S12" si="0">R8*O8</f>
        <v>2041000</v>
      </c>
      <c r="T8" s="16"/>
    </row>
    <row r="9" spans="1:20" x14ac:dyDescent="0.2">
      <c r="A9" s="15"/>
      <c r="B9" s="15"/>
      <c r="C9" s="16"/>
      <c r="D9" s="17"/>
      <c r="E9" s="18"/>
      <c r="F9" s="19"/>
      <c r="G9" s="18">
        <f>B9*F9</f>
        <v>0</v>
      </c>
      <c r="H9" s="18">
        <f>E9*C9</f>
        <v>0</v>
      </c>
      <c r="I9" s="18">
        <f>F9*C9</f>
        <v>0</v>
      </c>
      <c r="J9" s="18"/>
      <c r="K9" s="15"/>
      <c r="M9" s="63" t="s">
        <v>1359</v>
      </c>
      <c r="N9" s="16" t="s">
        <v>1360</v>
      </c>
      <c r="O9" s="16">
        <v>1</v>
      </c>
      <c r="P9" s="16" t="s">
        <v>707</v>
      </c>
      <c r="Q9" s="93">
        <v>3000000</v>
      </c>
      <c r="R9" s="93">
        <v>3900000</v>
      </c>
      <c r="S9" s="93">
        <f t="shared" si="0"/>
        <v>3900000</v>
      </c>
      <c r="T9" s="16"/>
    </row>
    <row r="10" spans="1:20" ht="16" x14ac:dyDescent="0.2">
      <c r="A10" s="15" t="s">
        <v>1391</v>
      </c>
      <c r="B10" s="15"/>
      <c r="C10" s="16">
        <v>200</v>
      </c>
      <c r="D10" s="17" t="s">
        <v>49</v>
      </c>
      <c r="E10" s="18">
        <v>6500</v>
      </c>
      <c r="F10" s="19"/>
      <c r="G10" s="18">
        <f>B10*F10</f>
        <v>0</v>
      </c>
      <c r="H10" s="18">
        <f>E10*C10</f>
        <v>1300000</v>
      </c>
      <c r="I10" s="18">
        <f>F10*C10</f>
        <v>0</v>
      </c>
      <c r="J10" s="52"/>
      <c r="K10" s="15"/>
      <c r="M10" s="63"/>
      <c r="N10" s="16"/>
      <c r="O10" s="16"/>
      <c r="P10" s="16"/>
      <c r="Q10" s="93"/>
      <c r="R10" s="93"/>
      <c r="S10" s="93">
        <f t="shared" si="0"/>
        <v>0</v>
      </c>
      <c r="T10" s="16"/>
    </row>
    <row r="11" spans="1:20" ht="16" x14ac:dyDescent="0.2">
      <c r="A11" s="15" t="s">
        <v>1392</v>
      </c>
      <c r="B11" s="15"/>
      <c r="C11" s="16"/>
      <c r="D11" s="17"/>
      <c r="E11" s="18"/>
      <c r="F11" s="19"/>
      <c r="G11" s="18">
        <f>B11*F11</f>
        <v>0</v>
      </c>
      <c r="H11" s="18">
        <f>E11*C11</f>
        <v>0</v>
      </c>
      <c r="I11" s="18">
        <f>F11*C11</f>
        <v>0</v>
      </c>
      <c r="J11" s="52"/>
      <c r="K11" s="15"/>
      <c r="M11" s="63"/>
      <c r="N11" s="16"/>
      <c r="O11" s="16"/>
      <c r="P11" s="16"/>
      <c r="Q11" s="93"/>
      <c r="R11" s="93"/>
      <c r="S11" s="93">
        <f t="shared" si="0"/>
        <v>0</v>
      </c>
      <c r="T11" s="16"/>
    </row>
    <row r="12" spans="1:20" x14ac:dyDescent="0.2">
      <c r="A12" s="15"/>
      <c r="B12" s="15"/>
      <c r="C12" s="16"/>
      <c r="D12" s="17"/>
      <c r="E12" s="18"/>
      <c r="F12" s="19"/>
      <c r="G12" s="18">
        <f t="shared" ref="G12:G43" si="1">B12*F12</f>
        <v>0</v>
      </c>
      <c r="H12" s="18">
        <f t="shared" ref="H12:H43" si="2">E12*C12</f>
        <v>0</v>
      </c>
      <c r="I12" s="18">
        <f t="shared" ref="I12:I43" si="3">F12*C12</f>
        <v>0</v>
      </c>
      <c r="J12" s="18"/>
      <c r="K12" s="15"/>
      <c r="M12" s="16"/>
      <c r="N12" s="16"/>
      <c r="O12" s="16"/>
      <c r="P12" s="16"/>
      <c r="Q12" s="93"/>
      <c r="R12" s="93"/>
      <c r="S12" s="93">
        <f t="shared" si="0"/>
        <v>0</v>
      </c>
      <c r="T12" s="16"/>
    </row>
    <row r="13" spans="1:20" ht="32" x14ac:dyDescent="0.2">
      <c r="A13" s="15" t="s">
        <v>1455</v>
      </c>
      <c r="B13" s="15"/>
      <c r="C13" s="16">
        <v>2</v>
      </c>
      <c r="D13" s="17" t="s">
        <v>277</v>
      </c>
      <c r="E13" s="18">
        <v>80000</v>
      </c>
      <c r="F13" s="19">
        <v>0</v>
      </c>
      <c r="G13" s="18">
        <f t="shared" si="1"/>
        <v>0</v>
      </c>
      <c r="H13" s="18">
        <f t="shared" si="2"/>
        <v>160000</v>
      </c>
      <c r="I13" s="18">
        <f t="shared" si="3"/>
        <v>0</v>
      </c>
      <c r="J13" s="52"/>
      <c r="K13" s="15"/>
      <c r="M13" s="16"/>
      <c r="N13" s="16"/>
      <c r="O13" s="16"/>
      <c r="P13" s="16"/>
      <c r="Q13" s="93"/>
      <c r="R13" s="93"/>
      <c r="S13" s="93"/>
      <c r="T13" s="16"/>
    </row>
    <row r="14" spans="1:20" x14ac:dyDescent="0.2">
      <c r="A14" s="15"/>
      <c r="B14" s="15"/>
      <c r="C14" s="16"/>
      <c r="D14" s="17"/>
      <c r="E14" s="18"/>
      <c r="F14" s="19">
        <v>0</v>
      </c>
      <c r="G14" s="18">
        <f t="shared" si="1"/>
        <v>0</v>
      </c>
      <c r="H14" s="18">
        <f t="shared" si="2"/>
        <v>0</v>
      </c>
      <c r="I14" s="18">
        <f t="shared" si="3"/>
        <v>0</v>
      </c>
      <c r="J14" s="18"/>
      <c r="K14" s="15"/>
      <c r="M14" s="16"/>
      <c r="N14" s="16"/>
      <c r="O14" s="16"/>
      <c r="P14" s="16"/>
      <c r="Q14" s="93"/>
      <c r="R14" s="93"/>
      <c r="S14" s="93"/>
      <c r="T14" s="16"/>
    </row>
    <row r="15" spans="1:20" x14ac:dyDescent="0.2">
      <c r="A15" s="15"/>
      <c r="B15" s="15"/>
      <c r="C15" s="16"/>
      <c r="D15" s="17"/>
      <c r="E15" s="18"/>
      <c r="F15" s="19">
        <v>0</v>
      </c>
      <c r="G15" s="18">
        <f t="shared" si="1"/>
        <v>0</v>
      </c>
      <c r="H15" s="18">
        <f t="shared" si="2"/>
        <v>0</v>
      </c>
      <c r="I15" s="18">
        <f t="shared" si="3"/>
        <v>0</v>
      </c>
      <c r="J15" s="18"/>
      <c r="K15" s="15"/>
      <c r="M15" s="16"/>
      <c r="N15" s="16"/>
      <c r="O15" s="16"/>
      <c r="P15" s="16"/>
      <c r="Q15" s="93"/>
      <c r="R15" s="93"/>
      <c r="S15" s="93"/>
      <c r="T15" s="16"/>
    </row>
    <row r="16" spans="1:20" x14ac:dyDescent="0.2">
      <c r="A16" s="15"/>
      <c r="B16" s="15"/>
      <c r="C16" s="16"/>
      <c r="D16" s="17"/>
      <c r="E16" s="18"/>
      <c r="F16" s="19">
        <v>0</v>
      </c>
      <c r="G16" s="18">
        <f t="shared" si="1"/>
        <v>0</v>
      </c>
      <c r="H16" s="18">
        <f t="shared" si="2"/>
        <v>0</v>
      </c>
      <c r="I16" s="18">
        <f t="shared" si="3"/>
        <v>0</v>
      </c>
      <c r="J16" s="18"/>
      <c r="K16" s="15"/>
      <c r="M16" s="16"/>
      <c r="N16" s="16"/>
      <c r="O16" s="16"/>
      <c r="P16" s="16"/>
      <c r="Q16" s="93"/>
      <c r="R16" s="93"/>
      <c r="S16" s="93"/>
      <c r="T16" s="16"/>
    </row>
    <row r="17" spans="1:20" x14ac:dyDescent="0.2">
      <c r="A17" s="15"/>
      <c r="B17" s="15"/>
      <c r="C17" s="16"/>
      <c r="D17" s="17"/>
      <c r="E17" s="18"/>
      <c r="F17" s="19">
        <v>0</v>
      </c>
      <c r="G17" s="18">
        <f t="shared" si="1"/>
        <v>0</v>
      </c>
      <c r="H17" s="18">
        <f t="shared" si="2"/>
        <v>0</v>
      </c>
      <c r="I17" s="18">
        <f t="shared" si="3"/>
        <v>0</v>
      </c>
      <c r="J17" s="18"/>
      <c r="K17" s="15"/>
      <c r="M17" s="16"/>
      <c r="N17" s="16"/>
      <c r="O17" s="16"/>
      <c r="P17" s="16"/>
      <c r="Q17" s="93"/>
      <c r="R17" s="93"/>
      <c r="S17" s="93"/>
      <c r="T17" s="16"/>
    </row>
    <row r="18" spans="1:20" x14ac:dyDescent="0.2">
      <c r="A18" s="15"/>
      <c r="B18" s="15"/>
      <c r="C18" s="16"/>
      <c r="D18" s="17"/>
      <c r="E18" s="18"/>
      <c r="F18" s="19">
        <v>0</v>
      </c>
      <c r="G18" s="18">
        <f t="shared" si="1"/>
        <v>0</v>
      </c>
      <c r="H18" s="18">
        <f t="shared" si="2"/>
        <v>0</v>
      </c>
      <c r="I18" s="18">
        <f t="shared" si="3"/>
        <v>0</v>
      </c>
      <c r="J18" s="18"/>
      <c r="K18" s="15"/>
      <c r="M18" s="16"/>
      <c r="N18" s="16"/>
      <c r="O18" s="16"/>
      <c r="P18" s="16"/>
      <c r="Q18" s="93"/>
      <c r="R18" s="93"/>
      <c r="S18" s="93"/>
      <c r="T18" s="16"/>
    </row>
    <row r="19" spans="1:20" x14ac:dyDescent="0.2">
      <c r="A19" s="15"/>
      <c r="B19" s="15"/>
      <c r="C19" s="16"/>
      <c r="D19" s="17"/>
      <c r="E19" s="18"/>
      <c r="F19" s="19">
        <v>0</v>
      </c>
      <c r="G19" s="18">
        <f t="shared" si="1"/>
        <v>0</v>
      </c>
      <c r="H19" s="18">
        <f t="shared" si="2"/>
        <v>0</v>
      </c>
      <c r="I19" s="18">
        <f t="shared" si="3"/>
        <v>0</v>
      </c>
      <c r="J19" s="18"/>
      <c r="K19" s="15"/>
      <c r="M19" s="16"/>
      <c r="N19" s="16"/>
      <c r="O19" s="16"/>
      <c r="P19" s="16"/>
      <c r="Q19" s="93"/>
      <c r="R19" s="93"/>
      <c r="S19" s="93"/>
      <c r="T19" s="16"/>
    </row>
    <row r="20" spans="1:20" x14ac:dyDescent="0.2">
      <c r="A20" s="15"/>
      <c r="B20" s="15"/>
      <c r="C20" s="16"/>
      <c r="D20" s="17"/>
      <c r="E20" s="18"/>
      <c r="F20" s="19">
        <v>0</v>
      </c>
      <c r="G20" s="18">
        <f t="shared" si="1"/>
        <v>0</v>
      </c>
      <c r="H20" s="18">
        <f t="shared" si="2"/>
        <v>0</v>
      </c>
      <c r="I20" s="18">
        <f t="shared" si="3"/>
        <v>0</v>
      </c>
      <c r="J20" s="18"/>
      <c r="K20" s="15"/>
      <c r="M20" s="16"/>
      <c r="N20" s="16"/>
      <c r="O20" s="16"/>
      <c r="P20" s="16"/>
      <c r="Q20" s="93"/>
      <c r="R20" s="93"/>
      <c r="S20" s="93"/>
      <c r="T20" s="16"/>
    </row>
    <row r="21" spans="1:20" x14ac:dyDescent="0.2">
      <c r="A21" s="15"/>
      <c r="B21" s="15"/>
      <c r="C21" s="16"/>
      <c r="D21" s="17"/>
      <c r="E21" s="18"/>
      <c r="F21" s="19">
        <v>0</v>
      </c>
      <c r="G21" s="18">
        <f t="shared" si="1"/>
        <v>0</v>
      </c>
      <c r="H21" s="18">
        <f t="shared" si="2"/>
        <v>0</v>
      </c>
      <c r="I21" s="18">
        <f t="shared" si="3"/>
        <v>0</v>
      </c>
      <c r="J21" s="18"/>
      <c r="K21" s="15"/>
      <c r="M21" s="16"/>
      <c r="N21" s="16"/>
      <c r="O21" s="16"/>
      <c r="P21" s="16"/>
      <c r="Q21" s="93"/>
      <c r="R21" s="93"/>
      <c r="S21" s="93"/>
      <c r="T21" s="16"/>
    </row>
    <row r="22" spans="1:20" x14ac:dyDescent="0.2">
      <c r="A22" s="15"/>
      <c r="B22" s="15"/>
      <c r="C22" s="16"/>
      <c r="D22" s="17"/>
      <c r="E22" s="18"/>
      <c r="F22" s="19">
        <v>0</v>
      </c>
      <c r="G22" s="18">
        <f t="shared" si="1"/>
        <v>0</v>
      </c>
      <c r="H22" s="18">
        <f t="shared" si="2"/>
        <v>0</v>
      </c>
      <c r="I22" s="18">
        <f t="shared" si="3"/>
        <v>0</v>
      </c>
      <c r="J22" s="18"/>
      <c r="K22" s="15"/>
    </row>
    <row r="23" spans="1:20" x14ac:dyDescent="0.2">
      <c r="A23" s="15"/>
      <c r="B23" s="15"/>
      <c r="C23" s="16"/>
      <c r="D23" s="17"/>
      <c r="E23" s="18"/>
      <c r="F23" s="19">
        <v>0</v>
      </c>
      <c r="G23" s="18">
        <f t="shared" si="1"/>
        <v>0</v>
      </c>
      <c r="H23" s="18">
        <f t="shared" si="2"/>
        <v>0</v>
      </c>
      <c r="I23" s="18">
        <f t="shared" si="3"/>
        <v>0</v>
      </c>
      <c r="J23" s="18"/>
      <c r="K23" s="15"/>
    </row>
    <row r="24" spans="1:20" x14ac:dyDescent="0.2">
      <c r="A24" s="15"/>
      <c r="B24" s="15"/>
      <c r="C24" s="16"/>
      <c r="D24" s="17"/>
      <c r="E24" s="18"/>
      <c r="F24" s="19">
        <v>0</v>
      </c>
      <c r="G24" s="18">
        <f t="shared" si="1"/>
        <v>0</v>
      </c>
      <c r="H24" s="18">
        <f t="shared" si="2"/>
        <v>0</v>
      </c>
      <c r="I24" s="18">
        <f t="shared" si="3"/>
        <v>0</v>
      </c>
      <c r="J24" s="18"/>
      <c r="K24" s="15"/>
    </row>
    <row r="25" spans="1:20" x14ac:dyDescent="0.2">
      <c r="A25" s="15"/>
      <c r="B25" s="15"/>
      <c r="C25" s="16"/>
      <c r="D25" s="17"/>
      <c r="E25" s="18"/>
      <c r="F25" s="19">
        <v>0</v>
      </c>
      <c r="G25" s="18">
        <f t="shared" si="1"/>
        <v>0</v>
      </c>
      <c r="H25" s="18">
        <f t="shared" si="2"/>
        <v>0</v>
      </c>
      <c r="I25" s="18">
        <f t="shared" si="3"/>
        <v>0</v>
      </c>
      <c r="J25" s="18"/>
      <c r="K25" s="15"/>
    </row>
    <row r="26" spans="1:20" x14ac:dyDescent="0.2">
      <c r="A26" s="15"/>
      <c r="B26" s="15"/>
      <c r="C26" s="16"/>
      <c r="D26" s="17"/>
      <c r="E26" s="18"/>
      <c r="F26" s="19">
        <v>0</v>
      </c>
      <c r="G26" s="18">
        <f t="shared" si="1"/>
        <v>0</v>
      </c>
      <c r="H26" s="18">
        <f t="shared" si="2"/>
        <v>0</v>
      </c>
      <c r="I26" s="18">
        <f t="shared" si="3"/>
        <v>0</v>
      </c>
      <c r="J26" s="18"/>
      <c r="K26" s="15"/>
    </row>
    <row r="27" spans="1:20" x14ac:dyDescent="0.2">
      <c r="A27" s="15"/>
      <c r="B27" s="15"/>
      <c r="C27" s="16"/>
      <c r="D27" s="17"/>
      <c r="E27" s="18"/>
      <c r="F27" s="19">
        <v>0</v>
      </c>
      <c r="G27" s="18">
        <f t="shared" si="1"/>
        <v>0</v>
      </c>
      <c r="H27" s="18">
        <f t="shared" si="2"/>
        <v>0</v>
      </c>
      <c r="I27" s="18">
        <f t="shared" si="3"/>
        <v>0</v>
      </c>
      <c r="J27" s="18"/>
      <c r="K27" s="15"/>
    </row>
    <row r="28" spans="1:20" x14ac:dyDescent="0.2">
      <c r="A28" s="15"/>
      <c r="B28" s="15"/>
      <c r="C28" s="16"/>
      <c r="D28" s="17"/>
      <c r="E28" s="18"/>
      <c r="F28" s="19">
        <v>0</v>
      </c>
      <c r="G28" s="18">
        <f t="shared" si="1"/>
        <v>0</v>
      </c>
      <c r="H28" s="18">
        <f t="shared" si="2"/>
        <v>0</v>
      </c>
      <c r="I28" s="18">
        <f t="shared" si="3"/>
        <v>0</v>
      </c>
      <c r="J28" s="18"/>
      <c r="K28" s="15"/>
    </row>
    <row r="29" spans="1:20" x14ac:dyDescent="0.2">
      <c r="A29" s="15"/>
      <c r="B29" s="15"/>
      <c r="C29" s="16"/>
      <c r="D29" s="17"/>
      <c r="E29" s="18"/>
      <c r="F29" s="19">
        <v>0</v>
      </c>
      <c r="G29" s="18">
        <f t="shared" si="1"/>
        <v>0</v>
      </c>
      <c r="H29" s="18">
        <f t="shared" si="2"/>
        <v>0</v>
      </c>
      <c r="I29" s="18">
        <f t="shared" si="3"/>
        <v>0</v>
      </c>
      <c r="J29" s="18"/>
      <c r="K29" s="15"/>
    </row>
    <row r="30" spans="1:20" x14ac:dyDescent="0.2">
      <c r="A30" s="15"/>
      <c r="B30" s="15"/>
      <c r="C30" s="16"/>
      <c r="D30" s="17"/>
      <c r="E30" s="18"/>
      <c r="F30" s="19">
        <v>0</v>
      </c>
      <c r="G30" s="18">
        <f t="shared" si="1"/>
        <v>0</v>
      </c>
      <c r="H30" s="18">
        <f t="shared" si="2"/>
        <v>0</v>
      </c>
      <c r="I30" s="18">
        <f t="shared" si="3"/>
        <v>0</v>
      </c>
      <c r="J30" s="18"/>
      <c r="K30" s="15"/>
    </row>
    <row r="31" spans="1:20" x14ac:dyDescent="0.2">
      <c r="A31" s="15"/>
      <c r="B31" s="15"/>
      <c r="C31" s="16"/>
      <c r="D31" s="17"/>
      <c r="E31" s="18"/>
      <c r="F31" s="19">
        <v>0</v>
      </c>
      <c r="G31" s="18">
        <f t="shared" si="1"/>
        <v>0</v>
      </c>
      <c r="H31" s="18">
        <f t="shared" si="2"/>
        <v>0</v>
      </c>
      <c r="I31" s="18">
        <f t="shared" si="3"/>
        <v>0</v>
      </c>
      <c r="J31" s="18"/>
      <c r="K31" s="15"/>
    </row>
    <row r="32" spans="1:20" x14ac:dyDescent="0.2">
      <c r="A32" s="15"/>
      <c r="B32" s="15"/>
      <c r="C32" s="16"/>
      <c r="D32" s="17"/>
      <c r="E32" s="18"/>
      <c r="F32" s="19">
        <v>0</v>
      </c>
      <c r="G32" s="18">
        <f t="shared" si="1"/>
        <v>0</v>
      </c>
      <c r="H32" s="18">
        <f t="shared" si="2"/>
        <v>0</v>
      </c>
      <c r="I32" s="18">
        <f t="shared" si="3"/>
        <v>0</v>
      </c>
      <c r="J32" s="18"/>
      <c r="K32" s="15"/>
    </row>
    <row r="33" spans="1:11" x14ac:dyDescent="0.2">
      <c r="A33" s="15"/>
      <c r="B33" s="15"/>
      <c r="C33" s="16"/>
      <c r="D33" s="17"/>
      <c r="E33" s="18"/>
      <c r="F33" s="19">
        <v>0</v>
      </c>
      <c r="G33" s="18">
        <f t="shared" si="1"/>
        <v>0</v>
      </c>
      <c r="H33" s="18">
        <f t="shared" si="2"/>
        <v>0</v>
      </c>
      <c r="I33" s="18">
        <f t="shared" si="3"/>
        <v>0</v>
      </c>
      <c r="J33" s="18"/>
      <c r="K33" s="15"/>
    </row>
    <row r="34" spans="1:11" x14ac:dyDescent="0.2">
      <c r="A34" s="15"/>
      <c r="B34" s="15"/>
      <c r="C34" s="16"/>
      <c r="D34" s="17"/>
      <c r="E34" s="18"/>
      <c r="F34" s="19">
        <v>0</v>
      </c>
      <c r="G34" s="18">
        <f t="shared" si="1"/>
        <v>0</v>
      </c>
      <c r="H34" s="18">
        <f t="shared" si="2"/>
        <v>0</v>
      </c>
      <c r="I34" s="18">
        <f t="shared" si="3"/>
        <v>0</v>
      </c>
      <c r="J34" s="18"/>
      <c r="K34" s="15"/>
    </row>
    <row r="35" spans="1:11" x14ac:dyDescent="0.2">
      <c r="A35" s="15"/>
      <c r="B35" s="15"/>
      <c r="C35" s="16"/>
      <c r="D35" s="17"/>
      <c r="E35" s="18"/>
      <c r="F35" s="19">
        <v>0</v>
      </c>
      <c r="G35" s="18">
        <f t="shared" si="1"/>
        <v>0</v>
      </c>
      <c r="H35" s="18">
        <f t="shared" si="2"/>
        <v>0</v>
      </c>
      <c r="I35" s="18">
        <f t="shared" si="3"/>
        <v>0</v>
      </c>
      <c r="J35" s="18"/>
      <c r="K35" s="15"/>
    </row>
    <row r="36" spans="1:11" x14ac:dyDescent="0.2">
      <c r="A36" s="15"/>
      <c r="B36" s="15"/>
      <c r="C36" s="16"/>
      <c r="D36" s="17"/>
      <c r="E36" s="18"/>
      <c r="F36" s="19">
        <v>0</v>
      </c>
      <c r="G36" s="18">
        <f t="shared" si="1"/>
        <v>0</v>
      </c>
      <c r="H36" s="18">
        <f t="shared" si="2"/>
        <v>0</v>
      </c>
      <c r="I36" s="18">
        <f t="shared" si="3"/>
        <v>0</v>
      </c>
      <c r="J36" s="18"/>
      <c r="K36" s="15"/>
    </row>
    <row r="37" spans="1:11" x14ac:dyDescent="0.2">
      <c r="A37" s="15"/>
      <c r="B37" s="15"/>
      <c r="C37" s="16"/>
      <c r="D37" s="17"/>
      <c r="E37" s="18"/>
      <c r="F37" s="19">
        <v>0</v>
      </c>
      <c r="G37" s="18">
        <f t="shared" si="1"/>
        <v>0</v>
      </c>
      <c r="H37" s="18">
        <f t="shared" si="2"/>
        <v>0</v>
      </c>
      <c r="I37" s="18">
        <f t="shared" si="3"/>
        <v>0</v>
      </c>
      <c r="J37" s="18"/>
      <c r="K37" s="15"/>
    </row>
    <row r="38" spans="1:11" x14ac:dyDescent="0.2">
      <c r="A38" s="15"/>
      <c r="B38" s="15"/>
      <c r="C38" s="16"/>
      <c r="D38" s="17"/>
      <c r="E38" s="18"/>
      <c r="F38" s="19">
        <v>0</v>
      </c>
      <c r="G38" s="18">
        <f t="shared" si="1"/>
        <v>0</v>
      </c>
      <c r="H38" s="18">
        <f t="shared" si="2"/>
        <v>0</v>
      </c>
      <c r="I38" s="18">
        <f t="shared" si="3"/>
        <v>0</v>
      </c>
      <c r="J38" s="18"/>
      <c r="K38" s="15"/>
    </row>
    <row r="39" spans="1:11" x14ac:dyDescent="0.2">
      <c r="A39" s="15"/>
      <c r="B39" s="15"/>
      <c r="C39" s="16"/>
      <c r="D39" s="17"/>
      <c r="E39" s="18"/>
      <c r="F39" s="19">
        <v>0</v>
      </c>
      <c r="G39" s="18">
        <f t="shared" si="1"/>
        <v>0</v>
      </c>
      <c r="H39" s="18">
        <f t="shared" si="2"/>
        <v>0</v>
      </c>
      <c r="I39" s="18">
        <f t="shared" si="3"/>
        <v>0</v>
      </c>
      <c r="J39" s="18"/>
      <c r="K39" s="15"/>
    </row>
    <row r="40" spans="1:11" x14ac:dyDescent="0.2">
      <c r="A40" s="15"/>
      <c r="B40" s="15"/>
      <c r="C40" s="16"/>
      <c r="D40" s="17"/>
      <c r="E40" s="18"/>
      <c r="F40" s="19">
        <v>0</v>
      </c>
      <c r="G40" s="18">
        <f t="shared" si="1"/>
        <v>0</v>
      </c>
      <c r="H40" s="18">
        <f t="shared" si="2"/>
        <v>0</v>
      </c>
      <c r="I40" s="18">
        <f t="shared" si="3"/>
        <v>0</v>
      </c>
      <c r="J40" s="18"/>
      <c r="K40" s="15"/>
    </row>
    <row r="41" spans="1:11" x14ac:dyDescent="0.2">
      <c r="A41" s="15"/>
      <c r="B41" s="15"/>
      <c r="C41" s="16"/>
      <c r="D41" s="17"/>
      <c r="E41" s="18"/>
      <c r="F41" s="19">
        <v>0</v>
      </c>
      <c r="G41" s="18">
        <f t="shared" si="1"/>
        <v>0</v>
      </c>
      <c r="H41" s="18">
        <f t="shared" si="2"/>
        <v>0</v>
      </c>
      <c r="I41" s="18">
        <f t="shared" si="3"/>
        <v>0</v>
      </c>
      <c r="J41" s="18"/>
      <c r="K41" s="15"/>
    </row>
    <row r="42" spans="1:11" x14ac:dyDescent="0.2">
      <c r="A42" s="15"/>
      <c r="B42" s="15"/>
      <c r="C42" s="16"/>
      <c r="D42" s="17"/>
      <c r="E42" s="18"/>
      <c r="F42" s="19">
        <v>0</v>
      </c>
      <c r="G42" s="18">
        <f t="shared" si="1"/>
        <v>0</v>
      </c>
      <c r="H42" s="18">
        <f t="shared" si="2"/>
        <v>0</v>
      </c>
      <c r="I42" s="18">
        <f t="shared" si="3"/>
        <v>0</v>
      </c>
      <c r="J42" s="18"/>
      <c r="K42" s="15"/>
    </row>
    <row r="43" spans="1:11" x14ac:dyDescent="0.2">
      <c r="A43" s="15"/>
      <c r="B43" s="15"/>
      <c r="C43" s="16"/>
      <c r="D43" s="17"/>
      <c r="E43" s="18"/>
      <c r="F43" s="19">
        <v>0</v>
      </c>
      <c r="G43" s="18">
        <f t="shared" si="1"/>
        <v>0</v>
      </c>
      <c r="H43" s="18">
        <f t="shared" si="2"/>
        <v>0</v>
      </c>
      <c r="I43" s="18">
        <f t="shared" si="3"/>
        <v>0</v>
      </c>
      <c r="J43" s="18"/>
      <c r="K43" s="15"/>
    </row>
    <row r="44" spans="1:11" x14ac:dyDescent="0.2">
      <c r="A44" s="15"/>
      <c r="B44" s="15"/>
      <c r="C44" s="16"/>
      <c r="D44" s="17"/>
      <c r="E44" s="18"/>
      <c r="F44" s="19">
        <v>0</v>
      </c>
      <c r="G44" s="18">
        <f t="shared" ref="G44:G70" si="4">B44*F44</f>
        <v>0</v>
      </c>
      <c r="H44" s="18">
        <f t="shared" ref="H44:H70" si="5">E44*C44</f>
        <v>0</v>
      </c>
      <c r="I44" s="18">
        <f t="shared" ref="I44:I70" si="6">F44*C44</f>
        <v>0</v>
      </c>
      <c r="J44" s="18"/>
      <c r="K44" s="15"/>
    </row>
    <row r="45" spans="1:11" x14ac:dyDescent="0.2">
      <c r="A45" s="15"/>
      <c r="B45" s="15"/>
      <c r="C45" s="16"/>
      <c r="D45" s="17"/>
      <c r="E45" s="18"/>
      <c r="F45" s="19">
        <v>0</v>
      </c>
      <c r="G45" s="18">
        <f t="shared" si="4"/>
        <v>0</v>
      </c>
      <c r="H45" s="18">
        <f t="shared" si="5"/>
        <v>0</v>
      </c>
      <c r="I45" s="18">
        <f t="shared" si="6"/>
        <v>0</v>
      </c>
      <c r="J45" s="18"/>
      <c r="K45" s="15"/>
    </row>
    <row r="46" spans="1:11" x14ac:dyDescent="0.2">
      <c r="A46" s="15"/>
      <c r="B46" s="15"/>
      <c r="C46" s="16"/>
      <c r="D46" s="17"/>
      <c r="E46" s="18"/>
      <c r="F46" s="19">
        <v>0</v>
      </c>
      <c r="G46" s="18">
        <f t="shared" si="4"/>
        <v>0</v>
      </c>
      <c r="H46" s="18">
        <f t="shared" si="5"/>
        <v>0</v>
      </c>
      <c r="I46" s="18">
        <f t="shared" si="6"/>
        <v>0</v>
      </c>
      <c r="J46" s="18"/>
      <c r="K46" s="15"/>
    </row>
    <row r="47" spans="1:11" x14ac:dyDescent="0.2">
      <c r="A47" s="15"/>
      <c r="B47" s="15"/>
      <c r="C47" s="16"/>
      <c r="D47" s="17"/>
      <c r="E47" s="18"/>
      <c r="F47" s="19">
        <v>0</v>
      </c>
      <c r="G47" s="18">
        <f t="shared" si="4"/>
        <v>0</v>
      </c>
      <c r="H47" s="18">
        <f t="shared" si="5"/>
        <v>0</v>
      </c>
      <c r="I47" s="18">
        <f t="shared" si="6"/>
        <v>0</v>
      </c>
      <c r="J47" s="18"/>
      <c r="K47" s="15"/>
    </row>
    <row r="48" spans="1:11" x14ac:dyDescent="0.2">
      <c r="A48" s="15"/>
      <c r="B48" s="15"/>
      <c r="C48" s="16"/>
      <c r="D48" s="17"/>
      <c r="E48" s="18"/>
      <c r="F48" s="19">
        <v>0</v>
      </c>
      <c r="G48" s="18">
        <f t="shared" si="4"/>
        <v>0</v>
      </c>
      <c r="H48" s="18">
        <f t="shared" si="5"/>
        <v>0</v>
      </c>
      <c r="I48" s="18">
        <f t="shared" si="6"/>
        <v>0</v>
      </c>
      <c r="J48" s="18"/>
      <c r="K48" s="15"/>
    </row>
    <row r="49" spans="1:11" x14ac:dyDescent="0.2">
      <c r="A49" s="15"/>
      <c r="B49" s="15"/>
      <c r="C49" s="16"/>
      <c r="D49" s="17"/>
      <c r="E49" s="18"/>
      <c r="F49" s="19">
        <v>0</v>
      </c>
      <c r="G49" s="18">
        <f t="shared" si="4"/>
        <v>0</v>
      </c>
      <c r="H49" s="18">
        <f t="shared" si="5"/>
        <v>0</v>
      </c>
      <c r="I49" s="18">
        <f t="shared" si="6"/>
        <v>0</v>
      </c>
      <c r="J49" s="18"/>
      <c r="K49" s="15"/>
    </row>
    <row r="50" spans="1:11" x14ac:dyDescent="0.2">
      <c r="A50" s="15"/>
      <c r="B50" s="15"/>
      <c r="C50" s="16"/>
      <c r="D50" s="17"/>
      <c r="E50" s="18"/>
      <c r="F50" s="19">
        <v>0</v>
      </c>
      <c r="G50" s="18">
        <f t="shared" si="4"/>
        <v>0</v>
      </c>
      <c r="H50" s="18">
        <f t="shared" si="5"/>
        <v>0</v>
      </c>
      <c r="I50" s="18">
        <f t="shared" si="6"/>
        <v>0</v>
      </c>
      <c r="J50" s="18"/>
      <c r="K50" s="15"/>
    </row>
    <row r="51" spans="1:11" x14ac:dyDescent="0.2">
      <c r="A51" s="15"/>
      <c r="B51" s="15"/>
      <c r="C51" s="16"/>
      <c r="D51" s="17"/>
      <c r="E51" s="18"/>
      <c r="F51" s="19">
        <v>0</v>
      </c>
      <c r="G51" s="18">
        <f t="shared" si="4"/>
        <v>0</v>
      </c>
      <c r="H51" s="18">
        <f t="shared" si="5"/>
        <v>0</v>
      </c>
      <c r="I51" s="18">
        <f t="shared" si="6"/>
        <v>0</v>
      </c>
      <c r="J51" s="18"/>
      <c r="K51" s="15"/>
    </row>
    <row r="52" spans="1:11" x14ac:dyDescent="0.2">
      <c r="A52" s="15"/>
      <c r="B52" s="15"/>
      <c r="C52" s="16"/>
      <c r="D52" s="17"/>
      <c r="E52" s="18"/>
      <c r="F52" s="19">
        <v>0</v>
      </c>
      <c r="G52" s="18">
        <f t="shared" si="4"/>
        <v>0</v>
      </c>
      <c r="H52" s="18">
        <f t="shared" si="5"/>
        <v>0</v>
      </c>
      <c r="I52" s="18">
        <f t="shared" si="6"/>
        <v>0</v>
      </c>
      <c r="J52" s="18"/>
      <c r="K52" s="15"/>
    </row>
    <row r="53" spans="1:11" x14ac:dyDescent="0.2">
      <c r="A53" s="15"/>
      <c r="B53" s="15"/>
      <c r="C53" s="16"/>
      <c r="D53" s="17"/>
      <c r="E53" s="18"/>
      <c r="F53" s="19">
        <v>0</v>
      </c>
      <c r="G53" s="18">
        <f t="shared" si="4"/>
        <v>0</v>
      </c>
      <c r="H53" s="18">
        <f t="shared" si="5"/>
        <v>0</v>
      </c>
      <c r="I53" s="18">
        <f t="shared" si="6"/>
        <v>0</v>
      </c>
      <c r="J53" s="18"/>
      <c r="K53" s="15"/>
    </row>
    <row r="54" spans="1:11" x14ac:dyDescent="0.2">
      <c r="A54" s="15"/>
      <c r="B54" s="15"/>
      <c r="C54" s="16"/>
      <c r="D54" s="17"/>
      <c r="E54" s="18"/>
      <c r="F54" s="19">
        <v>0</v>
      </c>
      <c r="G54" s="18">
        <f t="shared" si="4"/>
        <v>0</v>
      </c>
      <c r="H54" s="18">
        <f t="shared" si="5"/>
        <v>0</v>
      </c>
      <c r="I54" s="18">
        <f t="shared" si="6"/>
        <v>0</v>
      </c>
      <c r="J54" s="18"/>
      <c r="K54" s="15"/>
    </row>
    <row r="55" spans="1:11" x14ac:dyDescent="0.2">
      <c r="A55" s="15"/>
      <c r="B55" s="15"/>
      <c r="C55" s="16"/>
      <c r="D55" s="17"/>
      <c r="E55" s="18"/>
      <c r="F55" s="19">
        <v>0</v>
      </c>
      <c r="G55" s="18">
        <f t="shared" si="4"/>
        <v>0</v>
      </c>
      <c r="H55" s="18">
        <f t="shared" si="5"/>
        <v>0</v>
      </c>
      <c r="I55" s="18">
        <f t="shared" si="6"/>
        <v>0</v>
      </c>
      <c r="J55" s="18"/>
      <c r="K55" s="15"/>
    </row>
    <row r="56" spans="1:11" x14ac:dyDescent="0.2">
      <c r="A56" s="15"/>
      <c r="B56" s="15"/>
      <c r="C56" s="16"/>
      <c r="D56" s="17"/>
      <c r="E56" s="18"/>
      <c r="F56" s="19">
        <v>0</v>
      </c>
      <c r="G56" s="18">
        <f t="shared" si="4"/>
        <v>0</v>
      </c>
      <c r="H56" s="18">
        <f t="shared" si="5"/>
        <v>0</v>
      </c>
      <c r="I56" s="18">
        <f t="shared" si="6"/>
        <v>0</v>
      </c>
      <c r="J56" s="18"/>
      <c r="K56" s="15"/>
    </row>
    <row r="57" spans="1:11" x14ac:dyDescent="0.2">
      <c r="A57" s="15"/>
      <c r="B57" s="15"/>
      <c r="C57" s="16"/>
      <c r="D57" s="17"/>
      <c r="E57" s="18"/>
      <c r="F57" s="19">
        <v>0</v>
      </c>
      <c r="G57" s="18">
        <f t="shared" si="4"/>
        <v>0</v>
      </c>
      <c r="H57" s="18">
        <f t="shared" si="5"/>
        <v>0</v>
      </c>
      <c r="I57" s="18">
        <f t="shared" si="6"/>
        <v>0</v>
      </c>
      <c r="J57" s="18"/>
      <c r="K57" s="15"/>
    </row>
    <row r="58" spans="1:11" x14ac:dyDescent="0.2">
      <c r="A58" s="15"/>
      <c r="B58" s="15"/>
      <c r="C58" s="16"/>
      <c r="D58" s="17"/>
      <c r="E58" s="18"/>
      <c r="F58" s="19">
        <v>0</v>
      </c>
      <c r="G58" s="18">
        <f t="shared" si="4"/>
        <v>0</v>
      </c>
      <c r="H58" s="18">
        <f t="shared" si="5"/>
        <v>0</v>
      </c>
      <c r="I58" s="18">
        <f t="shared" si="6"/>
        <v>0</v>
      </c>
      <c r="J58" s="18"/>
      <c r="K58" s="15"/>
    </row>
    <row r="59" spans="1:11" x14ac:dyDescent="0.2">
      <c r="A59" s="15"/>
      <c r="B59" s="15"/>
      <c r="C59" s="16"/>
      <c r="D59" s="17"/>
      <c r="E59" s="18"/>
      <c r="F59" s="19">
        <v>0</v>
      </c>
      <c r="G59" s="18">
        <f t="shared" si="4"/>
        <v>0</v>
      </c>
      <c r="H59" s="18">
        <f t="shared" si="5"/>
        <v>0</v>
      </c>
      <c r="I59" s="18">
        <f t="shared" si="6"/>
        <v>0</v>
      </c>
      <c r="J59" s="18"/>
      <c r="K59" s="15"/>
    </row>
    <row r="60" spans="1:11" x14ac:dyDescent="0.2">
      <c r="A60" s="15"/>
      <c r="B60" s="15"/>
      <c r="C60" s="16"/>
      <c r="D60" s="17"/>
      <c r="E60" s="18"/>
      <c r="F60" s="19">
        <v>0</v>
      </c>
      <c r="G60" s="18">
        <f t="shared" si="4"/>
        <v>0</v>
      </c>
      <c r="H60" s="18">
        <f t="shared" si="5"/>
        <v>0</v>
      </c>
      <c r="I60" s="18">
        <f t="shared" si="6"/>
        <v>0</v>
      </c>
      <c r="J60" s="18"/>
      <c r="K60" s="15"/>
    </row>
    <row r="61" spans="1:11" x14ac:dyDescent="0.2">
      <c r="A61" s="15"/>
      <c r="B61" s="15"/>
      <c r="C61" s="16"/>
      <c r="D61" s="17"/>
      <c r="E61" s="18"/>
      <c r="F61" s="19">
        <v>0</v>
      </c>
      <c r="G61" s="18">
        <f t="shared" si="4"/>
        <v>0</v>
      </c>
      <c r="H61" s="18">
        <f t="shared" si="5"/>
        <v>0</v>
      </c>
      <c r="I61" s="18">
        <f t="shared" si="6"/>
        <v>0</v>
      </c>
      <c r="J61" s="18"/>
      <c r="K61" s="15"/>
    </row>
    <row r="62" spans="1:11" x14ac:dyDescent="0.2">
      <c r="A62" s="15"/>
      <c r="B62" s="15"/>
      <c r="C62" s="16"/>
      <c r="D62" s="17"/>
      <c r="E62" s="18"/>
      <c r="F62" s="19">
        <v>0</v>
      </c>
      <c r="G62" s="18">
        <f t="shared" si="4"/>
        <v>0</v>
      </c>
      <c r="H62" s="18">
        <f t="shared" si="5"/>
        <v>0</v>
      </c>
      <c r="I62" s="18">
        <f t="shared" si="6"/>
        <v>0</v>
      </c>
      <c r="J62" s="18"/>
      <c r="K62" s="15"/>
    </row>
    <row r="63" spans="1:11" x14ac:dyDescent="0.2">
      <c r="A63" s="15"/>
      <c r="B63" s="15"/>
      <c r="C63" s="16"/>
      <c r="D63" s="17"/>
      <c r="E63" s="18"/>
      <c r="F63" s="19">
        <v>0</v>
      </c>
      <c r="G63" s="18">
        <f t="shared" si="4"/>
        <v>0</v>
      </c>
      <c r="H63" s="18">
        <f t="shared" si="5"/>
        <v>0</v>
      </c>
      <c r="I63" s="18">
        <f t="shared" si="6"/>
        <v>0</v>
      </c>
      <c r="J63" s="18"/>
      <c r="K63" s="15"/>
    </row>
    <row r="64" spans="1:11" x14ac:dyDescent="0.2">
      <c r="A64" s="15"/>
      <c r="B64" s="15"/>
      <c r="C64" s="16"/>
      <c r="D64" s="17"/>
      <c r="E64" s="18"/>
      <c r="F64" s="19">
        <v>0</v>
      </c>
      <c r="G64" s="18">
        <f t="shared" si="4"/>
        <v>0</v>
      </c>
      <c r="H64" s="18">
        <f t="shared" si="5"/>
        <v>0</v>
      </c>
      <c r="I64" s="18">
        <f t="shared" si="6"/>
        <v>0</v>
      </c>
      <c r="J64" s="18"/>
      <c r="K64" s="15"/>
    </row>
    <row r="65" spans="1:11" x14ac:dyDescent="0.2">
      <c r="A65" s="15"/>
      <c r="B65" s="15"/>
      <c r="C65" s="16"/>
      <c r="D65" s="17"/>
      <c r="E65" s="18"/>
      <c r="F65" s="19">
        <v>0</v>
      </c>
      <c r="G65" s="18">
        <f t="shared" si="4"/>
        <v>0</v>
      </c>
      <c r="H65" s="18">
        <f t="shared" si="5"/>
        <v>0</v>
      </c>
      <c r="I65" s="18">
        <f t="shared" si="6"/>
        <v>0</v>
      </c>
      <c r="J65" s="18"/>
      <c r="K65" s="15"/>
    </row>
    <row r="66" spans="1:11" x14ac:dyDescent="0.2">
      <c r="A66" s="15"/>
      <c r="B66" s="15"/>
      <c r="C66" s="16"/>
      <c r="D66" s="17"/>
      <c r="E66" s="18"/>
      <c r="F66" s="19">
        <v>0</v>
      </c>
      <c r="G66" s="18">
        <f t="shared" si="4"/>
        <v>0</v>
      </c>
      <c r="H66" s="18">
        <f t="shared" si="5"/>
        <v>0</v>
      </c>
      <c r="I66" s="18">
        <f t="shared" si="6"/>
        <v>0</v>
      </c>
      <c r="J66" s="18"/>
      <c r="K66" s="15"/>
    </row>
    <row r="67" spans="1:11" x14ac:dyDescent="0.2">
      <c r="A67" s="15"/>
      <c r="B67" s="15"/>
      <c r="C67" s="16"/>
      <c r="D67" s="17"/>
      <c r="E67" s="18"/>
      <c r="F67" s="19">
        <v>0</v>
      </c>
      <c r="G67" s="18">
        <f t="shared" si="4"/>
        <v>0</v>
      </c>
      <c r="H67" s="18">
        <f t="shared" si="5"/>
        <v>0</v>
      </c>
      <c r="I67" s="18">
        <f t="shared" si="6"/>
        <v>0</v>
      </c>
      <c r="J67" s="18"/>
      <c r="K67" s="15"/>
    </row>
    <row r="68" spans="1:11" x14ac:dyDescent="0.2">
      <c r="A68" s="15"/>
      <c r="B68" s="15"/>
      <c r="C68" s="16"/>
      <c r="D68" s="17"/>
      <c r="E68" s="18"/>
      <c r="F68" s="19">
        <v>0</v>
      </c>
      <c r="G68" s="18">
        <f t="shared" si="4"/>
        <v>0</v>
      </c>
      <c r="H68" s="18">
        <f t="shared" si="5"/>
        <v>0</v>
      </c>
      <c r="I68" s="18">
        <f t="shared" si="6"/>
        <v>0</v>
      </c>
      <c r="J68" s="18"/>
      <c r="K68" s="15"/>
    </row>
    <row r="69" spans="1:11" x14ac:dyDescent="0.2">
      <c r="A69" s="15"/>
      <c r="B69" s="15"/>
      <c r="C69" s="16"/>
      <c r="D69" s="17"/>
      <c r="E69" s="18"/>
      <c r="F69" s="19">
        <v>0</v>
      </c>
      <c r="G69" s="18">
        <f t="shared" si="4"/>
        <v>0</v>
      </c>
      <c r="H69" s="18">
        <f t="shared" si="5"/>
        <v>0</v>
      </c>
      <c r="I69" s="18">
        <f t="shared" si="6"/>
        <v>0</v>
      </c>
      <c r="J69" s="18"/>
      <c r="K69" s="15"/>
    </row>
    <row r="70" spans="1:11" x14ac:dyDescent="0.2">
      <c r="A70" s="15"/>
      <c r="B70" s="15"/>
      <c r="C70" s="16"/>
      <c r="D70" s="17"/>
      <c r="E70" s="18"/>
      <c r="F70" s="19">
        <v>0</v>
      </c>
      <c r="G70" s="18">
        <f t="shared" si="4"/>
        <v>0</v>
      </c>
      <c r="H70" s="18">
        <f t="shared" si="5"/>
        <v>0</v>
      </c>
      <c r="I70" s="18">
        <f t="shared" si="6"/>
        <v>0</v>
      </c>
      <c r="J70" s="18"/>
      <c r="K70" s="15"/>
    </row>
    <row r="71" spans="1:11" x14ac:dyDescent="0.2">
      <c r="A71" s="15"/>
      <c r="B71" s="15"/>
      <c r="C71" s="16"/>
      <c r="D71" s="17"/>
      <c r="E71" s="18"/>
      <c r="F71" s="19">
        <v>0</v>
      </c>
      <c r="G71" s="18">
        <f t="shared" ref="G71:G134" si="7">B71*F71</f>
        <v>0</v>
      </c>
      <c r="H71" s="18">
        <f t="shared" ref="H71:H134" si="8">E71*C71</f>
        <v>0</v>
      </c>
      <c r="I71" s="18">
        <f t="shared" ref="I71:I134" si="9">F71*C71</f>
        <v>0</v>
      </c>
      <c r="J71" s="18"/>
      <c r="K71" s="15"/>
    </row>
    <row r="72" spans="1:11" x14ac:dyDescent="0.2">
      <c r="A72" s="15"/>
      <c r="B72" s="15"/>
      <c r="C72" s="16"/>
      <c r="D72" s="17"/>
      <c r="E72" s="18"/>
      <c r="F72" s="19">
        <v>0</v>
      </c>
      <c r="G72" s="18">
        <f t="shared" si="7"/>
        <v>0</v>
      </c>
      <c r="H72" s="18">
        <f t="shared" si="8"/>
        <v>0</v>
      </c>
      <c r="I72" s="18">
        <f t="shared" si="9"/>
        <v>0</v>
      </c>
      <c r="J72" s="18"/>
      <c r="K72" s="15"/>
    </row>
    <row r="73" spans="1:11" x14ac:dyDescent="0.2">
      <c r="A73" s="15"/>
      <c r="B73" s="15"/>
      <c r="C73" s="16"/>
      <c r="D73" s="17"/>
      <c r="E73" s="18"/>
      <c r="F73" s="19">
        <v>0</v>
      </c>
      <c r="G73" s="18">
        <f t="shared" si="7"/>
        <v>0</v>
      </c>
      <c r="H73" s="18">
        <f t="shared" si="8"/>
        <v>0</v>
      </c>
      <c r="I73" s="18">
        <f t="shared" si="9"/>
        <v>0</v>
      </c>
      <c r="J73" s="18"/>
      <c r="K73" s="15"/>
    </row>
    <row r="74" spans="1:11" x14ac:dyDescent="0.2">
      <c r="A74" s="15"/>
      <c r="B74" s="15"/>
      <c r="C74" s="16"/>
      <c r="D74" s="17"/>
      <c r="E74" s="18"/>
      <c r="F74" s="19">
        <v>0</v>
      </c>
      <c r="G74" s="18">
        <f t="shared" si="7"/>
        <v>0</v>
      </c>
      <c r="H74" s="18">
        <f t="shared" si="8"/>
        <v>0</v>
      </c>
      <c r="I74" s="18">
        <f t="shared" si="9"/>
        <v>0</v>
      </c>
      <c r="J74" s="18"/>
      <c r="K74" s="15"/>
    </row>
    <row r="75" spans="1:11" x14ac:dyDescent="0.2">
      <c r="A75" s="15"/>
      <c r="B75" s="15"/>
      <c r="C75" s="16"/>
      <c r="D75" s="17"/>
      <c r="E75" s="18"/>
      <c r="F75" s="19">
        <v>0</v>
      </c>
      <c r="G75" s="18">
        <f t="shared" si="7"/>
        <v>0</v>
      </c>
      <c r="H75" s="18">
        <f t="shared" si="8"/>
        <v>0</v>
      </c>
      <c r="I75" s="18">
        <f t="shared" si="9"/>
        <v>0</v>
      </c>
      <c r="J75" s="18"/>
      <c r="K75" s="15"/>
    </row>
    <row r="76" spans="1:11" x14ac:dyDescent="0.2">
      <c r="A76" s="15"/>
      <c r="B76" s="15"/>
      <c r="C76" s="16"/>
      <c r="D76" s="17"/>
      <c r="E76" s="18"/>
      <c r="F76" s="19">
        <v>0</v>
      </c>
      <c r="G76" s="18">
        <f t="shared" si="7"/>
        <v>0</v>
      </c>
      <c r="H76" s="18">
        <f t="shared" si="8"/>
        <v>0</v>
      </c>
      <c r="I76" s="18">
        <f t="shared" si="9"/>
        <v>0</v>
      </c>
      <c r="J76" s="18"/>
      <c r="K76" s="15"/>
    </row>
    <row r="77" spans="1:11" x14ac:dyDescent="0.2">
      <c r="A77" s="15"/>
      <c r="B77" s="15"/>
      <c r="C77" s="16"/>
      <c r="D77" s="17"/>
      <c r="E77" s="18"/>
      <c r="F77" s="19">
        <v>0</v>
      </c>
      <c r="G77" s="18">
        <f t="shared" si="7"/>
        <v>0</v>
      </c>
      <c r="H77" s="18">
        <f t="shared" si="8"/>
        <v>0</v>
      </c>
      <c r="I77" s="18">
        <f t="shared" si="9"/>
        <v>0</v>
      </c>
      <c r="J77" s="18"/>
      <c r="K77" s="15"/>
    </row>
    <row r="78" spans="1:11" x14ac:dyDescent="0.2">
      <c r="A78" s="15"/>
      <c r="B78" s="15"/>
      <c r="C78" s="16"/>
      <c r="D78" s="17"/>
      <c r="E78" s="18"/>
      <c r="F78" s="19">
        <v>0</v>
      </c>
      <c r="G78" s="18">
        <f t="shared" si="7"/>
        <v>0</v>
      </c>
      <c r="H78" s="18">
        <f t="shared" si="8"/>
        <v>0</v>
      </c>
      <c r="I78" s="18">
        <f t="shared" si="9"/>
        <v>0</v>
      </c>
      <c r="J78" s="18"/>
      <c r="K78" s="15"/>
    </row>
    <row r="79" spans="1:11" x14ac:dyDescent="0.2">
      <c r="A79" s="15"/>
      <c r="B79" s="15"/>
      <c r="C79" s="16"/>
      <c r="D79" s="17"/>
      <c r="E79" s="18"/>
      <c r="F79" s="19">
        <v>0</v>
      </c>
      <c r="G79" s="18">
        <f t="shared" si="7"/>
        <v>0</v>
      </c>
      <c r="H79" s="18">
        <f t="shared" si="8"/>
        <v>0</v>
      </c>
      <c r="I79" s="18">
        <f t="shared" si="9"/>
        <v>0</v>
      </c>
      <c r="J79" s="18"/>
      <c r="K79" s="15"/>
    </row>
    <row r="80" spans="1:11" x14ac:dyDescent="0.2">
      <c r="A80" s="15"/>
      <c r="B80" s="15"/>
      <c r="C80" s="16"/>
      <c r="D80" s="17"/>
      <c r="E80" s="18"/>
      <c r="F80" s="19">
        <v>0</v>
      </c>
      <c r="G80" s="18">
        <f t="shared" si="7"/>
        <v>0</v>
      </c>
      <c r="H80" s="18">
        <f t="shared" si="8"/>
        <v>0</v>
      </c>
      <c r="I80" s="18">
        <f t="shared" si="9"/>
        <v>0</v>
      </c>
      <c r="J80" s="18"/>
      <c r="K80" s="15"/>
    </row>
    <row r="81" spans="1:11" x14ac:dyDescent="0.2">
      <c r="A81" s="15"/>
      <c r="B81" s="15"/>
      <c r="C81" s="16"/>
      <c r="D81" s="17"/>
      <c r="E81" s="18"/>
      <c r="F81" s="19">
        <v>0</v>
      </c>
      <c r="G81" s="18">
        <f t="shared" si="7"/>
        <v>0</v>
      </c>
      <c r="H81" s="18">
        <f t="shared" si="8"/>
        <v>0</v>
      </c>
      <c r="I81" s="18">
        <f t="shared" si="9"/>
        <v>0</v>
      </c>
      <c r="J81" s="18"/>
      <c r="K81" s="15"/>
    </row>
    <row r="82" spans="1:11" x14ac:dyDescent="0.2">
      <c r="A82" s="15"/>
      <c r="B82" s="15"/>
      <c r="C82" s="16"/>
      <c r="D82" s="17"/>
      <c r="E82" s="18"/>
      <c r="F82" s="19">
        <v>0</v>
      </c>
      <c r="G82" s="18">
        <f t="shared" si="7"/>
        <v>0</v>
      </c>
      <c r="H82" s="18">
        <f t="shared" si="8"/>
        <v>0</v>
      </c>
      <c r="I82" s="18">
        <f t="shared" si="9"/>
        <v>0</v>
      </c>
      <c r="J82" s="18"/>
      <c r="K82" s="15"/>
    </row>
    <row r="83" spans="1:11" x14ac:dyDescent="0.2">
      <c r="A83" s="15"/>
      <c r="B83" s="15"/>
      <c r="C83" s="16"/>
      <c r="D83" s="17"/>
      <c r="E83" s="18"/>
      <c r="F83" s="19">
        <v>0</v>
      </c>
      <c r="G83" s="18">
        <f t="shared" si="7"/>
        <v>0</v>
      </c>
      <c r="H83" s="18">
        <f t="shared" si="8"/>
        <v>0</v>
      </c>
      <c r="I83" s="18">
        <f t="shared" si="9"/>
        <v>0</v>
      </c>
      <c r="J83" s="18"/>
      <c r="K83" s="15"/>
    </row>
    <row r="84" spans="1:11" x14ac:dyDescent="0.2">
      <c r="A84" s="15"/>
      <c r="B84" s="15"/>
      <c r="C84" s="16"/>
      <c r="D84" s="17"/>
      <c r="E84" s="18"/>
      <c r="F84" s="19">
        <v>0</v>
      </c>
      <c r="G84" s="18">
        <f t="shared" si="7"/>
        <v>0</v>
      </c>
      <c r="H84" s="18">
        <f t="shared" si="8"/>
        <v>0</v>
      </c>
      <c r="I84" s="18">
        <f t="shared" si="9"/>
        <v>0</v>
      </c>
      <c r="J84" s="18"/>
      <c r="K84" s="15"/>
    </row>
    <row r="85" spans="1:11" x14ac:dyDescent="0.2">
      <c r="A85" s="15"/>
      <c r="B85" s="15"/>
      <c r="C85" s="16"/>
      <c r="D85" s="17"/>
      <c r="E85" s="18"/>
      <c r="F85" s="19">
        <v>0</v>
      </c>
      <c r="G85" s="18">
        <f t="shared" si="7"/>
        <v>0</v>
      </c>
      <c r="H85" s="18">
        <f t="shared" si="8"/>
        <v>0</v>
      </c>
      <c r="I85" s="18">
        <f t="shared" si="9"/>
        <v>0</v>
      </c>
      <c r="J85" s="18"/>
      <c r="K85" s="15"/>
    </row>
    <row r="86" spans="1:11" x14ac:dyDescent="0.2">
      <c r="A86" s="15"/>
      <c r="B86" s="15"/>
      <c r="C86" s="16"/>
      <c r="D86" s="17"/>
      <c r="E86" s="18"/>
      <c r="F86" s="19">
        <v>0</v>
      </c>
      <c r="G86" s="18">
        <f t="shared" si="7"/>
        <v>0</v>
      </c>
      <c r="H86" s="18">
        <f t="shared" si="8"/>
        <v>0</v>
      </c>
      <c r="I86" s="18">
        <f t="shared" si="9"/>
        <v>0</v>
      </c>
      <c r="J86" s="18"/>
      <c r="K86" s="15"/>
    </row>
    <row r="87" spans="1:11" x14ac:dyDescent="0.2">
      <c r="A87" s="15"/>
      <c r="B87" s="15"/>
      <c r="C87" s="16"/>
      <c r="D87" s="17"/>
      <c r="E87" s="18"/>
      <c r="F87" s="19">
        <v>0</v>
      </c>
      <c r="G87" s="18">
        <f t="shared" si="7"/>
        <v>0</v>
      </c>
      <c r="H87" s="18">
        <f t="shared" si="8"/>
        <v>0</v>
      </c>
      <c r="I87" s="18">
        <f t="shared" si="9"/>
        <v>0</v>
      </c>
      <c r="J87" s="18"/>
      <c r="K87" s="15"/>
    </row>
    <row r="88" spans="1:11" x14ac:dyDescent="0.2">
      <c r="A88" s="15"/>
      <c r="B88" s="15"/>
      <c r="C88" s="16"/>
      <c r="D88" s="17"/>
      <c r="E88" s="18"/>
      <c r="F88" s="19">
        <v>0</v>
      </c>
      <c r="G88" s="18">
        <f t="shared" si="7"/>
        <v>0</v>
      </c>
      <c r="H88" s="18">
        <f t="shared" si="8"/>
        <v>0</v>
      </c>
      <c r="I88" s="18">
        <f t="shared" si="9"/>
        <v>0</v>
      </c>
      <c r="J88" s="18"/>
      <c r="K88" s="15"/>
    </row>
    <row r="89" spans="1:11" x14ac:dyDescent="0.2">
      <c r="A89" s="15"/>
      <c r="B89" s="15"/>
      <c r="C89" s="16"/>
      <c r="D89" s="17"/>
      <c r="E89" s="18"/>
      <c r="F89" s="19">
        <v>0</v>
      </c>
      <c r="G89" s="18">
        <f t="shared" si="7"/>
        <v>0</v>
      </c>
      <c r="H89" s="18">
        <f t="shared" si="8"/>
        <v>0</v>
      </c>
      <c r="I89" s="18">
        <f t="shared" si="9"/>
        <v>0</v>
      </c>
      <c r="J89" s="18"/>
      <c r="K89" s="15"/>
    </row>
    <row r="90" spans="1:11" x14ac:dyDescent="0.2">
      <c r="A90" s="15"/>
      <c r="B90" s="15"/>
      <c r="C90" s="16"/>
      <c r="D90" s="17"/>
      <c r="E90" s="18"/>
      <c r="F90" s="19">
        <v>0</v>
      </c>
      <c r="G90" s="18">
        <f t="shared" si="7"/>
        <v>0</v>
      </c>
      <c r="H90" s="18">
        <f t="shared" si="8"/>
        <v>0</v>
      </c>
      <c r="I90" s="18">
        <f t="shared" si="9"/>
        <v>0</v>
      </c>
      <c r="J90" s="18"/>
      <c r="K90" s="15"/>
    </row>
    <row r="91" spans="1:11" x14ac:dyDescent="0.2">
      <c r="A91" s="15"/>
      <c r="B91" s="15"/>
      <c r="C91" s="16"/>
      <c r="D91" s="17"/>
      <c r="E91" s="18"/>
      <c r="F91" s="19">
        <v>0</v>
      </c>
      <c r="G91" s="18">
        <f t="shared" si="7"/>
        <v>0</v>
      </c>
      <c r="H91" s="18">
        <f t="shared" si="8"/>
        <v>0</v>
      </c>
      <c r="I91" s="18">
        <f t="shared" si="9"/>
        <v>0</v>
      </c>
      <c r="J91" s="18"/>
      <c r="K91" s="15"/>
    </row>
    <row r="92" spans="1:11" x14ac:dyDescent="0.2">
      <c r="A92" s="15"/>
      <c r="B92" s="15"/>
      <c r="C92" s="16"/>
      <c r="D92" s="17"/>
      <c r="E92" s="18"/>
      <c r="F92" s="19">
        <v>0</v>
      </c>
      <c r="G92" s="18">
        <f t="shared" si="7"/>
        <v>0</v>
      </c>
      <c r="H92" s="18">
        <f t="shared" si="8"/>
        <v>0</v>
      </c>
      <c r="I92" s="18">
        <f t="shared" si="9"/>
        <v>0</v>
      </c>
      <c r="J92" s="18"/>
      <c r="K92" s="15"/>
    </row>
    <row r="93" spans="1:11" x14ac:dyDescent="0.2">
      <c r="A93" s="15"/>
      <c r="B93" s="15"/>
      <c r="C93" s="16"/>
      <c r="D93" s="17"/>
      <c r="E93" s="18"/>
      <c r="F93" s="19">
        <v>0</v>
      </c>
      <c r="G93" s="18">
        <f t="shared" si="7"/>
        <v>0</v>
      </c>
      <c r="H93" s="18">
        <f t="shared" si="8"/>
        <v>0</v>
      </c>
      <c r="I93" s="18">
        <f t="shared" si="9"/>
        <v>0</v>
      </c>
      <c r="J93" s="18"/>
      <c r="K93" s="15"/>
    </row>
    <row r="94" spans="1:11" x14ac:dyDescent="0.2">
      <c r="A94" s="15"/>
      <c r="B94" s="15"/>
      <c r="C94" s="16"/>
      <c r="D94" s="17"/>
      <c r="E94" s="18"/>
      <c r="F94" s="19">
        <v>0</v>
      </c>
      <c r="G94" s="18">
        <f t="shared" si="7"/>
        <v>0</v>
      </c>
      <c r="H94" s="18">
        <f t="shared" si="8"/>
        <v>0</v>
      </c>
      <c r="I94" s="18">
        <f t="shared" si="9"/>
        <v>0</v>
      </c>
      <c r="J94" s="18"/>
      <c r="K94" s="15"/>
    </row>
    <row r="95" spans="1:11" x14ac:dyDescent="0.2">
      <c r="A95" s="15"/>
      <c r="B95" s="15"/>
      <c r="C95" s="16"/>
      <c r="D95" s="17"/>
      <c r="E95" s="18"/>
      <c r="F95" s="19">
        <v>0</v>
      </c>
      <c r="G95" s="18">
        <f t="shared" si="7"/>
        <v>0</v>
      </c>
      <c r="H95" s="18">
        <f t="shared" si="8"/>
        <v>0</v>
      </c>
      <c r="I95" s="18">
        <f t="shared" si="9"/>
        <v>0</v>
      </c>
      <c r="J95" s="18"/>
      <c r="K95" s="15"/>
    </row>
    <row r="96" spans="1:11" x14ac:dyDescent="0.2">
      <c r="A96" s="15"/>
      <c r="B96" s="15"/>
      <c r="C96" s="16"/>
      <c r="D96" s="17"/>
      <c r="E96" s="18"/>
      <c r="F96" s="19">
        <v>0</v>
      </c>
      <c r="G96" s="18">
        <f t="shared" si="7"/>
        <v>0</v>
      </c>
      <c r="H96" s="18">
        <f t="shared" si="8"/>
        <v>0</v>
      </c>
      <c r="I96" s="18">
        <f t="shared" si="9"/>
        <v>0</v>
      </c>
      <c r="J96" s="18"/>
      <c r="K96" s="15"/>
    </row>
    <row r="97" spans="1:11" x14ac:dyDescent="0.2">
      <c r="A97" s="15"/>
      <c r="B97" s="15"/>
      <c r="C97" s="16"/>
      <c r="D97" s="17"/>
      <c r="E97" s="18"/>
      <c r="F97" s="19">
        <v>0</v>
      </c>
      <c r="G97" s="18">
        <f t="shared" si="7"/>
        <v>0</v>
      </c>
      <c r="H97" s="18">
        <f t="shared" si="8"/>
        <v>0</v>
      </c>
      <c r="I97" s="18">
        <f t="shared" si="9"/>
        <v>0</v>
      </c>
      <c r="J97" s="18"/>
      <c r="K97" s="15"/>
    </row>
    <row r="98" spans="1:11" x14ac:dyDescent="0.2">
      <c r="A98" s="15"/>
      <c r="B98" s="15"/>
      <c r="C98" s="16"/>
      <c r="D98" s="17"/>
      <c r="E98" s="18"/>
      <c r="F98" s="19">
        <v>0</v>
      </c>
      <c r="G98" s="18">
        <f t="shared" si="7"/>
        <v>0</v>
      </c>
      <c r="H98" s="18">
        <f t="shared" si="8"/>
        <v>0</v>
      </c>
      <c r="I98" s="18">
        <f t="shared" si="9"/>
        <v>0</v>
      </c>
      <c r="J98" s="18"/>
      <c r="K98" s="15"/>
    </row>
    <row r="99" spans="1:11" x14ac:dyDescent="0.2">
      <c r="A99" s="15"/>
      <c r="B99" s="15"/>
      <c r="C99" s="16"/>
      <c r="D99" s="17"/>
      <c r="E99" s="18"/>
      <c r="F99" s="19">
        <v>0</v>
      </c>
      <c r="G99" s="18">
        <f t="shared" si="7"/>
        <v>0</v>
      </c>
      <c r="H99" s="18">
        <f t="shared" si="8"/>
        <v>0</v>
      </c>
      <c r="I99" s="18">
        <f t="shared" si="9"/>
        <v>0</v>
      </c>
      <c r="J99" s="18"/>
      <c r="K99" s="15"/>
    </row>
    <row r="100" spans="1:11" x14ac:dyDescent="0.2">
      <c r="A100" s="15"/>
      <c r="B100" s="15"/>
      <c r="C100" s="16"/>
      <c r="D100" s="17"/>
      <c r="E100" s="18"/>
      <c r="F100" s="19">
        <v>0</v>
      </c>
      <c r="G100" s="18">
        <f t="shared" si="7"/>
        <v>0</v>
      </c>
      <c r="H100" s="18">
        <f t="shared" si="8"/>
        <v>0</v>
      </c>
      <c r="I100" s="18">
        <f t="shared" si="9"/>
        <v>0</v>
      </c>
      <c r="J100" s="18"/>
      <c r="K100" s="15"/>
    </row>
    <row r="101" spans="1:11" x14ac:dyDescent="0.2">
      <c r="A101" s="15"/>
      <c r="B101" s="15"/>
      <c r="C101" s="16"/>
      <c r="D101" s="17"/>
      <c r="E101" s="18"/>
      <c r="F101" s="19">
        <v>0</v>
      </c>
      <c r="G101" s="18">
        <f t="shared" si="7"/>
        <v>0</v>
      </c>
      <c r="H101" s="18">
        <f t="shared" si="8"/>
        <v>0</v>
      </c>
      <c r="I101" s="18">
        <f t="shared" si="9"/>
        <v>0</v>
      </c>
      <c r="J101" s="18"/>
      <c r="K101" s="15"/>
    </row>
    <row r="102" spans="1:11" x14ac:dyDescent="0.2">
      <c r="A102" s="15"/>
      <c r="B102" s="15"/>
      <c r="C102" s="16"/>
      <c r="D102" s="17"/>
      <c r="E102" s="18"/>
      <c r="F102" s="19">
        <v>0</v>
      </c>
      <c r="G102" s="18">
        <f t="shared" si="7"/>
        <v>0</v>
      </c>
      <c r="H102" s="18">
        <f t="shared" si="8"/>
        <v>0</v>
      </c>
      <c r="I102" s="18">
        <f t="shared" si="9"/>
        <v>0</v>
      </c>
      <c r="J102" s="18"/>
      <c r="K102" s="15"/>
    </row>
    <row r="103" spans="1:11" x14ac:dyDescent="0.2">
      <c r="A103" s="15"/>
      <c r="B103" s="15"/>
      <c r="C103" s="16"/>
      <c r="D103" s="17"/>
      <c r="E103" s="18"/>
      <c r="F103" s="19">
        <v>0</v>
      </c>
      <c r="G103" s="18">
        <f t="shared" si="7"/>
        <v>0</v>
      </c>
      <c r="H103" s="18">
        <f t="shared" si="8"/>
        <v>0</v>
      </c>
      <c r="I103" s="18">
        <f t="shared" si="9"/>
        <v>0</v>
      </c>
      <c r="J103" s="18"/>
      <c r="K103" s="15"/>
    </row>
    <row r="104" spans="1:11" x14ac:dyDescent="0.2">
      <c r="A104" s="15"/>
      <c r="B104" s="15"/>
      <c r="C104" s="16"/>
      <c r="D104" s="17"/>
      <c r="E104" s="18"/>
      <c r="F104" s="19">
        <v>0</v>
      </c>
      <c r="G104" s="18">
        <f t="shared" si="7"/>
        <v>0</v>
      </c>
      <c r="H104" s="18">
        <f t="shared" si="8"/>
        <v>0</v>
      </c>
      <c r="I104" s="18">
        <f t="shared" si="9"/>
        <v>0</v>
      </c>
      <c r="J104" s="18"/>
      <c r="K104" s="15"/>
    </row>
    <row r="105" spans="1:11" x14ac:dyDescent="0.2">
      <c r="A105" s="15"/>
      <c r="B105" s="15"/>
      <c r="C105" s="16"/>
      <c r="D105" s="17"/>
      <c r="E105" s="18"/>
      <c r="F105" s="19">
        <v>0</v>
      </c>
      <c r="G105" s="18">
        <f t="shared" si="7"/>
        <v>0</v>
      </c>
      <c r="H105" s="18">
        <f t="shared" si="8"/>
        <v>0</v>
      </c>
      <c r="I105" s="18">
        <f t="shared" si="9"/>
        <v>0</v>
      </c>
      <c r="J105" s="18"/>
      <c r="K105" s="15"/>
    </row>
    <row r="106" spans="1:11" x14ac:dyDescent="0.2">
      <c r="A106" s="15"/>
      <c r="B106" s="15"/>
      <c r="C106" s="16"/>
      <c r="D106" s="17"/>
      <c r="E106" s="18"/>
      <c r="F106" s="19">
        <v>0</v>
      </c>
      <c r="G106" s="18">
        <f t="shared" si="7"/>
        <v>0</v>
      </c>
      <c r="H106" s="18">
        <f t="shared" si="8"/>
        <v>0</v>
      </c>
      <c r="I106" s="18">
        <f t="shared" si="9"/>
        <v>0</v>
      </c>
      <c r="J106" s="18"/>
      <c r="K106" s="15"/>
    </row>
    <row r="107" spans="1:11" x14ac:dyDescent="0.2">
      <c r="A107" s="15"/>
      <c r="B107" s="15"/>
      <c r="C107" s="16"/>
      <c r="D107" s="17"/>
      <c r="E107" s="18"/>
      <c r="F107" s="19">
        <v>0</v>
      </c>
      <c r="G107" s="18">
        <f t="shared" si="7"/>
        <v>0</v>
      </c>
      <c r="H107" s="18">
        <f t="shared" si="8"/>
        <v>0</v>
      </c>
      <c r="I107" s="18">
        <f t="shared" si="9"/>
        <v>0</v>
      </c>
      <c r="J107" s="18"/>
      <c r="K107" s="15"/>
    </row>
    <row r="108" spans="1:11" x14ac:dyDescent="0.2">
      <c r="A108" s="15"/>
      <c r="B108" s="15"/>
      <c r="C108" s="16"/>
      <c r="D108" s="17"/>
      <c r="E108" s="18"/>
      <c r="F108" s="19">
        <v>0</v>
      </c>
      <c r="G108" s="18">
        <f t="shared" si="7"/>
        <v>0</v>
      </c>
      <c r="H108" s="18">
        <f t="shared" si="8"/>
        <v>0</v>
      </c>
      <c r="I108" s="18">
        <f t="shared" si="9"/>
        <v>0</v>
      </c>
      <c r="J108" s="18"/>
      <c r="K108" s="15"/>
    </row>
    <row r="109" spans="1:11" x14ac:dyDescent="0.2">
      <c r="A109" s="15"/>
      <c r="B109" s="15"/>
      <c r="C109" s="16"/>
      <c r="D109" s="17"/>
      <c r="E109" s="18"/>
      <c r="F109" s="19">
        <v>0</v>
      </c>
      <c r="G109" s="18">
        <f t="shared" si="7"/>
        <v>0</v>
      </c>
      <c r="H109" s="18">
        <f t="shared" si="8"/>
        <v>0</v>
      </c>
      <c r="I109" s="18">
        <f t="shared" si="9"/>
        <v>0</v>
      </c>
      <c r="J109" s="18"/>
      <c r="K109" s="15"/>
    </row>
    <row r="110" spans="1:11" x14ac:dyDescent="0.2">
      <c r="A110" s="15"/>
      <c r="B110" s="15"/>
      <c r="C110" s="16"/>
      <c r="D110" s="17"/>
      <c r="E110" s="18"/>
      <c r="F110" s="19">
        <v>0</v>
      </c>
      <c r="G110" s="18">
        <f t="shared" si="7"/>
        <v>0</v>
      </c>
      <c r="H110" s="18">
        <f t="shared" si="8"/>
        <v>0</v>
      </c>
      <c r="I110" s="18">
        <f t="shared" si="9"/>
        <v>0</v>
      </c>
      <c r="J110" s="18"/>
      <c r="K110" s="15"/>
    </row>
    <row r="111" spans="1:11" x14ac:dyDescent="0.2">
      <c r="A111" s="15"/>
      <c r="B111" s="15"/>
      <c r="C111" s="16"/>
      <c r="D111" s="17"/>
      <c r="E111" s="18"/>
      <c r="F111" s="19">
        <v>0</v>
      </c>
      <c r="G111" s="18">
        <f t="shared" si="7"/>
        <v>0</v>
      </c>
      <c r="H111" s="18">
        <f t="shared" si="8"/>
        <v>0</v>
      </c>
      <c r="I111" s="18">
        <f t="shared" si="9"/>
        <v>0</v>
      </c>
      <c r="J111" s="18"/>
      <c r="K111" s="15"/>
    </row>
    <row r="112" spans="1:11" x14ac:dyDescent="0.2">
      <c r="A112" s="15"/>
      <c r="B112" s="15"/>
      <c r="C112" s="16"/>
      <c r="D112" s="17"/>
      <c r="E112" s="18"/>
      <c r="F112" s="19">
        <v>0</v>
      </c>
      <c r="G112" s="18">
        <f t="shared" si="7"/>
        <v>0</v>
      </c>
      <c r="H112" s="18">
        <f t="shared" si="8"/>
        <v>0</v>
      </c>
      <c r="I112" s="18">
        <f t="shared" si="9"/>
        <v>0</v>
      </c>
      <c r="J112" s="18"/>
      <c r="K112" s="15"/>
    </row>
    <row r="113" spans="1:11" x14ac:dyDescent="0.2">
      <c r="A113" s="15"/>
      <c r="B113" s="15"/>
      <c r="C113" s="16"/>
      <c r="D113" s="17"/>
      <c r="E113" s="18"/>
      <c r="F113" s="19">
        <v>0</v>
      </c>
      <c r="G113" s="18">
        <f t="shared" si="7"/>
        <v>0</v>
      </c>
      <c r="H113" s="18">
        <f t="shared" si="8"/>
        <v>0</v>
      </c>
      <c r="I113" s="18">
        <f t="shared" si="9"/>
        <v>0</v>
      </c>
      <c r="J113" s="18"/>
      <c r="K113" s="15"/>
    </row>
    <row r="114" spans="1:11" x14ac:dyDescent="0.2">
      <c r="A114" s="15"/>
      <c r="B114" s="15"/>
      <c r="C114" s="16"/>
      <c r="D114" s="17"/>
      <c r="E114" s="18"/>
      <c r="F114" s="19">
        <v>0</v>
      </c>
      <c r="G114" s="18">
        <f t="shared" si="7"/>
        <v>0</v>
      </c>
      <c r="H114" s="18">
        <f t="shared" si="8"/>
        <v>0</v>
      </c>
      <c r="I114" s="18">
        <f t="shared" si="9"/>
        <v>0</v>
      </c>
      <c r="J114" s="18"/>
      <c r="K114" s="15"/>
    </row>
    <row r="115" spans="1:11" x14ac:dyDescent="0.2">
      <c r="A115" s="15"/>
      <c r="B115" s="15"/>
      <c r="C115" s="16"/>
      <c r="D115" s="17"/>
      <c r="E115" s="18"/>
      <c r="F115" s="19">
        <v>0</v>
      </c>
      <c r="G115" s="18">
        <f t="shared" si="7"/>
        <v>0</v>
      </c>
      <c r="H115" s="18">
        <f t="shared" si="8"/>
        <v>0</v>
      </c>
      <c r="I115" s="18">
        <f t="shared" si="9"/>
        <v>0</v>
      </c>
      <c r="J115" s="18"/>
      <c r="K115" s="15"/>
    </row>
    <row r="116" spans="1:11" x14ac:dyDescent="0.2">
      <c r="A116" s="15"/>
      <c r="B116" s="15"/>
      <c r="C116" s="16"/>
      <c r="D116" s="17"/>
      <c r="E116" s="18"/>
      <c r="F116" s="19">
        <v>0</v>
      </c>
      <c r="G116" s="18">
        <f t="shared" si="7"/>
        <v>0</v>
      </c>
      <c r="H116" s="18">
        <f t="shared" si="8"/>
        <v>0</v>
      </c>
      <c r="I116" s="18">
        <f t="shared" si="9"/>
        <v>0</v>
      </c>
      <c r="J116" s="18"/>
      <c r="K116" s="15"/>
    </row>
    <row r="117" spans="1:11" x14ac:dyDescent="0.2">
      <c r="A117" s="15"/>
      <c r="B117" s="15"/>
      <c r="C117" s="16"/>
      <c r="D117" s="17"/>
      <c r="E117" s="18"/>
      <c r="F117" s="19">
        <v>0</v>
      </c>
      <c r="G117" s="18">
        <f t="shared" si="7"/>
        <v>0</v>
      </c>
      <c r="H117" s="18">
        <f t="shared" si="8"/>
        <v>0</v>
      </c>
      <c r="I117" s="18">
        <f t="shared" si="9"/>
        <v>0</v>
      </c>
      <c r="J117" s="18"/>
      <c r="K117" s="15"/>
    </row>
    <row r="118" spans="1:11" x14ac:dyDescent="0.2">
      <c r="A118" s="15"/>
      <c r="B118" s="15"/>
      <c r="C118" s="16"/>
      <c r="D118" s="17"/>
      <c r="E118" s="18"/>
      <c r="F118" s="19">
        <v>0</v>
      </c>
      <c r="G118" s="18">
        <f t="shared" si="7"/>
        <v>0</v>
      </c>
      <c r="H118" s="18">
        <f t="shared" si="8"/>
        <v>0</v>
      </c>
      <c r="I118" s="18">
        <f t="shared" si="9"/>
        <v>0</v>
      </c>
      <c r="J118" s="18"/>
      <c r="K118" s="15"/>
    </row>
    <row r="119" spans="1:11" x14ac:dyDescent="0.2">
      <c r="A119" s="15"/>
      <c r="B119" s="15"/>
      <c r="C119" s="16"/>
      <c r="D119" s="17"/>
      <c r="E119" s="18"/>
      <c r="F119" s="19">
        <v>0</v>
      </c>
      <c r="G119" s="18">
        <f t="shared" si="7"/>
        <v>0</v>
      </c>
      <c r="H119" s="18">
        <f t="shared" si="8"/>
        <v>0</v>
      </c>
      <c r="I119" s="18">
        <f t="shared" si="9"/>
        <v>0</v>
      </c>
      <c r="J119" s="18"/>
      <c r="K119" s="15"/>
    </row>
    <row r="120" spans="1:11" x14ac:dyDescent="0.2">
      <c r="A120" s="15"/>
      <c r="B120" s="15"/>
      <c r="C120" s="16"/>
      <c r="D120" s="17"/>
      <c r="E120" s="18"/>
      <c r="F120" s="19">
        <v>0</v>
      </c>
      <c r="G120" s="18">
        <f t="shared" si="7"/>
        <v>0</v>
      </c>
      <c r="H120" s="18">
        <f t="shared" si="8"/>
        <v>0</v>
      </c>
      <c r="I120" s="18">
        <f t="shared" si="9"/>
        <v>0</v>
      </c>
      <c r="J120" s="18"/>
      <c r="K120" s="15"/>
    </row>
    <row r="121" spans="1:11" x14ac:dyDescent="0.2">
      <c r="A121" s="15"/>
      <c r="B121" s="15"/>
      <c r="C121" s="16"/>
      <c r="D121" s="17"/>
      <c r="E121" s="18"/>
      <c r="F121" s="19">
        <v>0</v>
      </c>
      <c r="G121" s="18">
        <f t="shared" si="7"/>
        <v>0</v>
      </c>
      <c r="H121" s="18">
        <f t="shared" si="8"/>
        <v>0</v>
      </c>
      <c r="I121" s="18">
        <f t="shared" si="9"/>
        <v>0</v>
      </c>
      <c r="J121" s="18"/>
      <c r="K121" s="15"/>
    </row>
    <row r="122" spans="1:11" x14ac:dyDescent="0.2">
      <c r="A122" s="15"/>
      <c r="B122" s="15"/>
      <c r="C122" s="16"/>
      <c r="D122" s="17"/>
      <c r="E122" s="18"/>
      <c r="F122" s="19">
        <v>0</v>
      </c>
      <c r="G122" s="18">
        <f t="shared" si="7"/>
        <v>0</v>
      </c>
      <c r="H122" s="18">
        <f t="shared" si="8"/>
        <v>0</v>
      </c>
      <c r="I122" s="18">
        <f t="shared" si="9"/>
        <v>0</v>
      </c>
      <c r="J122" s="18"/>
      <c r="K122" s="15"/>
    </row>
    <row r="123" spans="1:11" x14ac:dyDescent="0.2">
      <c r="A123" s="15"/>
      <c r="B123" s="15"/>
      <c r="C123" s="16"/>
      <c r="D123" s="17"/>
      <c r="E123" s="18"/>
      <c r="F123" s="19">
        <v>0</v>
      </c>
      <c r="G123" s="18">
        <f t="shared" si="7"/>
        <v>0</v>
      </c>
      <c r="H123" s="18">
        <f t="shared" si="8"/>
        <v>0</v>
      </c>
      <c r="I123" s="18">
        <f t="shared" si="9"/>
        <v>0</v>
      </c>
      <c r="J123" s="18"/>
      <c r="K123" s="15"/>
    </row>
    <row r="124" spans="1:11" x14ac:dyDescent="0.2">
      <c r="A124" s="15"/>
      <c r="B124" s="15"/>
      <c r="C124" s="16"/>
      <c r="D124" s="17"/>
      <c r="E124" s="18"/>
      <c r="F124" s="19">
        <v>0</v>
      </c>
      <c r="G124" s="18">
        <f t="shared" si="7"/>
        <v>0</v>
      </c>
      <c r="H124" s="18">
        <f t="shared" si="8"/>
        <v>0</v>
      </c>
      <c r="I124" s="18">
        <f t="shared" si="9"/>
        <v>0</v>
      </c>
      <c r="J124" s="18"/>
      <c r="K124" s="15"/>
    </row>
    <row r="125" spans="1:11" x14ac:dyDescent="0.2">
      <c r="A125" s="15"/>
      <c r="B125" s="15"/>
      <c r="C125" s="16"/>
      <c r="D125" s="17"/>
      <c r="E125" s="18"/>
      <c r="F125" s="19">
        <v>0</v>
      </c>
      <c r="G125" s="18">
        <f t="shared" si="7"/>
        <v>0</v>
      </c>
      <c r="H125" s="18">
        <f t="shared" si="8"/>
        <v>0</v>
      </c>
      <c r="I125" s="18">
        <f t="shared" si="9"/>
        <v>0</v>
      </c>
      <c r="J125" s="18"/>
      <c r="K125" s="15"/>
    </row>
    <row r="126" spans="1:11" x14ac:dyDescent="0.2">
      <c r="A126" s="15"/>
      <c r="B126" s="15"/>
      <c r="C126" s="16"/>
      <c r="D126" s="17"/>
      <c r="E126" s="18"/>
      <c r="F126" s="19">
        <v>0</v>
      </c>
      <c r="G126" s="18">
        <f t="shared" si="7"/>
        <v>0</v>
      </c>
      <c r="H126" s="18">
        <f t="shared" si="8"/>
        <v>0</v>
      </c>
      <c r="I126" s="18">
        <f t="shared" si="9"/>
        <v>0</v>
      </c>
      <c r="J126" s="18"/>
      <c r="K126" s="15"/>
    </row>
    <row r="127" spans="1:11" x14ac:dyDescent="0.2">
      <c r="A127" s="15"/>
      <c r="B127" s="15"/>
      <c r="C127" s="16"/>
      <c r="D127" s="17"/>
      <c r="E127" s="18"/>
      <c r="F127" s="19">
        <v>0</v>
      </c>
      <c r="G127" s="18">
        <f t="shared" si="7"/>
        <v>0</v>
      </c>
      <c r="H127" s="18">
        <f t="shared" si="8"/>
        <v>0</v>
      </c>
      <c r="I127" s="18">
        <f t="shared" si="9"/>
        <v>0</v>
      </c>
      <c r="J127" s="18"/>
      <c r="K127" s="15"/>
    </row>
    <row r="128" spans="1:11" x14ac:dyDescent="0.2">
      <c r="A128" s="15"/>
      <c r="B128" s="15"/>
      <c r="C128" s="16"/>
      <c r="D128" s="17"/>
      <c r="E128" s="18"/>
      <c r="F128" s="19">
        <v>0</v>
      </c>
      <c r="G128" s="18">
        <f t="shared" si="7"/>
        <v>0</v>
      </c>
      <c r="H128" s="18">
        <f t="shared" si="8"/>
        <v>0</v>
      </c>
      <c r="I128" s="18">
        <f t="shared" si="9"/>
        <v>0</v>
      </c>
      <c r="J128" s="18"/>
      <c r="K128" s="15"/>
    </row>
    <row r="129" spans="1:11" x14ac:dyDescent="0.2">
      <c r="A129" s="15"/>
      <c r="B129" s="15"/>
      <c r="C129" s="16"/>
      <c r="D129" s="17"/>
      <c r="E129" s="18"/>
      <c r="F129" s="19">
        <v>0</v>
      </c>
      <c r="G129" s="18">
        <f t="shared" si="7"/>
        <v>0</v>
      </c>
      <c r="H129" s="18">
        <f t="shared" si="8"/>
        <v>0</v>
      </c>
      <c r="I129" s="18">
        <f t="shared" si="9"/>
        <v>0</v>
      </c>
      <c r="J129" s="18"/>
      <c r="K129" s="15"/>
    </row>
    <row r="130" spans="1:11" x14ac:dyDescent="0.2">
      <c r="A130" s="15"/>
      <c r="B130" s="15"/>
      <c r="C130" s="16"/>
      <c r="D130" s="17"/>
      <c r="E130" s="18"/>
      <c r="F130" s="19">
        <v>0</v>
      </c>
      <c r="G130" s="18">
        <f t="shared" si="7"/>
        <v>0</v>
      </c>
      <c r="H130" s="18">
        <f t="shared" si="8"/>
        <v>0</v>
      </c>
      <c r="I130" s="18">
        <f t="shared" si="9"/>
        <v>0</v>
      </c>
      <c r="J130" s="18"/>
      <c r="K130" s="15"/>
    </row>
    <row r="131" spans="1:11" x14ac:dyDescent="0.2">
      <c r="A131" s="15"/>
      <c r="B131" s="15"/>
      <c r="C131" s="16"/>
      <c r="D131" s="17"/>
      <c r="E131" s="18"/>
      <c r="F131" s="19">
        <v>0</v>
      </c>
      <c r="G131" s="18">
        <f t="shared" si="7"/>
        <v>0</v>
      </c>
      <c r="H131" s="18">
        <f t="shared" si="8"/>
        <v>0</v>
      </c>
      <c r="I131" s="18">
        <f t="shared" si="9"/>
        <v>0</v>
      </c>
      <c r="J131" s="18"/>
      <c r="K131" s="15"/>
    </row>
    <row r="132" spans="1:11" x14ac:dyDescent="0.2">
      <c r="A132" s="15"/>
      <c r="B132" s="15"/>
      <c r="C132" s="16"/>
      <c r="D132" s="17"/>
      <c r="E132" s="18"/>
      <c r="F132" s="19">
        <v>0</v>
      </c>
      <c r="G132" s="18">
        <f t="shared" si="7"/>
        <v>0</v>
      </c>
      <c r="H132" s="18">
        <f t="shared" si="8"/>
        <v>0</v>
      </c>
      <c r="I132" s="18">
        <f t="shared" si="9"/>
        <v>0</v>
      </c>
      <c r="J132" s="18"/>
      <c r="K132" s="15"/>
    </row>
    <row r="133" spans="1:11" x14ac:dyDescent="0.2">
      <c r="A133" s="15"/>
      <c r="B133" s="15"/>
      <c r="C133" s="16"/>
      <c r="D133" s="17"/>
      <c r="E133" s="18"/>
      <c r="F133" s="19">
        <v>0</v>
      </c>
      <c r="G133" s="18">
        <f t="shared" si="7"/>
        <v>0</v>
      </c>
      <c r="H133" s="18">
        <f t="shared" si="8"/>
        <v>0</v>
      </c>
      <c r="I133" s="18">
        <f t="shared" si="9"/>
        <v>0</v>
      </c>
      <c r="J133" s="18"/>
      <c r="K133" s="15"/>
    </row>
    <row r="134" spans="1:11" x14ac:dyDescent="0.2">
      <c r="A134" s="15"/>
      <c r="B134" s="15"/>
      <c r="C134" s="16"/>
      <c r="D134" s="17"/>
      <c r="E134" s="18"/>
      <c r="F134" s="19">
        <v>0</v>
      </c>
      <c r="G134" s="18">
        <f t="shared" si="7"/>
        <v>0</v>
      </c>
      <c r="H134" s="18">
        <f t="shared" si="8"/>
        <v>0</v>
      </c>
      <c r="I134" s="18">
        <f t="shared" si="9"/>
        <v>0</v>
      </c>
      <c r="J134" s="18"/>
      <c r="K134" s="15"/>
    </row>
    <row r="135" spans="1:11" x14ac:dyDescent="0.2">
      <c r="A135" s="15"/>
      <c r="B135" s="15"/>
      <c r="C135" s="16"/>
      <c r="D135" s="17"/>
      <c r="E135" s="18"/>
      <c r="F135" s="19">
        <v>0</v>
      </c>
      <c r="G135" s="18">
        <f t="shared" ref="G135:G198" si="10">B135*F135</f>
        <v>0</v>
      </c>
      <c r="H135" s="18">
        <f t="shared" ref="H135:H198" si="11">E135*C135</f>
        <v>0</v>
      </c>
      <c r="I135" s="18">
        <f t="shared" ref="I135:I198" si="12">F135*C135</f>
        <v>0</v>
      </c>
      <c r="J135" s="18"/>
      <c r="K135" s="15"/>
    </row>
    <row r="136" spans="1:11" x14ac:dyDescent="0.2">
      <c r="A136" s="15"/>
      <c r="B136" s="15"/>
      <c r="C136" s="16"/>
      <c r="D136" s="17"/>
      <c r="E136" s="18"/>
      <c r="F136" s="19">
        <v>0</v>
      </c>
      <c r="G136" s="18">
        <f t="shared" si="10"/>
        <v>0</v>
      </c>
      <c r="H136" s="18">
        <f t="shared" si="11"/>
        <v>0</v>
      </c>
      <c r="I136" s="18">
        <f t="shared" si="12"/>
        <v>0</v>
      </c>
      <c r="J136" s="18"/>
      <c r="K136" s="15"/>
    </row>
    <row r="137" spans="1:11" x14ac:dyDescent="0.2">
      <c r="A137" s="15"/>
      <c r="B137" s="15"/>
      <c r="C137" s="16"/>
      <c r="D137" s="17"/>
      <c r="E137" s="18"/>
      <c r="F137" s="19">
        <v>0</v>
      </c>
      <c r="G137" s="18">
        <f t="shared" si="10"/>
        <v>0</v>
      </c>
      <c r="H137" s="18">
        <f t="shared" si="11"/>
        <v>0</v>
      </c>
      <c r="I137" s="18">
        <f t="shared" si="12"/>
        <v>0</v>
      </c>
      <c r="J137" s="18"/>
      <c r="K137" s="15"/>
    </row>
    <row r="138" spans="1:11" x14ac:dyDescent="0.2">
      <c r="A138" s="15"/>
      <c r="B138" s="15"/>
      <c r="C138" s="16"/>
      <c r="D138" s="17"/>
      <c r="E138" s="18"/>
      <c r="F138" s="19">
        <v>0</v>
      </c>
      <c r="G138" s="18">
        <f t="shared" si="10"/>
        <v>0</v>
      </c>
      <c r="H138" s="18">
        <f t="shared" si="11"/>
        <v>0</v>
      </c>
      <c r="I138" s="18">
        <f t="shared" si="12"/>
        <v>0</v>
      </c>
      <c r="J138" s="18"/>
      <c r="K138" s="15"/>
    </row>
    <row r="139" spans="1:11" x14ac:dyDescent="0.2">
      <c r="A139" s="15"/>
      <c r="B139" s="15"/>
      <c r="C139" s="16"/>
      <c r="D139" s="17"/>
      <c r="E139" s="18"/>
      <c r="F139" s="19">
        <v>0</v>
      </c>
      <c r="G139" s="18">
        <f t="shared" si="10"/>
        <v>0</v>
      </c>
      <c r="H139" s="18">
        <f t="shared" si="11"/>
        <v>0</v>
      </c>
      <c r="I139" s="18">
        <f t="shared" si="12"/>
        <v>0</v>
      </c>
      <c r="J139" s="18"/>
      <c r="K139" s="15"/>
    </row>
    <row r="140" spans="1:11" x14ac:dyDescent="0.2">
      <c r="A140" s="15"/>
      <c r="B140" s="15"/>
      <c r="C140" s="16"/>
      <c r="D140" s="17"/>
      <c r="E140" s="18"/>
      <c r="F140" s="19">
        <v>0</v>
      </c>
      <c r="G140" s="18">
        <f t="shared" si="10"/>
        <v>0</v>
      </c>
      <c r="H140" s="18">
        <f t="shared" si="11"/>
        <v>0</v>
      </c>
      <c r="I140" s="18">
        <f t="shared" si="12"/>
        <v>0</v>
      </c>
      <c r="J140" s="18"/>
      <c r="K140" s="15"/>
    </row>
    <row r="141" spans="1:11" x14ac:dyDescent="0.2">
      <c r="A141" s="15"/>
      <c r="B141" s="15"/>
      <c r="C141" s="16"/>
      <c r="D141" s="17"/>
      <c r="E141" s="18"/>
      <c r="F141" s="19">
        <v>0</v>
      </c>
      <c r="G141" s="18">
        <f t="shared" si="10"/>
        <v>0</v>
      </c>
      <c r="H141" s="18">
        <f t="shared" si="11"/>
        <v>0</v>
      </c>
      <c r="I141" s="18">
        <f t="shared" si="12"/>
        <v>0</v>
      </c>
      <c r="J141" s="18"/>
      <c r="K141" s="15"/>
    </row>
    <row r="142" spans="1:11" x14ac:dyDescent="0.2">
      <c r="A142" s="15"/>
      <c r="B142" s="15"/>
      <c r="C142" s="16"/>
      <c r="D142" s="17"/>
      <c r="E142" s="18"/>
      <c r="F142" s="19">
        <v>0</v>
      </c>
      <c r="G142" s="18">
        <f t="shared" si="10"/>
        <v>0</v>
      </c>
      <c r="H142" s="18">
        <f t="shared" si="11"/>
        <v>0</v>
      </c>
      <c r="I142" s="18">
        <f t="shared" si="12"/>
        <v>0</v>
      </c>
      <c r="J142" s="18"/>
      <c r="K142" s="15"/>
    </row>
    <row r="143" spans="1:11" x14ac:dyDescent="0.2">
      <c r="A143" s="15"/>
      <c r="B143" s="15"/>
      <c r="C143" s="16"/>
      <c r="D143" s="17"/>
      <c r="E143" s="18"/>
      <c r="F143" s="19">
        <v>0</v>
      </c>
      <c r="G143" s="18">
        <f t="shared" si="10"/>
        <v>0</v>
      </c>
      <c r="H143" s="18">
        <f t="shared" si="11"/>
        <v>0</v>
      </c>
      <c r="I143" s="18">
        <f t="shared" si="12"/>
        <v>0</v>
      </c>
      <c r="J143" s="18"/>
      <c r="K143" s="15"/>
    </row>
    <row r="144" spans="1:11" x14ac:dyDescent="0.2">
      <c r="A144" s="15"/>
      <c r="B144" s="15"/>
      <c r="C144" s="16"/>
      <c r="D144" s="17"/>
      <c r="E144" s="18"/>
      <c r="F144" s="19">
        <v>0</v>
      </c>
      <c r="G144" s="18">
        <f t="shared" si="10"/>
        <v>0</v>
      </c>
      <c r="H144" s="18">
        <f t="shared" si="11"/>
        <v>0</v>
      </c>
      <c r="I144" s="18">
        <f t="shared" si="12"/>
        <v>0</v>
      </c>
      <c r="J144" s="18"/>
      <c r="K144" s="15"/>
    </row>
    <row r="145" spans="1:11" x14ac:dyDescent="0.2">
      <c r="A145" s="15"/>
      <c r="B145" s="15"/>
      <c r="C145" s="16"/>
      <c r="D145" s="17"/>
      <c r="E145" s="18"/>
      <c r="F145" s="19">
        <v>0</v>
      </c>
      <c r="G145" s="18">
        <f t="shared" si="10"/>
        <v>0</v>
      </c>
      <c r="H145" s="18">
        <f t="shared" si="11"/>
        <v>0</v>
      </c>
      <c r="I145" s="18">
        <f t="shared" si="12"/>
        <v>0</v>
      </c>
      <c r="J145" s="18"/>
      <c r="K145" s="15"/>
    </row>
    <row r="146" spans="1:11" x14ac:dyDescent="0.2">
      <c r="A146" s="15"/>
      <c r="B146" s="15"/>
      <c r="C146" s="16"/>
      <c r="D146" s="17"/>
      <c r="E146" s="18"/>
      <c r="F146" s="19">
        <v>0</v>
      </c>
      <c r="G146" s="18">
        <f t="shared" si="10"/>
        <v>0</v>
      </c>
      <c r="H146" s="18">
        <f t="shared" si="11"/>
        <v>0</v>
      </c>
      <c r="I146" s="18">
        <f t="shared" si="12"/>
        <v>0</v>
      </c>
      <c r="J146" s="18"/>
      <c r="K146" s="15"/>
    </row>
    <row r="147" spans="1:11" x14ac:dyDescent="0.2">
      <c r="A147" s="15"/>
      <c r="B147" s="15"/>
      <c r="C147" s="16"/>
      <c r="D147" s="17"/>
      <c r="E147" s="18"/>
      <c r="F147" s="19">
        <v>0</v>
      </c>
      <c r="G147" s="18">
        <f t="shared" si="10"/>
        <v>0</v>
      </c>
      <c r="H147" s="18">
        <f t="shared" si="11"/>
        <v>0</v>
      </c>
      <c r="I147" s="18">
        <f t="shared" si="12"/>
        <v>0</v>
      </c>
      <c r="J147" s="18"/>
      <c r="K147" s="15"/>
    </row>
    <row r="148" spans="1:11" x14ac:dyDescent="0.2">
      <c r="A148" s="15"/>
      <c r="B148" s="15"/>
      <c r="C148" s="16"/>
      <c r="D148" s="17"/>
      <c r="E148" s="18"/>
      <c r="F148" s="19">
        <v>0</v>
      </c>
      <c r="G148" s="18">
        <f t="shared" si="10"/>
        <v>0</v>
      </c>
      <c r="H148" s="18">
        <f t="shared" si="11"/>
        <v>0</v>
      </c>
      <c r="I148" s="18">
        <f t="shared" si="12"/>
        <v>0</v>
      </c>
      <c r="J148" s="18"/>
      <c r="K148" s="15"/>
    </row>
    <row r="149" spans="1:11" x14ac:dyDescent="0.2">
      <c r="A149" s="15"/>
      <c r="B149" s="15"/>
      <c r="C149" s="16"/>
      <c r="D149" s="17"/>
      <c r="E149" s="18"/>
      <c r="F149" s="19">
        <v>0</v>
      </c>
      <c r="G149" s="18">
        <f t="shared" si="10"/>
        <v>0</v>
      </c>
      <c r="H149" s="18">
        <f t="shared" si="11"/>
        <v>0</v>
      </c>
      <c r="I149" s="18">
        <f t="shared" si="12"/>
        <v>0</v>
      </c>
      <c r="J149" s="18"/>
      <c r="K149" s="15"/>
    </row>
    <row r="150" spans="1:11" x14ac:dyDescent="0.2">
      <c r="A150" s="15"/>
      <c r="B150" s="15"/>
      <c r="C150" s="16"/>
      <c r="D150" s="17"/>
      <c r="E150" s="18"/>
      <c r="F150" s="19">
        <v>0</v>
      </c>
      <c r="G150" s="18">
        <f t="shared" si="10"/>
        <v>0</v>
      </c>
      <c r="H150" s="18">
        <f t="shared" si="11"/>
        <v>0</v>
      </c>
      <c r="I150" s="18">
        <f t="shared" si="12"/>
        <v>0</v>
      </c>
      <c r="J150" s="18"/>
      <c r="K150" s="15"/>
    </row>
    <row r="151" spans="1:11" x14ac:dyDescent="0.2">
      <c r="A151" s="15"/>
      <c r="B151" s="15"/>
      <c r="C151" s="16"/>
      <c r="D151" s="17"/>
      <c r="E151" s="18"/>
      <c r="F151" s="19">
        <v>0</v>
      </c>
      <c r="G151" s="18">
        <f t="shared" si="10"/>
        <v>0</v>
      </c>
      <c r="H151" s="18">
        <f t="shared" si="11"/>
        <v>0</v>
      </c>
      <c r="I151" s="18">
        <f t="shared" si="12"/>
        <v>0</v>
      </c>
      <c r="J151" s="18"/>
      <c r="K151" s="15"/>
    </row>
    <row r="152" spans="1:11" x14ac:dyDescent="0.2">
      <c r="A152" s="15"/>
      <c r="B152" s="15"/>
      <c r="C152" s="16"/>
      <c r="D152" s="17"/>
      <c r="E152" s="18"/>
      <c r="F152" s="19">
        <v>0</v>
      </c>
      <c r="G152" s="18">
        <f t="shared" si="10"/>
        <v>0</v>
      </c>
      <c r="H152" s="18">
        <f t="shared" si="11"/>
        <v>0</v>
      </c>
      <c r="I152" s="18">
        <f t="shared" si="12"/>
        <v>0</v>
      </c>
      <c r="J152" s="18"/>
      <c r="K152" s="15"/>
    </row>
    <row r="153" spans="1:11" x14ac:dyDescent="0.2">
      <c r="A153" s="15"/>
      <c r="B153" s="15"/>
      <c r="C153" s="16"/>
      <c r="D153" s="17"/>
      <c r="E153" s="18"/>
      <c r="F153" s="19">
        <v>0</v>
      </c>
      <c r="G153" s="18">
        <f t="shared" si="10"/>
        <v>0</v>
      </c>
      <c r="H153" s="18">
        <f t="shared" si="11"/>
        <v>0</v>
      </c>
      <c r="I153" s="18">
        <f t="shared" si="12"/>
        <v>0</v>
      </c>
      <c r="J153" s="18"/>
      <c r="K153" s="15"/>
    </row>
    <row r="154" spans="1:11" x14ac:dyDescent="0.2">
      <c r="A154" s="15"/>
      <c r="B154" s="15"/>
      <c r="C154" s="16"/>
      <c r="D154" s="17"/>
      <c r="E154" s="18"/>
      <c r="F154" s="19">
        <v>0</v>
      </c>
      <c r="G154" s="18">
        <f t="shared" si="10"/>
        <v>0</v>
      </c>
      <c r="H154" s="18">
        <f t="shared" si="11"/>
        <v>0</v>
      </c>
      <c r="I154" s="18">
        <f t="shared" si="12"/>
        <v>0</v>
      </c>
      <c r="J154" s="18"/>
      <c r="K154" s="15"/>
    </row>
    <row r="155" spans="1:11" x14ac:dyDescent="0.2">
      <c r="A155" s="15"/>
      <c r="B155" s="15"/>
      <c r="C155" s="16"/>
      <c r="D155" s="17"/>
      <c r="E155" s="18"/>
      <c r="F155" s="19">
        <v>0</v>
      </c>
      <c r="G155" s="18">
        <f t="shared" si="10"/>
        <v>0</v>
      </c>
      <c r="H155" s="18">
        <f t="shared" si="11"/>
        <v>0</v>
      </c>
      <c r="I155" s="18">
        <f t="shared" si="12"/>
        <v>0</v>
      </c>
      <c r="J155" s="18"/>
      <c r="K155" s="15"/>
    </row>
    <row r="156" spans="1:11" x14ac:dyDescent="0.2">
      <c r="A156" s="15"/>
      <c r="B156" s="15"/>
      <c r="C156" s="16"/>
      <c r="D156" s="17"/>
      <c r="E156" s="18"/>
      <c r="F156" s="19">
        <v>0</v>
      </c>
      <c r="G156" s="18">
        <f t="shared" si="10"/>
        <v>0</v>
      </c>
      <c r="H156" s="18">
        <f t="shared" si="11"/>
        <v>0</v>
      </c>
      <c r="I156" s="18">
        <f t="shared" si="12"/>
        <v>0</v>
      </c>
      <c r="J156" s="18"/>
      <c r="K156" s="15"/>
    </row>
    <row r="157" spans="1:11" x14ac:dyDescent="0.2">
      <c r="A157" s="15"/>
      <c r="B157" s="15"/>
      <c r="C157" s="16"/>
      <c r="D157" s="17"/>
      <c r="E157" s="18"/>
      <c r="F157" s="19">
        <v>0</v>
      </c>
      <c r="G157" s="18">
        <f t="shared" si="10"/>
        <v>0</v>
      </c>
      <c r="H157" s="18">
        <f t="shared" si="11"/>
        <v>0</v>
      </c>
      <c r="I157" s="18">
        <f t="shared" si="12"/>
        <v>0</v>
      </c>
      <c r="J157" s="18"/>
      <c r="K157" s="15"/>
    </row>
    <row r="158" spans="1:11" x14ac:dyDescent="0.2">
      <c r="A158" s="15"/>
      <c r="B158" s="15"/>
      <c r="C158" s="16"/>
      <c r="D158" s="17"/>
      <c r="E158" s="18"/>
      <c r="F158" s="19">
        <v>0</v>
      </c>
      <c r="G158" s="18">
        <f t="shared" si="10"/>
        <v>0</v>
      </c>
      <c r="H158" s="18">
        <f t="shared" si="11"/>
        <v>0</v>
      </c>
      <c r="I158" s="18">
        <f t="shared" si="12"/>
        <v>0</v>
      </c>
      <c r="J158" s="18"/>
      <c r="K158" s="15"/>
    </row>
    <row r="159" spans="1:11" x14ac:dyDescent="0.2">
      <c r="A159" s="15"/>
      <c r="B159" s="15"/>
      <c r="C159" s="16"/>
      <c r="D159" s="17"/>
      <c r="E159" s="18"/>
      <c r="F159" s="19">
        <v>0</v>
      </c>
      <c r="G159" s="18">
        <f t="shared" si="10"/>
        <v>0</v>
      </c>
      <c r="H159" s="18">
        <f t="shared" si="11"/>
        <v>0</v>
      </c>
      <c r="I159" s="18">
        <f t="shared" si="12"/>
        <v>0</v>
      </c>
      <c r="J159" s="18"/>
      <c r="K159" s="15"/>
    </row>
    <row r="160" spans="1:11" x14ac:dyDescent="0.2">
      <c r="A160" s="15"/>
      <c r="B160" s="15"/>
      <c r="C160" s="16"/>
      <c r="D160" s="17"/>
      <c r="E160" s="18"/>
      <c r="F160" s="19">
        <v>0</v>
      </c>
      <c r="G160" s="18">
        <f t="shared" si="10"/>
        <v>0</v>
      </c>
      <c r="H160" s="18">
        <f t="shared" si="11"/>
        <v>0</v>
      </c>
      <c r="I160" s="18">
        <f t="shared" si="12"/>
        <v>0</v>
      </c>
      <c r="J160" s="18"/>
      <c r="K160" s="15"/>
    </row>
    <row r="161" spans="1:11" x14ac:dyDescent="0.2">
      <c r="A161" s="15"/>
      <c r="B161" s="15"/>
      <c r="C161" s="16"/>
      <c r="D161" s="17"/>
      <c r="E161" s="18"/>
      <c r="F161" s="19">
        <v>0</v>
      </c>
      <c r="G161" s="18">
        <f t="shared" si="10"/>
        <v>0</v>
      </c>
      <c r="H161" s="18">
        <f t="shared" si="11"/>
        <v>0</v>
      </c>
      <c r="I161" s="18">
        <f t="shared" si="12"/>
        <v>0</v>
      </c>
      <c r="J161" s="18"/>
      <c r="K161" s="15"/>
    </row>
    <row r="162" spans="1:11" x14ac:dyDescent="0.2">
      <c r="A162" s="15"/>
      <c r="B162" s="15"/>
      <c r="C162" s="16"/>
      <c r="D162" s="17"/>
      <c r="E162" s="18"/>
      <c r="F162" s="19">
        <v>0</v>
      </c>
      <c r="G162" s="18">
        <f t="shared" si="10"/>
        <v>0</v>
      </c>
      <c r="H162" s="18">
        <f t="shared" si="11"/>
        <v>0</v>
      </c>
      <c r="I162" s="18">
        <f t="shared" si="12"/>
        <v>0</v>
      </c>
      <c r="J162" s="18"/>
      <c r="K162" s="15"/>
    </row>
    <row r="163" spans="1:11" x14ac:dyDescent="0.2">
      <c r="A163" s="15"/>
      <c r="B163" s="15"/>
      <c r="C163" s="16"/>
      <c r="D163" s="17"/>
      <c r="E163" s="18"/>
      <c r="F163" s="19">
        <v>0</v>
      </c>
      <c r="G163" s="18">
        <f t="shared" si="10"/>
        <v>0</v>
      </c>
      <c r="H163" s="18">
        <f t="shared" si="11"/>
        <v>0</v>
      </c>
      <c r="I163" s="18">
        <f t="shared" si="12"/>
        <v>0</v>
      </c>
      <c r="J163" s="18"/>
      <c r="K163" s="15"/>
    </row>
    <row r="164" spans="1:11" x14ac:dyDescent="0.2">
      <c r="A164" s="15"/>
      <c r="B164" s="15"/>
      <c r="C164" s="16"/>
      <c r="D164" s="17"/>
      <c r="E164" s="18"/>
      <c r="F164" s="19">
        <v>0</v>
      </c>
      <c r="G164" s="18">
        <f t="shared" si="10"/>
        <v>0</v>
      </c>
      <c r="H164" s="18">
        <f t="shared" si="11"/>
        <v>0</v>
      </c>
      <c r="I164" s="18">
        <f t="shared" si="12"/>
        <v>0</v>
      </c>
      <c r="J164" s="18"/>
      <c r="K164" s="15"/>
    </row>
    <row r="165" spans="1:11" x14ac:dyDescent="0.2">
      <c r="A165" s="15"/>
      <c r="B165" s="15"/>
      <c r="C165" s="16"/>
      <c r="D165" s="17"/>
      <c r="E165" s="18"/>
      <c r="F165" s="19">
        <v>0</v>
      </c>
      <c r="G165" s="18">
        <f t="shared" si="10"/>
        <v>0</v>
      </c>
      <c r="H165" s="18">
        <f t="shared" si="11"/>
        <v>0</v>
      </c>
      <c r="I165" s="18">
        <f t="shared" si="12"/>
        <v>0</v>
      </c>
      <c r="J165" s="18"/>
      <c r="K165" s="15"/>
    </row>
    <row r="166" spans="1:11" x14ac:dyDescent="0.2">
      <c r="A166" s="15"/>
      <c r="B166" s="15"/>
      <c r="C166" s="16"/>
      <c r="D166" s="17"/>
      <c r="E166" s="18"/>
      <c r="F166" s="19">
        <v>0</v>
      </c>
      <c r="G166" s="18">
        <f t="shared" si="10"/>
        <v>0</v>
      </c>
      <c r="H166" s="18">
        <f t="shared" si="11"/>
        <v>0</v>
      </c>
      <c r="I166" s="18">
        <f t="shared" si="12"/>
        <v>0</v>
      </c>
      <c r="J166" s="18"/>
      <c r="K166" s="15"/>
    </row>
    <row r="167" spans="1:11" x14ac:dyDescent="0.2">
      <c r="A167" s="15"/>
      <c r="B167" s="15"/>
      <c r="C167" s="16"/>
      <c r="D167" s="17"/>
      <c r="E167" s="18"/>
      <c r="F167" s="19">
        <v>0</v>
      </c>
      <c r="G167" s="18">
        <f t="shared" si="10"/>
        <v>0</v>
      </c>
      <c r="H167" s="18">
        <f t="shared" si="11"/>
        <v>0</v>
      </c>
      <c r="I167" s="18">
        <f t="shared" si="12"/>
        <v>0</v>
      </c>
      <c r="J167" s="18"/>
      <c r="K167" s="15"/>
    </row>
    <row r="168" spans="1:11" x14ac:dyDescent="0.2">
      <c r="A168" s="15"/>
      <c r="B168" s="15"/>
      <c r="C168" s="16"/>
      <c r="D168" s="17"/>
      <c r="E168" s="18"/>
      <c r="F168" s="19">
        <v>0</v>
      </c>
      <c r="G168" s="18">
        <f t="shared" si="10"/>
        <v>0</v>
      </c>
      <c r="H168" s="18">
        <f t="shared" si="11"/>
        <v>0</v>
      </c>
      <c r="I168" s="18">
        <f t="shared" si="12"/>
        <v>0</v>
      </c>
      <c r="J168" s="18"/>
      <c r="K168" s="15"/>
    </row>
    <row r="169" spans="1:11" x14ac:dyDescent="0.2">
      <c r="A169" s="15"/>
      <c r="B169" s="15"/>
      <c r="C169" s="16"/>
      <c r="D169" s="17"/>
      <c r="E169" s="18"/>
      <c r="F169" s="19">
        <v>0</v>
      </c>
      <c r="G169" s="18">
        <f t="shared" si="10"/>
        <v>0</v>
      </c>
      <c r="H169" s="18">
        <f t="shared" si="11"/>
        <v>0</v>
      </c>
      <c r="I169" s="18">
        <f t="shared" si="12"/>
        <v>0</v>
      </c>
      <c r="J169" s="18"/>
      <c r="K169" s="15"/>
    </row>
    <row r="170" spans="1:11" x14ac:dyDescent="0.2">
      <c r="A170" s="15"/>
      <c r="B170" s="15"/>
      <c r="C170" s="16"/>
      <c r="D170" s="17"/>
      <c r="E170" s="18"/>
      <c r="F170" s="19">
        <v>0</v>
      </c>
      <c r="G170" s="18">
        <f t="shared" si="10"/>
        <v>0</v>
      </c>
      <c r="H170" s="18">
        <f t="shared" si="11"/>
        <v>0</v>
      </c>
      <c r="I170" s="18">
        <f t="shared" si="12"/>
        <v>0</v>
      </c>
      <c r="J170" s="18"/>
      <c r="K170" s="15"/>
    </row>
    <row r="171" spans="1:11" x14ac:dyDescent="0.2">
      <c r="A171" s="15"/>
      <c r="B171" s="15"/>
      <c r="C171" s="16"/>
      <c r="D171" s="17"/>
      <c r="E171" s="18"/>
      <c r="F171" s="19">
        <v>0</v>
      </c>
      <c r="G171" s="18">
        <f t="shared" si="10"/>
        <v>0</v>
      </c>
      <c r="H171" s="18">
        <f t="shared" si="11"/>
        <v>0</v>
      </c>
      <c r="I171" s="18">
        <f t="shared" si="12"/>
        <v>0</v>
      </c>
      <c r="J171" s="18"/>
      <c r="K171" s="15"/>
    </row>
    <row r="172" spans="1:11" x14ac:dyDescent="0.2">
      <c r="A172" s="15"/>
      <c r="B172" s="15"/>
      <c r="C172" s="16"/>
      <c r="D172" s="17"/>
      <c r="E172" s="18"/>
      <c r="F172" s="19">
        <v>0</v>
      </c>
      <c r="G172" s="18">
        <f t="shared" si="10"/>
        <v>0</v>
      </c>
      <c r="H172" s="18">
        <f t="shared" si="11"/>
        <v>0</v>
      </c>
      <c r="I172" s="18">
        <f t="shared" si="12"/>
        <v>0</v>
      </c>
      <c r="J172" s="18"/>
      <c r="K172" s="15"/>
    </row>
    <row r="173" spans="1:11" x14ac:dyDescent="0.2">
      <c r="A173" s="15"/>
      <c r="B173" s="15"/>
      <c r="C173" s="16"/>
      <c r="D173" s="17"/>
      <c r="E173" s="18"/>
      <c r="F173" s="19">
        <v>0</v>
      </c>
      <c r="G173" s="18">
        <f t="shared" si="10"/>
        <v>0</v>
      </c>
      <c r="H173" s="18">
        <f t="shared" si="11"/>
        <v>0</v>
      </c>
      <c r="I173" s="18">
        <f t="shared" si="12"/>
        <v>0</v>
      </c>
      <c r="J173" s="18"/>
      <c r="K173" s="15"/>
    </row>
    <row r="174" spans="1:11" x14ac:dyDescent="0.2">
      <c r="A174" s="15"/>
      <c r="B174" s="15"/>
      <c r="C174" s="16"/>
      <c r="D174" s="17"/>
      <c r="E174" s="18"/>
      <c r="F174" s="19">
        <v>0</v>
      </c>
      <c r="G174" s="18">
        <f t="shared" si="10"/>
        <v>0</v>
      </c>
      <c r="H174" s="18">
        <f t="shared" si="11"/>
        <v>0</v>
      </c>
      <c r="I174" s="18">
        <f t="shared" si="12"/>
        <v>0</v>
      </c>
      <c r="J174" s="18"/>
      <c r="K174" s="15"/>
    </row>
    <row r="175" spans="1:11" x14ac:dyDescent="0.2">
      <c r="A175" s="15"/>
      <c r="B175" s="15"/>
      <c r="C175" s="16"/>
      <c r="D175" s="17"/>
      <c r="E175" s="18"/>
      <c r="F175" s="19">
        <v>0</v>
      </c>
      <c r="G175" s="18">
        <f t="shared" si="10"/>
        <v>0</v>
      </c>
      <c r="H175" s="18">
        <f t="shared" si="11"/>
        <v>0</v>
      </c>
      <c r="I175" s="18">
        <f t="shared" si="12"/>
        <v>0</v>
      </c>
      <c r="J175" s="18"/>
      <c r="K175" s="15"/>
    </row>
    <row r="176" spans="1:11" x14ac:dyDescent="0.2">
      <c r="A176" s="15"/>
      <c r="B176" s="15"/>
      <c r="C176" s="16"/>
      <c r="D176" s="17"/>
      <c r="E176" s="18"/>
      <c r="F176" s="19">
        <v>0</v>
      </c>
      <c r="G176" s="18">
        <f t="shared" si="10"/>
        <v>0</v>
      </c>
      <c r="H176" s="18">
        <f t="shared" si="11"/>
        <v>0</v>
      </c>
      <c r="I176" s="18">
        <f t="shared" si="12"/>
        <v>0</v>
      </c>
      <c r="J176" s="18"/>
      <c r="K176" s="15"/>
    </row>
    <row r="177" spans="1:11" x14ac:dyDescent="0.2">
      <c r="A177" s="15"/>
      <c r="B177" s="15"/>
      <c r="C177" s="16"/>
      <c r="D177" s="17"/>
      <c r="E177" s="18"/>
      <c r="F177" s="19">
        <v>0</v>
      </c>
      <c r="G177" s="18">
        <f t="shared" si="10"/>
        <v>0</v>
      </c>
      <c r="H177" s="18">
        <f t="shared" si="11"/>
        <v>0</v>
      </c>
      <c r="I177" s="18">
        <f t="shared" si="12"/>
        <v>0</v>
      </c>
      <c r="J177" s="18"/>
      <c r="K177" s="15"/>
    </row>
    <row r="178" spans="1:11" x14ac:dyDescent="0.2">
      <c r="A178" s="15"/>
      <c r="B178" s="15"/>
      <c r="C178" s="16"/>
      <c r="D178" s="17"/>
      <c r="E178" s="18"/>
      <c r="F178" s="19">
        <v>0</v>
      </c>
      <c r="G178" s="18">
        <f t="shared" si="10"/>
        <v>0</v>
      </c>
      <c r="H178" s="18">
        <f t="shared" si="11"/>
        <v>0</v>
      </c>
      <c r="I178" s="18">
        <f t="shared" si="12"/>
        <v>0</v>
      </c>
      <c r="J178" s="18"/>
      <c r="K178" s="15"/>
    </row>
    <row r="179" spans="1:11" x14ac:dyDescent="0.2">
      <c r="A179" s="15"/>
      <c r="B179" s="15"/>
      <c r="C179" s="16"/>
      <c r="D179" s="17"/>
      <c r="E179" s="18"/>
      <c r="F179" s="19">
        <v>0</v>
      </c>
      <c r="G179" s="18">
        <f t="shared" si="10"/>
        <v>0</v>
      </c>
      <c r="H179" s="18">
        <f t="shared" si="11"/>
        <v>0</v>
      </c>
      <c r="I179" s="18">
        <f t="shared" si="12"/>
        <v>0</v>
      </c>
      <c r="J179" s="18"/>
      <c r="K179" s="15"/>
    </row>
    <row r="180" spans="1:11" x14ac:dyDescent="0.2">
      <c r="A180" s="15"/>
      <c r="B180" s="15"/>
      <c r="C180" s="16"/>
      <c r="D180" s="17"/>
      <c r="E180" s="18"/>
      <c r="F180" s="19">
        <v>0</v>
      </c>
      <c r="G180" s="18">
        <f t="shared" si="10"/>
        <v>0</v>
      </c>
      <c r="H180" s="18">
        <f t="shared" si="11"/>
        <v>0</v>
      </c>
      <c r="I180" s="18">
        <f t="shared" si="12"/>
        <v>0</v>
      </c>
      <c r="J180" s="18"/>
      <c r="K180" s="15"/>
    </row>
    <row r="181" spans="1:11" x14ac:dyDescent="0.2">
      <c r="A181" s="15"/>
      <c r="B181" s="15"/>
      <c r="C181" s="16"/>
      <c r="D181" s="17"/>
      <c r="E181" s="18"/>
      <c r="F181" s="19">
        <v>0</v>
      </c>
      <c r="G181" s="18">
        <f t="shared" si="10"/>
        <v>0</v>
      </c>
      <c r="H181" s="18">
        <f t="shared" si="11"/>
        <v>0</v>
      </c>
      <c r="I181" s="18">
        <f t="shared" si="12"/>
        <v>0</v>
      </c>
      <c r="J181" s="18"/>
      <c r="K181" s="15"/>
    </row>
    <row r="182" spans="1:11" x14ac:dyDescent="0.2">
      <c r="A182" s="15"/>
      <c r="B182" s="15"/>
      <c r="C182" s="16"/>
      <c r="D182" s="17"/>
      <c r="E182" s="18"/>
      <c r="F182" s="19">
        <v>0</v>
      </c>
      <c r="G182" s="18">
        <f t="shared" si="10"/>
        <v>0</v>
      </c>
      <c r="H182" s="18">
        <f t="shared" si="11"/>
        <v>0</v>
      </c>
      <c r="I182" s="18">
        <f t="shared" si="12"/>
        <v>0</v>
      </c>
      <c r="J182" s="18"/>
      <c r="K182" s="15"/>
    </row>
    <row r="183" spans="1:11" x14ac:dyDescent="0.2">
      <c r="A183" s="15"/>
      <c r="B183" s="15"/>
      <c r="C183" s="16"/>
      <c r="D183" s="17"/>
      <c r="E183" s="18"/>
      <c r="F183" s="19">
        <v>0</v>
      </c>
      <c r="G183" s="18">
        <f t="shared" si="10"/>
        <v>0</v>
      </c>
      <c r="H183" s="18">
        <f t="shared" si="11"/>
        <v>0</v>
      </c>
      <c r="I183" s="18">
        <f t="shared" si="12"/>
        <v>0</v>
      </c>
      <c r="J183" s="18"/>
      <c r="K183" s="15"/>
    </row>
    <row r="184" spans="1:11" x14ac:dyDescent="0.2">
      <c r="A184" s="15"/>
      <c r="B184" s="15"/>
      <c r="C184" s="16"/>
      <c r="D184" s="17"/>
      <c r="E184" s="18"/>
      <c r="F184" s="19">
        <v>0</v>
      </c>
      <c r="G184" s="18">
        <f t="shared" si="10"/>
        <v>0</v>
      </c>
      <c r="H184" s="18">
        <f t="shared" si="11"/>
        <v>0</v>
      </c>
      <c r="I184" s="18">
        <f t="shared" si="12"/>
        <v>0</v>
      </c>
      <c r="J184" s="18"/>
      <c r="K184" s="15"/>
    </row>
    <row r="185" spans="1:11" x14ac:dyDescent="0.2">
      <c r="A185" s="15"/>
      <c r="B185" s="15"/>
      <c r="C185" s="16"/>
      <c r="D185" s="17"/>
      <c r="E185" s="18"/>
      <c r="F185" s="19">
        <v>0</v>
      </c>
      <c r="G185" s="18">
        <f t="shared" si="10"/>
        <v>0</v>
      </c>
      <c r="H185" s="18">
        <f t="shared" si="11"/>
        <v>0</v>
      </c>
      <c r="I185" s="18">
        <f t="shared" si="12"/>
        <v>0</v>
      </c>
      <c r="J185" s="18"/>
      <c r="K185" s="15"/>
    </row>
    <row r="186" spans="1:11" x14ac:dyDescent="0.2">
      <c r="A186" s="15"/>
      <c r="B186" s="15"/>
      <c r="C186" s="16"/>
      <c r="D186" s="17"/>
      <c r="E186" s="18"/>
      <c r="F186" s="19">
        <v>0</v>
      </c>
      <c r="G186" s="18">
        <f t="shared" si="10"/>
        <v>0</v>
      </c>
      <c r="H186" s="18">
        <f t="shared" si="11"/>
        <v>0</v>
      </c>
      <c r="I186" s="18">
        <f t="shared" si="12"/>
        <v>0</v>
      </c>
      <c r="J186" s="18"/>
      <c r="K186" s="15"/>
    </row>
    <row r="187" spans="1:11" x14ac:dyDescent="0.2">
      <c r="A187" s="15"/>
      <c r="B187" s="15"/>
      <c r="C187" s="16"/>
      <c r="D187" s="17"/>
      <c r="E187" s="18"/>
      <c r="F187" s="19">
        <v>0</v>
      </c>
      <c r="G187" s="18">
        <f t="shared" si="10"/>
        <v>0</v>
      </c>
      <c r="H187" s="18">
        <f t="shared" si="11"/>
        <v>0</v>
      </c>
      <c r="I187" s="18">
        <f t="shared" si="12"/>
        <v>0</v>
      </c>
      <c r="J187" s="18"/>
      <c r="K187" s="15"/>
    </row>
    <row r="188" spans="1:11" x14ac:dyDescent="0.2">
      <c r="A188" s="15"/>
      <c r="B188" s="15"/>
      <c r="C188" s="16"/>
      <c r="D188" s="17"/>
      <c r="E188" s="18"/>
      <c r="F188" s="19">
        <v>0</v>
      </c>
      <c r="G188" s="18">
        <f t="shared" si="10"/>
        <v>0</v>
      </c>
      <c r="H188" s="18">
        <f t="shared" si="11"/>
        <v>0</v>
      </c>
      <c r="I188" s="18">
        <f t="shared" si="12"/>
        <v>0</v>
      </c>
      <c r="J188" s="18"/>
      <c r="K188" s="15"/>
    </row>
    <row r="189" spans="1:11" x14ac:dyDescent="0.2">
      <c r="A189" s="15"/>
      <c r="B189" s="15"/>
      <c r="C189" s="16"/>
      <c r="D189" s="17"/>
      <c r="E189" s="18"/>
      <c r="F189" s="19">
        <v>0</v>
      </c>
      <c r="G189" s="18">
        <f t="shared" si="10"/>
        <v>0</v>
      </c>
      <c r="H189" s="18">
        <f t="shared" si="11"/>
        <v>0</v>
      </c>
      <c r="I189" s="18">
        <f t="shared" si="12"/>
        <v>0</v>
      </c>
      <c r="J189" s="18"/>
      <c r="K189" s="15"/>
    </row>
    <row r="190" spans="1:11" x14ac:dyDescent="0.2">
      <c r="A190" s="15"/>
      <c r="B190" s="15"/>
      <c r="C190" s="16"/>
      <c r="D190" s="17"/>
      <c r="E190" s="18"/>
      <c r="F190" s="19">
        <v>0</v>
      </c>
      <c r="G190" s="18">
        <f t="shared" si="10"/>
        <v>0</v>
      </c>
      <c r="H190" s="18">
        <f t="shared" si="11"/>
        <v>0</v>
      </c>
      <c r="I190" s="18">
        <f t="shared" si="12"/>
        <v>0</v>
      </c>
      <c r="J190" s="18"/>
      <c r="K190" s="15"/>
    </row>
    <row r="191" spans="1:11" x14ac:dyDescent="0.2">
      <c r="A191" s="15"/>
      <c r="B191" s="15"/>
      <c r="C191" s="16"/>
      <c r="D191" s="17"/>
      <c r="E191" s="18"/>
      <c r="F191" s="19">
        <v>0</v>
      </c>
      <c r="G191" s="18">
        <f t="shared" si="10"/>
        <v>0</v>
      </c>
      <c r="H191" s="18">
        <f t="shared" si="11"/>
        <v>0</v>
      </c>
      <c r="I191" s="18">
        <f t="shared" si="12"/>
        <v>0</v>
      </c>
      <c r="J191" s="18"/>
      <c r="K191" s="15"/>
    </row>
    <row r="192" spans="1:11" x14ac:dyDescent="0.2">
      <c r="A192" s="15"/>
      <c r="B192" s="15"/>
      <c r="C192" s="16"/>
      <c r="D192" s="17"/>
      <c r="E192" s="18"/>
      <c r="F192" s="19">
        <v>0</v>
      </c>
      <c r="G192" s="18">
        <f t="shared" si="10"/>
        <v>0</v>
      </c>
      <c r="H192" s="18">
        <f t="shared" si="11"/>
        <v>0</v>
      </c>
      <c r="I192" s="18">
        <f t="shared" si="12"/>
        <v>0</v>
      </c>
      <c r="J192" s="18"/>
      <c r="K192" s="15"/>
    </row>
    <row r="193" spans="1:11" x14ac:dyDescent="0.2">
      <c r="A193" s="15"/>
      <c r="B193" s="15"/>
      <c r="C193" s="16"/>
      <c r="D193" s="17"/>
      <c r="E193" s="18"/>
      <c r="F193" s="19">
        <v>0</v>
      </c>
      <c r="G193" s="18">
        <f t="shared" si="10"/>
        <v>0</v>
      </c>
      <c r="H193" s="18">
        <f t="shared" si="11"/>
        <v>0</v>
      </c>
      <c r="I193" s="18">
        <f t="shared" si="12"/>
        <v>0</v>
      </c>
      <c r="J193" s="18"/>
      <c r="K193" s="15"/>
    </row>
    <row r="194" spans="1:11" x14ac:dyDescent="0.2">
      <c r="A194" s="15"/>
      <c r="B194" s="15"/>
      <c r="C194" s="16"/>
      <c r="D194" s="17"/>
      <c r="E194" s="18"/>
      <c r="F194" s="19">
        <v>0</v>
      </c>
      <c r="G194" s="18">
        <f t="shared" si="10"/>
        <v>0</v>
      </c>
      <c r="H194" s="18">
        <f t="shared" si="11"/>
        <v>0</v>
      </c>
      <c r="I194" s="18">
        <f t="shared" si="12"/>
        <v>0</v>
      </c>
      <c r="J194" s="18"/>
      <c r="K194" s="15"/>
    </row>
    <row r="195" spans="1:11" x14ac:dyDescent="0.2">
      <c r="A195" s="15"/>
      <c r="B195" s="15"/>
      <c r="C195" s="16"/>
      <c r="D195" s="17"/>
      <c r="E195" s="18"/>
      <c r="F195" s="19">
        <v>0</v>
      </c>
      <c r="G195" s="18">
        <f t="shared" si="10"/>
        <v>0</v>
      </c>
      <c r="H195" s="18">
        <f t="shared" si="11"/>
        <v>0</v>
      </c>
      <c r="I195" s="18">
        <f t="shared" si="12"/>
        <v>0</v>
      </c>
      <c r="J195" s="18"/>
      <c r="K195" s="15"/>
    </row>
    <row r="196" spans="1:11" x14ac:dyDescent="0.2">
      <c r="A196" s="15"/>
      <c r="B196" s="15"/>
      <c r="C196" s="16"/>
      <c r="D196" s="17"/>
      <c r="E196" s="18"/>
      <c r="F196" s="19">
        <v>0</v>
      </c>
      <c r="G196" s="18">
        <f t="shared" si="10"/>
        <v>0</v>
      </c>
      <c r="H196" s="18">
        <f t="shared" si="11"/>
        <v>0</v>
      </c>
      <c r="I196" s="18">
        <f t="shared" si="12"/>
        <v>0</v>
      </c>
      <c r="J196" s="18"/>
      <c r="K196" s="15"/>
    </row>
    <row r="197" spans="1:11" x14ac:dyDescent="0.2">
      <c r="A197" s="15"/>
      <c r="B197" s="15"/>
      <c r="C197" s="16"/>
      <c r="D197" s="17"/>
      <c r="E197" s="18"/>
      <c r="F197" s="19">
        <v>0</v>
      </c>
      <c r="G197" s="18">
        <f t="shared" si="10"/>
        <v>0</v>
      </c>
      <c r="H197" s="18">
        <f t="shared" si="11"/>
        <v>0</v>
      </c>
      <c r="I197" s="18">
        <f t="shared" si="12"/>
        <v>0</v>
      </c>
      <c r="J197" s="18"/>
      <c r="K197" s="15"/>
    </row>
    <row r="198" spans="1:11" x14ac:dyDescent="0.2">
      <c r="A198" s="15"/>
      <c r="B198" s="15"/>
      <c r="C198" s="16"/>
      <c r="D198" s="17"/>
      <c r="E198" s="18"/>
      <c r="F198" s="19">
        <v>0</v>
      </c>
      <c r="G198" s="18">
        <f t="shared" si="10"/>
        <v>0</v>
      </c>
      <c r="H198" s="18">
        <f t="shared" si="11"/>
        <v>0</v>
      </c>
      <c r="I198" s="18">
        <f t="shared" si="12"/>
        <v>0</v>
      </c>
      <c r="J198" s="18"/>
      <c r="K198" s="15"/>
    </row>
    <row r="199" spans="1:11" x14ac:dyDescent="0.2">
      <c r="A199" s="15"/>
      <c r="B199" s="15"/>
      <c r="C199" s="16"/>
      <c r="D199" s="17"/>
      <c r="E199" s="18"/>
      <c r="F199" s="19">
        <v>0</v>
      </c>
      <c r="G199" s="18">
        <f t="shared" ref="G199:G262" si="13">B199*F199</f>
        <v>0</v>
      </c>
      <c r="H199" s="18">
        <f t="shared" ref="H199:H262" si="14">E199*C199</f>
        <v>0</v>
      </c>
      <c r="I199" s="18">
        <f t="shared" ref="I199:I262" si="15">F199*C199</f>
        <v>0</v>
      </c>
      <c r="J199" s="18"/>
      <c r="K199" s="15"/>
    </row>
    <row r="200" spans="1:11" x14ac:dyDescent="0.2">
      <c r="A200" s="15"/>
      <c r="B200" s="15"/>
      <c r="C200" s="16"/>
      <c r="D200" s="17"/>
      <c r="E200" s="18"/>
      <c r="F200" s="19">
        <v>0</v>
      </c>
      <c r="G200" s="18">
        <f t="shared" si="13"/>
        <v>0</v>
      </c>
      <c r="H200" s="18">
        <f t="shared" si="14"/>
        <v>0</v>
      </c>
      <c r="I200" s="18">
        <f t="shared" si="15"/>
        <v>0</v>
      </c>
      <c r="J200" s="18"/>
      <c r="K200" s="15"/>
    </row>
    <row r="201" spans="1:11" x14ac:dyDescent="0.2">
      <c r="A201" s="15"/>
      <c r="B201" s="15"/>
      <c r="C201" s="16"/>
      <c r="D201" s="17"/>
      <c r="E201" s="18"/>
      <c r="F201" s="19">
        <v>0</v>
      </c>
      <c r="G201" s="18">
        <f t="shared" si="13"/>
        <v>0</v>
      </c>
      <c r="H201" s="18">
        <f t="shared" si="14"/>
        <v>0</v>
      </c>
      <c r="I201" s="18">
        <f t="shared" si="15"/>
        <v>0</v>
      </c>
      <c r="J201" s="18"/>
      <c r="K201" s="15"/>
    </row>
    <row r="202" spans="1:11" x14ac:dyDescent="0.2">
      <c r="A202" s="15"/>
      <c r="B202" s="15"/>
      <c r="C202" s="16"/>
      <c r="D202" s="17"/>
      <c r="E202" s="18"/>
      <c r="F202" s="19">
        <v>0</v>
      </c>
      <c r="G202" s="18">
        <f t="shared" si="13"/>
        <v>0</v>
      </c>
      <c r="H202" s="18">
        <f t="shared" si="14"/>
        <v>0</v>
      </c>
      <c r="I202" s="18">
        <f t="shared" si="15"/>
        <v>0</v>
      </c>
      <c r="J202" s="18"/>
      <c r="K202" s="15"/>
    </row>
    <row r="203" spans="1:11" x14ac:dyDescent="0.2">
      <c r="A203" s="15"/>
      <c r="B203" s="15"/>
      <c r="C203" s="16"/>
      <c r="D203" s="17"/>
      <c r="E203" s="18"/>
      <c r="F203" s="19">
        <v>0</v>
      </c>
      <c r="G203" s="18">
        <f t="shared" si="13"/>
        <v>0</v>
      </c>
      <c r="H203" s="18">
        <f t="shared" si="14"/>
        <v>0</v>
      </c>
      <c r="I203" s="18">
        <f t="shared" si="15"/>
        <v>0</v>
      </c>
      <c r="J203" s="18"/>
      <c r="K203" s="15"/>
    </row>
    <row r="204" spans="1:11" x14ac:dyDescent="0.2">
      <c r="A204" s="15"/>
      <c r="B204" s="15"/>
      <c r="C204" s="16"/>
      <c r="D204" s="17"/>
      <c r="E204" s="18"/>
      <c r="F204" s="19">
        <v>0</v>
      </c>
      <c r="G204" s="18">
        <f t="shared" si="13"/>
        <v>0</v>
      </c>
      <c r="H204" s="18">
        <f t="shared" si="14"/>
        <v>0</v>
      </c>
      <c r="I204" s="18">
        <f t="shared" si="15"/>
        <v>0</v>
      </c>
      <c r="J204" s="18"/>
      <c r="K204" s="15"/>
    </row>
    <row r="205" spans="1:11" x14ac:dyDescent="0.2">
      <c r="A205" s="15"/>
      <c r="B205" s="15"/>
      <c r="C205" s="16"/>
      <c r="D205" s="17"/>
      <c r="E205" s="18"/>
      <c r="F205" s="19">
        <v>0</v>
      </c>
      <c r="G205" s="18">
        <f t="shared" si="13"/>
        <v>0</v>
      </c>
      <c r="H205" s="18">
        <f t="shared" si="14"/>
        <v>0</v>
      </c>
      <c r="I205" s="18">
        <f t="shared" si="15"/>
        <v>0</v>
      </c>
      <c r="J205" s="18"/>
      <c r="K205" s="15"/>
    </row>
    <row r="206" spans="1:11" x14ac:dyDescent="0.2">
      <c r="A206" s="15"/>
      <c r="B206" s="15"/>
      <c r="C206" s="16"/>
      <c r="D206" s="17"/>
      <c r="E206" s="18"/>
      <c r="F206" s="19">
        <v>0</v>
      </c>
      <c r="G206" s="18">
        <f t="shared" si="13"/>
        <v>0</v>
      </c>
      <c r="H206" s="18">
        <f t="shared" si="14"/>
        <v>0</v>
      </c>
      <c r="I206" s="18">
        <f t="shared" si="15"/>
        <v>0</v>
      </c>
      <c r="J206" s="18"/>
      <c r="K206" s="15"/>
    </row>
    <row r="207" spans="1:11" x14ac:dyDescent="0.2">
      <c r="A207" s="15"/>
      <c r="B207" s="15"/>
      <c r="C207" s="16"/>
      <c r="D207" s="17"/>
      <c r="E207" s="18"/>
      <c r="F207" s="19">
        <v>0</v>
      </c>
      <c r="G207" s="18">
        <f t="shared" si="13"/>
        <v>0</v>
      </c>
      <c r="H207" s="18">
        <f t="shared" si="14"/>
        <v>0</v>
      </c>
      <c r="I207" s="18">
        <f t="shared" si="15"/>
        <v>0</v>
      </c>
      <c r="J207" s="18"/>
      <c r="K207" s="15"/>
    </row>
    <row r="208" spans="1:11" x14ac:dyDescent="0.2">
      <c r="A208" s="15"/>
      <c r="B208" s="15"/>
      <c r="C208" s="16"/>
      <c r="D208" s="17"/>
      <c r="E208" s="18"/>
      <c r="F208" s="19">
        <v>0</v>
      </c>
      <c r="G208" s="18">
        <f t="shared" si="13"/>
        <v>0</v>
      </c>
      <c r="H208" s="18">
        <f t="shared" si="14"/>
        <v>0</v>
      </c>
      <c r="I208" s="18">
        <f t="shared" si="15"/>
        <v>0</v>
      </c>
      <c r="J208" s="18"/>
      <c r="K208" s="15"/>
    </row>
    <row r="209" spans="1:11" x14ac:dyDescent="0.2">
      <c r="A209" s="15"/>
      <c r="B209" s="15"/>
      <c r="C209" s="16"/>
      <c r="D209" s="17"/>
      <c r="E209" s="18"/>
      <c r="F209" s="19">
        <v>0</v>
      </c>
      <c r="G209" s="18">
        <f t="shared" si="13"/>
        <v>0</v>
      </c>
      <c r="H209" s="18">
        <f t="shared" si="14"/>
        <v>0</v>
      </c>
      <c r="I209" s="18">
        <f t="shared" si="15"/>
        <v>0</v>
      </c>
      <c r="J209" s="18"/>
      <c r="K209" s="15"/>
    </row>
    <row r="210" spans="1:11" x14ac:dyDescent="0.2">
      <c r="A210" s="15"/>
      <c r="B210" s="15"/>
      <c r="C210" s="16"/>
      <c r="D210" s="17"/>
      <c r="E210" s="18"/>
      <c r="F210" s="19">
        <v>0</v>
      </c>
      <c r="G210" s="18">
        <f t="shared" si="13"/>
        <v>0</v>
      </c>
      <c r="H210" s="18">
        <f t="shared" si="14"/>
        <v>0</v>
      </c>
      <c r="I210" s="18">
        <f t="shared" si="15"/>
        <v>0</v>
      </c>
      <c r="J210" s="18"/>
      <c r="K210" s="15"/>
    </row>
    <row r="211" spans="1:11" x14ac:dyDescent="0.2">
      <c r="A211" s="15"/>
      <c r="B211" s="15"/>
      <c r="C211" s="16"/>
      <c r="D211" s="17"/>
      <c r="E211" s="18"/>
      <c r="F211" s="19">
        <v>0</v>
      </c>
      <c r="G211" s="18">
        <f t="shared" si="13"/>
        <v>0</v>
      </c>
      <c r="H211" s="18">
        <f t="shared" si="14"/>
        <v>0</v>
      </c>
      <c r="I211" s="18">
        <f t="shared" si="15"/>
        <v>0</v>
      </c>
      <c r="J211" s="18"/>
      <c r="K211" s="15"/>
    </row>
    <row r="212" spans="1:11" x14ac:dyDescent="0.2">
      <c r="A212" s="15"/>
      <c r="B212" s="15"/>
      <c r="C212" s="16"/>
      <c r="D212" s="17"/>
      <c r="E212" s="18"/>
      <c r="F212" s="19">
        <v>0</v>
      </c>
      <c r="G212" s="18">
        <f t="shared" si="13"/>
        <v>0</v>
      </c>
      <c r="H212" s="18">
        <f t="shared" si="14"/>
        <v>0</v>
      </c>
      <c r="I212" s="18">
        <f t="shared" si="15"/>
        <v>0</v>
      </c>
      <c r="J212" s="18"/>
      <c r="K212" s="15"/>
    </row>
    <row r="213" spans="1:11" x14ac:dyDescent="0.2">
      <c r="A213" s="15"/>
      <c r="B213" s="15"/>
      <c r="C213" s="16"/>
      <c r="D213" s="17"/>
      <c r="E213" s="18"/>
      <c r="F213" s="19">
        <v>0</v>
      </c>
      <c r="G213" s="18">
        <f t="shared" si="13"/>
        <v>0</v>
      </c>
      <c r="H213" s="18">
        <f t="shared" si="14"/>
        <v>0</v>
      </c>
      <c r="I213" s="18">
        <f t="shared" si="15"/>
        <v>0</v>
      </c>
      <c r="J213" s="18"/>
      <c r="K213" s="15"/>
    </row>
    <row r="214" spans="1:11" x14ac:dyDescent="0.2">
      <c r="A214" s="15"/>
      <c r="B214" s="15"/>
      <c r="C214" s="16"/>
      <c r="D214" s="17"/>
      <c r="E214" s="18"/>
      <c r="F214" s="19">
        <v>0</v>
      </c>
      <c r="G214" s="18">
        <f t="shared" si="13"/>
        <v>0</v>
      </c>
      <c r="H214" s="18">
        <f t="shared" si="14"/>
        <v>0</v>
      </c>
      <c r="I214" s="18">
        <f t="shared" si="15"/>
        <v>0</v>
      </c>
      <c r="J214" s="18"/>
      <c r="K214" s="15"/>
    </row>
    <row r="215" spans="1:11" x14ac:dyDescent="0.2">
      <c r="A215" s="15"/>
      <c r="B215" s="15"/>
      <c r="C215" s="16"/>
      <c r="D215" s="17"/>
      <c r="E215" s="18"/>
      <c r="F215" s="19">
        <v>0</v>
      </c>
      <c r="G215" s="18">
        <f t="shared" si="13"/>
        <v>0</v>
      </c>
      <c r="H215" s="18">
        <f t="shared" si="14"/>
        <v>0</v>
      </c>
      <c r="I215" s="18">
        <f t="shared" si="15"/>
        <v>0</v>
      </c>
      <c r="J215" s="18"/>
      <c r="K215" s="15"/>
    </row>
    <row r="216" spans="1:11" x14ac:dyDescent="0.2">
      <c r="A216" s="15"/>
      <c r="B216" s="15"/>
      <c r="C216" s="16"/>
      <c r="D216" s="17"/>
      <c r="E216" s="18"/>
      <c r="F216" s="19">
        <v>0</v>
      </c>
      <c r="G216" s="18">
        <f t="shared" si="13"/>
        <v>0</v>
      </c>
      <c r="H216" s="18">
        <f t="shared" si="14"/>
        <v>0</v>
      </c>
      <c r="I216" s="18">
        <f t="shared" si="15"/>
        <v>0</v>
      </c>
      <c r="J216" s="18"/>
      <c r="K216" s="15"/>
    </row>
    <row r="217" spans="1:11" x14ac:dyDescent="0.2">
      <c r="A217" s="15"/>
      <c r="B217" s="15"/>
      <c r="C217" s="16"/>
      <c r="D217" s="17"/>
      <c r="E217" s="18"/>
      <c r="F217" s="19">
        <v>0</v>
      </c>
      <c r="G217" s="18">
        <f t="shared" si="13"/>
        <v>0</v>
      </c>
      <c r="H217" s="18">
        <f t="shared" si="14"/>
        <v>0</v>
      </c>
      <c r="I217" s="18">
        <f t="shared" si="15"/>
        <v>0</v>
      </c>
      <c r="J217" s="18"/>
      <c r="K217" s="15"/>
    </row>
    <row r="218" spans="1:11" x14ac:dyDescent="0.2">
      <c r="A218" s="15"/>
      <c r="B218" s="15"/>
      <c r="C218" s="16"/>
      <c r="D218" s="17"/>
      <c r="E218" s="18"/>
      <c r="F218" s="19">
        <v>0</v>
      </c>
      <c r="G218" s="18">
        <f t="shared" si="13"/>
        <v>0</v>
      </c>
      <c r="H218" s="18">
        <f t="shared" si="14"/>
        <v>0</v>
      </c>
      <c r="I218" s="18">
        <f t="shared" si="15"/>
        <v>0</v>
      </c>
      <c r="J218" s="18"/>
      <c r="K218" s="15"/>
    </row>
    <row r="219" spans="1:11" x14ac:dyDescent="0.2">
      <c r="A219" s="15"/>
      <c r="B219" s="15"/>
      <c r="C219" s="16"/>
      <c r="D219" s="17"/>
      <c r="E219" s="18"/>
      <c r="F219" s="19">
        <v>0</v>
      </c>
      <c r="G219" s="18">
        <f t="shared" si="13"/>
        <v>0</v>
      </c>
      <c r="H219" s="18">
        <f t="shared" si="14"/>
        <v>0</v>
      </c>
      <c r="I219" s="18">
        <f t="shared" si="15"/>
        <v>0</v>
      </c>
      <c r="J219" s="18"/>
      <c r="K219" s="15"/>
    </row>
    <row r="220" spans="1:11" x14ac:dyDescent="0.2">
      <c r="A220" s="15"/>
      <c r="B220" s="15"/>
      <c r="C220" s="16"/>
      <c r="D220" s="17"/>
      <c r="E220" s="18"/>
      <c r="F220" s="19">
        <v>0</v>
      </c>
      <c r="G220" s="18">
        <f t="shared" si="13"/>
        <v>0</v>
      </c>
      <c r="H220" s="18">
        <f t="shared" si="14"/>
        <v>0</v>
      </c>
      <c r="I220" s="18">
        <f t="shared" si="15"/>
        <v>0</v>
      </c>
      <c r="J220" s="18"/>
      <c r="K220" s="15"/>
    </row>
    <row r="221" spans="1:11" x14ac:dyDescent="0.2">
      <c r="A221" s="15"/>
      <c r="B221" s="15"/>
      <c r="C221" s="16"/>
      <c r="D221" s="17"/>
      <c r="E221" s="18"/>
      <c r="F221" s="19">
        <v>0</v>
      </c>
      <c r="G221" s="18">
        <f t="shared" si="13"/>
        <v>0</v>
      </c>
      <c r="H221" s="18">
        <f t="shared" si="14"/>
        <v>0</v>
      </c>
      <c r="I221" s="18">
        <f t="shared" si="15"/>
        <v>0</v>
      </c>
      <c r="J221" s="18"/>
      <c r="K221" s="15"/>
    </row>
    <row r="222" spans="1:11" x14ac:dyDescent="0.2">
      <c r="A222" s="15"/>
      <c r="B222" s="15"/>
      <c r="C222" s="16"/>
      <c r="D222" s="17"/>
      <c r="E222" s="18"/>
      <c r="F222" s="19">
        <v>0</v>
      </c>
      <c r="G222" s="18">
        <f t="shared" si="13"/>
        <v>0</v>
      </c>
      <c r="H222" s="18">
        <f t="shared" si="14"/>
        <v>0</v>
      </c>
      <c r="I222" s="18">
        <f t="shared" si="15"/>
        <v>0</v>
      </c>
      <c r="J222" s="18"/>
      <c r="K222" s="15"/>
    </row>
    <row r="223" spans="1:11" x14ac:dyDescent="0.2">
      <c r="A223" s="15"/>
      <c r="B223" s="15"/>
      <c r="C223" s="16"/>
      <c r="D223" s="17"/>
      <c r="E223" s="18"/>
      <c r="F223" s="19">
        <v>0</v>
      </c>
      <c r="G223" s="18">
        <f t="shared" si="13"/>
        <v>0</v>
      </c>
      <c r="H223" s="18">
        <f t="shared" si="14"/>
        <v>0</v>
      </c>
      <c r="I223" s="18">
        <f t="shared" si="15"/>
        <v>0</v>
      </c>
      <c r="J223" s="18"/>
      <c r="K223" s="15"/>
    </row>
    <row r="224" spans="1:11" x14ac:dyDescent="0.2">
      <c r="A224" s="15"/>
      <c r="B224" s="15"/>
      <c r="C224" s="16"/>
      <c r="D224" s="17"/>
      <c r="E224" s="18"/>
      <c r="F224" s="19">
        <v>0</v>
      </c>
      <c r="G224" s="18">
        <f t="shared" si="13"/>
        <v>0</v>
      </c>
      <c r="H224" s="18">
        <f t="shared" si="14"/>
        <v>0</v>
      </c>
      <c r="I224" s="18">
        <f t="shared" si="15"/>
        <v>0</v>
      </c>
      <c r="J224" s="18"/>
      <c r="K224" s="15"/>
    </row>
    <row r="225" spans="1:11" x14ac:dyDescent="0.2">
      <c r="A225" s="15"/>
      <c r="B225" s="15"/>
      <c r="C225" s="16"/>
      <c r="D225" s="17"/>
      <c r="E225" s="18"/>
      <c r="F225" s="19">
        <v>0</v>
      </c>
      <c r="G225" s="18">
        <f t="shared" si="13"/>
        <v>0</v>
      </c>
      <c r="H225" s="18">
        <f t="shared" si="14"/>
        <v>0</v>
      </c>
      <c r="I225" s="18">
        <f t="shared" si="15"/>
        <v>0</v>
      </c>
      <c r="J225" s="18"/>
      <c r="K225" s="15"/>
    </row>
    <row r="226" spans="1:11" x14ac:dyDescent="0.2">
      <c r="A226" s="15"/>
      <c r="B226" s="15"/>
      <c r="C226" s="16"/>
      <c r="D226" s="17"/>
      <c r="E226" s="18"/>
      <c r="F226" s="19">
        <v>0</v>
      </c>
      <c r="G226" s="18">
        <f t="shared" si="13"/>
        <v>0</v>
      </c>
      <c r="H226" s="18">
        <f t="shared" si="14"/>
        <v>0</v>
      </c>
      <c r="I226" s="18">
        <f t="shared" si="15"/>
        <v>0</v>
      </c>
      <c r="J226" s="18"/>
      <c r="K226" s="15"/>
    </row>
    <row r="227" spans="1:11" x14ac:dyDescent="0.2">
      <c r="A227" s="15"/>
      <c r="B227" s="15"/>
      <c r="C227" s="16"/>
      <c r="D227" s="17"/>
      <c r="E227" s="18"/>
      <c r="F227" s="19">
        <v>0</v>
      </c>
      <c r="G227" s="18">
        <f t="shared" si="13"/>
        <v>0</v>
      </c>
      <c r="H227" s="18">
        <f t="shared" si="14"/>
        <v>0</v>
      </c>
      <c r="I227" s="18">
        <f t="shared" si="15"/>
        <v>0</v>
      </c>
      <c r="J227" s="18"/>
      <c r="K227" s="15"/>
    </row>
    <row r="228" spans="1:11" x14ac:dyDescent="0.2">
      <c r="A228" s="15"/>
      <c r="B228" s="15"/>
      <c r="C228" s="16"/>
      <c r="D228" s="17"/>
      <c r="E228" s="18"/>
      <c r="F228" s="19">
        <v>0</v>
      </c>
      <c r="G228" s="18">
        <f t="shared" si="13"/>
        <v>0</v>
      </c>
      <c r="H228" s="18">
        <f t="shared" si="14"/>
        <v>0</v>
      </c>
      <c r="I228" s="18">
        <f t="shared" si="15"/>
        <v>0</v>
      </c>
      <c r="J228" s="18"/>
      <c r="K228" s="15"/>
    </row>
    <row r="229" spans="1:11" x14ac:dyDescent="0.2">
      <c r="A229" s="15"/>
      <c r="B229" s="15"/>
      <c r="C229" s="16"/>
      <c r="D229" s="17"/>
      <c r="E229" s="18"/>
      <c r="F229" s="19">
        <v>0</v>
      </c>
      <c r="G229" s="18">
        <f t="shared" si="13"/>
        <v>0</v>
      </c>
      <c r="H229" s="18">
        <f t="shared" si="14"/>
        <v>0</v>
      </c>
      <c r="I229" s="18">
        <f t="shared" si="15"/>
        <v>0</v>
      </c>
      <c r="J229" s="18"/>
      <c r="K229" s="15"/>
    </row>
    <row r="230" spans="1:11" x14ac:dyDescent="0.2">
      <c r="A230" s="15"/>
      <c r="B230" s="15"/>
      <c r="C230" s="16"/>
      <c r="D230" s="17"/>
      <c r="E230" s="18"/>
      <c r="F230" s="19">
        <v>0</v>
      </c>
      <c r="G230" s="18">
        <f t="shared" si="13"/>
        <v>0</v>
      </c>
      <c r="H230" s="18">
        <f t="shared" si="14"/>
        <v>0</v>
      </c>
      <c r="I230" s="18">
        <f t="shared" si="15"/>
        <v>0</v>
      </c>
      <c r="J230" s="18"/>
      <c r="K230" s="15"/>
    </row>
    <row r="231" spans="1:11" x14ac:dyDescent="0.2">
      <c r="A231" s="15"/>
      <c r="B231" s="15"/>
      <c r="C231" s="16"/>
      <c r="D231" s="17"/>
      <c r="E231" s="18"/>
      <c r="F231" s="19">
        <v>0</v>
      </c>
      <c r="G231" s="18">
        <f t="shared" si="13"/>
        <v>0</v>
      </c>
      <c r="H231" s="18">
        <f t="shared" si="14"/>
        <v>0</v>
      </c>
      <c r="I231" s="18">
        <f t="shared" si="15"/>
        <v>0</v>
      </c>
      <c r="J231" s="18"/>
      <c r="K231" s="15"/>
    </row>
    <row r="232" spans="1:11" x14ac:dyDescent="0.2">
      <c r="A232" s="15"/>
      <c r="B232" s="15"/>
      <c r="C232" s="16"/>
      <c r="D232" s="17"/>
      <c r="E232" s="18"/>
      <c r="F232" s="19">
        <v>0</v>
      </c>
      <c r="G232" s="18">
        <f t="shared" si="13"/>
        <v>0</v>
      </c>
      <c r="H232" s="18">
        <f t="shared" si="14"/>
        <v>0</v>
      </c>
      <c r="I232" s="18">
        <f t="shared" si="15"/>
        <v>0</v>
      </c>
      <c r="J232" s="18"/>
      <c r="K232" s="15"/>
    </row>
    <row r="233" spans="1:11" x14ac:dyDescent="0.2">
      <c r="A233" s="15"/>
      <c r="B233" s="15"/>
      <c r="C233" s="16"/>
      <c r="D233" s="17"/>
      <c r="E233" s="18"/>
      <c r="F233" s="19">
        <v>0</v>
      </c>
      <c r="G233" s="18">
        <f t="shared" si="13"/>
        <v>0</v>
      </c>
      <c r="H233" s="18">
        <f t="shared" si="14"/>
        <v>0</v>
      </c>
      <c r="I233" s="18">
        <f t="shared" si="15"/>
        <v>0</v>
      </c>
      <c r="J233" s="18"/>
      <c r="K233" s="15"/>
    </row>
    <row r="234" spans="1:11" x14ac:dyDescent="0.2">
      <c r="A234" s="15"/>
      <c r="B234" s="15"/>
      <c r="C234" s="16"/>
      <c r="D234" s="17"/>
      <c r="E234" s="18"/>
      <c r="F234" s="19">
        <v>0</v>
      </c>
      <c r="G234" s="18">
        <f t="shared" si="13"/>
        <v>0</v>
      </c>
      <c r="H234" s="18">
        <f t="shared" si="14"/>
        <v>0</v>
      </c>
      <c r="I234" s="18">
        <f t="shared" si="15"/>
        <v>0</v>
      </c>
      <c r="J234" s="18"/>
      <c r="K234" s="15"/>
    </row>
    <row r="235" spans="1:11" x14ac:dyDescent="0.2">
      <c r="A235" s="15"/>
      <c r="B235" s="15"/>
      <c r="C235" s="16"/>
      <c r="D235" s="17"/>
      <c r="E235" s="18"/>
      <c r="F235" s="19">
        <v>0</v>
      </c>
      <c r="G235" s="18">
        <f t="shared" si="13"/>
        <v>0</v>
      </c>
      <c r="H235" s="18">
        <f t="shared" si="14"/>
        <v>0</v>
      </c>
      <c r="I235" s="18">
        <f t="shared" si="15"/>
        <v>0</v>
      </c>
      <c r="J235" s="18"/>
      <c r="K235" s="15"/>
    </row>
    <row r="236" spans="1:11" x14ac:dyDescent="0.2">
      <c r="A236" s="15"/>
      <c r="B236" s="15"/>
      <c r="C236" s="16"/>
      <c r="D236" s="17"/>
      <c r="E236" s="18"/>
      <c r="F236" s="19">
        <v>0</v>
      </c>
      <c r="G236" s="18">
        <f t="shared" si="13"/>
        <v>0</v>
      </c>
      <c r="H236" s="18">
        <f t="shared" si="14"/>
        <v>0</v>
      </c>
      <c r="I236" s="18">
        <f t="shared" si="15"/>
        <v>0</v>
      </c>
      <c r="J236" s="18"/>
      <c r="K236" s="15"/>
    </row>
    <row r="237" spans="1:11" x14ac:dyDescent="0.2">
      <c r="A237" s="15"/>
      <c r="B237" s="15"/>
      <c r="C237" s="16"/>
      <c r="D237" s="17"/>
      <c r="E237" s="18"/>
      <c r="F237" s="19">
        <v>0</v>
      </c>
      <c r="G237" s="18">
        <f t="shared" si="13"/>
        <v>0</v>
      </c>
      <c r="H237" s="18">
        <f t="shared" si="14"/>
        <v>0</v>
      </c>
      <c r="I237" s="18">
        <f t="shared" si="15"/>
        <v>0</v>
      </c>
      <c r="J237" s="18"/>
      <c r="K237" s="15"/>
    </row>
    <row r="238" spans="1:11" x14ac:dyDescent="0.2">
      <c r="A238" s="15"/>
      <c r="B238" s="15"/>
      <c r="C238" s="16"/>
      <c r="D238" s="17"/>
      <c r="E238" s="18"/>
      <c r="F238" s="19">
        <v>0</v>
      </c>
      <c r="G238" s="18">
        <f t="shared" si="13"/>
        <v>0</v>
      </c>
      <c r="H238" s="18">
        <f t="shared" si="14"/>
        <v>0</v>
      </c>
      <c r="I238" s="18">
        <f t="shared" si="15"/>
        <v>0</v>
      </c>
      <c r="J238" s="18"/>
      <c r="K238" s="15"/>
    </row>
    <row r="239" spans="1:11" x14ac:dyDescent="0.2">
      <c r="A239" s="15"/>
      <c r="B239" s="15"/>
      <c r="C239" s="16"/>
      <c r="D239" s="17"/>
      <c r="E239" s="18"/>
      <c r="F239" s="19">
        <v>0</v>
      </c>
      <c r="G239" s="18">
        <f t="shared" si="13"/>
        <v>0</v>
      </c>
      <c r="H239" s="18">
        <f t="shared" si="14"/>
        <v>0</v>
      </c>
      <c r="I239" s="18">
        <f t="shared" si="15"/>
        <v>0</v>
      </c>
      <c r="J239" s="18"/>
      <c r="K239" s="15"/>
    </row>
    <row r="240" spans="1:11" x14ac:dyDescent="0.2">
      <c r="A240" s="15"/>
      <c r="B240" s="15"/>
      <c r="C240" s="16"/>
      <c r="D240" s="17"/>
      <c r="E240" s="18"/>
      <c r="F240" s="19">
        <v>0</v>
      </c>
      <c r="G240" s="18">
        <f t="shared" si="13"/>
        <v>0</v>
      </c>
      <c r="H240" s="18">
        <f t="shared" si="14"/>
        <v>0</v>
      </c>
      <c r="I240" s="18">
        <f t="shared" si="15"/>
        <v>0</v>
      </c>
      <c r="J240" s="18"/>
      <c r="K240" s="15"/>
    </row>
    <row r="241" spans="1:11" x14ac:dyDescent="0.2">
      <c r="A241" s="15"/>
      <c r="B241" s="15"/>
      <c r="C241" s="16"/>
      <c r="D241" s="17"/>
      <c r="E241" s="18"/>
      <c r="F241" s="19">
        <v>0</v>
      </c>
      <c r="G241" s="18">
        <f t="shared" si="13"/>
        <v>0</v>
      </c>
      <c r="H241" s="18">
        <f t="shared" si="14"/>
        <v>0</v>
      </c>
      <c r="I241" s="18">
        <f t="shared" si="15"/>
        <v>0</v>
      </c>
      <c r="J241" s="18"/>
      <c r="K241" s="15"/>
    </row>
    <row r="242" spans="1:11" x14ac:dyDescent="0.2">
      <c r="A242" s="15"/>
      <c r="B242" s="15"/>
      <c r="C242" s="16"/>
      <c r="D242" s="17"/>
      <c r="E242" s="18"/>
      <c r="F242" s="19">
        <v>0</v>
      </c>
      <c r="G242" s="18">
        <f t="shared" si="13"/>
        <v>0</v>
      </c>
      <c r="H242" s="18">
        <f t="shared" si="14"/>
        <v>0</v>
      </c>
      <c r="I242" s="18">
        <f t="shared" si="15"/>
        <v>0</v>
      </c>
      <c r="J242" s="18"/>
      <c r="K242" s="15"/>
    </row>
    <row r="243" spans="1:11" x14ac:dyDescent="0.2">
      <c r="A243" s="15"/>
      <c r="B243" s="15"/>
      <c r="C243" s="16"/>
      <c r="D243" s="17"/>
      <c r="E243" s="18"/>
      <c r="F243" s="19">
        <v>0</v>
      </c>
      <c r="G243" s="18">
        <f t="shared" si="13"/>
        <v>0</v>
      </c>
      <c r="H243" s="18">
        <f t="shared" si="14"/>
        <v>0</v>
      </c>
      <c r="I243" s="18">
        <f t="shared" si="15"/>
        <v>0</v>
      </c>
      <c r="J243" s="18"/>
      <c r="K243" s="15"/>
    </row>
    <row r="244" spans="1:11" x14ac:dyDescent="0.2">
      <c r="A244" s="15"/>
      <c r="B244" s="15"/>
      <c r="C244" s="16"/>
      <c r="D244" s="17"/>
      <c r="E244" s="18"/>
      <c r="F244" s="19">
        <v>0</v>
      </c>
      <c r="G244" s="18">
        <f t="shared" si="13"/>
        <v>0</v>
      </c>
      <c r="H244" s="18">
        <f t="shared" si="14"/>
        <v>0</v>
      </c>
      <c r="I244" s="18">
        <f t="shared" si="15"/>
        <v>0</v>
      </c>
      <c r="J244" s="18"/>
      <c r="K244" s="15"/>
    </row>
    <row r="245" spans="1:11" x14ac:dyDescent="0.2">
      <c r="A245" s="15"/>
      <c r="B245" s="15"/>
      <c r="C245" s="16"/>
      <c r="D245" s="17"/>
      <c r="E245" s="18"/>
      <c r="F245" s="19">
        <v>0</v>
      </c>
      <c r="G245" s="18">
        <f t="shared" si="13"/>
        <v>0</v>
      </c>
      <c r="H245" s="18">
        <f t="shared" si="14"/>
        <v>0</v>
      </c>
      <c r="I245" s="18">
        <f t="shared" si="15"/>
        <v>0</v>
      </c>
      <c r="J245" s="18"/>
      <c r="K245" s="15"/>
    </row>
    <row r="246" spans="1:11" x14ac:dyDescent="0.2">
      <c r="A246" s="15"/>
      <c r="B246" s="15"/>
      <c r="C246" s="16"/>
      <c r="D246" s="17"/>
      <c r="E246" s="18"/>
      <c r="F246" s="19">
        <v>0</v>
      </c>
      <c r="G246" s="18">
        <f t="shared" si="13"/>
        <v>0</v>
      </c>
      <c r="H246" s="18">
        <f t="shared" si="14"/>
        <v>0</v>
      </c>
      <c r="I246" s="18">
        <f t="shared" si="15"/>
        <v>0</v>
      </c>
      <c r="J246" s="18"/>
      <c r="K246" s="15"/>
    </row>
    <row r="247" spans="1:11" x14ac:dyDescent="0.2">
      <c r="A247" s="15"/>
      <c r="B247" s="15"/>
      <c r="C247" s="16"/>
      <c r="D247" s="17"/>
      <c r="E247" s="18"/>
      <c r="F247" s="19">
        <v>0</v>
      </c>
      <c r="G247" s="18">
        <f t="shared" si="13"/>
        <v>0</v>
      </c>
      <c r="H247" s="18">
        <f t="shared" si="14"/>
        <v>0</v>
      </c>
      <c r="I247" s="18">
        <f t="shared" si="15"/>
        <v>0</v>
      </c>
      <c r="J247" s="18"/>
      <c r="K247" s="15"/>
    </row>
    <row r="248" spans="1:11" x14ac:dyDescent="0.2">
      <c r="A248" s="15"/>
      <c r="B248" s="15"/>
      <c r="C248" s="16"/>
      <c r="D248" s="17"/>
      <c r="E248" s="18"/>
      <c r="F248" s="19">
        <v>0</v>
      </c>
      <c r="G248" s="18">
        <f t="shared" si="13"/>
        <v>0</v>
      </c>
      <c r="H248" s="18">
        <f t="shared" si="14"/>
        <v>0</v>
      </c>
      <c r="I248" s="18">
        <f t="shared" si="15"/>
        <v>0</v>
      </c>
      <c r="J248" s="18"/>
      <c r="K248" s="15"/>
    </row>
    <row r="249" spans="1:11" x14ac:dyDescent="0.2">
      <c r="A249" s="15"/>
      <c r="B249" s="15"/>
      <c r="C249" s="16"/>
      <c r="D249" s="17"/>
      <c r="E249" s="18"/>
      <c r="F249" s="19">
        <v>0</v>
      </c>
      <c r="G249" s="18">
        <f t="shared" si="13"/>
        <v>0</v>
      </c>
      <c r="H249" s="18">
        <f t="shared" si="14"/>
        <v>0</v>
      </c>
      <c r="I249" s="18">
        <f t="shared" si="15"/>
        <v>0</v>
      </c>
      <c r="J249" s="18"/>
      <c r="K249" s="15"/>
    </row>
    <row r="250" spans="1:11" x14ac:dyDescent="0.2">
      <c r="A250" s="15"/>
      <c r="B250" s="15"/>
      <c r="C250" s="16"/>
      <c r="D250" s="17"/>
      <c r="E250" s="18"/>
      <c r="F250" s="19">
        <v>0</v>
      </c>
      <c r="G250" s="18">
        <f t="shared" si="13"/>
        <v>0</v>
      </c>
      <c r="H250" s="18">
        <f t="shared" si="14"/>
        <v>0</v>
      </c>
      <c r="I250" s="18">
        <f t="shared" si="15"/>
        <v>0</v>
      </c>
      <c r="J250" s="18"/>
      <c r="K250" s="15"/>
    </row>
    <row r="251" spans="1:11" x14ac:dyDescent="0.2">
      <c r="A251" s="15"/>
      <c r="B251" s="15"/>
      <c r="C251" s="16"/>
      <c r="D251" s="17"/>
      <c r="E251" s="18"/>
      <c r="F251" s="19">
        <v>0</v>
      </c>
      <c r="G251" s="18">
        <f t="shared" si="13"/>
        <v>0</v>
      </c>
      <c r="H251" s="18">
        <f t="shared" si="14"/>
        <v>0</v>
      </c>
      <c r="I251" s="18">
        <f t="shared" si="15"/>
        <v>0</v>
      </c>
      <c r="J251" s="18"/>
      <c r="K251" s="15"/>
    </row>
    <row r="252" spans="1:11" x14ac:dyDescent="0.2">
      <c r="A252" s="15"/>
      <c r="B252" s="15"/>
      <c r="C252" s="16"/>
      <c r="D252" s="17"/>
      <c r="E252" s="18"/>
      <c r="F252" s="19">
        <v>0</v>
      </c>
      <c r="G252" s="18">
        <f t="shared" si="13"/>
        <v>0</v>
      </c>
      <c r="H252" s="18">
        <f t="shared" si="14"/>
        <v>0</v>
      </c>
      <c r="I252" s="18">
        <f t="shared" si="15"/>
        <v>0</v>
      </c>
      <c r="J252" s="18"/>
      <c r="K252" s="15"/>
    </row>
    <row r="253" spans="1:11" x14ac:dyDescent="0.2">
      <c r="A253" s="15"/>
      <c r="B253" s="15"/>
      <c r="C253" s="16"/>
      <c r="D253" s="17"/>
      <c r="E253" s="18"/>
      <c r="F253" s="19">
        <v>0</v>
      </c>
      <c r="G253" s="18">
        <f t="shared" si="13"/>
        <v>0</v>
      </c>
      <c r="H253" s="18">
        <f t="shared" si="14"/>
        <v>0</v>
      </c>
      <c r="I253" s="18">
        <f t="shared" si="15"/>
        <v>0</v>
      </c>
      <c r="J253" s="18"/>
      <c r="K253" s="15"/>
    </row>
    <row r="254" spans="1:11" x14ac:dyDescent="0.2">
      <c r="A254" s="15"/>
      <c r="B254" s="15"/>
      <c r="C254" s="16"/>
      <c r="D254" s="17"/>
      <c r="E254" s="18"/>
      <c r="F254" s="19">
        <v>0</v>
      </c>
      <c r="G254" s="18">
        <f t="shared" si="13"/>
        <v>0</v>
      </c>
      <c r="H254" s="18">
        <f t="shared" si="14"/>
        <v>0</v>
      </c>
      <c r="I254" s="18">
        <f t="shared" si="15"/>
        <v>0</v>
      </c>
      <c r="J254" s="18"/>
      <c r="K254" s="15"/>
    </row>
    <row r="255" spans="1:11" x14ac:dyDescent="0.2">
      <c r="A255" s="15"/>
      <c r="B255" s="15"/>
      <c r="C255" s="16"/>
      <c r="D255" s="17"/>
      <c r="E255" s="18"/>
      <c r="F255" s="19">
        <v>0</v>
      </c>
      <c r="G255" s="18">
        <f t="shared" si="13"/>
        <v>0</v>
      </c>
      <c r="H255" s="18">
        <f t="shared" si="14"/>
        <v>0</v>
      </c>
      <c r="I255" s="18">
        <f t="shared" si="15"/>
        <v>0</v>
      </c>
      <c r="J255" s="18"/>
      <c r="K255" s="15"/>
    </row>
    <row r="256" spans="1:11" x14ac:dyDescent="0.2">
      <c r="A256" s="15"/>
      <c r="B256" s="15"/>
      <c r="C256" s="16"/>
      <c r="D256" s="17"/>
      <c r="E256" s="18"/>
      <c r="F256" s="19">
        <v>0</v>
      </c>
      <c r="G256" s="18">
        <f t="shared" si="13"/>
        <v>0</v>
      </c>
      <c r="H256" s="18">
        <f t="shared" si="14"/>
        <v>0</v>
      </c>
      <c r="I256" s="18">
        <f t="shared" si="15"/>
        <v>0</v>
      </c>
      <c r="J256" s="18"/>
      <c r="K256" s="15"/>
    </row>
    <row r="257" spans="1:11" x14ac:dyDescent="0.2">
      <c r="A257" s="15"/>
      <c r="B257" s="15"/>
      <c r="C257" s="16"/>
      <c r="D257" s="17"/>
      <c r="E257" s="18"/>
      <c r="F257" s="19">
        <v>0</v>
      </c>
      <c r="G257" s="18">
        <f t="shared" si="13"/>
        <v>0</v>
      </c>
      <c r="H257" s="18">
        <f t="shared" si="14"/>
        <v>0</v>
      </c>
      <c r="I257" s="18">
        <f t="shared" si="15"/>
        <v>0</v>
      </c>
      <c r="J257" s="18"/>
      <c r="K257" s="15"/>
    </row>
    <row r="258" spans="1:11" x14ac:dyDescent="0.2">
      <c r="A258" s="15"/>
      <c r="B258" s="15"/>
      <c r="C258" s="16"/>
      <c r="D258" s="17"/>
      <c r="E258" s="18"/>
      <c r="F258" s="19">
        <v>0</v>
      </c>
      <c r="G258" s="18">
        <f t="shared" si="13"/>
        <v>0</v>
      </c>
      <c r="H258" s="18">
        <f t="shared" si="14"/>
        <v>0</v>
      </c>
      <c r="I258" s="18">
        <f t="shared" si="15"/>
        <v>0</v>
      </c>
      <c r="J258" s="18"/>
      <c r="K258" s="15"/>
    </row>
    <row r="259" spans="1:11" x14ac:dyDescent="0.2">
      <c r="A259" s="15"/>
      <c r="B259" s="15"/>
      <c r="C259" s="16"/>
      <c r="D259" s="17"/>
      <c r="E259" s="18"/>
      <c r="F259" s="19">
        <v>0</v>
      </c>
      <c r="G259" s="18">
        <f t="shared" si="13"/>
        <v>0</v>
      </c>
      <c r="H259" s="18">
        <f t="shared" si="14"/>
        <v>0</v>
      </c>
      <c r="I259" s="18">
        <f t="shared" si="15"/>
        <v>0</v>
      </c>
      <c r="J259" s="18"/>
      <c r="K259" s="15"/>
    </row>
    <row r="260" spans="1:11" x14ac:dyDescent="0.2">
      <c r="A260" s="15"/>
      <c r="B260" s="15"/>
      <c r="C260" s="16"/>
      <c r="D260" s="17"/>
      <c r="E260" s="18"/>
      <c r="F260" s="19">
        <v>0</v>
      </c>
      <c r="G260" s="18">
        <f t="shared" si="13"/>
        <v>0</v>
      </c>
      <c r="H260" s="18">
        <f t="shared" si="14"/>
        <v>0</v>
      </c>
      <c r="I260" s="18">
        <f t="shared" si="15"/>
        <v>0</v>
      </c>
      <c r="J260" s="18"/>
      <c r="K260" s="15"/>
    </row>
    <row r="261" spans="1:11" x14ac:dyDescent="0.2">
      <c r="A261" s="15"/>
      <c r="B261" s="15"/>
      <c r="C261" s="16"/>
      <c r="D261" s="17"/>
      <c r="E261" s="18"/>
      <c r="F261" s="19">
        <v>0</v>
      </c>
      <c r="G261" s="18">
        <f t="shared" si="13"/>
        <v>0</v>
      </c>
      <c r="H261" s="18">
        <f t="shared" si="14"/>
        <v>0</v>
      </c>
      <c r="I261" s="18">
        <f t="shared" si="15"/>
        <v>0</v>
      </c>
      <c r="J261" s="18"/>
      <c r="K261" s="15"/>
    </row>
    <row r="262" spans="1:11" x14ac:dyDescent="0.2">
      <c r="A262" s="15"/>
      <c r="B262" s="15"/>
      <c r="C262" s="16"/>
      <c r="D262" s="17"/>
      <c r="E262" s="18"/>
      <c r="F262" s="19">
        <v>0</v>
      </c>
      <c r="G262" s="18">
        <f t="shared" si="13"/>
        <v>0</v>
      </c>
      <c r="H262" s="18">
        <f t="shared" si="14"/>
        <v>0</v>
      </c>
      <c r="I262" s="18">
        <f t="shared" si="15"/>
        <v>0</v>
      </c>
      <c r="J262" s="18"/>
      <c r="K262" s="15"/>
    </row>
    <row r="263" spans="1:11" x14ac:dyDescent="0.2">
      <c r="A263" s="15"/>
      <c r="B263" s="15"/>
      <c r="C263" s="16"/>
      <c r="D263" s="17"/>
      <c r="E263" s="18"/>
      <c r="F263" s="19">
        <v>0</v>
      </c>
      <c r="G263" s="18">
        <f t="shared" ref="G263:G326" si="16">B263*F263</f>
        <v>0</v>
      </c>
      <c r="H263" s="18">
        <f t="shared" ref="H263:H326" si="17">E263*C263</f>
        <v>0</v>
      </c>
      <c r="I263" s="18">
        <f t="shared" ref="I263:I326" si="18">F263*C263</f>
        <v>0</v>
      </c>
      <c r="J263" s="18"/>
      <c r="K263" s="15"/>
    </row>
    <row r="264" spans="1:11" x14ac:dyDescent="0.2">
      <c r="A264" s="15"/>
      <c r="B264" s="15"/>
      <c r="C264" s="16"/>
      <c r="D264" s="17"/>
      <c r="E264" s="18"/>
      <c r="F264" s="19">
        <v>0</v>
      </c>
      <c r="G264" s="18">
        <f t="shared" si="16"/>
        <v>0</v>
      </c>
      <c r="H264" s="18">
        <f t="shared" si="17"/>
        <v>0</v>
      </c>
      <c r="I264" s="18">
        <f t="shared" si="18"/>
        <v>0</v>
      </c>
      <c r="J264" s="18"/>
      <c r="K264" s="15"/>
    </row>
    <row r="265" spans="1:11" x14ac:dyDescent="0.2">
      <c r="A265" s="15"/>
      <c r="B265" s="15"/>
      <c r="C265" s="16"/>
      <c r="D265" s="17"/>
      <c r="E265" s="18"/>
      <c r="F265" s="19">
        <v>0</v>
      </c>
      <c r="G265" s="18">
        <f t="shared" si="16"/>
        <v>0</v>
      </c>
      <c r="H265" s="18">
        <f t="shared" si="17"/>
        <v>0</v>
      </c>
      <c r="I265" s="18">
        <f t="shared" si="18"/>
        <v>0</v>
      </c>
      <c r="J265" s="18"/>
      <c r="K265" s="15"/>
    </row>
    <row r="266" spans="1:11" x14ac:dyDescent="0.2">
      <c r="A266" s="15"/>
      <c r="B266" s="15"/>
      <c r="C266" s="16"/>
      <c r="D266" s="17"/>
      <c r="E266" s="18"/>
      <c r="F266" s="19">
        <v>0</v>
      </c>
      <c r="G266" s="18">
        <f t="shared" si="16"/>
        <v>0</v>
      </c>
      <c r="H266" s="18">
        <f t="shared" si="17"/>
        <v>0</v>
      </c>
      <c r="I266" s="18">
        <f t="shared" si="18"/>
        <v>0</v>
      </c>
      <c r="J266" s="18"/>
      <c r="K266" s="15"/>
    </row>
    <row r="267" spans="1:11" x14ac:dyDescent="0.2">
      <c r="A267" s="15"/>
      <c r="B267" s="15"/>
      <c r="C267" s="16"/>
      <c r="D267" s="17"/>
      <c r="E267" s="18"/>
      <c r="F267" s="19">
        <v>0</v>
      </c>
      <c r="G267" s="18">
        <f t="shared" si="16"/>
        <v>0</v>
      </c>
      <c r="H267" s="18">
        <f t="shared" si="17"/>
        <v>0</v>
      </c>
      <c r="I267" s="18">
        <f t="shared" si="18"/>
        <v>0</v>
      </c>
      <c r="J267" s="18"/>
      <c r="K267" s="15"/>
    </row>
    <row r="268" spans="1:11" x14ac:dyDescent="0.2">
      <c r="A268" s="15"/>
      <c r="B268" s="15"/>
      <c r="C268" s="16"/>
      <c r="D268" s="17"/>
      <c r="E268" s="18"/>
      <c r="F268" s="19">
        <v>0</v>
      </c>
      <c r="G268" s="18">
        <f t="shared" si="16"/>
        <v>0</v>
      </c>
      <c r="H268" s="18">
        <f t="shared" si="17"/>
        <v>0</v>
      </c>
      <c r="I268" s="18">
        <f t="shared" si="18"/>
        <v>0</v>
      </c>
      <c r="J268" s="18"/>
      <c r="K268" s="15"/>
    </row>
    <row r="269" spans="1:11" x14ac:dyDescent="0.2">
      <c r="A269" s="15"/>
      <c r="B269" s="15"/>
      <c r="C269" s="16"/>
      <c r="D269" s="17"/>
      <c r="E269" s="18"/>
      <c r="F269" s="19">
        <v>0</v>
      </c>
      <c r="G269" s="18">
        <f t="shared" si="16"/>
        <v>0</v>
      </c>
      <c r="H269" s="18">
        <f t="shared" si="17"/>
        <v>0</v>
      </c>
      <c r="I269" s="18">
        <f t="shared" si="18"/>
        <v>0</v>
      </c>
      <c r="J269" s="18"/>
      <c r="K269" s="15"/>
    </row>
    <row r="270" spans="1:11" x14ac:dyDescent="0.2">
      <c r="A270" s="15"/>
      <c r="B270" s="15"/>
      <c r="C270" s="16"/>
      <c r="D270" s="17"/>
      <c r="E270" s="18"/>
      <c r="F270" s="19">
        <v>0</v>
      </c>
      <c r="G270" s="18">
        <f t="shared" si="16"/>
        <v>0</v>
      </c>
      <c r="H270" s="18">
        <f t="shared" si="17"/>
        <v>0</v>
      </c>
      <c r="I270" s="18">
        <f t="shared" si="18"/>
        <v>0</v>
      </c>
      <c r="J270" s="18"/>
      <c r="K270" s="15"/>
    </row>
    <row r="271" spans="1:11" x14ac:dyDescent="0.2">
      <c r="A271" s="15"/>
      <c r="B271" s="15"/>
      <c r="C271" s="16"/>
      <c r="D271" s="17"/>
      <c r="E271" s="18"/>
      <c r="F271" s="19">
        <v>0</v>
      </c>
      <c r="G271" s="18">
        <f t="shared" si="16"/>
        <v>0</v>
      </c>
      <c r="H271" s="18">
        <f t="shared" si="17"/>
        <v>0</v>
      </c>
      <c r="I271" s="18">
        <f t="shared" si="18"/>
        <v>0</v>
      </c>
      <c r="J271" s="18"/>
      <c r="K271" s="15"/>
    </row>
    <row r="272" spans="1:11" x14ac:dyDescent="0.2">
      <c r="A272" s="15"/>
      <c r="B272" s="15"/>
      <c r="C272" s="16"/>
      <c r="D272" s="17"/>
      <c r="E272" s="18"/>
      <c r="F272" s="19">
        <v>0</v>
      </c>
      <c r="G272" s="18">
        <f t="shared" si="16"/>
        <v>0</v>
      </c>
      <c r="H272" s="18">
        <f t="shared" si="17"/>
        <v>0</v>
      </c>
      <c r="I272" s="18">
        <f t="shared" si="18"/>
        <v>0</v>
      </c>
      <c r="J272" s="18"/>
      <c r="K272" s="15"/>
    </row>
    <row r="273" spans="1:11" x14ac:dyDescent="0.2">
      <c r="A273" s="15"/>
      <c r="B273" s="15"/>
      <c r="C273" s="16"/>
      <c r="D273" s="17"/>
      <c r="E273" s="18"/>
      <c r="F273" s="19">
        <v>0</v>
      </c>
      <c r="G273" s="18">
        <f t="shared" si="16"/>
        <v>0</v>
      </c>
      <c r="H273" s="18">
        <f t="shared" si="17"/>
        <v>0</v>
      </c>
      <c r="I273" s="18">
        <f t="shared" si="18"/>
        <v>0</v>
      </c>
      <c r="J273" s="18"/>
      <c r="K273" s="15"/>
    </row>
    <row r="274" spans="1:11" x14ac:dyDescent="0.2">
      <c r="A274" s="15"/>
      <c r="B274" s="15"/>
      <c r="C274" s="16"/>
      <c r="D274" s="17"/>
      <c r="E274" s="18"/>
      <c r="F274" s="19">
        <v>0</v>
      </c>
      <c r="G274" s="18">
        <f t="shared" si="16"/>
        <v>0</v>
      </c>
      <c r="H274" s="18">
        <f t="shared" si="17"/>
        <v>0</v>
      </c>
      <c r="I274" s="18">
        <f t="shared" si="18"/>
        <v>0</v>
      </c>
      <c r="J274" s="18"/>
      <c r="K274" s="15"/>
    </row>
    <row r="275" spans="1:11" x14ac:dyDescent="0.2">
      <c r="A275" s="15"/>
      <c r="B275" s="15"/>
      <c r="C275" s="16"/>
      <c r="D275" s="17"/>
      <c r="E275" s="18"/>
      <c r="F275" s="19">
        <v>0</v>
      </c>
      <c r="G275" s="18">
        <f t="shared" si="16"/>
        <v>0</v>
      </c>
      <c r="H275" s="18">
        <f t="shared" si="17"/>
        <v>0</v>
      </c>
      <c r="I275" s="18">
        <f t="shared" si="18"/>
        <v>0</v>
      </c>
      <c r="J275" s="18"/>
      <c r="K275" s="15"/>
    </row>
    <row r="276" spans="1:11" x14ac:dyDescent="0.2">
      <c r="A276" s="15"/>
      <c r="B276" s="15"/>
      <c r="C276" s="16"/>
      <c r="D276" s="17"/>
      <c r="E276" s="18"/>
      <c r="F276" s="19">
        <v>0</v>
      </c>
      <c r="G276" s="18">
        <f t="shared" si="16"/>
        <v>0</v>
      </c>
      <c r="H276" s="18">
        <f t="shared" si="17"/>
        <v>0</v>
      </c>
      <c r="I276" s="18">
        <f t="shared" si="18"/>
        <v>0</v>
      </c>
      <c r="J276" s="18"/>
      <c r="K276" s="15"/>
    </row>
    <row r="277" spans="1:11" x14ac:dyDescent="0.2">
      <c r="A277" s="15"/>
      <c r="B277" s="15"/>
      <c r="C277" s="16"/>
      <c r="D277" s="17"/>
      <c r="E277" s="18"/>
      <c r="F277" s="19">
        <v>0</v>
      </c>
      <c r="G277" s="18">
        <f t="shared" si="16"/>
        <v>0</v>
      </c>
      <c r="H277" s="18">
        <f t="shared" si="17"/>
        <v>0</v>
      </c>
      <c r="I277" s="18">
        <f t="shared" si="18"/>
        <v>0</v>
      </c>
      <c r="J277" s="18"/>
      <c r="K277" s="15"/>
    </row>
    <row r="278" spans="1:11" x14ac:dyDescent="0.2">
      <c r="A278" s="15"/>
      <c r="B278" s="15"/>
      <c r="C278" s="16"/>
      <c r="D278" s="17"/>
      <c r="E278" s="18"/>
      <c r="F278" s="19">
        <v>0</v>
      </c>
      <c r="G278" s="18">
        <f t="shared" si="16"/>
        <v>0</v>
      </c>
      <c r="H278" s="18">
        <f t="shared" si="17"/>
        <v>0</v>
      </c>
      <c r="I278" s="18">
        <f t="shared" si="18"/>
        <v>0</v>
      </c>
      <c r="J278" s="18"/>
      <c r="K278" s="15"/>
    </row>
    <row r="279" spans="1:11" x14ac:dyDescent="0.2">
      <c r="A279" s="15"/>
      <c r="B279" s="15"/>
      <c r="C279" s="16"/>
      <c r="D279" s="17"/>
      <c r="E279" s="18"/>
      <c r="F279" s="19">
        <v>0</v>
      </c>
      <c r="G279" s="18">
        <f t="shared" si="16"/>
        <v>0</v>
      </c>
      <c r="H279" s="18">
        <f t="shared" si="17"/>
        <v>0</v>
      </c>
      <c r="I279" s="18">
        <f t="shared" si="18"/>
        <v>0</v>
      </c>
      <c r="J279" s="18"/>
      <c r="K279" s="15"/>
    </row>
    <row r="280" spans="1:11" x14ac:dyDescent="0.2">
      <c r="A280" s="15"/>
      <c r="B280" s="15"/>
      <c r="C280" s="16"/>
      <c r="D280" s="17"/>
      <c r="E280" s="18"/>
      <c r="F280" s="19">
        <v>0</v>
      </c>
      <c r="G280" s="18">
        <f t="shared" si="16"/>
        <v>0</v>
      </c>
      <c r="H280" s="18">
        <f t="shared" si="17"/>
        <v>0</v>
      </c>
      <c r="I280" s="18">
        <f t="shared" si="18"/>
        <v>0</v>
      </c>
      <c r="J280" s="18"/>
      <c r="K280" s="15"/>
    </row>
    <row r="281" spans="1:11" x14ac:dyDescent="0.2">
      <c r="A281" s="15"/>
      <c r="B281" s="15"/>
      <c r="C281" s="16"/>
      <c r="D281" s="17"/>
      <c r="E281" s="18"/>
      <c r="F281" s="19">
        <v>0</v>
      </c>
      <c r="G281" s="18">
        <f t="shared" si="16"/>
        <v>0</v>
      </c>
      <c r="H281" s="18">
        <f t="shared" si="17"/>
        <v>0</v>
      </c>
      <c r="I281" s="18">
        <f t="shared" si="18"/>
        <v>0</v>
      </c>
      <c r="J281" s="18"/>
      <c r="K281" s="15"/>
    </row>
    <row r="282" spans="1:11" x14ac:dyDescent="0.2">
      <c r="A282" s="15"/>
      <c r="B282" s="15"/>
      <c r="C282" s="16"/>
      <c r="D282" s="17"/>
      <c r="E282" s="18"/>
      <c r="F282" s="19">
        <v>0</v>
      </c>
      <c r="G282" s="18">
        <f t="shared" si="16"/>
        <v>0</v>
      </c>
      <c r="H282" s="18">
        <f t="shared" si="17"/>
        <v>0</v>
      </c>
      <c r="I282" s="18">
        <f t="shared" si="18"/>
        <v>0</v>
      </c>
      <c r="J282" s="18"/>
      <c r="K282" s="15"/>
    </row>
    <row r="283" spans="1:11" x14ac:dyDescent="0.2">
      <c r="A283" s="15"/>
      <c r="B283" s="15"/>
      <c r="C283" s="16"/>
      <c r="D283" s="17"/>
      <c r="E283" s="18"/>
      <c r="F283" s="19">
        <v>0</v>
      </c>
      <c r="G283" s="18">
        <f t="shared" si="16"/>
        <v>0</v>
      </c>
      <c r="H283" s="18">
        <f t="shared" si="17"/>
        <v>0</v>
      </c>
      <c r="I283" s="18">
        <f t="shared" si="18"/>
        <v>0</v>
      </c>
      <c r="J283" s="18"/>
      <c r="K283" s="15"/>
    </row>
    <row r="284" spans="1:11" x14ac:dyDescent="0.2">
      <c r="A284" s="15"/>
      <c r="B284" s="15"/>
      <c r="C284" s="16"/>
      <c r="D284" s="17"/>
      <c r="E284" s="18"/>
      <c r="F284" s="19">
        <v>0</v>
      </c>
      <c r="G284" s="18">
        <f t="shared" si="16"/>
        <v>0</v>
      </c>
      <c r="H284" s="18">
        <f t="shared" si="17"/>
        <v>0</v>
      </c>
      <c r="I284" s="18">
        <f t="shared" si="18"/>
        <v>0</v>
      </c>
      <c r="J284" s="18"/>
      <c r="K284" s="15"/>
    </row>
    <row r="285" spans="1:11" x14ac:dyDescent="0.2">
      <c r="A285" s="15"/>
      <c r="B285" s="15"/>
      <c r="C285" s="16"/>
      <c r="D285" s="17"/>
      <c r="E285" s="18"/>
      <c r="F285" s="19">
        <v>0</v>
      </c>
      <c r="G285" s="18">
        <f t="shared" si="16"/>
        <v>0</v>
      </c>
      <c r="H285" s="18">
        <f t="shared" si="17"/>
        <v>0</v>
      </c>
      <c r="I285" s="18">
        <f t="shared" si="18"/>
        <v>0</v>
      </c>
      <c r="J285" s="18"/>
      <c r="K285" s="15"/>
    </row>
    <row r="286" spans="1:11" x14ac:dyDescent="0.2">
      <c r="A286" s="15"/>
      <c r="B286" s="15"/>
      <c r="C286" s="16"/>
      <c r="D286" s="17"/>
      <c r="E286" s="18"/>
      <c r="F286" s="19">
        <v>0</v>
      </c>
      <c r="G286" s="18">
        <f t="shared" si="16"/>
        <v>0</v>
      </c>
      <c r="H286" s="18">
        <f t="shared" si="17"/>
        <v>0</v>
      </c>
      <c r="I286" s="18">
        <f t="shared" si="18"/>
        <v>0</v>
      </c>
      <c r="J286" s="18"/>
      <c r="K286" s="15"/>
    </row>
    <row r="287" spans="1:11" x14ac:dyDescent="0.2">
      <c r="A287" s="15"/>
      <c r="B287" s="15"/>
      <c r="C287" s="16"/>
      <c r="D287" s="17"/>
      <c r="E287" s="18"/>
      <c r="F287" s="19">
        <v>0</v>
      </c>
      <c r="G287" s="18">
        <f t="shared" si="16"/>
        <v>0</v>
      </c>
      <c r="H287" s="18">
        <f t="shared" si="17"/>
        <v>0</v>
      </c>
      <c r="I287" s="18">
        <f t="shared" si="18"/>
        <v>0</v>
      </c>
      <c r="J287" s="18"/>
      <c r="K287" s="15"/>
    </row>
    <row r="288" spans="1:11" x14ac:dyDescent="0.2">
      <c r="A288" s="15"/>
      <c r="B288" s="15"/>
      <c r="C288" s="16"/>
      <c r="D288" s="17"/>
      <c r="E288" s="18"/>
      <c r="F288" s="19">
        <v>0</v>
      </c>
      <c r="G288" s="18">
        <f t="shared" si="16"/>
        <v>0</v>
      </c>
      <c r="H288" s="18">
        <f t="shared" si="17"/>
        <v>0</v>
      </c>
      <c r="I288" s="18">
        <f t="shared" si="18"/>
        <v>0</v>
      </c>
      <c r="J288" s="18"/>
      <c r="K288" s="15"/>
    </row>
    <row r="289" spans="1:11" x14ac:dyDescent="0.2">
      <c r="A289" s="15"/>
      <c r="B289" s="15"/>
      <c r="C289" s="16"/>
      <c r="D289" s="17"/>
      <c r="E289" s="18"/>
      <c r="F289" s="19">
        <v>0</v>
      </c>
      <c r="G289" s="18">
        <f t="shared" si="16"/>
        <v>0</v>
      </c>
      <c r="H289" s="18">
        <f t="shared" si="17"/>
        <v>0</v>
      </c>
      <c r="I289" s="18">
        <f t="shared" si="18"/>
        <v>0</v>
      </c>
      <c r="J289" s="18"/>
      <c r="K289" s="15"/>
    </row>
    <row r="290" spans="1:11" x14ac:dyDescent="0.2">
      <c r="A290" s="15"/>
      <c r="B290" s="15"/>
      <c r="C290" s="16"/>
      <c r="D290" s="17"/>
      <c r="E290" s="18"/>
      <c r="F290" s="19">
        <v>0</v>
      </c>
      <c r="G290" s="18">
        <f t="shared" si="16"/>
        <v>0</v>
      </c>
      <c r="H290" s="18">
        <f t="shared" si="17"/>
        <v>0</v>
      </c>
      <c r="I290" s="18">
        <f t="shared" si="18"/>
        <v>0</v>
      </c>
      <c r="J290" s="18"/>
      <c r="K290" s="15"/>
    </row>
    <row r="291" spans="1:11" x14ac:dyDescent="0.2">
      <c r="A291" s="15"/>
      <c r="B291" s="15"/>
      <c r="C291" s="16"/>
      <c r="D291" s="17"/>
      <c r="E291" s="18"/>
      <c r="F291" s="19">
        <v>0</v>
      </c>
      <c r="G291" s="18">
        <f t="shared" si="16"/>
        <v>0</v>
      </c>
      <c r="H291" s="18">
        <f t="shared" si="17"/>
        <v>0</v>
      </c>
      <c r="I291" s="18">
        <f t="shared" si="18"/>
        <v>0</v>
      </c>
      <c r="J291" s="18"/>
      <c r="K291" s="15"/>
    </row>
    <row r="292" spans="1:11" x14ac:dyDescent="0.2">
      <c r="A292" s="15"/>
      <c r="B292" s="15"/>
      <c r="C292" s="16"/>
      <c r="D292" s="17"/>
      <c r="E292" s="18"/>
      <c r="F292" s="19">
        <v>0</v>
      </c>
      <c r="G292" s="18">
        <f t="shared" si="16"/>
        <v>0</v>
      </c>
      <c r="H292" s="18">
        <f t="shared" si="17"/>
        <v>0</v>
      </c>
      <c r="I292" s="18">
        <f t="shared" si="18"/>
        <v>0</v>
      </c>
      <c r="J292" s="18"/>
      <c r="K292" s="15"/>
    </row>
    <row r="293" spans="1:11" x14ac:dyDescent="0.2">
      <c r="A293" s="15"/>
      <c r="B293" s="15"/>
      <c r="C293" s="16"/>
      <c r="D293" s="17"/>
      <c r="E293" s="18"/>
      <c r="F293" s="19">
        <v>0</v>
      </c>
      <c r="G293" s="18">
        <f t="shared" si="16"/>
        <v>0</v>
      </c>
      <c r="H293" s="18">
        <f t="shared" si="17"/>
        <v>0</v>
      </c>
      <c r="I293" s="18">
        <f t="shared" si="18"/>
        <v>0</v>
      </c>
      <c r="J293" s="18"/>
      <c r="K293" s="15"/>
    </row>
    <row r="294" spans="1:11" x14ac:dyDescent="0.2">
      <c r="A294" s="15"/>
      <c r="B294" s="15"/>
      <c r="C294" s="16"/>
      <c r="D294" s="17"/>
      <c r="E294" s="18"/>
      <c r="F294" s="19">
        <v>0</v>
      </c>
      <c r="G294" s="18">
        <f t="shared" si="16"/>
        <v>0</v>
      </c>
      <c r="H294" s="18">
        <f t="shared" si="17"/>
        <v>0</v>
      </c>
      <c r="I294" s="18">
        <f t="shared" si="18"/>
        <v>0</v>
      </c>
      <c r="J294" s="18"/>
      <c r="K294" s="15"/>
    </row>
    <row r="295" spans="1:11" x14ac:dyDescent="0.2">
      <c r="A295" s="15"/>
      <c r="B295" s="15"/>
      <c r="C295" s="16"/>
      <c r="D295" s="17"/>
      <c r="E295" s="18"/>
      <c r="F295" s="19">
        <v>0</v>
      </c>
      <c r="G295" s="18">
        <f t="shared" si="16"/>
        <v>0</v>
      </c>
      <c r="H295" s="18">
        <f t="shared" si="17"/>
        <v>0</v>
      </c>
      <c r="I295" s="18">
        <f t="shared" si="18"/>
        <v>0</v>
      </c>
      <c r="J295" s="18"/>
      <c r="K295" s="15"/>
    </row>
    <row r="296" spans="1:11" x14ac:dyDescent="0.2">
      <c r="A296" s="15"/>
      <c r="B296" s="15"/>
      <c r="C296" s="16"/>
      <c r="D296" s="17"/>
      <c r="E296" s="18"/>
      <c r="F296" s="19">
        <v>0</v>
      </c>
      <c r="G296" s="18">
        <f t="shared" si="16"/>
        <v>0</v>
      </c>
      <c r="H296" s="18">
        <f t="shared" si="17"/>
        <v>0</v>
      </c>
      <c r="I296" s="18">
        <f t="shared" si="18"/>
        <v>0</v>
      </c>
      <c r="J296" s="18"/>
      <c r="K296" s="15"/>
    </row>
    <row r="297" spans="1:11" x14ac:dyDescent="0.2">
      <c r="A297" s="15"/>
      <c r="B297" s="15"/>
      <c r="C297" s="16"/>
      <c r="D297" s="17"/>
      <c r="E297" s="18"/>
      <c r="F297" s="19">
        <v>0</v>
      </c>
      <c r="G297" s="18">
        <f t="shared" si="16"/>
        <v>0</v>
      </c>
      <c r="H297" s="18">
        <f t="shared" si="17"/>
        <v>0</v>
      </c>
      <c r="I297" s="18">
        <f t="shared" si="18"/>
        <v>0</v>
      </c>
      <c r="J297" s="18"/>
      <c r="K297" s="15"/>
    </row>
    <row r="298" spans="1:11" x14ac:dyDescent="0.2">
      <c r="A298" s="15"/>
      <c r="B298" s="15"/>
      <c r="C298" s="16"/>
      <c r="D298" s="17"/>
      <c r="E298" s="18"/>
      <c r="F298" s="19">
        <v>0</v>
      </c>
      <c r="G298" s="18">
        <f t="shared" si="16"/>
        <v>0</v>
      </c>
      <c r="H298" s="18">
        <f t="shared" si="17"/>
        <v>0</v>
      </c>
      <c r="I298" s="18">
        <f t="shared" si="18"/>
        <v>0</v>
      </c>
      <c r="J298" s="18"/>
      <c r="K298" s="15"/>
    </row>
    <row r="299" spans="1:11" x14ac:dyDescent="0.2">
      <c r="A299" s="15"/>
      <c r="B299" s="15"/>
      <c r="C299" s="16"/>
      <c r="D299" s="17"/>
      <c r="E299" s="18"/>
      <c r="F299" s="19">
        <v>0</v>
      </c>
      <c r="G299" s="18">
        <f t="shared" si="16"/>
        <v>0</v>
      </c>
      <c r="H299" s="18">
        <f t="shared" si="17"/>
        <v>0</v>
      </c>
      <c r="I299" s="18">
        <f t="shared" si="18"/>
        <v>0</v>
      </c>
      <c r="J299" s="18"/>
      <c r="K299" s="15"/>
    </row>
    <row r="300" spans="1:11" x14ac:dyDescent="0.2">
      <c r="A300" s="15"/>
      <c r="B300" s="15"/>
      <c r="C300" s="16"/>
      <c r="D300" s="17"/>
      <c r="E300" s="18"/>
      <c r="F300" s="19">
        <v>0</v>
      </c>
      <c r="G300" s="18">
        <f t="shared" si="16"/>
        <v>0</v>
      </c>
      <c r="H300" s="18">
        <f t="shared" si="17"/>
        <v>0</v>
      </c>
      <c r="I300" s="18">
        <f t="shared" si="18"/>
        <v>0</v>
      </c>
      <c r="J300" s="18"/>
      <c r="K300" s="15"/>
    </row>
    <row r="301" spans="1:11" x14ac:dyDescent="0.2">
      <c r="A301" s="15"/>
      <c r="B301" s="15"/>
      <c r="C301" s="16"/>
      <c r="D301" s="17"/>
      <c r="E301" s="18"/>
      <c r="F301" s="19">
        <v>0</v>
      </c>
      <c r="G301" s="18">
        <f t="shared" si="16"/>
        <v>0</v>
      </c>
      <c r="H301" s="18">
        <f t="shared" si="17"/>
        <v>0</v>
      </c>
      <c r="I301" s="18">
        <f t="shared" si="18"/>
        <v>0</v>
      </c>
      <c r="J301" s="18"/>
      <c r="K301" s="15"/>
    </row>
    <row r="302" spans="1:11" x14ac:dyDescent="0.2">
      <c r="A302" s="15"/>
      <c r="B302" s="15"/>
      <c r="C302" s="16"/>
      <c r="D302" s="17"/>
      <c r="E302" s="18"/>
      <c r="F302" s="19">
        <v>0</v>
      </c>
      <c r="G302" s="18">
        <f t="shared" si="16"/>
        <v>0</v>
      </c>
      <c r="H302" s="18">
        <f t="shared" si="17"/>
        <v>0</v>
      </c>
      <c r="I302" s="18">
        <f t="shared" si="18"/>
        <v>0</v>
      </c>
      <c r="J302" s="18"/>
      <c r="K302" s="15"/>
    </row>
    <row r="303" spans="1:11" x14ac:dyDescent="0.2">
      <c r="A303" s="15"/>
      <c r="B303" s="15"/>
      <c r="C303" s="16"/>
      <c r="D303" s="17"/>
      <c r="E303" s="18"/>
      <c r="F303" s="19">
        <v>0</v>
      </c>
      <c r="G303" s="18">
        <f t="shared" si="16"/>
        <v>0</v>
      </c>
      <c r="H303" s="18">
        <f t="shared" si="17"/>
        <v>0</v>
      </c>
      <c r="I303" s="18">
        <f t="shared" si="18"/>
        <v>0</v>
      </c>
      <c r="J303" s="18"/>
      <c r="K303" s="15"/>
    </row>
    <row r="304" spans="1:11" x14ac:dyDescent="0.2">
      <c r="A304" s="15"/>
      <c r="B304" s="15"/>
      <c r="C304" s="16"/>
      <c r="D304" s="17"/>
      <c r="E304" s="18"/>
      <c r="F304" s="19">
        <v>0</v>
      </c>
      <c r="G304" s="18">
        <f t="shared" si="16"/>
        <v>0</v>
      </c>
      <c r="H304" s="18">
        <f t="shared" si="17"/>
        <v>0</v>
      </c>
      <c r="I304" s="18">
        <f t="shared" si="18"/>
        <v>0</v>
      </c>
      <c r="J304" s="18"/>
      <c r="K304" s="15"/>
    </row>
    <row r="305" spans="1:11" x14ac:dyDescent="0.2">
      <c r="A305" s="15"/>
      <c r="B305" s="15"/>
      <c r="C305" s="16"/>
      <c r="D305" s="17"/>
      <c r="E305" s="18"/>
      <c r="F305" s="19">
        <v>0</v>
      </c>
      <c r="G305" s="18">
        <f t="shared" si="16"/>
        <v>0</v>
      </c>
      <c r="H305" s="18">
        <f t="shared" si="17"/>
        <v>0</v>
      </c>
      <c r="I305" s="18">
        <f t="shared" si="18"/>
        <v>0</v>
      </c>
      <c r="J305" s="18"/>
      <c r="K305" s="15"/>
    </row>
    <row r="306" spans="1:11" x14ac:dyDescent="0.2">
      <c r="A306" s="15"/>
      <c r="B306" s="15"/>
      <c r="C306" s="16"/>
      <c r="D306" s="17"/>
      <c r="E306" s="18"/>
      <c r="F306" s="19">
        <v>0</v>
      </c>
      <c r="G306" s="18">
        <f t="shared" si="16"/>
        <v>0</v>
      </c>
      <c r="H306" s="18">
        <f t="shared" si="17"/>
        <v>0</v>
      </c>
      <c r="I306" s="18">
        <f t="shared" si="18"/>
        <v>0</v>
      </c>
      <c r="J306" s="18"/>
      <c r="K306" s="15"/>
    </row>
    <row r="307" spans="1:11" x14ac:dyDescent="0.2">
      <c r="A307" s="15"/>
      <c r="B307" s="15"/>
      <c r="C307" s="16"/>
      <c r="D307" s="17"/>
      <c r="E307" s="18"/>
      <c r="F307" s="19">
        <v>0</v>
      </c>
      <c r="G307" s="18">
        <f t="shared" si="16"/>
        <v>0</v>
      </c>
      <c r="H307" s="18">
        <f t="shared" si="17"/>
        <v>0</v>
      </c>
      <c r="I307" s="18">
        <f t="shared" si="18"/>
        <v>0</v>
      </c>
      <c r="J307" s="18"/>
      <c r="K307" s="15"/>
    </row>
    <row r="308" spans="1:11" x14ac:dyDescent="0.2">
      <c r="A308" s="15"/>
      <c r="B308" s="15"/>
      <c r="C308" s="16"/>
      <c r="D308" s="17"/>
      <c r="E308" s="18"/>
      <c r="F308" s="19">
        <v>0</v>
      </c>
      <c r="G308" s="18">
        <f t="shared" si="16"/>
        <v>0</v>
      </c>
      <c r="H308" s="18">
        <f t="shared" si="17"/>
        <v>0</v>
      </c>
      <c r="I308" s="18">
        <f t="shared" si="18"/>
        <v>0</v>
      </c>
      <c r="J308" s="18"/>
      <c r="K308" s="15"/>
    </row>
    <row r="309" spans="1:11" x14ac:dyDescent="0.2">
      <c r="A309" s="15"/>
      <c r="B309" s="15"/>
      <c r="C309" s="16"/>
      <c r="D309" s="17"/>
      <c r="E309" s="18"/>
      <c r="F309" s="19">
        <v>0</v>
      </c>
      <c r="G309" s="18">
        <f t="shared" si="16"/>
        <v>0</v>
      </c>
      <c r="H309" s="18">
        <f t="shared" si="17"/>
        <v>0</v>
      </c>
      <c r="I309" s="18">
        <f t="shared" si="18"/>
        <v>0</v>
      </c>
      <c r="J309" s="18"/>
      <c r="K309" s="15"/>
    </row>
    <row r="310" spans="1:11" x14ac:dyDescent="0.2">
      <c r="A310" s="15"/>
      <c r="B310" s="15"/>
      <c r="C310" s="16"/>
      <c r="D310" s="17"/>
      <c r="E310" s="18"/>
      <c r="F310" s="19">
        <v>0</v>
      </c>
      <c r="G310" s="18">
        <f t="shared" si="16"/>
        <v>0</v>
      </c>
      <c r="H310" s="18">
        <f t="shared" si="17"/>
        <v>0</v>
      </c>
      <c r="I310" s="18">
        <f t="shared" si="18"/>
        <v>0</v>
      </c>
      <c r="J310" s="18"/>
      <c r="K310" s="15"/>
    </row>
    <row r="311" spans="1:11" x14ac:dyDescent="0.2">
      <c r="A311" s="15"/>
      <c r="B311" s="15"/>
      <c r="C311" s="16"/>
      <c r="D311" s="17"/>
      <c r="E311" s="18"/>
      <c r="F311" s="19">
        <v>0</v>
      </c>
      <c r="G311" s="18">
        <f t="shared" si="16"/>
        <v>0</v>
      </c>
      <c r="H311" s="18">
        <f t="shared" si="17"/>
        <v>0</v>
      </c>
      <c r="I311" s="18">
        <f t="shared" si="18"/>
        <v>0</v>
      </c>
      <c r="J311" s="18"/>
      <c r="K311" s="15"/>
    </row>
    <row r="312" spans="1:11" x14ac:dyDescent="0.2">
      <c r="A312" s="15"/>
      <c r="B312" s="15"/>
      <c r="C312" s="16"/>
      <c r="D312" s="17"/>
      <c r="E312" s="18"/>
      <c r="F312" s="19">
        <v>0</v>
      </c>
      <c r="G312" s="18">
        <f t="shared" si="16"/>
        <v>0</v>
      </c>
      <c r="H312" s="18">
        <f t="shared" si="17"/>
        <v>0</v>
      </c>
      <c r="I312" s="18">
        <f t="shared" si="18"/>
        <v>0</v>
      </c>
      <c r="J312" s="18"/>
      <c r="K312" s="15"/>
    </row>
    <row r="313" spans="1:11" x14ac:dyDescent="0.2">
      <c r="A313" s="15"/>
      <c r="B313" s="15"/>
      <c r="C313" s="16"/>
      <c r="D313" s="17"/>
      <c r="E313" s="18"/>
      <c r="F313" s="19">
        <v>0</v>
      </c>
      <c r="G313" s="18">
        <f t="shared" si="16"/>
        <v>0</v>
      </c>
      <c r="H313" s="18">
        <f t="shared" si="17"/>
        <v>0</v>
      </c>
      <c r="I313" s="18">
        <f t="shared" si="18"/>
        <v>0</v>
      </c>
      <c r="J313" s="18"/>
      <c r="K313" s="15"/>
    </row>
    <row r="314" spans="1:11" x14ac:dyDescent="0.2">
      <c r="A314" s="15"/>
      <c r="B314" s="15"/>
      <c r="C314" s="16"/>
      <c r="D314" s="17"/>
      <c r="E314" s="18"/>
      <c r="F314" s="19">
        <v>0</v>
      </c>
      <c r="G314" s="18">
        <f t="shared" si="16"/>
        <v>0</v>
      </c>
      <c r="H314" s="18">
        <f t="shared" si="17"/>
        <v>0</v>
      </c>
      <c r="I314" s="18">
        <f t="shared" si="18"/>
        <v>0</v>
      </c>
      <c r="J314" s="18"/>
      <c r="K314" s="15"/>
    </row>
    <row r="315" spans="1:11" x14ac:dyDescent="0.2">
      <c r="A315" s="15"/>
      <c r="B315" s="15"/>
      <c r="C315" s="16"/>
      <c r="D315" s="17"/>
      <c r="E315" s="18"/>
      <c r="F315" s="19">
        <v>0</v>
      </c>
      <c r="G315" s="18">
        <f t="shared" si="16"/>
        <v>0</v>
      </c>
      <c r="H315" s="18">
        <f t="shared" si="17"/>
        <v>0</v>
      </c>
      <c r="I315" s="18">
        <f t="shared" si="18"/>
        <v>0</v>
      </c>
      <c r="J315" s="18"/>
      <c r="K315" s="15"/>
    </row>
    <row r="316" spans="1:11" x14ac:dyDescent="0.2">
      <c r="A316" s="15"/>
      <c r="B316" s="15"/>
      <c r="C316" s="16"/>
      <c r="D316" s="17"/>
      <c r="E316" s="18"/>
      <c r="F316" s="19">
        <v>0</v>
      </c>
      <c r="G316" s="18">
        <f t="shared" si="16"/>
        <v>0</v>
      </c>
      <c r="H316" s="18">
        <f t="shared" si="17"/>
        <v>0</v>
      </c>
      <c r="I316" s="18">
        <f t="shared" si="18"/>
        <v>0</v>
      </c>
      <c r="J316" s="18"/>
      <c r="K316" s="15"/>
    </row>
    <row r="317" spans="1:11" x14ac:dyDescent="0.2">
      <c r="A317" s="15"/>
      <c r="B317" s="15"/>
      <c r="C317" s="16"/>
      <c r="D317" s="17"/>
      <c r="E317" s="18"/>
      <c r="F317" s="19">
        <v>0</v>
      </c>
      <c r="G317" s="18">
        <f t="shared" si="16"/>
        <v>0</v>
      </c>
      <c r="H317" s="18">
        <f t="shared" si="17"/>
        <v>0</v>
      </c>
      <c r="I317" s="18">
        <f t="shared" si="18"/>
        <v>0</v>
      </c>
      <c r="J317" s="18"/>
      <c r="K317" s="15"/>
    </row>
    <row r="318" spans="1:11" x14ac:dyDescent="0.2">
      <c r="A318" s="15"/>
      <c r="B318" s="15"/>
      <c r="C318" s="16"/>
      <c r="D318" s="17"/>
      <c r="E318" s="18"/>
      <c r="F318" s="19">
        <v>0</v>
      </c>
      <c r="G318" s="18">
        <f t="shared" si="16"/>
        <v>0</v>
      </c>
      <c r="H318" s="18">
        <f t="shared" si="17"/>
        <v>0</v>
      </c>
      <c r="I318" s="18">
        <f t="shared" si="18"/>
        <v>0</v>
      </c>
      <c r="J318" s="18"/>
      <c r="K318" s="15"/>
    </row>
    <row r="319" spans="1:11" x14ac:dyDescent="0.2">
      <c r="A319" s="15"/>
      <c r="B319" s="15"/>
      <c r="C319" s="16"/>
      <c r="D319" s="17"/>
      <c r="E319" s="18"/>
      <c r="F319" s="19">
        <v>0</v>
      </c>
      <c r="G319" s="18">
        <f t="shared" si="16"/>
        <v>0</v>
      </c>
      <c r="H319" s="18">
        <f t="shared" si="17"/>
        <v>0</v>
      </c>
      <c r="I319" s="18">
        <f t="shared" si="18"/>
        <v>0</v>
      </c>
      <c r="J319" s="18"/>
      <c r="K319" s="15"/>
    </row>
    <row r="320" spans="1:11" x14ac:dyDescent="0.2">
      <c r="A320" s="15"/>
      <c r="B320" s="15"/>
      <c r="C320" s="16"/>
      <c r="D320" s="17"/>
      <c r="E320" s="18"/>
      <c r="F320" s="19">
        <v>0</v>
      </c>
      <c r="G320" s="18">
        <f t="shared" si="16"/>
        <v>0</v>
      </c>
      <c r="H320" s="18">
        <f t="shared" si="17"/>
        <v>0</v>
      </c>
      <c r="I320" s="18">
        <f t="shared" si="18"/>
        <v>0</v>
      </c>
      <c r="J320" s="18"/>
      <c r="K320" s="15"/>
    </row>
    <row r="321" spans="1:11" x14ac:dyDescent="0.2">
      <c r="A321" s="15"/>
      <c r="B321" s="15"/>
      <c r="C321" s="16"/>
      <c r="D321" s="17"/>
      <c r="E321" s="18"/>
      <c r="F321" s="19">
        <v>0</v>
      </c>
      <c r="G321" s="18">
        <f t="shared" si="16"/>
        <v>0</v>
      </c>
      <c r="H321" s="18">
        <f t="shared" si="17"/>
        <v>0</v>
      </c>
      <c r="I321" s="18">
        <f t="shared" si="18"/>
        <v>0</v>
      </c>
      <c r="J321" s="18"/>
      <c r="K321" s="15"/>
    </row>
    <row r="322" spans="1:11" x14ac:dyDescent="0.2">
      <c r="A322" s="15"/>
      <c r="B322" s="15"/>
      <c r="C322" s="16"/>
      <c r="D322" s="17"/>
      <c r="E322" s="18"/>
      <c r="F322" s="19">
        <v>0</v>
      </c>
      <c r="G322" s="18">
        <f t="shared" si="16"/>
        <v>0</v>
      </c>
      <c r="H322" s="18">
        <f t="shared" si="17"/>
        <v>0</v>
      </c>
      <c r="I322" s="18">
        <f t="shared" si="18"/>
        <v>0</v>
      </c>
      <c r="J322" s="18"/>
      <c r="K322" s="15"/>
    </row>
    <row r="323" spans="1:11" x14ac:dyDescent="0.2">
      <c r="A323" s="15"/>
      <c r="B323" s="15"/>
      <c r="C323" s="16"/>
      <c r="D323" s="17"/>
      <c r="E323" s="18"/>
      <c r="F323" s="19">
        <v>0</v>
      </c>
      <c r="G323" s="18">
        <f t="shared" si="16"/>
        <v>0</v>
      </c>
      <c r="H323" s="18">
        <f t="shared" si="17"/>
        <v>0</v>
      </c>
      <c r="I323" s="18">
        <f t="shared" si="18"/>
        <v>0</v>
      </c>
      <c r="J323" s="18"/>
      <c r="K323" s="15"/>
    </row>
    <row r="324" spans="1:11" x14ac:dyDescent="0.2">
      <c r="A324" s="15"/>
      <c r="B324" s="15"/>
      <c r="C324" s="16"/>
      <c r="D324" s="17"/>
      <c r="E324" s="18"/>
      <c r="F324" s="19">
        <v>0</v>
      </c>
      <c r="G324" s="18">
        <f t="shared" si="16"/>
        <v>0</v>
      </c>
      <c r="H324" s="18">
        <f t="shared" si="17"/>
        <v>0</v>
      </c>
      <c r="I324" s="18">
        <f t="shared" si="18"/>
        <v>0</v>
      </c>
      <c r="J324" s="18"/>
      <c r="K324" s="15"/>
    </row>
    <row r="325" spans="1:11" x14ac:dyDescent="0.2">
      <c r="A325" s="15"/>
      <c r="B325" s="15"/>
      <c r="C325" s="16"/>
      <c r="D325" s="17"/>
      <c r="E325" s="18"/>
      <c r="F325" s="19">
        <v>0</v>
      </c>
      <c r="G325" s="18">
        <f t="shared" si="16"/>
        <v>0</v>
      </c>
      <c r="H325" s="18">
        <f t="shared" si="17"/>
        <v>0</v>
      </c>
      <c r="I325" s="18">
        <f t="shared" si="18"/>
        <v>0</v>
      </c>
      <c r="J325" s="18"/>
      <c r="K325" s="15"/>
    </row>
    <row r="326" spans="1:11" x14ac:dyDescent="0.2">
      <c r="A326" s="15"/>
      <c r="B326" s="15"/>
      <c r="C326" s="16"/>
      <c r="D326" s="17"/>
      <c r="E326" s="18"/>
      <c r="F326" s="19">
        <v>0</v>
      </c>
      <c r="G326" s="18">
        <f t="shared" si="16"/>
        <v>0</v>
      </c>
      <c r="H326" s="18">
        <f t="shared" si="17"/>
        <v>0</v>
      </c>
      <c r="I326" s="18">
        <f t="shared" si="18"/>
        <v>0</v>
      </c>
      <c r="J326" s="18"/>
      <c r="K326" s="15"/>
    </row>
    <row r="327" spans="1:11" x14ac:dyDescent="0.2">
      <c r="A327" s="15"/>
      <c r="B327" s="15"/>
      <c r="C327" s="16"/>
      <c r="D327" s="17"/>
      <c r="E327" s="18"/>
      <c r="F327" s="19">
        <v>0</v>
      </c>
      <c r="G327" s="18">
        <f t="shared" ref="G327:G390" si="19">B327*F327</f>
        <v>0</v>
      </c>
      <c r="H327" s="18">
        <f t="shared" ref="H327:H390" si="20">E327*C327</f>
        <v>0</v>
      </c>
      <c r="I327" s="18">
        <f t="shared" ref="I327:I390" si="21">F327*C327</f>
        <v>0</v>
      </c>
      <c r="J327" s="18"/>
      <c r="K327" s="15"/>
    </row>
    <row r="328" spans="1:11" x14ac:dyDescent="0.2">
      <c r="A328" s="15"/>
      <c r="B328" s="15"/>
      <c r="C328" s="16"/>
      <c r="D328" s="17"/>
      <c r="E328" s="18"/>
      <c r="F328" s="19">
        <v>0</v>
      </c>
      <c r="G328" s="18">
        <f t="shared" si="19"/>
        <v>0</v>
      </c>
      <c r="H328" s="18">
        <f t="shared" si="20"/>
        <v>0</v>
      </c>
      <c r="I328" s="18">
        <f t="shared" si="21"/>
        <v>0</v>
      </c>
      <c r="J328" s="18"/>
      <c r="K328" s="15"/>
    </row>
    <row r="329" spans="1:11" x14ac:dyDescent="0.2">
      <c r="A329" s="15"/>
      <c r="B329" s="15"/>
      <c r="C329" s="16"/>
      <c r="D329" s="17"/>
      <c r="E329" s="18"/>
      <c r="F329" s="19">
        <v>0</v>
      </c>
      <c r="G329" s="18">
        <f t="shared" si="19"/>
        <v>0</v>
      </c>
      <c r="H329" s="18">
        <f t="shared" si="20"/>
        <v>0</v>
      </c>
      <c r="I329" s="18">
        <f t="shared" si="21"/>
        <v>0</v>
      </c>
      <c r="J329" s="18"/>
      <c r="K329" s="15"/>
    </row>
    <row r="330" spans="1:11" x14ac:dyDescent="0.2">
      <c r="A330" s="15"/>
      <c r="B330" s="15"/>
      <c r="C330" s="16"/>
      <c r="D330" s="17"/>
      <c r="E330" s="18"/>
      <c r="F330" s="19">
        <v>0</v>
      </c>
      <c r="G330" s="18">
        <f t="shared" si="19"/>
        <v>0</v>
      </c>
      <c r="H330" s="18">
        <f t="shared" si="20"/>
        <v>0</v>
      </c>
      <c r="I330" s="18">
        <f t="shared" si="21"/>
        <v>0</v>
      </c>
      <c r="J330" s="18"/>
      <c r="K330" s="15"/>
    </row>
    <row r="331" spans="1:11" x14ac:dyDescent="0.2">
      <c r="A331" s="15"/>
      <c r="B331" s="15"/>
      <c r="C331" s="16"/>
      <c r="D331" s="17"/>
      <c r="E331" s="18"/>
      <c r="F331" s="19">
        <v>0</v>
      </c>
      <c r="G331" s="18">
        <f t="shared" si="19"/>
        <v>0</v>
      </c>
      <c r="H331" s="18">
        <f t="shared" si="20"/>
        <v>0</v>
      </c>
      <c r="I331" s="18">
        <f t="shared" si="21"/>
        <v>0</v>
      </c>
      <c r="J331" s="18"/>
      <c r="K331" s="15"/>
    </row>
    <row r="332" spans="1:11" x14ac:dyDescent="0.2">
      <c r="A332" s="15"/>
      <c r="B332" s="15"/>
      <c r="C332" s="16"/>
      <c r="D332" s="17"/>
      <c r="E332" s="18"/>
      <c r="F332" s="19">
        <v>0</v>
      </c>
      <c r="G332" s="18">
        <f t="shared" si="19"/>
        <v>0</v>
      </c>
      <c r="H332" s="18">
        <f t="shared" si="20"/>
        <v>0</v>
      </c>
      <c r="I332" s="18">
        <f t="shared" si="21"/>
        <v>0</v>
      </c>
      <c r="J332" s="18"/>
      <c r="K332" s="15"/>
    </row>
    <row r="333" spans="1:11" x14ac:dyDescent="0.2">
      <c r="A333" s="15"/>
      <c r="B333" s="15"/>
      <c r="C333" s="16"/>
      <c r="D333" s="17"/>
      <c r="E333" s="18"/>
      <c r="F333" s="19">
        <v>0</v>
      </c>
      <c r="G333" s="18">
        <f t="shared" si="19"/>
        <v>0</v>
      </c>
      <c r="H333" s="18">
        <f t="shared" si="20"/>
        <v>0</v>
      </c>
      <c r="I333" s="18">
        <f t="shared" si="21"/>
        <v>0</v>
      </c>
      <c r="J333" s="18"/>
      <c r="K333" s="15"/>
    </row>
    <row r="334" spans="1:11" x14ac:dyDescent="0.2">
      <c r="A334" s="15"/>
      <c r="B334" s="15"/>
      <c r="C334" s="16"/>
      <c r="D334" s="17"/>
      <c r="E334" s="18"/>
      <c r="F334" s="19">
        <v>0</v>
      </c>
      <c r="G334" s="18">
        <f t="shared" si="19"/>
        <v>0</v>
      </c>
      <c r="H334" s="18">
        <f t="shared" si="20"/>
        <v>0</v>
      </c>
      <c r="I334" s="18">
        <f t="shared" si="21"/>
        <v>0</v>
      </c>
      <c r="J334" s="18"/>
      <c r="K334" s="15"/>
    </row>
    <row r="335" spans="1:11" x14ac:dyDescent="0.2">
      <c r="A335" s="15"/>
      <c r="B335" s="15"/>
      <c r="C335" s="16"/>
      <c r="D335" s="17"/>
      <c r="E335" s="18"/>
      <c r="F335" s="19">
        <v>0</v>
      </c>
      <c r="G335" s="18">
        <f t="shared" si="19"/>
        <v>0</v>
      </c>
      <c r="H335" s="18">
        <f t="shared" si="20"/>
        <v>0</v>
      </c>
      <c r="I335" s="18">
        <f t="shared" si="21"/>
        <v>0</v>
      </c>
      <c r="J335" s="18"/>
      <c r="K335" s="15"/>
    </row>
    <row r="336" spans="1:11" x14ac:dyDescent="0.2">
      <c r="A336" s="15"/>
      <c r="B336" s="15"/>
      <c r="C336" s="16"/>
      <c r="D336" s="17"/>
      <c r="E336" s="18"/>
      <c r="F336" s="19">
        <v>0</v>
      </c>
      <c r="G336" s="18">
        <f t="shared" si="19"/>
        <v>0</v>
      </c>
      <c r="H336" s="18">
        <f t="shared" si="20"/>
        <v>0</v>
      </c>
      <c r="I336" s="18">
        <f t="shared" si="21"/>
        <v>0</v>
      </c>
      <c r="J336" s="18"/>
      <c r="K336" s="15"/>
    </row>
    <row r="337" spans="1:11" x14ac:dyDescent="0.2">
      <c r="A337" s="15"/>
      <c r="B337" s="15"/>
      <c r="C337" s="16"/>
      <c r="D337" s="17"/>
      <c r="E337" s="18"/>
      <c r="F337" s="19">
        <v>0</v>
      </c>
      <c r="G337" s="18">
        <f t="shared" si="19"/>
        <v>0</v>
      </c>
      <c r="H337" s="18">
        <f t="shared" si="20"/>
        <v>0</v>
      </c>
      <c r="I337" s="18">
        <f t="shared" si="21"/>
        <v>0</v>
      </c>
      <c r="J337" s="18"/>
      <c r="K337" s="15"/>
    </row>
    <row r="338" spans="1:11" x14ac:dyDescent="0.2">
      <c r="A338" s="15"/>
      <c r="B338" s="15"/>
      <c r="C338" s="16"/>
      <c r="D338" s="17"/>
      <c r="E338" s="18"/>
      <c r="F338" s="19">
        <v>0</v>
      </c>
      <c r="G338" s="18">
        <f t="shared" si="19"/>
        <v>0</v>
      </c>
      <c r="H338" s="18">
        <f t="shared" si="20"/>
        <v>0</v>
      </c>
      <c r="I338" s="18">
        <f t="shared" si="21"/>
        <v>0</v>
      </c>
      <c r="J338" s="18"/>
      <c r="K338" s="15"/>
    </row>
    <row r="339" spans="1:11" x14ac:dyDescent="0.2">
      <c r="A339" s="15"/>
      <c r="B339" s="15"/>
      <c r="C339" s="16"/>
      <c r="D339" s="17"/>
      <c r="E339" s="18"/>
      <c r="F339" s="19">
        <v>0</v>
      </c>
      <c r="G339" s="18">
        <f t="shared" si="19"/>
        <v>0</v>
      </c>
      <c r="H339" s="18">
        <f t="shared" si="20"/>
        <v>0</v>
      </c>
      <c r="I339" s="18">
        <f t="shared" si="21"/>
        <v>0</v>
      </c>
      <c r="J339" s="18"/>
      <c r="K339" s="15"/>
    </row>
    <row r="340" spans="1:11" x14ac:dyDescent="0.2">
      <c r="A340" s="15"/>
      <c r="B340" s="15"/>
      <c r="C340" s="16"/>
      <c r="D340" s="17"/>
      <c r="E340" s="18"/>
      <c r="F340" s="19">
        <v>0</v>
      </c>
      <c r="G340" s="18">
        <f t="shared" si="19"/>
        <v>0</v>
      </c>
      <c r="H340" s="18">
        <f t="shared" si="20"/>
        <v>0</v>
      </c>
      <c r="I340" s="18">
        <f t="shared" si="21"/>
        <v>0</v>
      </c>
      <c r="J340" s="18"/>
      <c r="K340" s="15"/>
    </row>
    <row r="341" spans="1:11" x14ac:dyDescent="0.2">
      <c r="A341" s="15"/>
      <c r="B341" s="15"/>
      <c r="C341" s="16"/>
      <c r="D341" s="17"/>
      <c r="E341" s="18"/>
      <c r="F341" s="19">
        <v>0</v>
      </c>
      <c r="G341" s="18">
        <f t="shared" si="19"/>
        <v>0</v>
      </c>
      <c r="H341" s="18">
        <f t="shared" si="20"/>
        <v>0</v>
      </c>
      <c r="I341" s="18">
        <f t="shared" si="21"/>
        <v>0</v>
      </c>
      <c r="J341" s="18"/>
      <c r="K341" s="15"/>
    </row>
    <row r="342" spans="1:11" x14ac:dyDescent="0.2">
      <c r="A342" s="15"/>
      <c r="B342" s="15"/>
      <c r="C342" s="16"/>
      <c r="D342" s="17"/>
      <c r="E342" s="18"/>
      <c r="F342" s="19">
        <v>0</v>
      </c>
      <c r="G342" s="18">
        <f t="shared" si="19"/>
        <v>0</v>
      </c>
      <c r="H342" s="18">
        <f t="shared" si="20"/>
        <v>0</v>
      </c>
      <c r="I342" s="18">
        <f t="shared" si="21"/>
        <v>0</v>
      </c>
      <c r="J342" s="18"/>
      <c r="K342" s="15"/>
    </row>
    <row r="343" spans="1:11" x14ac:dyDescent="0.2">
      <c r="A343" s="15"/>
      <c r="B343" s="15"/>
      <c r="C343" s="16"/>
      <c r="D343" s="17"/>
      <c r="E343" s="18"/>
      <c r="F343" s="19">
        <v>0</v>
      </c>
      <c r="G343" s="18">
        <f t="shared" si="19"/>
        <v>0</v>
      </c>
      <c r="H343" s="18">
        <f t="shared" si="20"/>
        <v>0</v>
      </c>
      <c r="I343" s="18">
        <f t="shared" si="21"/>
        <v>0</v>
      </c>
      <c r="J343" s="18"/>
      <c r="K343" s="15"/>
    </row>
    <row r="344" spans="1:11" x14ac:dyDescent="0.2">
      <c r="A344" s="15"/>
      <c r="B344" s="15"/>
      <c r="C344" s="16"/>
      <c r="D344" s="17"/>
      <c r="E344" s="18"/>
      <c r="F344" s="19">
        <v>0</v>
      </c>
      <c r="G344" s="18">
        <f t="shared" si="19"/>
        <v>0</v>
      </c>
      <c r="H344" s="18">
        <f t="shared" si="20"/>
        <v>0</v>
      </c>
      <c r="I344" s="18">
        <f t="shared" si="21"/>
        <v>0</v>
      </c>
      <c r="J344" s="18"/>
      <c r="K344" s="15"/>
    </row>
    <row r="345" spans="1:11" x14ac:dyDescent="0.2">
      <c r="A345" s="15"/>
      <c r="B345" s="15"/>
      <c r="C345" s="16"/>
      <c r="D345" s="17"/>
      <c r="E345" s="18"/>
      <c r="F345" s="19">
        <v>0</v>
      </c>
      <c r="G345" s="18">
        <f t="shared" si="19"/>
        <v>0</v>
      </c>
      <c r="H345" s="18">
        <f t="shared" si="20"/>
        <v>0</v>
      </c>
      <c r="I345" s="18">
        <f t="shared" si="21"/>
        <v>0</v>
      </c>
      <c r="J345" s="18"/>
      <c r="K345" s="15"/>
    </row>
    <row r="346" spans="1:11" x14ac:dyDescent="0.2">
      <c r="A346" s="15"/>
      <c r="B346" s="15"/>
      <c r="C346" s="16"/>
      <c r="D346" s="17"/>
      <c r="E346" s="18"/>
      <c r="F346" s="19">
        <v>0</v>
      </c>
      <c r="G346" s="18">
        <f t="shared" si="19"/>
        <v>0</v>
      </c>
      <c r="H346" s="18">
        <f t="shared" si="20"/>
        <v>0</v>
      </c>
      <c r="I346" s="18">
        <f t="shared" si="21"/>
        <v>0</v>
      </c>
      <c r="J346" s="18"/>
      <c r="K346" s="15"/>
    </row>
    <row r="347" spans="1:11" x14ac:dyDescent="0.2">
      <c r="A347" s="15"/>
      <c r="B347" s="15"/>
      <c r="C347" s="16"/>
      <c r="D347" s="17"/>
      <c r="E347" s="18"/>
      <c r="F347" s="19">
        <v>0</v>
      </c>
      <c r="G347" s="18">
        <f t="shared" si="19"/>
        <v>0</v>
      </c>
      <c r="H347" s="18">
        <f t="shared" si="20"/>
        <v>0</v>
      </c>
      <c r="I347" s="18">
        <f t="shared" si="21"/>
        <v>0</v>
      </c>
      <c r="J347" s="18"/>
      <c r="K347" s="15"/>
    </row>
    <row r="348" spans="1:11" x14ac:dyDescent="0.2">
      <c r="A348" s="15"/>
      <c r="B348" s="15"/>
      <c r="C348" s="16"/>
      <c r="D348" s="17"/>
      <c r="E348" s="18"/>
      <c r="F348" s="19">
        <v>0</v>
      </c>
      <c r="G348" s="18">
        <f t="shared" si="19"/>
        <v>0</v>
      </c>
      <c r="H348" s="18">
        <f t="shared" si="20"/>
        <v>0</v>
      </c>
      <c r="I348" s="18">
        <f t="shared" si="21"/>
        <v>0</v>
      </c>
      <c r="J348" s="18"/>
      <c r="K348" s="15"/>
    </row>
    <row r="349" spans="1:11" x14ac:dyDescent="0.2">
      <c r="A349" s="15"/>
      <c r="B349" s="15"/>
      <c r="C349" s="16"/>
      <c r="D349" s="17"/>
      <c r="E349" s="18"/>
      <c r="F349" s="19">
        <v>0</v>
      </c>
      <c r="G349" s="18">
        <f t="shared" si="19"/>
        <v>0</v>
      </c>
      <c r="H349" s="18">
        <f t="shared" si="20"/>
        <v>0</v>
      </c>
      <c r="I349" s="18">
        <f t="shared" si="21"/>
        <v>0</v>
      </c>
      <c r="J349" s="18"/>
      <c r="K349" s="15"/>
    </row>
    <row r="350" spans="1:11" x14ac:dyDescent="0.2">
      <c r="A350" s="15"/>
      <c r="B350" s="15"/>
      <c r="C350" s="16"/>
      <c r="D350" s="17"/>
      <c r="E350" s="18"/>
      <c r="F350" s="19">
        <v>0</v>
      </c>
      <c r="G350" s="18">
        <f t="shared" si="19"/>
        <v>0</v>
      </c>
      <c r="H350" s="18">
        <f t="shared" si="20"/>
        <v>0</v>
      </c>
      <c r="I350" s="18">
        <f t="shared" si="21"/>
        <v>0</v>
      </c>
      <c r="J350" s="18"/>
      <c r="K350" s="15"/>
    </row>
    <row r="351" spans="1:11" x14ac:dyDescent="0.2">
      <c r="A351" s="15"/>
      <c r="B351" s="15"/>
      <c r="C351" s="16"/>
      <c r="D351" s="17"/>
      <c r="E351" s="18"/>
      <c r="F351" s="19">
        <v>0</v>
      </c>
      <c r="G351" s="18">
        <f t="shared" si="19"/>
        <v>0</v>
      </c>
      <c r="H351" s="18">
        <f t="shared" si="20"/>
        <v>0</v>
      </c>
      <c r="I351" s="18">
        <f t="shared" si="21"/>
        <v>0</v>
      </c>
      <c r="J351" s="18"/>
      <c r="K351" s="15"/>
    </row>
    <row r="352" spans="1:11" x14ac:dyDescent="0.2">
      <c r="A352" s="15"/>
      <c r="B352" s="15"/>
      <c r="C352" s="16"/>
      <c r="D352" s="17"/>
      <c r="E352" s="18"/>
      <c r="F352" s="19">
        <v>0</v>
      </c>
      <c r="G352" s="18">
        <f t="shared" si="19"/>
        <v>0</v>
      </c>
      <c r="H352" s="18">
        <f t="shared" si="20"/>
        <v>0</v>
      </c>
      <c r="I352" s="18">
        <f t="shared" si="21"/>
        <v>0</v>
      </c>
      <c r="J352" s="18"/>
      <c r="K352" s="15"/>
    </row>
    <row r="353" spans="1:11" x14ac:dyDescent="0.2">
      <c r="A353" s="15"/>
      <c r="B353" s="15"/>
      <c r="C353" s="16"/>
      <c r="D353" s="17"/>
      <c r="E353" s="18"/>
      <c r="F353" s="19">
        <v>0</v>
      </c>
      <c r="G353" s="18">
        <f t="shared" si="19"/>
        <v>0</v>
      </c>
      <c r="H353" s="18">
        <f t="shared" si="20"/>
        <v>0</v>
      </c>
      <c r="I353" s="18">
        <f t="shared" si="21"/>
        <v>0</v>
      </c>
      <c r="J353" s="18"/>
      <c r="K353" s="15"/>
    </row>
    <row r="354" spans="1:11" x14ac:dyDescent="0.2">
      <c r="A354" s="15"/>
      <c r="B354" s="15"/>
      <c r="C354" s="16"/>
      <c r="D354" s="17"/>
      <c r="E354" s="18"/>
      <c r="F354" s="19">
        <v>0</v>
      </c>
      <c r="G354" s="18">
        <f t="shared" si="19"/>
        <v>0</v>
      </c>
      <c r="H354" s="18">
        <f t="shared" si="20"/>
        <v>0</v>
      </c>
      <c r="I354" s="18">
        <f t="shared" si="21"/>
        <v>0</v>
      </c>
      <c r="J354" s="18"/>
      <c r="K354" s="15"/>
    </row>
    <row r="355" spans="1:11" x14ac:dyDescent="0.2">
      <c r="A355" s="15"/>
      <c r="B355" s="15"/>
      <c r="C355" s="16"/>
      <c r="D355" s="17"/>
      <c r="E355" s="18"/>
      <c r="F355" s="19">
        <v>0</v>
      </c>
      <c r="G355" s="18">
        <f t="shared" si="19"/>
        <v>0</v>
      </c>
      <c r="H355" s="18">
        <f t="shared" si="20"/>
        <v>0</v>
      </c>
      <c r="I355" s="18">
        <f t="shared" si="21"/>
        <v>0</v>
      </c>
      <c r="J355" s="18"/>
      <c r="K355" s="15"/>
    </row>
    <row r="356" spans="1:11" x14ac:dyDescent="0.2">
      <c r="A356" s="15"/>
      <c r="B356" s="15"/>
      <c r="C356" s="16"/>
      <c r="D356" s="17"/>
      <c r="E356" s="18"/>
      <c r="F356" s="19">
        <v>0</v>
      </c>
      <c r="G356" s="18">
        <f t="shared" si="19"/>
        <v>0</v>
      </c>
      <c r="H356" s="18">
        <f t="shared" si="20"/>
        <v>0</v>
      </c>
      <c r="I356" s="18">
        <f t="shared" si="21"/>
        <v>0</v>
      </c>
      <c r="J356" s="18"/>
      <c r="K356" s="15"/>
    </row>
    <row r="357" spans="1:11" x14ac:dyDescent="0.2">
      <c r="A357" s="15"/>
      <c r="B357" s="15"/>
      <c r="C357" s="16"/>
      <c r="D357" s="17"/>
      <c r="E357" s="18"/>
      <c r="F357" s="19">
        <v>0</v>
      </c>
      <c r="G357" s="18">
        <f t="shared" si="19"/>
        <v>0</v>
      </c>
      <c r="H357" s="18">
        <f t="shared" si="20"/>
        <v>0</v>
      </c>
      <c r="I357" s="18">
        <f t="shared" si="21"/>
        <v>0</v>
      </c>
      <c r="J357" s="18"/>
      <c r="K357" s="15"/>
    </row>
    <row r="358" spans="1:11" x14ac:dyDescent="0.2">
      <c r="A358" s="15"/>
      <c r="B358" s="15"/>
      <c r="C358" s="16"/>
      <c r="D358" s="17"/>
      <c r="E358" s="18"/>
      <c r="F358" s="19">
        <v>0</v>
      </c>
      <c r="G358" s="18">
        <f t="shared" si="19"/>
        <v>0</v>
      </c>
      <c r="H358" s="18">
        <f t="shared" si="20"/>
        <v>0</v>
      </c>
      <c r="I358" s="18">
        <f t="shared" si="21"/>
        <v>0</v>
      </c>
      <c r="J358" s="18"/>
      <c r="K358" s="15"/>
    </row>
    <row r="359" spans="1:11" x14ac:dyDescent="0.2">
      <c r="A359" s="15"/>
      <c r="B359" s="15"/>
      <c r="C359" s="16"/>
      <c r="D359" s="17"/>
      <c r="E359" s="18"/>
      <c r="F359" s="19">
        <v>0</v>
      </c>
      <c r="G359" s="18">
        <f t="shared" si="19"/>
        <v>0</v>
      </c>
      <c r="H359" s="18">
        <f t="shared" si="20"/>
        <v>0</v>
      </c>
      <c r="I359" s="18">
        <f t="shared" si="21"/>
        <v>0</v>
      </c>
      <c r="J359" s="18"/>
      <c r="K359" s="15"/>
    </row>
    <row r="360" spans="1:11" x14ac:dyDescent="0.2">
      <c r="A360" s="15"/>
      <c r="B360" s="15"/>
      <c r="C360" s="16"/>
      <c r="D360" s="17"/>
      <c r="E360" s="18"/>
      <c r="F360" s="19">
        <v>0</v>
      </c>
      <c r="G360" s="18">
        <f t="shared" si="19"/>
        <v>0</v>
      </c>
      <c r="H360" s="18">
        <f t="shared" si="20"/>
        <v>0</v>
      </c>
      <c r="I360" s="18">
        <f t="shared" si="21"/>
        <v>0</v>
      </c>
      <c r="J360" s="18"/>
      <c r="K360" s="15"/>
    </row>
    <row r="361" spans="1:11" x14ac:dyDescent="0.2">
      <c r="A361" s="15"/>
      <c r="B361" s="15"/>
      <c r="C361" s="16"/>
      <c r="D361" s="17"/>
      <c r="E361" s="18"/>
      <c r="F361" s="19">
        <v>0</v>
      </c>
      <c r="G361" s="18">
        <f t="shared" si="19"/>
        <v>0</v>
      </c>
      <c r="H361" s="18">
        <f t="shared" si="20"/>
        <v>0</v>
      </c>
      <c r="I361" s="18">
        <f t="shared" si="21"/>
        <v>0</v>
      </c>
      <c r="J361" s="18"/>
      <c r="K361" s="15"/>
    </row>
    <row r="362" spans="1:11" x14ac:dyDescent="0.2">
      <c r="A362" s="15"/>
      <c r="B362" s="15"/>
      <c r="C362" s="16"/>
      <c r="D362" s="17"/>
      <c r="E362" s="18"/>
      <c r="F362" s="19">
        <v>0</v>
      </c>
      <c r="G362" s="18">
        <f t="shared" si="19"/>
        <v>0</v>
      </c>
      <c r="H362" s="18">
        <f t="shared" si="20"/>
        <v>0</v>
      </c>
      <c r="I362" s="18">
        <f t="shared" si="21"/>
        <v>0</v>
      </c>
      <c r="J362" s="18"/>
      <c r="K362" s="15"/>
    </row>
    <row r="363" spans="1:11" x14ac:dyDescent="0.2">
      <c r="A363" s="15"/>
      <c r="B363" s="15"/>
      <c r="C363" s="16"/>
      <c r="D363" s="17"/>
      <c r="E363" s="18"/>
      <c r="F363" s="19">
        <v>0</v>
      </c>
      <c r="G363" s="18">
        <f t="shared" si="19"/>
        <v>0</v>
      </c>
      <c r="H363" s="18">
        <f t="shared" si="20"/>
        <v>0</v>
      </c>
      <c r="I363" s="18">
        <f t="shared" si="21"/>
        <v>0</v>
      </c>
      <c r="J363" s="18"/>
      <c r="K363" s="15"/>
    </row>
    <row r="364" spans="1:11" x14ac:dyDescent="0.2">
      <c r="A364" s="15"/>
      <c r="B364" s="15"/>
      <c r="C364" s="16"/>
      <c r="D364" s="17"/>
      <c r="E364" s="18"/>
      <c r="F364" s="19">
        <v>0</v>
      </c>
      <c r="G364" s="18">
        <f t="shared" si="19"/>
        <v>0</v>
      </c>
      <c r="H364" s="18">
        <f t="shared" si="20"/>
        <v>0</v>
      </c>
      <c r="I364" s="18">
        <f t="shared" si="21"/>
        <v>0</v>
      </c>
      <c r="J364" s="18"/>
      <c r="K364" s="15"/>
    </row>
    <row r="365" spans="1:11" x14ac:dyDescent="0.2">
      <c r="A365" s="15"/>
      <c r="B365" s="15"/>
      <c r="C365" s="16"/>
      <c r="D365" s="17"/>
      <c r="E365" s="18"/>
      <c r="F365" s="19">
        <v>0</v>
      </c>
      <c r="G365" s="18">
        <f t="shared" si="19"/>
        <v>0</v>
      </c>
      <c r="H365" s="18">
        <f t="shared" si="20"/>
        <v>0</v>
      </c>
      <c r="I365" s="18">
        <f t="shared" si="21"/>
        <v>0</v>
      </c>
      <c r="J365" s="18"/>
      <c r="K365" s="15"/>
    </row>
    <row r="366" spans="1:11" x14ac:dyDescent="0.2">
      <c r="A366" s="15"/>
      <c r="B366" s="15"/>
      <c r="C366" s="16"/>
      <c r="D366" s="17"/>
      <c r="E366" s="18"/>
      <c r="F366" s="19">
        <v>0</v>
      </c>
      <c r="G366" s="18">
        <f t="shared" si="19"/>
        <v>0</v>
      </c>
      <c r="H366" s="18">
        <f t="shared" si="20"/>
        <v>0</v>
      </c>
      <c r="I366" s="18">
        <f t="shared" si="21"/>
        <v>0</v>
      </c>
      <c r="J366" s="18"/>
      <c r="K366" s="15"/>
    </row>
    <row r="367" spans="1:11" x14ac:dyDescent="0.2">
      <c r="A367" s="15"/>
      <c r="B367" s="15"/>
      <c r="C367" s="16"/>
      <c r="D367" s="17"/>
      <c r="E367" s="18"/>
      <c r="F367" s="19">
        <v>0</v>
      </c>
      <c r="G367" s="18">
        <f t="shared" si="19"/>
        <v>0</v>
      </c>
      <c r="H367" s="18">
        <f t="shared" si="20"/>
        <v>0</v>
      </c>
      <c r="I367" s="18">
        <f t="shared" si="21"/>
        <v>0</v>
      </c>
      <c r="J367" s="18"/>
      <c r="K367" s="15"/>
    </row>
    <row r="368" spans="1:11" x14ac:dyDescent="0.2">
      <c r="A368" s="15"/>
      <c r="B368" s="15"/>
      <c r="C368" s="16"/>
      <c r="D368" s="17"/>
      <c r="E368" s="18"/>
      <c r="F368" s="19">
        <v>0</v>
      </c>
      <c r="G368" s="18">
        <f t="shared" si="19"/>
        <v>0</v>
      </c>
      <c r="H368" s="18">
        <f t="shared" si="20"/>
        <v>0</v>
      </c>
      <c r="I368" s="18">
        <f t="shared" si="21"/>
        <v>0</v>
      </c>
      <c r="J368" s="18"/>
      <c r="K368" s="15"/>
    </row>
    <row r="369" spans="1:11" x14ac:dyDescent="0.2">
      <c r="A369" s="15"/>
      <c r="B369" s="15"/>
      <c r="C369" s="16"/>
      <c r="D369" s="17"/>
      <c r="E369" s="18"/>
      <c r="F369" s="19">
        <v>0</v>
      </c>
      <c r="G369" s="18">
        <f t="shared" si="19"/>
        <v>0</v>
      </c>
      <c r="H369" s="18">
        <f t="shared" si="20"/>
        <v>0</v>
      </c>
      <c r="I369" s="18">
        <f t="shared" si="21"/>
        <v>0</v>
      </c>
      <c r="J369" s="18"/>
      <c r="K369" s="15"/>
    </row>
    <row r="370" spans="1:11" x14ac:dyDescent="0.2">
      <c r="A370" s="15"/>
      <c r="B370" s="15"/>
      <c r="C370" s="16"/>
      <c r="D370" s="17"/>
      <c r="E370" s="18"/>
      <c r="F370" s="19">
        <v>0</v>
      </c>
      <c r="G370" s="18">
        <f t="shared" si="19"/>
        <v>0</v>
      </c>
      <c r="H370" s="18">
        <f t="shared" si="20"/>
        <v>0</v>
      </c>
      <c r="I370" s="18">
        <f t="shared" si="21"/>
        <v>0</v>
      </c>
      <c r="J370" s="18"/>
      <c r="K370" s="15"/>
    </row>
    <row r="371" spans="1:11" x14ac:dyDescent="0.2">
      <c r="A371" s="15"/>
      <c r="B371" s="15"/>
      <c r="C371" s="16"/>
      <c r="D371" s="17"/>
      <c r="E371" s="18"/>
      <c r="F371" s="19">
        <v>0</v>
      </c>
      <c r="G371" s="18">
        <f t="shared" si="19"/>
        <v>0</v>
      </c>
      <c r="H371" s="18">
        <f t="shared" si="20"/>
        <v>0</v>
      </c>
      <c r="I371" s="18">
        <f t="shared" si="21"/>
        <v>0</v>
      </c>
      <c r="J371" s="18"/>
      <c r="K371" s="15"/>
    </row>
    <row r="372" spans="1:11" x14ac:dyDescent="0.2">
      <c r="A372" s="15"/>
      <c r="B372" s="15"/>
      <c r="C372" s="16"/>
      <c r="D372" s="17"/>
      <c r="E372" s="18"/>
      <c r="F372" s="19">
        <v>0</v>
      </c>
      <c r="G372" s="18">
        <f t="shared" si="19"/>
        <v>0</v>
      </c>
      <c r="H372" s="18">
        <f t="shared" si="20"/>
        <v>0</v>
      </c>
      <c r="I372" s="18">
        <f t="shared" si="21"/>
        <v>0</v>
      </c>
      <c r="J372" s="18"/>
      <c r="K372" s="15"/>
    </row>
    <row r="373" spans="1:11" x14ac:dyDescent="0.2">
      <c r="A373" s="15"/>
      <c r="B373" s="15"/>
      <c r="C373" s="16"/>
      <c r="D373" s="17"/>
      <c r="E373" s="18"/>
      <c r="F373" s="19">
        <v>0</v>
      </c>
      <c r="G373" s="18">
        <f t="shared" si="19"/>
        <v>0</v>
      </c>
      <c r="H373" s="18">
        <f t="shared" si="20"/>
        <v>0</v>
      </c>
      <c r="I373" s="18">
        <f t="shared" si="21"/>
        <v>0</v>
      </c>
      <c r="J373" s="18"/>
      <c r="K373" s="15"/>
    </row>
    <row r="374" spans="1:11" x14ac:dyDescent="0.2">
      <c r="A374" s="15"/>
      <c r="B374" s="15"/>
      <c r="C374" s="16"/>
      <c r="D374" s="17"/>
      <c r="E374" s="18"/>
      <c r="F374" s="19">
        <v>0</v>
      </c>
      <c r="G374" s="18">
        <f t="shared" si="19"/>
        <v>0</v>
      </c>
      <c r="H374" s="18">
        <f t="shared" si="20"/>
        <v>0</v>
      </c>
      <c r="I374" s="18">
        <f t="shared" si="21"/>
        <v>0</v>
      </c>
      <c r="J374" s="18"/>
      <c r="K374" s="15"/>
    </row>
    <row r="375" spans="1:11" x14ac:dyDescent="0.2">
      <c r="A375" s="15"/>
      <c r="B375" s="15"/>
      <c r="C375" s="16"/>
      <c r="D375" s="17"/>
      <c r="E375" s="18"/>
      <c r="F375" s="19">
        <v>0</v>
      </c>
      <c r="G375" s="18">
        <f t="shared" si="19"/>
        <v>0</v>
      </c>
      <c r="H375" s="18">
        <f t="shared" si="20"/>
        <v>0</v>
      </c>
      <c r="I375" s="18">
        <f t="shared" si="21"/>
        <v>0</v>
      </c>
      <c r="J375" s="18"/>
      <c r="K375" s="15"/>
    </row>
    <row r="376" spans="1:11" x14ac:dyDescent="0.2">
      <c r="A376" s="15"/>
      <c r="B376" s="15"/>
      <c r="C376" s="16"/>
      <c r="D376" s="17"/>
      <c r="E376" s="18"/>
      <c r="F376" s="19">
        <v>0</v>
      </c>
      <c r="G376" s="18">
        <f t="shared" si="19"/>
        <v>0</v>
      </c>
      <c r="H376" s="18">
        <f t="shared" si="20"/>
        <v>0</v>
      </c>
      <c r="I376" s="18">
        <f t="shared" si="21"/>
        <v>0</v>
      </c>
      <c r="J376" s="18"/>
      <c r="K376" s="15"/>
    </row>
    <row r="377" spans="1:11" x14ac:dyDescent="0.2">
      <c r="A377" s="15"/>
      <c r="B377" s="15"/>
      <c r="C377" s="16"/>
      <c r="D377" s="17"/>
      <c r="E377" s="18"/>
      <c r="F377" s="19">
        <v>0</v>
      </c>
      <c r="G377" s="18">
        <f t="shared" si="19"/>
        <v>0</v>
      </c>
      <c r="H377" s="18">
        <f t="shared" si="20"/>
        <v>0</v>
      </c>
      <c r="I377" s="18">
        <f t="shared" si="21"/>
        <v>0</v>
      </c>
      <c r="J377" s="18"/>
      <c r="K377" s="15"/>
    </row>
    <row r="378" spans="1:11" x14ac:dyDescent="0.2">
      <c r="A378" s="15"/>
      <c r="B378" s="15"/>
      <c r="C378" s="16"/>
      <c r="D378" s="17"/>
      <c r="E378" s="18"/>
      <c r="F378" s="19">
        <v>0</v>
      </c>
      <c r="G378" s="18">
        <f t="shared" si="19"/>
        <v>0</v>
      </c>
      <c r="H378" s="18">
        <f t="shared" si="20"/>
        <v>0</v>
      </c>
      <c r="I378" s="18">
        <f t="shared" si="21"/>
        <v>0</v>
      </c>
      <c r="J378" s="18"/>
      <c r="K378" s="15"/>
    </row>
    <row r="379" spans="1:11" x14ac:dyDescent="0.2">
      <c r="A379" s="15"/>
      <c r="B379" s="15"/>
      <c r="C379" s="16"/>
      <c r="D379" s="17"/>
      <c r="E379" s="18"/>
      <c r="F379" s="19">
        <v>0</v>
      </c>
      <c r="G379" s="18">
        <f t="shared" si="19"/>
        <v>0</v>
      </c>
      <c r="H379" s="18">
        <f t="shared" si="20"/>
        <v>0</v>
      </c>
      <c r="I379" s="18">
        <f t="shared" si="21"/>
        <v>0</v>
      </c>
      <c r="J379" s="18"/>
      <c r="K379" s="15"/>
    </row>
    <row r="380" spans="1:11" x14ac:dyDescent="0.2">
      <c r="A380" s="15"/>
      <c r="B380" s="15"/>
      <c r="C380" s="16"/>
      <c r="D380" s="17"/>
      <c r="E380" s="18"/>
      <c r="F380" s="19">
        <v>0</v>
      </c>
      <c r="G380" s="18">
        <f t="shared" si="19"/>
        <v>0</v>
      </c>
      <c r="H380" s="18">
        <f t="shared" si="20"/>
        <v>0</v>
      </c>
      <c r="I380" s="18">
        <f t="shared" si="21"/>
        <v>0</v>
      </c>
      <c r="J380" s="18"/>
      <c r="K380" s="15"/>
    </row>
    <row r="381" spans="1:11" x14ac:dyDescent="0.2">
      <c r="A381" s="15"/>
      <c r="B381" s="15"/>
      <c r="C381" s="16"/>
      <c r="D381" s="17"/>
      <c r="E381" s="18"/>
      <c r="F381" s="19">
        <v>0</v>
      </c>
      <c r="G381" s="18">
        <f t="shared" si="19"/>
        <v>0</v>
      </c>
      <c r="H381" s="18">
        <f t="shared" si="20"/>
        <v>0</v>
      </c>
      <c r="I381" s="18">
        <f t="shared" si="21"/>
        <v>0</v>
      </c>
      <c r="J381" s="18"/>
      <c r="K381" s="15"/>
    </row>
    <row r="382" spans="1:11" x14ac:dyDescent="0.2">
      <c r="A382" s="15"/>
      <c r="B382" s="15"/>
      <c r="C382" s="16"/>
      <c r="D382" s="17"/>
      <c r="E382" s="18"/>
      <c r="F382" s="19">
        <v>0</v>
      </c>
      <c r="G382" s="18">
        <f t="shared" si="19"/>
        <v>0</v>
      </c>
      <c r="H382" s="18">
        <f t="shared" si="20"/>
        <v>0</v>
      </c>
      <c r="I382" s="18">
        <f t="shared" si="21"/>
        <v>0</v>
      </c>
      <c r="J382" s="18"/>
      <c r="K382" s="15"/>
    </row>
    <row r="383" spans="1:11" x14ac:dyDescent="0.2">
      <c r="A383" s="15"/>
      <c r="B383" s="15"/>
      <c r="C383" s="16"/>
      <c r="D383" s="17"/>
      <c r="E383" s="18"/>
      <c r="F383" s="19">
        <v>0</v>
      </c>
      <c r="G383" s="18">
        <f t="shared" si="19"/>
        <v>0</v>
      </c>
      <c r="H383" s="18">
        <f t="shared" si="20"/>
        <v>0</v>
      </c>
      <c r="I383" s="18">
        <f t="shared" si="21"/>
        <v>0</v>
      </c>
      <c r="J383" s="18"/>
      <c r="K383" s="15"/>
    </row>
    <row r="384" spans="1:11" x14ac:dyDescent="0.2">
      <c r="A384" s="15"/>
      <c r="B384" s="15"/>
      <c r="C384" s="16"/>
      <c r="D384" s="17"/>
      <c r="E384" s="18"/>
      <c r="F384" s="19">
        <v>0</v>
      </c>
      <c r="G384" s="18">
        <f t="shared" si="19"/>
        <v>0</v>
      </c>
      <c r="H384" s="18">
        <f t="shared" si="20"/>
        <v>0</v>
      </c>
      <c r="I384" s="18">
        <f t="shared" si="21"/>
        <v>0</v>
      </c>
      <c r="J384" s="18"/>
      <c r="K384" s="15"/>
    </row>
    <row r="385" spans="1:11" x14ac:dyDescent="0.2">
      <c r="A385" s="15"/>
      <c r="B385" s="15"/>
      <c r="C385" s="16"/>
      <c r="D385" s="17"/>
      <c r="E385" s="18"/>
      <c r="F385" s="19">
        <v>0</v>
      </c>
      <c r="G385" s="18">
        <f t="shared" si="19"/>
        <v>0</v>
      </c>
      <c r="H385" s="18">
        <f t="shared" si="20"/>
        <v>0</v>
      </c>
      <c r="I385" s="18">
        <f t="shared" si="21"/>
        <v>0</v>
      </c>
      <c r="J385" s="18"/>
      <c r="K385" s="15"/>
    </row>
    <row r="386" spans="1:11" x14ac:dyDescent="0.2">
      <c r="A386" s="15"/>
      <c r="B386" s="15"/>
      <c r="C386" s="16"/>
      <c r="D386" s="17"/>
      <c r="E386" s="18"/>
      <c r="F386" s="19">
        <v>0</v>
      </c>
      <c r="G386" s="18">
        <f t="shared" si="19"/>
        <v>0</v>
      </c>
      <c r="H386" s="18">
        <f t="shared" si="20"/>
        <v>0</v>
      </c>
      <c r="I386" s="18">
        <f t="shared" si="21"/>
        <v>0</v>
      </c>
      <c r="J386" s="18"/>
      <c r="K386" s="15"/>
    </row>
    <row r="387" spans="1:11" x14ac:dyDescent="0.2">
      <c r="A387" s="15"/>
      <c r="B387" s="15"/>
      <c r="C387" s="16"/>
      <c r="D387" s="17"/>
      <c r="E387" s="18"/>
      <c r="F387" s="19">
        <v>0</v>
      </c>
      <c r="G387" s="18">
        <f t="shared" si="19"/>
        <v>0</v>
      </c>
      <c r="H387" s="18">
        <f t="shared" si="20"/>
        <v>0</v>
      </c>
      <c r="I387" s="18">
        <f t="shared" si="21"/>
        <v>0</v>
      </c>
      <c r="J387" s="18"/>
      <c r="K387" s="15"/>
    </row>
    <row r="388" spans="1:11" x14ac:dyDescent="0.2">
      <c r="A388" s="15"/>
      <c r="B388" s="15"/>
      <c r="C388" s="16"/>
      <c r="D388" s="17"/>
      <c r="E388" s="18"/>
      <c r="F388" s="19">
        <v>0</v>
      </c>
      <c r="G388" s="18">
        <f t="shared" si="19"/>
        <v>0</v>
      </c>
      <c r="H388" s="18">
        <f t="shared" si="20"/>
        <v>0</v>
      </c>
      <c r="I388" s="18">
        <f t="shared" si="21"/>
        <v>0</v>
      </c>
      <c r="J388" s="18"/>
      <c r="K388" s="15"/>
    </row>
    <row r="389" spans="1:11" x14ac:dyDescent="0.2">
      <c r="A389" s="15"/>
      <c r="B389" s="15"/>
      <c r="C389" s="16"/>
      <c r="D389" s="17"/>
      <c r="E389" s="18"/>
      <c r="F389" s="19">
        <v>0</v>
      </c>
      <c r="G389" s="18">
        <f t="shared" si="19"/>
        <v>0</v>
      </c>
      <c r="H389" s="18">
        <f t="shared" si="20"/>
        <v>0</v>
      </c>
      <c r="I389" s="18">
        <f t="shared" si="21"/>
        <v>0</v>
      </c>
      <c r="J389" s="18"/>
      <c r="K389" s="15"/>
    </row>
    <row r="390" spans="1:11" x14ac:dyDescent="0.2">
      <c r="A390" s="15"/>
      <c r="B390" s="15"/>
      <c r="C390" s="16"/>
      <c r="D390" s="17"/>
      <c r="E390" s="18"/>
      <c r="F390" s="19">
        <v>0</v>
      </c>
      <c r="G390" s="18">
        <f t="shared" si="19"/>
        <v>0</v>
      </c>
      <c r="H390" s="18">
        <f t="shared" si="20"/>
        <v>0</v>
      </c>
      <c r="I390" s="18">
        <f t="shared" si="21"/>
        <v>0</v>
      </c>
      <c r="J390" s="18"/>
      <c r="K390" s="15"/>
    </row>
    <row r="391" spans="1:11" x14ac:dyDescent="0.2">
      <c r="A391" s="15"/>
      <c r="B391" s="15"/>
      <c r="C391" s="16"/>
      <c r="D391" s="17"/>
      <c r="E391" s="18"/>
      <c r="F391" s="19">
        <v>0</v>
      </c>
      <c r="G391" s="18">
        <f t="shared" ref="G391:G454" si="22">B391*F391</f>
        <v>0</v>
      </c>
      <c r="H391" s="18">
        <f t="shared" ref="H391:H454" si="23">E391*C391</f>
        <v>0</v>
      </c>
      <c r="I391" s="18">
        <f t="shared" ref="I391:I454" si="24">F391*C391</f>
        <v>0</v>
      </c>
      <c r="J391" s="18"/>
      <c r="K391" s="15"/>
    </row>
    <row r="392" spans="1:11" x14ac:dyDescent="0.2">
      <c r="A392" s="15"/>
      <c r="B392" s="15"/>
      <c r="C392" s="16"/>
      <c r="D392" s="17"/>
      <c r="E392" s="18"/>
      <c r="F392" s="19">
        <v>0</v>
      </c>
      <c r="G392" s="18">
        <f t="shared" si="22"/>
        <v>0</v>
      </c>
      <c r="H392" s="18">
        <f t="shared" si="23"/>
        <v>0</v>
      </c>
      <c r="I392" s="18">
        <f t="shared" si="24"/>
        <v>0</v>
      </c>
      <c r="J392" s="18"/>
      <c r="K392" s="15"/>
    </row>
    <row r="393" spans="1:11" x14ac:dyDescent="0.2">
      <c r="A393" s="15"/>
      <c r="B393" s="15"/>
      <c r="C393" s="16"/>
      <c r="D393" s="17"/>
      <c r="E393" s="18"/>
      <c r="F393" s="19">
        <v>0</v>
      </c>
      <c r="G393" s="18">
        <f t="shared" si="22"/>
        <v>0</v>
      </c>
      <c r="H393" s="18">
        <f t="shared" si="23"/>
        <v>0</v>
      </c>
      <c r="I393" s="18">
        <f t="shared" si="24"/>
        <v>0</v>
      </c>
      <c r="J393" s="18"/>
      <c r="K393" s="15"/>
    </row>
    <row r="394" spans="1:11" x14ac:dyDescent="0.2">
      <c r="A394" s="15"/>
      <c r="B394" s="15"/>
      <c r="C394" s="16"/>
      <c r="D394" s="17"/>
      <c r="E394" s="18"/>
      <c r="F394" s="19">
        <v>0</v>
      </c>
      <c r="G394" s="18">
        <f t="shared" si="22"/>
        <v>0</v>
      </c>
      <c r="H394" s="18">
        <f t="shared" si="23"/>
        <v>0</v>
      </c>
      <c r="I394" s="18">
        <f t="shared" si="24"/>
        <v>0</v>
      </c>
      <c r="J394" s="18"/>
      <c r="K394" s="15"/>
    </row>
    <row r="395" spans="1:11" x14ac:dyDescent="0.2">
      <c r="A395" s="15"/>
      <c r="B395" s="15"/>
      <c r="C395" s="16"/>
      <c r="D395" s="17"/>
      <c r="E395" s="18"/>
      <c r="F395" s="19">
        <v>0</v>
      </c>
      <c r="G395" s="18">
        <f t="shared" si="22"/>
        <v>0</v>
      </c>
      <c r="H395" s="18">
        <f t="shared" si="23"/>
        <v>0</v>
      </c>
      <c r="I395" s="18">
        <f t="shared" si="24"/>
        <v>0</v>
      </c>
      <c r="J395" s="18"/>
      <c r="K395" s="15"/>
    </row>
    <row r="396" spans="1:11" x14ac:dyDescent="0.2">
      <c r="A396" s="15"/>
      <c r="B396" s="15"/>
      <c r="C396" s="16"/>
      <c r="D396" s="17"/>
      <c r="E396" s="18"/>
      <c r="F396" s="19">
        <v>0</v>
      </c>
      <c r="G396" s="18">
        <f t="shared" si="22"/>
        <v>0</v>
      </c>
      <c r="H396" s="18">
        <f t="shared" si="23"/>
        <v>0</v>
      </c>
      <c r="I396" s="18">
        <f t="shared" si="24"/>
        <v>0</v>
      </c>
      <c r="J396" s="18"/>
      <c r="K396" s="15"/>
    </row>
    <row r="397" spans="1:11" x14ac:dyDescent="0.2">
      <c r="A397" s="15"/>
      <c r="B397" s="15"/>
      <c r="C397" s="16"/>
      <c r="D397" s="17"/>
      <c r="E397" s="18"/>
      <c r="F397" s="19">
        <v>0</v>
      </c>
      <c r="G397" s="18">
        <f t="shared" si="22"/>
        <v>0</v>
      </c>
      <c r="H397" s="18">
        <f t="shared" si="23"/>
        <v>0</v>
      </c>
      <c r="I397" s="18">
        <f t="shared" si="24"/>
        <v>0</v>
      </c>
      <c r="J397" s="18"/>
      <c r="K397" s="15"/>
    </row>
    <row r="398" spans="1:11" x14ac:dyDescent="0.2">
      <c r="A398" s="15"/>
      <c r="B398" s="15"/>
      <c r="C398" s="16"/>
      <c r="D398" s="17"/>
      <c r="E398" s="18"/>
      <c r="F398" s="19">
        <v>0</v>
      </c>
      <c r="G398" s="18">
        <f t="shared" si="22"/>
        <v>0</v>
      </c>
      <c r="H398" s="18">
        <f t="shared" si="23"/>
        <v>0</v>
      </c>
      <c r="I398" s="18">
        <f t="shared" si="24"/>
        <v>0</v>
      </c>
      <c r="J398" s="18"/>
      <c r="K398" s="15"/>
    </row>
    <row r="399" spans="1:11" x14ac:dyDescent="0.2">
      <c r="A399" s="15"/>
      <c r="B399" s="15"/>
      <c r="C399" s="16"/>
      <c r="D399" s="17"/>
      <c r="E399" s="18"/>
      <c r="F399" s="19">
        <v>0</v>
      </c>
      <c r="G399" s="18">
        <f t="shared" si="22"/>
        <v>0</v>
      </c>
      <c r="H399" s="18">
        <f t="shared" si="23"/>
        <v>0</v>
      </c>
      <c r="I399" s="18">
        <f t="shared" si="24"/>
        <v>0</v>
      </c>
      <c r="J399" s="18"/>
      <c r="K399" s="15"/>
    </row>
    <row r="400" spans="1:11" x14ac:dyDescent="0.2">
      <c r="A400" s="15"/>
      <c r="B400" s="15"/>
      <c r="C400" s="16"/>
      <c r="D400" s="17"/>
      <c r="E400" s="18"/>
      <c r="F400" s="19">
        <v>0</v>
      </c>
      <c r="G400" s="18">
        <f t="shared" si="22"/>
        <v>0</v>
      </c>
      <c r="H400" s="18">
        <f t="shared" si="23"/>
        <v>0</v>
      </c>
      <c r="I400" s="18">
        <f t="shared" si="24"/>
        <v>0</v>
      </c>
      <c r="J400" s="18"/>
      <c r="K400" s="15"/>
    </row>
    <row r="401" spans="1:11" x14ac:dyDescent="0.2">
      <c r="A401" s="15"/>
      <c r="B401" s="15"/>
      <c r="C401" s="16"/>
      <c r="D401" s="17"/>
      <c r="E401" s="18"/>
      <c r="F401" s="19">
        <v>0</v>
      </c>
      <c r="G401" s="18">
        <f t="shared" si="22"/>
        <v>0</v>
      </c>
      <c r="H401" s="18">
        <f t="shared" si="23"/>
        <v>0</v>
      </c>
      <c r="I401" s="18">
        <f t="shared" si="24"/>
        <v>0</v>
      </c>
      <c r="J401" s="18"/>
      <c r="K401" s="15"/>
    </row>
    <row r="402" spans="1:11" x14ac:dyDescent="0.2">
      <c r="A402" s="15"/>
      <c r="B402" s="15"/>
      <c r="C402" s="16"/>
      <c r="D402" s="17"/>
      <c r="E402" s="18"/>
      <c r="F402" s="19">
        <v>0</v>
      </c>
      <c r="G402" s="18">
        <f t="shared" si="22"/>
        <v>0</v>
      </c>
      <c r="H402" s="18">
        <f t="shared" si="23"/>
        <v>0</v>
      </c>
      <c r="I402" s="18">
        <f t="shared" si="24"/>
        <v>0</v>
      </c>
      <c r="J402" s="18"/>
      <c r="K402" s="15"/>
    </row>
    <row r="403" spans="1:11" x14ac:dyDescent="0.2">
      <c r="A403" s="15"/>
      <c r="B403" s="15"/>
      <c r="C403" s="16"/>
      <c r="D403" s="17"/>
      <c r="E403" s="18"/>
      <c r="F403" s="19">
        <v>0</v>
      </c>
      <c r="G403" s="18">
        <f t="shared" si="22"/>
        <v>0</v>
      </c>
      <c r="H403" s="18">
        <f t="shared" si="23"/>
        <v>0</v>
      </c>
      <c r="I403" s="18">
        <f t="shared" si="24"/>
        <v>0</v>
      </c>
      <c r="J403" s="18"/>
      <c r="K403" s="15"/>
    </row>
    <row r="404" spans="1:11" x14ac:dyDescent="0.2">
      <c r="A404" s="15"/>
      <c r="B404" s="15"/>
      <c r="C404" s="16"/>
      <c r="D404" s="17"/>
      <c r="E404" s="18"/>
      <c r="F404" s="19">
        <v>0</v>
      </c>
      <c r="G404" s="18">
        <f t="shared" si="22"/>
        <v>0</v>
      </c>
      <c r="H404" s="18">
        <f t="shared" si="23"/>
        <v>0</v>
      </c>
      <c r="I404" s="18">
        <f t="shared" si="24"/>
        <v>0</v>
      </c>
      <c r="J404" s="18"/>
      <c r="K404" s="15"/>
    </row>
    <row r="405" spans="1:11" x14ac:dyDescent="0.2">
      <c r="A405" s="15"/>
      <c r="B405" s="15"/>
      <c r="C405" s="16"/>
      <c r="D405" s="17"/>
      <c r="E405" s="18"/>
      <c r="F405" s="19">
        <v>0</v>
      </c>
      <c r="G405" s="18">
        <f t="shared" si="22"/>
        <v>0</v>
      </c>
      <c r="H405" s="18">
        <f t="shared" si="23"/>
        <v>0</v>
      </c>
      <c r="I405" s="18">
        <f t="shared" si="24"/>
        <v>0</v>
      </c>
      <c r="J405" s="18"/>
      <c r="K405" s="15"/>
    </row>
    <row r="406" spans="1:11" x14ac:dyDescent="0.2">
      <c r="A406" s="15"/>
      <c r="B406" s="15"/>
      <c r="C406" s="16"/>
      <c r="D406" s="17"/>
      <c r="E406" s="18"/>
      <c r="F406" s="19">
        <v>0</v>
      </c>
      <c r="G406" s="18">
        <f t="shared" si="22"/>
        <v>0</v>
      </c>
      <c r="H406" s="18">
        <f t="shared" si="23"/>
        <v>0</v>
      </c>
      <c r="I406" s="18">
        <f t="shared" si="24"/>
        <v>0</v>
      </c>
      <c r="J406" s="18"/>
      <c r="K406" s="15"/>
    </row>
    <row r="407" spans="1:11" x14ac:dyDescent="0.2">
      <c r="A407" s="15"/>
      <c r="B407" s="15"/>
      <c r="C407" s="16"/>
      <c r="D407" s="17"/>
      <c r="E407" s="18"/>
      <c r="F407" s="19">
        <v>0</v>
      </c>
      <c r="G407" s="18">
        <f t="shared" si="22"/>
        <v>0</v>
      </c>
      <c r="H407" s="18">
        <f t="shared" si="23"/>
        <v>0</v>
      </c>
      <c r="I407" s="18">
        <f t="shared" si="24"/>
        <v>0</v>
      </c>
      <c r="J407" s="18"/>
      <c r="K407" s="15"/>
    </row>
    <row r="408" spans="1:11" x14ac:dyDescent="0.2">
      <c r="A408" s="15"/>
      <c r="B408" s="15"/>
      <c r="C408" s="16"/>
      <c r="D408" s="17"/>
      <c r="E408" s="18"/>
      <c r="F408" s="19">
        <v>0</v>
      </c>
      <c r="G408" s="18">
        <f t="shared" si="22"/>
        <v>0</v>
      </c>
      <c r="H408" s="18">
        <f t="shared" si="23"/>
        <v>0</v>
      </c>
      <c r="I408" s="18">
        <f t="shared" si="24"/>
        <v>0</v>
      </c>
      <c r="J408" s="18"/>
      <c r="K408" s="15"/>
    </row>
    <row r="409" spans="1:11" x14ac:dyDescent="0.2">
      <c r="A409" s="15"/>
      <c r="B409" s="15"/>
      <c r="C409" s="16"/>
      <c r="D409" s="17"/>
      <c r="E409" s="18"/>
      <c r="F409" s="19">
        <v>0</v>
      </c>
      <c r="G409" s="18">
        <f t="shared" si="22"/>
        <v>0</v>
      </c>
      <c r="H409" s="18">
        <f t="shared" si="23"/>
        <v>0</v>
      </c>
      <c r="I409" s="18">
        <f t="shared" si="24"/>
        <v>0</v>
      </c>
      <c r="J409" s="18"/>
      <c r="K409" s="15"/>
    </row>
    <row r="410" spans="1:11" x14ac:dyDescent="0.2">
      <c r="A410" s="15"/>
      <c r="B410" s="15"/>
      <c r="C410" s="16"/>
      <c r="D410" s="17"/>
      <c r="E410" s="18"/>
      <c r="F410" s="19">
        <v>0</v>
      </c>
      <c r="G410" s="18">
        <f t="shared" si="22"/>
        <v>0</v>
      </c>
      <c r="H410" s="18">
        <f t="shared" si="23"/>
        <v>0</v>
      </c>
      <c r="I410" s="18">
        <f t="shared" si="24"/>
        <v>0</v>
      </c>
      <c r="J410" s="18"/>
      <c r="K410" s="15"/>
    </row>
    <row r="411" spans="1:11" x14ac:dyDescent="0.2">
      <c r="A411" s="15"/>
      <c r="B411" s="15"/>
      <c r="C411" s="16"/>
      <c r="D411" s="17"/>
      <c r="E411" s="18"/>
      <c r="F411" s="19">
        <v>0</v>
      </c>
      <c r="G411" s="18">
        <f t="shared" si="22"/>
        <v>0</v>
      </c>
      <c r="H411" s="18">
        <f t="shared" si="23"/>
        <v>0</v>
      </c>
      <c r="I411" s="18">
        <f t="shared" si="24"/>
        <v>0</v>
      </c>
      <c r="J411" s="18"/>
      <c r="K411" s="15"/>
    </row>
    <row r="412" spans="1:11" x14ac:dyDescent="0.2">
      <c r="A412" s="15"/>
      <c r="B412" s="15"/>
      <c r="C412" s="16"/>
      <c r="D412" s="17"/>
      <c r="E412" s="18"/>
      <c r="F412" s="19">
        <v>0</v>
      </c>
      <c r="G412" s="18">
        <f t="shared" si="22"/>
        <v>0</v>
      </c>
      <c r="H412" s="18">
        <f t="shared" si="23"/>
        <v>0</v>
      </c>
      <c r="I412" s="18">
        <f t="shared" si="24"/>
        <v>0</v>
      </c>
      <c r="J412" s="18"/>
      <c r="K412" s="15"/>
    </row>
    <row r="413" spans="1:11" x14ac:dyDescent="0.2">
      <c r="A413" s="15"/>
      <c r="B413" s="15"/>
      <c r="C413" s="16"/>
      <c r="D413" s="17"/>
      <c r="E413" s="18"/>
      <c r="F413" s="19">
        <v>0</v>
      </c>
      <c r="G413" s="18">
        <f t="shared" si="22"/>
        <v>0</v>
      </c>
      <c r="H413" s="18">
        <f t="shared" si="23"/>
        <v>0</v>
      </c>
      <c r="I413" s="18">
        <f t="shared" si="24"/>
        <v>0</v>
      </c>
      <c r="J413" s="18"/>
      <c r="K413" s="15"/>
    </row>
    <row r="414" spans="1:11" x14ac:dyDescent="0.2">
      <c r="A414" s="15"/>
      <c r="B414" s="15"/>
      <c r="C414" s="16"/>
      <c r="D414" s="17"/>
      <c r="E414" s="18"/>
      <c r="F414" s="19">
        <v>0</v>
      </c>
      <c r="G414" s="18">
        <f t="shared" si="22"/>
        <v>0</v>
      </c>
      <c r="H414" s="18">
        <f t="shared" si="23"/>
        <v>0</v>
      </c>
      <c r="I414" s="18">
        <f t="shared" si="24"/>
        <v>0</v>
      </c>
      <c r="J414" s="18"/>
      <c r="K414" s="15"/>
    </row>
    <row r="415" spans="1:11" x14ac:dyDescent="0.2">
      <c r="A415" s="15"/>
      <c r="B415" s="15"/>
      <c r="C415" s="16"/>
      <c r="D415" s="17"/>
      <c r="E415" s="18"/>
      <c r="F415" s="19">
        <v>0</v>
      </c>
      <c r="G415" s="18">
        <f t="shared" si="22"/>
        <v>0</v>
      </c>
      <c r="H415" s="18">
        <f t="shared" si="23"/>
        <v>0</v>
      </c>
      <c r="I415" s="18">
        <f t="shared" si="24"/>
        <v>0</v>
      </c>
      <c r="J415" s="18"/>
      <c r="K415" s="15"/>
    </row>
    <row r="416" spans="1:11" x14ac:dyDescent="0.2">
      <c r="A416" s="15"/>
      <c r="B416" s="15"/>
      <c r="C416" s="16"/>
      <c r="D416" s="17"/>
      <c r="E416" s="18"/>
      <c r="F416" s="19">
        <v>0</v>
      </c>
      <c r="G416" s="18">
        <f t="shared" si="22"/>
        <v>0</v>
      </c>
      <c r="H416" s="18">
        <f t="shared" si="23"/>
        <v>0</v>
      </c>
      <c r="I416" s="18">
        <f t="shared" si="24"/>
        <v>0</v>
      </c>
      <c r="J416" s="18"/>
      <c r="K416" s="15"/>
    </row>
    <row r="417" spans="1:11" x14ac:dyDescent="0.2">
      <c r="A417" s="15"/>
      <c r="B417" s="15"/>
      <c r="C417" s="16"/>
      <c r="D417" s="17"/>
      <c r="E417" s="18"/>
      <c r="F417" s="19">
        <v>0</v>
      </c>
      <c r="G417" s="18">
        <f t="shared" si="22"/>
        <v>0</v>
      </c>
      <c r="H417" s="18">
        <f t="shared" si="23"/>
        <v>0</v>
      </c>
      <c r="I417" s="18">
        <f t="shared" si="24"/>
        <v>0</v>
      </c>
      <c r="J417" s="18"/>
      <c r="K417" s="15"/>
    </row>
    <row r="418" spans="1:11" x14ac:dyDescent="0.2">
      <c r="A418" s="15"/>
      <c r="B418" s="15"/>
      <c r="C418" s="16"/>
      <c r="D418" s="17"/>
      <c r="E418" s="18"/>
      <c r="F418" s="19">
        <v>0</v>
      </c>
      <c r="G418" s="18">
        <f t="shared" si="22"/>
        <v>0</v>
      </c>
      <c r="H418" s="18">
        <f t="shared" si="23"/>
        <v>0</v>
      </c>
      <c r="I418" s="18">
        <f t="shared" si="24"/>
        <v>0</v>
      </c>
      <c r="J418" s="18"/>
      <c r="K418" s="15"/>
    </row>
    <row r="419" spans="1:11" x14ac:dyDescent="0.2">
      <c r="A419" s="15"/>
      <c r="B419" s="15"/>
      <c r="C419" s="16"/>
      <c r="D419" s="17"/>
      <c r="E419" s="18"/>
      <c r="F419" s="19">
        <v>0</v>
      </c>
      <c r="G419" s="18">
        <f t="shared" si="22"/>
        <v>0</v>
      </c>
      <c r="H419" s="18">
        <f t="shared" si="23"/>
        <v>0</v>
      </c>
      <c r="I419" s="18">
        <f t="shared" si="24"/>
        <v>0</v>
      </c>
      <c r="J419" s="18"/>
      <c r="K419" s="15"/>
    </row>
    <row r="420" spans="1:11" x14ac:dyDescent="0.2">
      <c r="A420" s="15"/>
      <c r="B420" s="15"/>
      <c r="C420" s="16"/>
      <c r="D420" s="17"/>
      <c r="E420" s="18"/>
      <c r="F420" s="19">
        <v>0</v>
      </c>
      <c r="G420" s="18">
        <f t="shared" si="22"/>
        <v>0</v>
      </c>
      <c r="H420" s="18">
        <f t="shared" si="23"/>
        <v>0</v>
      </c>
      <c r="I420" s="18">
        <f t="shared" si="24"/>
        <v>0</v>
      </c>
      <c r="J420" s="18"/>
      <c r="K420" s="15"/>
    </row>
    <row r="421" spans="1:11" x14ac:dyDescent="0.2">
      <c r="A421" s="15"/>
      <c r="B421" s="15"/>
      <c r="C421" s="16"/>
      <c r="D421" s="17"/>
      <c r="E421" s="18"/>
      <c r="F421" s="19">
        <v>0</v>
      </c>
      <c r="G421" s="18">
        <f t="shared" si="22"/>
        <v>0</v>
      </c>
      <c r="H421" s="18">
        <f t="shared" si="23"/>
        <v>0</v>
      </c>
      <c r="I421" s="18">
        <f t="shared" si="24"/>
        <v>0</v>
      </c>
      <c r="J421" s="18"/>
      <c r="K421" s="15"/>
    </row>
    <row r="422" spans="1:11" x14ac:dyDescent="0.2">
      <c r="A422" s="15"/>
      <c r="B422" s="15"/>
      <c r="C422" s="16"/>
      <c r="D422" s="17"/>
      <c r="E422" s="18"/>
      <c r="F422" s="19">
        <v>0</v>
      </c>
      <c r="G422" s="18">
        <f t="shared" si="22"/>
        <v>0</v>
      </c>
      <c r="H422" s="18">
        <f t="shared" si="23"/>
        <v>0</v>
      </c>
      <c r="I422" s="18">
        <f t="shared" si="24"/>
        <v>0</v>
      </c>
      <c r="J422" s="18"/>
      <c r="K422" s="15"/>
    </row>
    <row r="423" spans="1:11" x14ac:dyDescent="0.2">
      <c r="A423" s="15"/>
      <c r="B423" s="15"/>
      <c r="C423" s="16"/>
      <c r="D423" s="17"/>
      <c r="E423" s="18"/>
      <c r="F423" s="19">
        <v>0</v>
      </c>
      <c r="G423" s="18">
        <f t="shared" si="22"/>
        <v>0</v>
      </c>
      <c r="H423" s="18">
        <f t="shared" si="23"/>
        <v>0</v>
      </c>
      <c r="I423" s="18">
        <f t="shared" si="24"/>
        <v>0</v>
      </c>
      <c r="J423" s="18"/>
      <c r="K423" s="15"/>
    </row>
    <row r="424" spans="1:11" x14ac:dyDescent="0.2">
      <c r="A424" s="15"/>
      <c r="B424" s="15"/>
      <c r="C424" s="16"/>
      <c r="D424" s="17"/>
      <c r="E424" s="18"/>
      <c r="F424" s="19">
        <v>0</v>
      </c>
      <c r="G424" s="18">
        <f t="shared" si="22"/>
        <v>0</v>
      </c>
      <c r="H424" s="18">
        <f t="shared" si="23"/>
        <v>0</v>
      </c>
      <c r="I424" s="18">
        <f t="shared" si="24"/>
        <v>0</v>
      </c>
      <c r="J424" s="18"/>
      <c r="K424" s="15"/>
    </row>
    <row r="425" spans="1:11" x14ac:dyDescent="0.2">
      <c r="A425" s="15"/>
      <c r="B425" s="15"/>
      <c r="C425" s="16"/>
      <c r="D425" s="17"/>
      <c r="E425" s="18"/>
      <c r="F425" s="19">
        <v>0</v>
      </c>
      <c r="G425" s="18">
        <f t="shared" si="22"/>
        <v>0</v>
      </c>
      <c r="H425" s="18">
        <f t="shared" si="23"/>
        <v>0</v>
      </c>
      <c r="I425" s="18">
        <f t="shared" si="24"/>
        <v>0</v>
      </c>
      <c r="J425" s="18"/>
      <c r="K425" s="15"/>
    </row>
    <row r="426" spans="1:11" x14ac:dyDescent="0.2">
      <c r="A426" s="15"/>
      <c r="B426" s="15"/>
      <c r="C426" s="16"/>
      <c r="D426" s="17"/>
      <c r="E426" s="18"/>
      <c r="F426" s="19">
        <v>0</v>
      </c>
      <c r="G426" s="18">
        <f t="shared" si="22"/>
        <v>0</v>
      </c>
      <c r="H426" s="18">
        <f t="shared" si="23"/>
        <v>0</v>
      </c>
      <c r="I426" s="18">
        <f t="shared" si="24"/>
        <v>0</v>
      </c>
      <c r="J426" s="18"/>
      <c r="K426" s="15"/>
    </row>
    <row r="427" spans="1:11" x14ac:dyDescent="0.2">
      <c r="A427" s="15"/>
      <c r="B427" s="15"/>
      <c r="C427" s="16"/>
      <c r="D427" s="17"/>
      <c r="E427" s="18"/>
      <c r="F427" s="19">
        <v>0</v>
      </c>
      <c r="G427" s="18">
        <f t="shared" si="22"/>
        <v>0</v>
      </c>
      <c r="H427" s="18">
        <f t="shared" si="23"/>
        <v>0</v>
      </c>
      <c r="I427" s="18">
        <f t="shared" si="24"/>
        <v>0</v>
      </c>
      <c r="J427" s="18"/>
      <c r="K427" s="15"/>
    </row>
    <row r="428" spans="1:11" x14ac:dyDescent="0.2">
      <c r="A428" s="15"/>
      <c r="B428" s="15"/>
      <c r="C428" s="16"/>
      <c r="D428" s="17"/>
      <c r="E428" s="18"/>
      <c r="F428" s="19">
        <v>0</v>
      </c>
      <c r="G428" s="18">
        <f t="shared" si="22"/>
        <v>0</v>
      </c>
      <c r="H428" s="18">
        <f t="shared" si="23"/>
        <v>0</v>
      </c>
      <c r="I428" s="18">
        <f t="shared" si="24"/>
        <v>0</v>
      </c>
      <c r="J428" s="18"/>
      <c r="K428" s="15"/>
    </row>
    <row r="429" spans="1:11" x14ac:dyDescent="0.2">
      <c r="A429" s="15"/>
      <c r="B429" s="15"/>
      <c r="C429" s="16"/>
      <c r="D429" s="17"/>
      <c r="E429" s="18"/>
      <c r="F429" s="19">
        <v>0</v>
      </c>
      <c r="G429" s="18">
        <f t="shared" si="22"/>
        <v>0</v>
      </c>
      <c r="H429" s="18">
        <f t="shared" si="23"/>
        <v>0</v>
      </c>
      <c r="I429" s="18">
        <f t="shared" si="24"/>
        <v>0</v>
      </c>
      <c r="J429" s="18"/>
      <c r="K429" s="15"/>
    </row>
    <row r="430" spans="1:11" x14ac:dyDescent="0.2">
      <c r="A430" s="15"/>
      <c r="B430" s="15"/>
      <c r="C430" s="16"/>
      <c r="D430" s="17"/>
      <c r="E430" s="18"/>
      <c r="F430" s="19">
        <v>0</v>
      </c>
      <c r="G430" s="18">
        <f t="shared" si="22"/>
        <v>0</v>
      </c>
      <c r="H430" s="18">
        <f t="shared" si="23"/>
        <v>0</v>
      </c>
      <c r="I430" s="18">
        <f t="shared" si="24"/>
        <v>0</v>
      </c>
      <c r="J430" s="18"/>
      <c r="K430" s="15"/>
    </row>
    <row r="431" spans="1:11" x14ac:dyDescent="0.2">
      <c r="A431" s="15"/>
      <c r="B431" s="15"/>
      <c r="C431" s="16"/>
      <c r="D431" s="17"/>
      <c r="E431" s="18"/>
      <c r="F431" s="19">
        <v>0</v>
      </c>
      <c r="G431" s="18">
        <f t="shared" si="22"/>
        <v>0</v>
      </c>
      <c r="H431" s="18">
        <f t="shared" si="23"/>
        <v>0</v>
      </c>
      <c r="I431" s="18">
        <f t="shared" si="24"/>
        <v>0</v>
      </c>
      <c r="J431" s="18"/>
      <c r="K431" s="15"/>
    </row>
    <row r="432" spans="1:11" x14ac:dyDescent="0.2">
      <c r="A432" s="15"/>
      <c r="B432" s="15"/>
      <c r="C432" s="16"/>
      <c r="D432" s="17"/>
      <c r="E432" s="18"/>
      <c r="F432" s="19">
        <v>0</v>
      </c>
      <c r="G432" s="18">
        <f t="shared" si="22"/>
        <v>0</v>
      </c>
      <c r="H432" s="18">
        <f t="shared" si="23"/>
        <v>0</v>
      </c>
      <c r="I432" s="18">
        <f t="shared" si="24"/>
        <v>0</v>
      </c>
      <c r="J432" s="18"/>
      <c r="K432" s="15"/>
    </row>
    <row r="433" spans="1:11" x14ac:dyDescent="0.2">
      <c r="A433" s="15"/>
      <c r="B433" s="15"/>
      <c r="C433" s="16"/>
      <c r="D433" s="17"/>
      <c r="E433" s="18"/>
      <c r="F433" s="19">
        <v>0</v>
      </c>
      <c r="G433" s="18">
        <f t="shared" si="22"/>
        <v>0</v>
      </c>
      <c r="H433" s="18">
        <f t="shared" si="23"/>
        <v>0</v>
      </c>
      <c r="I433" s="18">
        <f t="shared" si="24"/>
        <v>0</v>
      </c>
      <c r="J433" s="18"/>
      <c r="K433" s="15"/>
    </row>
    <row r="434" spans="1:11" x14ac:dyDescent="0.2">
      <c r="A434" s="15"/>
      <c r="B434" s="15"/>
      <c r="C434" s="16"/>
      <c r="D434" s="17"/>
      <c r="E434" s="18"/>
      <c r="F434" s="19">
        <v>0</v>
      </c>
      <c r="G434" s="18">
        <f t="shared" si="22"/>
        <v>0</v>
      </c>
      <c r="H434" s="18">
        <f t="shared" si="23"/>
        <v>0</v>
      </c>
      <c r="I434" s="18">
        <f t="shared" si="24"/>
        <v>0</v>
      </c>
      <c r="J434" s="18"/>
      <c r="K434" s="15"/>
    </row>
    <row r="435" spans="1:11" x14ac:dyDescent="0.2">
      <c r="A435" s="15"/>
      <c r="B435" s="15"/>
      <c r="C435" s="16"/>
      <c r="D435" s="17"/>
      <c r="E435" s="18"/>
      <c r="F435" s="19">
        <v>0</v>
      </c>
      <c r="G435" s="18">
        <f t="shared" si="22"/>
        <v>0</v>
      </c>
      <c r="H435" s="18">
        <f t="shared" si="23"/>
        <v>0</v>
      </c>
      <c r="I435" s="18">
        <f t="shared" si="24"/>
        <v>0</v>
      </c>
      <c r="J435" s="18"/>
      <c r="K435" s="15"/>
    </row>
    <row r="436" spans="1:11" x14ac:dyDescent="0.2">
      <c r="A436" s="15"/>
      <c r="B436" s="15"/>
      <c r="C436" s="16"/>
      <c r="D436" s="17"/>
      <c r="E436" s="18"/>
      <c r="F436" s="19">
        <v>0</v>
      </c>
      <c r="G436" s="18">
        <f t="shared" si="22"/>
        <v>0</v>
      </c>
      <c r="H436" s="18">
        <f t="shared" si="23"/>
        <v>0</v>
      </c>
      <c r="I436" s="18">
        <f t="shared" si="24"/>
        <v>0</v>
      </c>
      <c r="J436" s="18"/>
      <c r="K436" s="15"/>
    </row>
    <row r="437" spans="1:11" x14ac:dyDescent="0.2">
      <c r="A437" s="15"/>
      <c r="B437" s="15"/>
      <c r="C437" s="16"/>
      <c r="D437" s="17"/>
      <c r="E437" s="18"/>
      <c r="F437" s="19">
        <v>0</v>
      </c>
      <c r="G437" s="18">
        <f t="shared" si="22"/>
        <v>0</v>
      </c>
      <c r="H437" s="18">
        <f t="shared" si="23"/>
        <v>0</v>
      </c>
      <c r="I437" s="18">
        <f t="shared" si="24"/>
        <v>0</v>
      </c>
      <c r="J437" s="18"/>
      <c r="K437" s="15"/>
    </row>
    <row r="438" spans="1:11" x14ac:dyDescent="0.2">
      <c r="A438" s="15"/>
      <c r="B438" s="15"/>
      <c r="C438" s="16"/>
      <c r="D438" s="17"/>
      <c r="E438" s="18"/>
      <c r="F438" s="19">
        <v>0</v>
      </c>
      <c r="G438" s="18">
        <f t="shared" si="22"/>
        <v>0</v>
      </c>
      <c r="H438" s="18">
        <f t="shared" si="23"/>
        <v>0</v>
      </c>
      <c r="I438" s="18">
        <f t="shared" si="24"/>
        <v>0</v>
      </c>
      <c r="J438" s="18"/>
      <c r="K438" s="15"/>
    </row>
    <row r="439" spans="1:11" x14ac:dyDescent="0.2">
      <c r="A439" s="15"/>
      <c r="B439" s="15"/>
      <c r="C439" s="16"/>
      <c r="D439" s="17"/>
      <c r="E439" s="18"/>
      <c r="F439" s="19">
        <v>0</v>
      </c>
      <c r="G439" s="18">
        <f t="shared" si="22"/>
        <v>0</v>
      </c>
      <c r="H439" s="18">
        <f t="shared" si="23"/>
        <v>0</v>
      </c>
      <c r="I439" s="18">
        <f t="shared" si="24"/>
        <v>0</v>
      </c>
      <c r="J439" s="18"/>
      <c r="K439" s="15"/>
    </row>
    <row r="440" spans="1:11" x14ac:dyDescent="0.2">
      <c r="A440" s="15"/>
      <c r="B440" s="15"/>
      <c r="C440" s="16"/>
      <c r="D440" s="17"/>
      <c r="E440" s="18"/>
      <c r="F440" s="19">
        <v>0</v>
      </c>
      <c r="G440" s="18">
        <f t="shared" si="22"/>
        <v>0</v>
      </c>
      <c r="H440" s="18">
        <f t="shared" si="23"/>
        <v>0</v>
      </c>
      <c r="I440" s="18">
        <f t="shared" si="24"/>
        <v>0</v>
      </c>
      <c r="J440" s="18"/>
      <c r="K440" s="15"/>
    </row>
    <row r="441" spans="1:11" x14ac:dyDescent="0.2">
      <c r="A441" s="15"/>
      <c r="B441" s="15"/>
      <c r="C441" s="16"/>
      <c r="D441" s="17"/>
      <c r="E441" s="18"/>
      <c r="F441" s="19">
        <v>0</v>
      </c>
      <c r="G441" s="18">
        <f t="shared" si="22"/>
        <v>0</v>
      </c>
      <c r="H441" s="18">
        <f t="shared" si="23"/>
        <v>0</v>
      </c>
      <c r="I441" s="18">
        <f t="shared" si="24"/>
        <v>0</v>
      </c>
      <c r="J441" s="18"/>
      <c r="K441" s="15"/>
    </row>
    <row r="442" spans="1:11" x14ac:dyDescent="0.2">
      <c r="A442" s="15"/>
      <c r="B442" s="15"/>
      <c r="C442" s="16"/>
      <c r="D442" s="17"/>
      <c r="E442" s="18"/>
      <c r="F442" s="19">
        <v>0</v>
      </c>
      <c r="G442" s="18">
        <f t="shared" si="22"/>
        <v>0</v>
      </c>
      <c r="H442" s="18">
        <f t="shared" si="23"/>
        <v>0</v>
      </c>
      <c r="I442" s="18">
        <f t="shared" si="24"/>
        <v>0</v>
      </c>
      <c r="J442" s="18"/>
      <c r="K442" s="15"/>
    </row>
    <row r="443" spans="1:11" x14ac:dyDescent="0.2">
      <c r="A443" s="15"/>
      <c r="B443" s="15"/>
      <c r="C443" s="16"/>
      <c r="D443" s="17"/>
      <c r="E443" s="18"/>
      <c r="F443" s="19">
        <v>0</v>
      </c>
      <c r="G443" s="18">
        <f t="shared" si="22"/>
        <v>0</v>
      </c>
      <c r="H443" s="18">
        <f t="shared" si="23"/>
        <v>0</v>
      </c>
      <c r="I443" s="18">
        <f t="shared" si="24"/>
        <v>0</v>
      </c>
      <c r="J443" s="18"/>
      <c r="K443" s="15"/>
    </row>
    <row r="444" spans="1:11" x14ac:dyDescent="0.2">
      <c r="A444" s="15"/>
      <c r="B444" s="15"/>
      <c r="C444" s="16"/>
      <c r="D444" s="17"/>
      <c r="E444" s="18"/>
      <c r="F444" s="19">
        <v>0</v>
      </c>
      <c r="G444" s="18">
        <f t="shared" si="22"/>
        <v>0</v>
      </c>
      <c r="H444" s="18">
        <f t="shared" si="23"/>
        <v>0</v>
      </c>
      <c r="I444" s="18">
        <f t="shared" si="24"/>
        <v>0</v>
      </c>
      <c r="J444" s="18"/>
      <c r="K444" s="15"/>
    </row>
    <row r="445" spans="1:11" x14ac:dyDescent="0.2">
      <c r="A445" s="15"/>
      <c r="B445" s="15"/>
      <c r="C445" s="16"/>
      <c r="D445" s="17"/>
      <c r="E445" s="18"/>
      <c r="F445" s="19">
        <v>0</v>
      </c>
      <c r="G445" s="18">
        <f t="shared" si="22"/>
        <v>0</v>
      </c>
      <c r="H445" s="18">
        <f t="shared" si="23"/>
        <v>0</v>
      </c>
      <c r="I445" s="18">
        <f t="shared" si="24"/>
        <v>0</v>
      </c>
      <c r="J445" s="18"/>
      <c r="K445" s="15"/>
    </row>
    <row r="446" spans="1:11" x14ac:dyDescent="0.2">
      <c r="A446" s="15"/>
      <c r="B446" s="15"/>
      <c r="C446" s="16"/>
      <c r="D446" s="17"/>
      <c r="E446" s="18"/>
      <c r="F446" s="19">
        <v>0</v>
      </c>
      <c r="G446" s="18">
        <f t="shared" si="22"/>
        <v>0</v>
      </c>
      <c r="H446" s="18">
        <f t="shared" si="23"/>
        <v>0</v>
      </c>
      <c r="I446" s="18">
        <f t="shared" si="24"/>
        <v>0</v>
      </c>
      <c r="J446" s="18"/>
      <c r="K446" s="15"/>
    </row>
    <row r="447" spans="1:11" x14ac:dyDescent="0.2">
      <c r="A447" s="15"/>
      <c r="B447" s="15"/>
      <c r="C447" s="16"/>
      <c r="D447" s="17"/>
      <c r="E447" s="18"/>
      <c r="F447" s="19">
        <v>0</v>
      </c>
      <c r="G447" s="18">
        <f t="shared" si="22"/>
        <v>0</v>
      </c>
      <c r="H447" s="18">
        <f t="shared" si="23"/>
        <v>0</v>
      </c>
      <c r="I447" s="18">
        <f t="shared" si="24"/>
        <v>0</v>
      </c>
      <c r="J447" s="18"/>
      <c r="K447" s="15"/>
    </row>
    <row r="448" spans="1:11" x14ac:dyDescent="0.2">
      <c r="A448" s="15"/>
      <c r="B448" s="15"/>
      <c r="C448" s="16"/>
      <c r="D448" s="17"/>
      <c r="E448" s="18"/>
      <c r="F448" s="19">
        <v>0</v>
      </c>
      <c r="G448" s="18">
        <f t="shared" si="22"/>
        <v>0</v>
      </c>
      <c r="H448" s="18">
        <f t="shared" si="23"/>
        <v>0</v>
      </c>
      <c r="I448" s="18">
        <f t="shared" si="24"/>
        <v>0</v>
      </c>
      <c r="J448" s="18"/>
      <c r="K448" s="15"/>
    </row>
    <row r="449" spans="1:11" x14ac:dyDescent="0.2">
      <c r="A449" s="15"/>
      <c r="B449" s="15"/>
      <c r="C449" s="16"/>
      <c r="D449" s="17"/>
      <c r="E449" s="18"/>
      <c r="F449" s="19">
        <v>0</v>
      </c>
      <c r="G449" s="18">
        <f t="shared" si="22"/>
        <v>0</v>
      </c>
      <c r="H449" s="18">
        <f t="shared" si="23"/>
        <v>0</v>
      </c>
      <c r="I449" s="18">
        <f t="shared" si="24"/>
        <v>0</v>
      </c>
      <c r="J449" s="18"/>
      <c r="K449" s="15"/>
    </row>
    <row r="450" spans="1:11" x14ac:dyDescent="0.2">
      <c r="A450" s="15"/>
      <c r="B450" s="15"/>
      <c r="C450" s="16"/>
      <c r="D450" s="17"/>
      <c r="E450" s="18"/>
      <c r="F450" s="19">
        <v>0</v>
      </c>
      <c r="G450" s="18">
        <f t="shared" si="22"/>
        <v>0</v>
      </c>
      <c r="H450" s="18">
        <f t="shared" si="23"/>
        <v>0</v>
      </c>
      <c r="I450" s="18">
        <f t="shared" si="24"/>
        <v>0</v>
      </c>
      <c r="J450" s="18"/>
      <c r="K450" s="15"/>
    </row>
    <row r="451" spans="1:11" x14ac:dyDescent="0.2">
      <c r="A451" s="15"/>
      <c r="B451" s="15"/>
      <c r="C451" s="16"/>
      <c r="D451" s="17"/>
      <c r="E451" s="18"/>
      <c r="F451" s="19">
        <v>0</v>
      </c>
      <c r="G451" s="18">
        <f t="shared" si="22"/>
        <v>0</v>
      </c>
      <c r="H451" s="18">
        <f t="shared" si="23"/>
        <v>0</v>
      </c>
      <c r="I451" s="18">
        <f t="shared" si="24"/>
        <v>0</v>
      </c>
      <c r="J451" s="18"/>
      <c r="K451" s="15"/>
    </row>
    <row r="452" spans="1:11" x14ac:dyDescent="0.2">
      <c r="A452" s="15"/>
      <c r="B452" s="15"/>
      <c r="C452" s="16"/>
      <c r="D452" s="17"/>
      <c r="E452" s="18"/>
      <c r="F452" s="19">
        <v>0</v>
      </c>
      <c r="G452" s="18">
        <f t="shared" si="22"/>
        <v>0</v>
      </c>
      <c r="H452" s="18">
        <f t="shared" si="23"/>
        <v>0</v>
      </c>
      <c r="I452" s="18">
        <f t="shared" si="24"/>
        <v>0</v>
      </c>
      <c r="J452" s="18"/>
      <c r="K452" s="15"/>
    </row>
    <row r="453" spans="1:11" x14ac:dyDescent="0.2">
      <c r="A453" s="15"/>
      <c r="B453" s="15"/>
      <c r="C453" s="16"/>
      <c r="D453" s="17"/>
      <c r="E453" s="18"/>
      <c r="F453" s="19">
        <v>0</v>
      </c>
      <c r="G453" s="18">
        <f t="shared" si="22"/>
        <v>0</v>
      </c>
      <c r="H453" s="18">
        <f t="shared" si="23"/>
        <v>0</v>
      </c>
      <c r="I453" s="18">
        <f t="shared" si="24"/>
        <v>0</v>
      </c>
      <c r="J453" s="18"/>
      <c r="K453" s="15"/>
    </row>
    <row r="454" spans="1:11" x14ac:dyDescent="0.2">
      <c r="A454" s="15"/>
      <c r="B454" s="15"/>
      <c r="C454" s="16"/>
      <c r="D454" s="17"/>
      <c r="E454" s="18"/>
      <c r="F454" s="19">
        <v>0</v>
      </c>
      <c r="G454" s="18">
        <f t="shared" si="22"/>
        <v>0</v>
      </c>
      <c r="H454" s="18">
        <f t="shared" si="23"/>
        <v>0</v>
      </c>
      <c r="I454" s="18">
        <f t="shared" si="24"/>
        <v>0</v>
      </c>
      <c r="J454" s="18"/>
      <c r="K454" s="15"/>
    </row>
    <row r="455" spans="1:11" x14ac:dyDescent="0.2">
      <c r="A455" s="15"/>
      <c r="B455" s="15"/>
      <c r="C455" s="16"/>
      <c r="D455" s="17"/>
      <c r="E455" s="18"/>
      <c r="F455" s="19">
        <v>0</v>
      </c>
      <c r="G455" s="18">
        <f t="shared" ref="G455:G518" si="25">B455*F455</f>
        <v>0</v>
      </c>
      <c r="H455" s="18">
        <f t="shared" ref="H455:H518" si="26">E455*C455</f>
        <v>0</v>
      </c>
      <c r="I455" s="18">
        <f t="shared" ref="I455:I518" si="27">F455*C455</f>
        <v>0</v>
      </c>
      <c r="J455" s="18"/>
      <c r="K455" s="15"/>
    </row>
    <row r="456" spans="1:11" x14ac:dyDescent="0.2">
      <c r="A456" s="15"/>
      <c r="B456" s="15"/>
      <c r="C456" s="16"/>
      <c r="D456" s="17"/>
      <c r="E456" s="18"/>
      <c r="F456" s="19">
        <v>0</v>
      </c>
      <c r="G456" s="18">
        <f t="shared" si="25"/>
        <v>0</v>
      </c>
      <c r="H456" s="18">
        <f t="shared" si="26"/>
        <v>0</v>
      </c>
      <c r="I456" s="18">
        <f t="shared" si="27"/>
        <v>0</v>
      </c>
      <c r="J456" s="18"/>
      <c r="K456" s="15"/>
    </row>
    <row r="457" spans="1:11" x14ac:dyDescent="0.2">
      <c r="A457" s="15"/>
      <c r="B457" s="15"/>
      <c r="C457" s="16"/>
      <c r="D457" s="17"/>
      <c r="E457" s="18"/>
      <c r="F457" s="19">
        <v>0</v>
      </c>
      <c r="G457" s="18">
        <f t="shared" si="25"/>
        <v>0</v>
      </c>
      <c r="H457" s="18">
        <f t="shared" si="26"/>
        <v>0</v>
      </c>
      <c r="I457" s="18">
        <f t="shared" si="27"/>
        <v>0</v>
      </c>
      <c r="J457" s="18"/>
      <c r="K457" s="15"/>
    </row>
    <row r="458" spans="1:11" x14ac:dyDescent="0.2">
      <c r="A458" s="15"/>
      <c r="B458" s="15"/>
      <c r="C458" s="16"/>
      <c r="D458" s="17"/>
      <c r="E458" s="18"/>
      <c r="F458" s="19">
        <v>0</v>
      </c>
      <c r="G458" s="18">
        <f t="shared" si="25"/>
        <v>0</v>
      </c>
      <c r="H458" s="18">
        <f t="shared" si="26"/>
        <v>0</v>
      </c>
      <c r="I458" s="18">
        <f t="shared" si="27"/>
        <v>0</v>
      </c>
      <c r="J458" s="18"/>
      <c r="K458" s="15"/>
    </row>
    <row r="459" spans="1:11" x14ac:dyDescent="0.2">
      <c r="A459" s="15"/>
      <c r="B459" s="15"/>
      <c r="C459" s="16"/>
      <c r="D459" s="17"/>
      <c r="E459" s="18"/>
      <c r="F459" s="19">
        <v>0</v>
      </c>
      <c r="G459" s="18">
        <f t="shared" si="25"/>
        <v>0</v>
      </c>
      <c r="H459" s="18">
        <f t="shared" si="26"/>
        <v>0</v>
      </c>
      <c r="I459" s="18">
        <f t="shared" si="27"/>
        <v>0</v>
      </c>
      <c r="J459" s="18"/>
      <c r="K459" s="15"/>
    </row>
    <row r="460" spans="1:11" x14ac:dyDescent="0.2">
      <c r="A460" s="15"/>
      <c r="B460" s="15"/>
      <c r="C460" s="16"/>
      <c r="D460" s="17"/>
      <c r="E460" s="18"/>
      <c r="F460" s="19">
        <v>0</v>
      </c>
      <c r="G460" s="18">
        <f t="shared" si="25"/>
        <v>0</v>
      </c>
      <c r="H460" s="18">
        <f t="shared" si="26"/>
        <v>0</v>
      </c>
      <c r="I460" s="18">
        <f t="shared" si="27"/>
        <v>0</v>
      </c>
      <c r="J460" s="18"/>
      <c r="K460" s="15"/>
    </row>
    <row r="461" spans="1:11" x14ac:dyDescent="0.2">
      <c r="A461" s="15"/>
      <c r="B461" s="15"/>
      <c r="C461" s="16"/>
      <c r="D461" s="17"/>
      <c r="E461" s="18"/>
      <c r="F461" s="19">
        <v>0</v>
      </c>
      <c r="G461" s="18">
        <f t="shared" si="25"/>
        <v>0</v>
      </c>
      <c r="H461" s="18">
        <f t="shared" si="26"/>
        <v>0</v>
      </c>
      <c r="I461" s="18">
        <f t="shared" si="27"/>
        <v>0</v>
      </c>
      <c r="J461" s="18"/>
      <c r="K461" s="15"/>
    </row>
    <row r="462" spans="1:11" x14ac:dyDescent="0.2">
      <c r="A462" s="15"/>
      <c r="B462" s="15"/>
      <c r="C462" s="16"/>
      <c r="D462" s="17"/>
      <c r="E462" s="18"/>
      <c r="F462" s="19">
        <v>0</v>
      </c>
      <c r="G462" s="18">
        <f t="shared" si="25"/>
        <v>0</v>
      </c>
      <c r="H462" s="18">
        <f t="shared" si="26"/>
        <v>0</v>
      </c>
      <c r="I462" s="18">
        <f t="shared" si="27"/>
        <v>0</v>
      </c>
      <c r="J462" s="18"/>
      <c r="K462" s="15"/>
    </row>
    <row r="463" spans="1:11" x14ac:dyDescent="0.2">
      <c r="A463" s="15"/>
      <c r="B463" s="15"/>
      <c r="C463" s="16"/>
      <c r="D463" s="17"/>
      <c r="E463" s="18"/>
      <c r="F463" s="19">
        <v>0</v>
      </c>
      <c r="G463" s="18">
        <f t="shared" si="25"/>
        <v>0</v>
      </c>
      <c r="H463" s="18">
        <f t="shared" si="26"/>
        <v>0</v>
      </c>
      <c r="I463" s="18">
        <f t="shared" si="27"/>
        <v>0</v>
      </c>
      <c r="J463" s="18"/>
      <c r="K463" s="15"/>
    </row>
    <row r="464" spans="1:11" x14ac:dyDescent="0.2">
      <c r="A464" s="15"/>
      <c r="B464" s="15"/>
      <c r="C464" s="16"/>
      <c r="D464" s="17"/>
      <c r="E464" s="18"/>
      <c r="F464" s="19">
        <v>0</v>
      </c>
      <c r="G464" s="18">
        <f t="shared" si="25"/>
        <v>0</v>
      </c>
      <c r="H464" s="18">
        <f t="shared" si="26"/>
        <v>0</v>
      </c>
      <c r="I464" s="18">
        <f t="shared" si="27"/>
        <v>0</v>
      </c>
      <c r="J464" s="18"/>
      <c r="K464" s="15"/>
    </row>
    <row r="465" spans="1:11" x14ac:dyDescent="0.2">
      <c r="A465" s="15"/>
      <c r="B465" s="15"/>
      <c r="C465" s="16"/>
      <c r="D465" s="17"/>
      <c r="E465" s="18"/>
      <c r="F465" s="19">
        <v>0</v>
      </c>
      <c r="G465" s="18">
        <f t="shared" si="25"/>
        <v>0</v>
      </c>
      <c r="H465" s="18">
        <f t="shared" si="26"/>
        <v>0</v>
      </c>
      <c r="I465" s="18">
        <f t="shared" si="27"/>
        <v>0</v>
      </c>
      <c r="J465" s="18"/>
      <c r="K465" s="15"/>
    </row>
    <row r="466" spans="1:11" x14ac:dyDescent="0.2">
      <c r="A466" s="15"/>
      <c r="B466" s="15"/>
      <c r="C466" s="16"/>
      <c r="D466" s="17"/>
      <c r="E466" s="18"/>
      <c r="F466" s="19">
        <v>0</v>
      </c>
      <c r="G466" s="18">
        <f t="shared" si="25"/>
        <v>0</v>
      </c>
      <c r="H466" s="18">
        <f t="shared" si="26"/>
        <v>0</v>
      </c>
      <c r="I466" s="18">
        <f t="shared" si="27"/>
        <v>0</v>
      </c>
      <c r="J466" s="18"/>
      <c r="K466" s="15"/>
    </row>
    <row r="467" spans="1:11" x14ac:dyDescent="0.2">
      <c r="A467" s="15"/>
      <c r="B467" s="15"/>
      <c r="C467" s="16"/>
      <c r="D467" s="17"/>
      <c r="E467" s="18"/>
      <c r="F467" s="19">
        <v>0</v>
      </c>
      <c r="G467" s="18">
        <f t="shared" si="25"/>
        <v>0</v>
      </c>
      <c r="H467" s="18">
        <f t="shared" si="26"/>
        <v>0</v>
      </c>
      <c r="I467" s="18">
        <f t="shared" si="27"/>
        <v>0</v>
      </c>
      <c r="J467" s="18"/>
      <c r="K467" s="15"/>
    </row>
    <row r="468" spans="1:11" x14ac:dyDescent="0.2">
      <c r="A468" s="15"/>
      <c r="B468" s="15"/>
      <c r="C468" s="16"/>
      <c r="D468" s="17"/>
      <c r="E468" s="18"/>
      <c r="F468" s="19">
        <v>0</v>
      </c>
      <c r="G468" s="18">
        <f t="shared" si="25"/>
        <v>0</v>
      </c>
      <c r="H468" s="18">
        <f t="shared" si="26"/>
        <v>0</v>
      </c>
      <c r="I468" s="18">
        <f t="shared" si="27"/>
        <v>0</v>
      </c>
      <c r="J468" s="18"/>
      <c r="K468" s="15"/>
    </row>
    <row r="469" spans="1:11" x14ac:dyDescent="0.2">
      <c r="A469" s="15"/>
      <c r="B469" s="15"/>
      <c r="C469" s="16"/>
      <c r="D469" s="17"/>
      <c r="E469" s="18"/>
      <c r="F469" s="19">
        <v>0</v>
      </c>
      <c r="G469" s="18">
        <f t="shared" si="25"/>
        <v>0</v>
      </c>
      <c r="H469" s="18">
        <f t="shared" si="26"/>
        <v>0</v>
      </c>
      <c r="I469" s="18">
        <f t="shared" si="27"/>
        <v>0</v>
      </c>
      <c r="J469" s="18"/>
      <c r="K469" s="15"/>
    </row>
    <row r="470" spans="1:11" x14ac:dyDescent="0.2">
      <c r="A470" s="15"/>
      <c r="B470" s="15"/>
      <c r="C470" s="16"/>
      <c r="D470" s="17"/>
      <c r="E470" s="18"/>
      <c r="F470" s="19">
        <v>0</v>
      </c>
      <c r="G470" s="18">
        <f t="shared" si="25"/>
        <v>0</v>
      </c>
      <c r="H470" s="18">
        <f t="shared" si="26"/>
        <v>0</v>
      </c>
      <c r="I470" s="18">
        <f t="shared" si="27"/>
        <v>0</v>
      </c>
      <c r="J470" s="18"/>
      <c r="K470" s="15"/>
    </row>
    <row r="471" spans="1:11" x14ac:dyDescent="0.2">
      <c r="A471" s="15"/>
      <c r="B471" s="15"/>
      <c r="C471" s="16"/>
      <c r="D471" s="17"/>
      <c r="E471" s="18"/>
      <c r="F471" s="19">
        <v>0</v>
      </c>
      <c r="G471" s="18">
        <f t="shared" si="25"/>
        <v>0</v>
      </c>
      <c r="H471" s="18">
        <f t="shared" si="26"/>
        <v>0</v>
      </c>
      <c r="I471" s="18">
        <f t="shared" si="27"/>
        <v>0</v>
      </c>
      <c r="J471" s="18"/>
      <c r="K471" s="15"/>
    </row>
    <row r="472" spans="1:11" x14ac:dyDescent="0.2">
      <c r="A472" s="15"/>
      <c r="B472" s="15"/>
      <c r="C472" s="16"/>
      <c r="D472" s="17"/>
      <c r="E472" s="18"/>
      <c r="F472" s="19">
        <v>0</v>
      </c>
      <c r="G472" s="18">
        <f t="shared" si="25"/>
        <v>0</v>
      </c>
      <c r="H472" s="18">
        <f t="shared" si="26"/>
        <v>0</v>
      </c>
      <c r="I472" s="18">
        <f t="shared" si="27"/>
        <v>0</v>
      </c>
      <c r="J472" s="18"/>
      <c r="K472" s="15"/>
    </row>
    <row r="473" spans="1:11" x14ac:dyDescent="0.2">
      <c r="A473" s="15"/>
      <c r="B473" s="15"/>
      <c r="C473" s="16"/>
      <c r="D473" s="17"/>
      <c r="E473" s="18"/>
      <c r="F473" s="19">
        <v>0</v>
      </c>
      <c r="G473" s="18">
        <f t="shared" si="25"/>
        <v>0</v>
      </c>
      <c r="H473" s="18">
        <f t="shared" si="26"/>
        <v>0</v>
      </c>
      <c r="I473" s="18">
        <f t="shared" si="27"/>
        <v>0</v>
      </c>
      <c r="J473" s="18"/>
      <c r="K473" s="15"/>
    </row>
    <row r="474" spans="1:11" x14ac:dyDescent="0.2">
      <c r="A474" s="15"/>
      <c r="B474" s="15"/>
      <c r="C474" s="16"/>
      <c r="D474" s="17"/>
      <c r="E474" s="18"/>
      <c r="F474" s="19">
        <v>0</v>
      </c>
      <c r="G474" s="18">
        <f t="shared" si="25"/>
        <v>0</v>
      </c>
      <c r="H474" s="18">
        <f t="shared" si="26"/>
        <v>0</v>
      </c>
      <c r="I474" s="18">
        <f t="shared" si="27"/>
        <v>0</v>
      </c>
      <c r="J474" s="18"/>
      <c r="K474" s="15"/>
    </row>
    <row r="475" spans="1:11" x14ac:dyDescent="0.2">
      <c r="A475" s="15"/>
      <c r="B475" s="15"/>
      <c r="C475" s="16"/>
      <c r="D475" s="17"/>
      <c r="E475" s="18"/>
      <c r="F475" s="19">
        <v>0</v>
      </c>
      <c r="G475" s="18">
        <f t="shared" si="25"/>
        <v>0</v>
      </c>
      <c r="H475" s="18">
        <f t="shared" si="26"/>
        <v>0</v>
      </c>
      <c r="I475" s="18">
        <f t="shared" si="27"/>
        <v>0</v>
      </c>
      <c r="J475" s="18"/>
      <c r="K475" s="15"/>
    </row>
    <row r="476" spans="1:11" x14ac:dyDescent="0.2">
      <c r="A476" s="15"/>
      <c r="B476" s="15"/>
      <c r="C476" s="16"/>
      <c r="D476" s="17"/>
      <c r="E476" s="18"/>
      <c r="F476" s="19">
        <v>0</v>
      </c>
      <c r="G476" s="18">
        <f t="shared" si="25"/>
        <v>0</v>
      </c>
      <c r="H476" s="18">
        <f t="shared" si="26"/>
        <v>0</v>
      </c>
      <c r="I476" s="18">
        <f t="shared" si="27"/>
        <v>0</v>
      </c>
      <c r="J476" s="18"/>
      <c r="K476" s="15"/>
    </row>
    <row r="477" spans="1:11" x14ac:dyDescent="0.2">
      <c r="A477" s="15"/>
      <c r="B477" s="15"/>
      <c r="C477" s="16"/>
      <c r="D477" s="17"/>
      <c r="E477" s="18"/>
      <c r="F477" s="19">
        <v>0</v>
      </c>
      <c r="G477" s="18">
        <f t="shared" si="25"/>
        <v>0</v>
      </c>
      <c r="H477" s="18">
        <f t="shared" si="26"/>
        <v>0</v>
      </c>
      <c r="I477" s="18">
        <f t="shared" si="27"/>
        <v>0</v>
      </c>
      <c r="J477" s="18"/>
      <c r="K477" s="15"/>
    </row>
    <row r="478" spans="1:11" x14ac:dyDescent="0.2">
      <c r="A478" s="15"/>
      <c r="B478" s="15"/>
      <c r="C478" s="16"/>
      <c r="D478" s="17"/>
      <c r="E478" s="18"/>
      <c r="F478" s="19">
        <v>0</v>
      </c>
      <c r="G478" s="18">
        <f t="shared" si="25"/>
        <v>0</v>
      </c>
      <c r="H478" s="18">
        <f t="shared" si="26"/>
        <v>0</v>
      </c>
      <c r="I478" s="18">
        <f t="shared" si="27"/>
        <v>0</v>
      </c>
      <c r="J478" s="18"/>
      <c r="K478" s="15"/>
    </row>
    <row r="479" spans="1:11" x14ac:dyDescent="0.2">
      <c r="A479" s="15"/>
      <c r="B479" s="15"/>
      <c r="C479" s="16"/>
      <c r="D479" s="17"/>
      <c r="E479" s="18"/>
      <c r="F479" s="19">
        <v>0</v>
      </c>
      <c r="G479" s="18">
        <f t="shared" si="25"/>
        <v>0</v>
      </c>
      <c r="H479" s="18">
        <f t="shared" si="26"/>
        <v>0</v>
      </c>
      <c r="I479" s="18">
        <f t="shared" si="27"/>
        <v>0</v>
      </c>
      <c r="J479" s="18"/>
      <c r="K479" s="15"/>
    </row>
    <row r="480" spans="1:11" x14ac:dyDescent="0.2">
      <c r="A480" s="15"/>
      <c r="B480" s="15"/>
      <c r="C480" s="16"/>
      <c r="D480" s="17"/>
      <c r="E480" s="18"/>
      <c r="F480" s="19">
        <v>0</v>
      </c>
      <c r="G480" s="18">
        <f t="shared" si="25"/>
        <v>0</v>
      </c>
      <c r="H480" s="18">
        <f t="shared" si="26"/>
        <v>0</v>
      </c>
      <c r="I480" s="18">
        <f t="shared" si="27"/>
        <v>0</v>
      </c>
      <c r="J480" s="18"/>
      <c r="K480" s="15"/>
    </row>
    <row r="481" spans="1:11" x14ac:dyDescent="0.2">
      <c r="A481" s="15"/>
      <c r="B481" s="15"/>
      <c r="C481" s="16"/>
      <c r="D481" s="17"/>
      <c r="E481" s="18"/>
      <c r="F481" s="19">
        <v>0</v>
      </c>
      <c r="G481" s="18">
        <f t="shared" si="25"/>
        <v>0</v>
      </c>
      <c r="H481" s="18">
        <f t="shared" si="26"/>
        <v>0</v>
      </c>
      <c r="I481" s="18">
        <f t="shared" si="27"/>
        <v>0</v>
      </c>
      <c r="J481" s="18"/>
      <c r="K481" s="15"/>
    </row>
    <row r="482" spans="1:11" x14ac:dyDescent="0.2">
      <c r="A482" s="15"/>
      <c r="B482" s="15"/>
      <c r="C482" s="16"/>
      <c r="D482" s="17"/>
      <c r="E482" s="18"/>
      <c r="F482" s="19">
        <v>0</v>
      </c>
      <c r="G482" s="18">
        <f t="shared" si="25"/>
        <v>0</v>
      </c>
      <c r="H482" s="18">
        <f t="shared" si="26"/>
        <v>0</v>
      </c>
      <c r="I482" s="18">
        <f t="shared" si="27"/>
        <v>0</v>
      </c>
      <c r="J482" s="18"/>
      <c r="K482" s="15"/>
    </row>
    <row r="483" spans="1:11" x14ac:dyDescent="0.2">
      <c r="A483" s="15"/>
      <c r="B483" s="15"/>
      <c r="C483" s="16"/>
      <c r="D483" s="17"/>
      <c r="E483" s="18"/>
      <c r="F483" s="19">
        <v>0</v>
      </c>
      <c r="G483" s="18">
        <f t="shared" si="25"/>
        <v>0</v>
      </c>
      <c r="H483" s="18">
        <f t="shared" si="26"/>
        <v>0</v>
      </c>
      <c r="I483" s="18">
        <f t="shared" si="27"/>
        <v>0</v>
      </c>
      <c r="J483" s="18"/>
      <c r="K483" s="15"/>
    </row>
    <row r="484" spans="1:11" x14ac:dyDescent="0.2">
      <c r="A484" s="15"/>
      <c r="B484" s="15"/>
      <c r="C484" s="16"/>
      <c r="D484" s="17"/>
      <c r="E484" s="18"/>
      <c r="F484" s="19">
        <v>0</v>
      </c>
      <c r="G484" s="18">
        <f t="shared" si="25"/>
        <v>0</v>
      </c>
      <c r="H484" s="18">
        <f t="shared" si="26"/>
        <v>0</v>
      </c>
      <c r="I484" s="18">
        <f t="shared" si="27"/>
        <v>0</v>
      </c>
      <c r="J484" s="18"/>
      <c r="K484" s="15"/>
    </row>
    <row r="485" spans="1:11" x14ac:dyDescent="0.2">
      <c r="A485" s="15"/>
      <c r="B485" s="15"/>
      <c r="C485" s="16"/>
      <c r="D485" s="17"/>
      <c r="E485" s="18"/>
      <c r="F485" s="19">
        <v>0</v>
      </c>
      <c r="G485" s="18">
        <f t="shared" si="25"/>
        <v>0</v>
      </c>
      <c r="H485" s="18">
        <f t="shared" si="26"/>
        <v>0</v>
      </c>
      <c r="I485" s="18">
        <f t="shared" si="27"/>
        <v>0</v>
      </c>
      <c r="J485" s="18"/>
      <c r="K485" s="15"/>
    </row>
    <row r="486" spans="1:11" x14ac:dyDescent="0.2">
      <c r="A486" s="15"/>
      <c r="B486" s="15"/>
      <c r="C486" s="16"/>
      <c r="D486" s="17"/>
      <c r="E486" s="18"/>
      <c r="F486" s="19">
        <v>0</v>
      </c>
      <c r="G486" s="18">
        <f t="shared" si="25"/>
        <v>0</v>
      </c>
      <c r="H486" s="18">
        <f t="shared" si="26"/>
        <v>0</v>
      </c>
      <c r="I486" s="18">
        <f t="shared" si="27"/>
        <v>0</v>
      </c>
      <c r="J486" s="18"/>
      <c r="K486" s="15"/>
    </row>
    <row r="487" spans="1:11" x14ac:dyDescent="0.2">
      <c r="A487" s="15"/>
      <c r="B487" s="15"/>
      <c r="C487" s="16"/>
      <c r="D487" s="17"/>
      <c r="E487" s="18"/>
      <c r="F487" s="19">
        <v>0</v>
      </c>
      <c r="G487" s="18">
        <f t="shared" si="25"/>
        <v>0</v>
      </c>
      <c r="H487" s="18">
        <f t="shared" si="26"/>
        <v>0</v>
      </c>
      <c r="I487" s="18">
        <f t="shared" si="27"/>
        <v>0</v>
      </c>
      <c r="J487" s="18"/>
      <c r="K487" s="15"/>
    </row>
    <row r="488" spans="1:11" x14ac:dyDescent="0.2">
      <c r="A488" s="15"/>
      <c r="B488" s="15"/>
      <c r="C488" s="16"/>
      <c r="D488" s="17"/>
      <c r="E488" s="18"/>
      <c r="F488" s="19">
        <v>0</v>
      </c>
      <c r="G488" s="18">
        <f t="shared" si="25"/>
        <v>0</v>
      </c>
      <c r="H488" s="18">
        <f t="shared" si="26"/>
        <v>0</v>
      </c>
      <c r="I488" s="18">
        <f t="shared" si="27"/>
        <v>0</v>
      </c>
      <c r="J488" s="18"/>
      <c r="K488" s="15"/>
    </row>
    <row r="489" spans="1:11" x14ac:dyDescent="0.2">
      <c r="A489" s="15"/>
      <c r="B489" s="15"/>
      <c r="C489" s="16"/>
      <c r="D489" s="17"/>
      <c r="E489" s="18"/>
      <c r="F489" s="19">
        <v>0</v>
      </c>
      <c r="G489" s="18">
        <f t="shared" si="25"/>
        <v>0</v>
      </c>
      <c r="H489" s="18">
        <f t="shared" si="26"/>
        <v>0</v>
      </c>
      <c r="I489" s="18">
        <f t="shared" si="27"/>
        <v>0</v>
      </c>
      <c r="J489" s="18"/>
      <c r="K489" s="15"/>
    </row>
    <row r="490" spans="1:11" x14ac:dyDescent="0.2">
      <c r="A490" s="15"/>
      <c r="B490" s="15"/>
      <c r="C490" s="16"/>
      <c r="D490" s="17"/>
      <c r="E490" s="18"/>
      <c r="F490" s="19">
        <v>0</v>
      </c>
      <c r="G490" s="18">
        <f t="shared" si="25"/>
        <v>0</v>
      </c>
      <c r="H490" s="18">
        <f t="shared" si="26"/>
        <v>0</v>
      </c>
      <c r="I490" s="18">
        <f t="shared" si="27"/>
        <v>0</v>
      </c>
      <c r="J490" s="18"/>
      <c r="K490" s="15"/>
    </row>
    <row r="491" spans="1:11" x14ac:dyDescent="0.2">
      <c r="A491" s="15"/>
      <c r="B491" s="15"/>
      <c r="C491" s="16"/>
      <c r="D491" s="17"/>
      <c r="E491" s="18"/>
      <c r="F491" s="19">
        <v>0</v>
      </c>
      <c r="G491" s="18">
        <f t="shared" si="25"/>
        <v>0</v>
      </c>
      <c r="H491" s="18">
        <f t="shared" si="26"/>
        <v>0</v>
      </c>
      <c r="I491" s="18">
        <f t="shared" si="27"/>
        <v>0</v>
      </c>
      <c r="J491" s="18"/>
      <c r="K491" s="15"/>
    </row>
    <row r="492" spans="1:11" x14ac:dyDescent="0.2">
      <c r="A492" s="15"/>
      <c r="B492" s="15"/>
      <c r="C492" s="16"/>
      <c r="D492" s="17"/>
      <c r="E492" s="18"/>
      <c r="F492" s="19">
        <v>0</v>
      </c>
      <c r="G492" s="18">
        <f t="shared" si="25"/>
        <v>0</v>
      </c>
      <c r="H492" s="18">
        <f t="shared" si="26"/>
        <v>0</v>
      </c>
      <c r="I492" s="18">
        <f t="shared" si="27"/>
        <v>0</v>
      </c>
      <c r="J492" s="18"/>
      <c r="K492" s="15"/>
    </row>
    <row r="493" spans="1:11" x14ac:dyDescent="0.2">
      <c r="A493" s="15"/>
      <c r="B493" s="15"/>
      <c r="C493" s="16"/>
      <c r="D493" s="17"/>
      <c r="E493" s="18"/>
      <c r="F493" s="19">
        <v>0</v>
      </c>
      <c r="G493" s="18">
        <f t="shared" si="25"/>
        <v>0</v>
      </c>
      <c r="H493" s="18">
        <f t="shared" si="26"/>
        <v>0</v>
      </c>
      <c r="I493" s="18">
        <f t="shared" si="27"/>
        <v>0</v>
      </c>
      <c r="J493" s="18"/>
      <c r="K493" s="15"/>
    </row>
    <row r="494" spans="1:11" x14ac:dyDescent="0.2">
      <c r="A494" s="15"/>
      <c r="B494" s="15"/>
      <c r="C494" s="16"/>
      <c r="D494" s="17"/>
      <c r="E494" s="18"/>
      <c r="F494" s="19">
        <v>0</v>
      </c>
      <c r="G494" s="18">
        <f t="shared" si="25"/>
        <v>0</v>
      </c>
      <c r="H494" s="18">
        <f t="shared" si="26"/>
        <v>0</v>
      </c>
      <c r="I494" s="18">
        <f t="shared" si="27"/>
        <v>0</v>
      </c>
      <c r="J494" s="18"/>
      <c r="K494" s="15"/>
    </row>
    <row r="495" spans="1:11" x14ac:dyDescent="0.2">
      <c r="A495" s="15"/>
      <c r="B495" s="15"/>
      <c r="C495" s="16"/>
      <c r="D495" s="17"/>
      <c r="E495" s="18"/>
      <c r="F495" s="19">
        <v>0</v>
      </c>
      <c r="G495" s="18">
        <f t="shared" si="25"/>
        <v>0</v>
      </c>
      <c r="H495" s="18">
        <f t="shared" si="26"/>
        <v>0</v>
      </c>
      <c r="I495" s="18">
        <f t="shared" si="27"/>
        <v>0</v>
      </c>
      <c r="J495" s="18"/>
      <c r="K495" s="15"/>
    </row>
    <row r="496" spans="1:11" x14ac:dyDescent="0.2">
      <c r="A496" s="15"/>
      <c r="B496" s="15"/>
      <c r="C496" s="16"/>
      <c r="D496" s="17"/>
      <c r="E496" s="18"/>
      <c r="F496" s="19">
        <v>0</v>
      </c>
      <c r="G496" s="18">
        <f t="shared" si="25"/>
        <v>0</v>
      </c>
      <c r="H496" s="18">
        <f t="shared" si="26"/>
        <v>0</v>
      </c>
      <c r="I496" s="18">
        <f t="shared" si="27"/>
        <v>0</v>
      </c>
      <c r="J496" s="18"/>
      <c r="K496" s="15"/>
    </row>
    <row r="497" spans="1:11" x14ac:dyDescent="0.2">
      <c r="A497" s="15"/>
      <c r="B497" s="15"/>
      <c r="C497" s="16"/>
      <c r="D497" s="17"/>
      <c r="E497" s="18"/>
      <c r="F497" s="19">
        <v>0</v>
      </c>
      <c r="G497" s="18">
        <f t="shared" si="25"/>
        <v>0</v>
      </c>
      <c r="H497" s="18">
        <f t="shared" si="26"/>
        <v>0</v>
      </c>
      <c r="I497" s="18">
        <f t="shared" si="27"/>
        <v>0</v>
      </c>
      <c r="J497" s="18"/>
      <c r="K497" s="15"/>
    </row>
    <row r="498" spans="1:11" x14ac:dyDescent="0.2">
      <c r="A498" s="15"/>
      <c r="B498" s="15"/>
      <c r="C498" s="16"/>
      <c r="D498" s="17"/>
      <c r="E498" s="18"/>
      <c r="F498" s="19">
        <v>0</v>
      </c>
      <c r="G498" s="18">
        <f t="shared" si="25"/>
        <v>0</v>
      </c>
      <c r="H498" s="18">
        <f t="shared" si="26"/>
        <v>0</v>
      </c>
      <c r="I498" s="18">
        <f t="shared" si="27"/>
        <v>0</v>
      </c>
      <c r="J498" s="18"/>
      <c r="K498" s="15"/>
    </row>
    <row r="499" spans="1:11" x14ac:dyDescent="0.2">
      <c r="A499" s="15"/>
      <c r="B499" s="15"/>
      <c r="C499" s="16"/>
      <c r="D499" s="17"/>
      <c r="E499" s="18"/>
      <c r="F499" s="19">
        <v>0</v>
      </c>
      <c r="G499" s="18">
        <f t="shared" si="25"/>
        <v>0</v>
      </c>
      <c r="H499" s="18">
        <f t="shared" si="26"/>
        <v>0</v>
      </c>
      <c r="I499" s="18">
        <f t="shared" si="27"/>
        <v>0</v>
      </c>
      <c r="J499" s="18"/>
      <c r="K499" s="15"/>
    </row>
    <row r="500" spans="1:11" x14ac:dyDescent="0.2">
      <c r="A500" s="15"/>
      <c r="B500" s="15"/>
      <c r="C500" s="16"/>
      <c r="D500" s="17"/>
      <c r="E500" s="18"/>
      <c r="F500" s="19">
        <v>0</v>
      </c>
      <c r="G500" s="18">
        <f t="shared" si="25"/>
        <v>0</v>
      </c>
      <c r="H500" s="18">
        <f t="shared" si="26"/>
        <v>0</v>
      </c>
      <c r="I500" s="18">
        <f t="shared" si="27"/>
        <v>0</v>
      </c>
      <c r="J500" s="18"/>
      <c r="K500" s="15"/>
    </row>
    <row r="501" spans="1:11" x14ac:dyDescent="0.2">
      <c r="A501" s="15"/>
      <c r="B501" s="15"/>
      <c r="C501" s="16"/>
      <c r="D501" s="17"/>
      <c r="E501" s="18"/>
      <c r="F501" s="19">
        <v>0</v>
      </c>
      <c r="G501" s="18">
        <f t="shared" si="25"/>
        <v>0</v>
      </c>
      <c r="H501" s="18">
        <f t="shared" si="26"/>
        <v>0</v>
      </c>
      <c r="I501" s="18">
        <f t="shared" si="27"/>
        <v>0</v>
      </c>
      <c r="J501" s="18"/>
      <c r="K501" s="15"/>
    </row>
    <row r="502" spans="1:11" x14ac:dyDescent="0.2">
      <c r="A502" s="15"/>
      <c r="B502" s="15"/>
      <c r="C502" s="16"/>
      <c r="D502" s="17"/>
      <c r="E502" s="18"/>
      <c r="F502" s="19">
        <v>0</v>
      </c>
      <c r="G502" s="18">
        <f t="shared" si="25"/>
        <v>0</v>
      </c>
      <c r="H502" s="18">
        <f t="shared" si="26"/>
        <v>0</v>
      </c>
      <c r="I502" s="18">
        <f t="shared" si="27"/>
        <v>0</v>
      </c>
      <c r="J502" s="18"/>
      <c r="K502" s="15"/>
    </row>
    <row r="503" spans="1:11" x14ac:dyDescent="0.2">
      <c r="A503" s="15"/>
      <c r="B503" s="15"/>
      <c r="C503" s="16"/>
      <c r="D503" s="17"/>
      <c r="E503" s="18"/>
      <c r="F503" s="19">
        <v>0</v>
      </c>
      <c r="G503" s="18">
        <f t="shared" si="25"/>
        <v>0</v>
      </c>
      <c r="H503" s="18">
        <f t="shared" si="26"/>
        <v>0</v>
      </c>
      <c r="I503" s="18">
        <f t="shared" si="27"/>
        <v>0</v>
      </c>
      <c r="J503" s="18"/>
      <c r="K503" s="15"/>
    </row>
    <row r="504" spans="1:11" x14ac:dyDescent="0.2">
      <c r="A504" s="15"/>
      <c r="B504" s="15"/>
      <c r="C504" s="16"/>
      <c r="D504" s="17"/>
      <c r="E504" s="18"/>
      <c r="F504" s="19">
        <v>0</v>
      </c>
      <c r="G504" s="18">
        <f t="shared" si="25"/>
        <v>0</v>
      </c>
      <c r="H504" s="18">
        <f t="shared" si="26"/>
        <v>0</v>
      </c>
      <c r="I504" s="18">
        <f t="shared" si="27"/>
        <v>0</v>
      </c>
      <c r="J504" s="18"/>
      <c r="K504" s="15"/>
    </row>
    <row r="505" spans="1:11" x14ac:dyDescent="0.2">
      <c r="A505" s="15"/>
      <c r="B505" s="15"/>
      <c r="C505" s="16"/>
      <c r="D505" s="17"/>
      <c r="E505" s="18"/>
      <c r="F505" s="19">
        <v>0</v>
      </c>
      <c r="G505" s="18">
        <f t="shared" si="25"/>
        <v>0</v>
      </c>
      <c r="H505" s="18">
        <f t="shared" si="26"/>
        <v>0</v>
      </c>
      <c r="I505" s="18">
        <f t="shared" si="27"/>
        <v>0</v>
      </c>
      <c r="J505" s="18"/>
      <c r="K505" s="15"/>
    </row>
    <row r="506" spans="1:11" x14ac:dyDescent="0.2">
      <c r="A506" s="15"/>
      <c r="B506" s="15"/>
      <c r="C506" s="16"/>
      <c r="D506" s="17"/>
      <c r="E506" s="18"/>
      <c r="F506" s="19">
        <v>0</v>
      </c>
      <c r="G506" s="18">
        <f t="shared" si="25"/>
        <v>0</v>
      </c>
      <c r="H506" s="18">
        <f t="shared" si="26"/>
        <v>0</v>
      </c>
      <c r="I506" s="18">
        <f t="shared" si="27"/>
        <v>0</v>
      </c>
      <c r="J506" s="18"/>
      <c r="K506" s="15"/>
    </row>
    <row r="507" spans="1:11" x14ac:dyDescent="0.2">
      <c r="A507" s="15"/>
      <c r="B507" s="15"/>
      <c r="C507" s="16"/>
      <c r="D507" s="17"/>
      <c r="E507" s="18"/>
      <c r="F507" s="19">
        <v>0</v>
      </c>
      <c r="G507" s="18">
        <f t="shared" si="25"/>
        <v>0</v>
      </c>
      <c r="H507" s="18">
        <f t="shared" si="26"/>
        <v>0</v>
      </c>
      <c r="I507" s="18">
        <f t="shared" si="27"/>
        <v>0</v>
      </c>
      <c r="J507" s="18"/>
      <c r="K507" s="15"/>
    </row>
    <row r="508" spans="1:11" x14ac:dyDescent="0.2">
      <c r="A508" s="15"/>
      <c r="B508" s="15"/>
      <c r="C508" s="16"/>
      <c r="D508" s="17"/>
      <c r="E508" s="18"/>
      <c r="F508" s="19">
        <v>0</v>
      </c>
      <c r="G508" s="18">
        <f t="shared" si="25"/>
        <v>0</v>
      </c>
      <c r="H508" s="18">
        <f t="shared" si="26"/>
        <v>0</v>
      </c>
      <c r="I508" s="18">
        <f t="shared" si="27"/>
        <v>0</v>
      </c>
      <c r="J508" s="18"/>
      <c r="K508" s="15"/>
    </row>
    <row r="509" spans="1:11" x14ac:dyDescent="0.2">
      <c r="A509" s="15"/>
      <c r="B509" s="15"/>
      <c r="C509" s="16"/>
      <c r="D509" s="17"/>
      <c r="E509" s="18"/>
      <c r="F509" s="19">
        <v>0</v>
      </c>
      <c r="G509" s="18">
        <f t="shared" si="25"/>
        <v>0</v>
      </c>
      <c r="H509" s="18">
        <f t="shared" si="26"/>
        <v>0</v>
      </c>
      <c r="I509" s="18">
        <f t="shared" si="27"/>
        <v>0</v>
      </c>
      <c r="J509" s="18"/>
      <c r="K509" s="15"/>
    </row>
    <row r="510" spans="1:11" x14ac:dyDescent="0.2">
      <c r="A510" s="15"/>
      <c r="B510" s="15"/>
      <c r="C510" s="16"/>
      <c r="D510" s="17"/>
      <c r="E510" s="18"/>
      <c r="F510" s="19">
        <v>0</v>
      </c>
      <c r="G510" s="18">
        <f t="shared" si="25"/>
        <v>0</v>
      </c>
      <c r="H510" s="18">
        <f t="shared" si="26"/>
        <v>0</v>
      </c>
      <c r="I510" s="18">
        <f t="shared" si="27"/>
        <v>0</v>
      </c>
      <c r="J510" s="18"/>
      <c r="K510" s="15"/>
    </row>
    <row r="511" spans="1:11" x14ac:dyDescent="0.2">
      <c r="A511" s="15"/>
      <c r="B511" s="15"/>
      <c r="C511" s="16"/>
      <c r="D511" s="17"/>
      <c r="E511" s="18"/>
      <c r="F511" s="19">
        <v>0</v>
      </c>
      <c r="G511" s="18">
        <f t="shared" si="25"/>
        <v>0</v>
      </c>
      <c r="H511" s="18">
        <f t="shared" si="26"/>
        <v>0</v>
      </c>
      <c r="I511" s="18">
        <f t="shared" si="27"/>
        <v>0</v>
      </c>
      <c r="J511" s="18"/>
      <c r="K511" s="15"/>
    </row>
    <row r="512" spans="1:11" x14ac:dyDescent="0.2">
      <c r="A512" s="15"/>
      <c r="B512" s="15"/>
      <c r="C512" s="16"/>
      <c r="D512" s="17"/>
      <c r="E512" s="18"/>
      <c r="F512" s="19">
        <v>0</v>
      </c>
      <c r="G512" s="18">
        <f t="shared" si="25"/>
        <v>0</v>
      </c>
      <c r="H512" s="18">
        <f t="shared" si="26"/>
        <v>0</v>
      </c>
      <c r="I512" s="18">
        <f t="shared" si="27"/>
        <v>0</v>
      </c>
      <c r="J512" s="18"/>
      <c r="K512" s="15"/>
    </row>
    <row r="513" spans="1:11" x14ac:dyDescent="0.2">
      <c r="A513" s="15"/>
      <c r="B513" s="15"/>
      <c r="C513" s="16"/>
      <c r="D513" s="17"/>
      <c r="E513" s="18"/>
      <c r="F513" s="19">
        <v>0</v>
      </c>
      <c r="G513" s="18">
        <f t="shared" si="25"/>
        <v>0</v>
      </c>
      <c r="H513" s="18">
        <f t="shared" si="26"/>
        <v>0</v>
      </c>
      <c r="I513" s="18">
        <f t="shared" si="27"/>
        <v>0</v>
      </c>
      <c r="J513" s="18"/>
      <c r="K513" s="15"/>
    </row>
    <row r="514" spans="1:11" x14ac:dyDescent="0.2">
      <c r="A514" s="15"/>
      <c r="B514" s="15"/>
      <c r="C514" s="16"/>
      <c r="D514" s="17"/>
      <c r="E514" s="18"/>
      <c r="F514" s="19">
        <v>0</v>
      </c>
      <c r="G514" s="18">
        <f t="shared" si="25"/>
        <v>0</v>
      </c>
      <c r="H514" s="18">
        <f t="shared" si="26"/>
        <v>0</v>
      </c>
      <c r="I514" s="18">
        <f t="shared" si="27"/>
        <v>0</v>
      </c>
      <c r="J514" s="18"/>
      <c r="K514" s="15"/>
    </row>
    <row r="515" spans="1:11" x14ac:dyDescent="0.2">
      <c r="A515" s="15"/>
      <c r="B515" s="15"/>
      <c r="C515" s="16"/>
      <c r="D515" s="17"/>
      <c r="E515" s="18"/>
      <c r="F515" s="19">
        <v>0</v>
      </c>
      <c r="G515" s="18">
        <f t="shared" si="25"/>
        <v>0</v>
      </c>
      <c r="H515" s="18">
        <f t="shared" si="26"/>
        <v>0</v>
      </c>
      <c r="I515" s="18">
        <f t="shared" si="27"/>
        <v>0</v>
      </c>
      <c r="J515" s="18"/>
      <c r="K515" s="15"/>
    </row>
    <row r="516" spans="1:11" x14ac:dyDescent="0.2">
      <c r="A516" s="15"/>
      <c r="B516" s="15"/>
      <c r="C516" s="16"/>
      <c r="D516" s="17"/>
      <c r="E516" s="18"/>
      <c r="F516" s="19">
        <v>0</v>
      </c>
      <c r="G516" s="18">
        <f t="shared" si="25"/>
        <v>0</v>
      </c>
      <c r="H516" s="18">
        <f t="shared" si="26"/>
        <v>0</v>
      </c>
      <c r="I516" s="18">
        <f t="shared" si="27"/>
        <v>0</v>
      </c>
      <c r="J516" s="18"/>
      <c r="K516" s="15"/>
    </row>
    <row r="517" spans="1:11" x14ac:dyDescent="0.2">
      <c r="A517" s="15"/>
      <c r="B517" s="15"/>
      <c r="C517" s="16"/>
      <c r="D517" s="17"/>
      <c r="E517" s="18"/>
      <c r="F517" s="19">
        <v>0</v>
      </c>
      <c r="G517" s="18">
        <f t="shared" si="25"/>
        <v>0</v>
      </c>
      <c r="H517" s="18">
        <f t="shared" si="26"/>
        <v>0</v>
      </c>
      <c r="I517" s="18">
        <f t="shared" si="27"/>
        <v>0</v>
      </c>
      <c r="J517" s="18"/>
      <c r="K517" s="15"/>
    </row>
    <row r="518" spans="1:11" x14ac:dyDescent="0.2">
      <c r="A518" s="15"/>
      <c r="B518" s="15"/>
      <c r="C518" s="16"/>
      <c r="D518" s="17"/>
      <c r="E518" s="18"/>
      <c r="F518" s="19">
        <v>0</v>
      </c>
      <c r="G518" s="18">
        <f t="shared" si="25"/>
        <v>0</v>
      </c>
      <c r="H518" s="18">
        <f t="shared" si="26"/>
        <v>0</v>
      </c>
      <c r="I518" s="18">
        <f t="shared" si="27"/>
        <v>0</v>
      </c>
      <c r="J518" s="18"/>
      <c r="K518" s="15"/>
    </row>
    <row r="519" spans="1:11" x14ac:dyDescent="0.2">
      <c r="A519" s="15"/>
      <c r="B519" s="15"/>
      <c r="C519" s="16"/>
      <c r="D519" s="17"/>
      <c r="E519" s="18"/>
      <c r="F519" s="19">
        <v>0</v>
      </c>
      <c r="G519" s="18">
        <f t="shared" ref="G519:G580" si="28">B519*F519</f>
        <v>0</v>
      </c>
      <c r="H519" s="18">
        <f t="shared" ref="H519:H578" si="29">E519*C519</f>
        <v>0</v>
      </c>
      <c r="I519" s="18">
        <f t="shared" ref="I519:I578" si="30">F519*C519</f>
        <v>0</v>
      </c>
      <c r="J519" s="18"/>
      <c r="K519" s="15"/>
    </row>
    <row r="520" spans="1:11" x14ac:dyDescent="0.2">
      <c r="A520" s="15"/>
      <c r="B520" s="15"/>
      <c r="C520" s="16"/>
      <c r="D520" s="17"/>
      <c r="E520" s="18"/>
      <c r="F520" s="19">
        <v>0</v>
      </c>
      <c r="G520" s="18">
        <f t="shared" si="28"/>
        <v>0</v>
      </c>
      <c r="H520" s="18">
        <f t="shared" si="29"/>
        <v>0</v>
      </c>
      <c r="I520" s="18">
        <f t="shared" si="30"/>
        <v>0</v>
      </c>
      <c r="J520" s="18"/>
      <c r="K520" s="15"/>
    </row>
    <row r="521" spans="1:11" x14ac:dyDescent="0.2">
      <c r="A521" s="15"/>
      <c r="B521" s="15"/>
      <c r="C521" s="16"/>
      <c r="D521" s="17"/>
      <c r="E521" s="18"/>
      <c r="F521" s="19">
        <v>0</v>
      </c>
      <c r="G521" s="18">
        <f t="shared" si="28"/>
        <v>0</v>
      </c>
      <c r="H521" s="18">
        <f t="shared" si="29"/>
        <v>0</v>
      </c>
      <c r="I521" s="18">
        <f t="shared" si="30"/>
        <v>0</v>
      </c>
      <c r="J521" s="18"/>
      <c r="K521" s="15"/>
    </row>
    <row r="522" spans="1:11" x14ac:dyDescent="0.2">
      <c r="A522" s="15"/>
      <c r="B522" s="15"/>
      <c r="C522" s="16"/>
      <c r="D522" s="17"/>
      <c r="E522" s="18"/>
      <c r="F522" s="19">
        <v>0</v>
      </c>
      <c r="G522" s="18">
        <f t="shared" si="28"/>
        <v>0</v>
      </c>
      <c r="H522" s="18">
        <f t="shared" si="29"/>
        <v>0</v>
      </c>
      <c r="I522" s="18">
        <f t="shared" si="30"/>
        <v>0</v>
      </c>
      <c r="J522" s="18"/>
      <c r="K522" s="15"/>
    </row>
    <row r="523" spans="1:11" x14ac:dyDescent="0.2">
      <c r="A523" s="15"/>
      <c r="B523" s="15"/>
      <c r="C523" s="16"/>
      <c r="D523" s="17"/>
      <c r="E523" s="18"/>
      <c r="F523" s="19">
        <v>0</v>
      </c>
      <c r="G523" s="18">
        <f t="shared" si="28"/>
        <v>0</v>
      </c>
      <c r="H523" s="18">
        <f t="shared" si="29"/>
        <v>0</v>
      </c>
      <c r="I523" s="18">
        <f t="shared" si="30"/>
        <v>0</v>
      </c>
      <c r="J523" s="18"/>
      <c r="K523" s="15"/>
    </row>
    <row r="524" spans="1:11" x14ac:dyDescent="0.2">
      <c r="A524" s="15"/>
      <c r="B524" s="15"/>
      <c r="C524" s="16"/>
      <c r="D524" s="17"/>
      <c r="E524" s="18"/>
      <c r="F524" s="19">
        <v>0</v>
      </c>
      <c r="G524" s="18">
        <f t="shared" si="28"/>
        <v>0</v>
      </c>
      <c r="H524" s="18">
        <f t="shared" si="29"/>
        <v>0</v>
      </c>
      <c r="I524" s="18">
        <f t="shared" si="30"/>
        <v>0</v>
      </c>
      <c r="J524" s="18"/>
      <c r="K524" s="15"/>
    </row>
    <row r="525" spans="1:11" x14ac:dyDescent="0.2">
      <c r="A525" s="15"/>
      <c r="B525" s="15"/>
      <c r="C525" s="16"/>
      <c r="D525" s="17"/>
      <c r="E525" s="18"/>
      <c r="F525" s="19">
        <v>0</v>
      </c>
      <c r="G525" s="18">
        <f t="shared" si="28"/>
        <v>0</v>
      </c>
      <c r="H525" s="18">
        <f t="shared" si="29"/>
        <v>0</v>
      </c>
      <c r="I525" s="18">
        <f t="shared" si="30"/>
        <v>0</v>
      </c>
      <c r="J525" s="18"/>
      <c r="K525" s="15"/>
    </row>
    <row r="526" spans="1:11" x14ac:dyDescent="0.2">
      <c r="A526" s="15"/>
      <c r="B526" s="15"/>
      <c r="C526" s="16"/>
      <c r="D526" s="17"/>
      <c r="E526" s="18"/>
      <c r="F526" s="19">
        <v>0</v>
      </c>
      <c r="G526" s="18">
        <f t="shared" si="28"/>
        <v>0</v>
      </c>
      <c r="H526" s="18">
        <f t="shared" si="29"/>
        <v>0</v>
      </c>
      <c r="I526" s="18">
        <f t="shared" si="30"/>
        <v>0</v>
      </c>
      <c r="J526" s="18"/>
      <c r="K526" s="15"/>
    </row>
    <row r="527" spans="1:11" x14ac:dyDescent="0.2">
      <c r="A527" s="15"/>
      <c r="B527" s="15"/>
      <c r="C527" s="16"/>
      <c r="D527" s="17"/>
      <c r="E527" s="18"/>
      <c r="F527" s="19">
        <v>0</v>
      </c>
      <c r="G527" s="18">
        <f t="shared" si="28"/>
        <v>0</v>
      </c>
      <c r="H527" s="18">
        <f t="shared" si="29"/>
        <v>0</v>
      </c>
      <c r="I527" s="18">
        <f t="shared" si="30"/>
        <v>0</v>
      </c>
      <c r="J527" s="18"/>
      <c r="K527" s="15"/>
    </row>
    <row r="528" spans="1:11" x14ac:dyDescent="0.2">
      <c r="A528" s="15"/>
      <c r="B528" s="15"/>
      <c r="C528" s="16"/>
      <c r="D528" s="17"/>
      <c r="E528" s="18"/>
      <c r="F528" s="19">
        <v>0</v>
      </c>
      <c r="G528" s="18">
        <f t="shared" si="28"/>
        <v>0</v>
      </c>
      <c r="H528" s="18">
        <f t="shared" si="29"/>
        <v>0</v>
      </c>
      <c r="I528" s="18">
        <f t="shared" si="30"/>
        <v>0</v>
      </c>
      <c r="J528" s="18"/>
      <c r="K528" s="15"/>
    </row>
    <row r="529" spans="1:11" x14ac:dyDescent="0.2">
      <c r="A529" s="15"/>
      <c r="B529" s="15"/>
      <c r="C529" s="16"/>
      <c r="D529" s="17"/>
      <c r="E529" s="18"/>
      <c r="F529" s="19">
        <v>0</v>
      </c>
      <c r="G529" s="18">
        <f t="shared" si="28"/>
        <v>0</v>
      </c>
      <c r="H529" s="18">
        <f t="shared" si="29"/>
        <v>0</v>
      </c>
      <c r="I529" s="18">
        <f t="shared" si="30"/>
        <v>0</v>
      </c>
      <c r="J529" s="18"/>
      <c r="K529" s="15"/>
    </row>
    <row r="530" spans="1:11" x14ac:dyDescent="0.2">
      <c r="A530" s="15"/>
      <c r="B530" s="15"/>
      <c r="C530" s="16"/>
      <c r="D530" s="17"/>
      <c r="E530" s="18"/>
      <c r="F530" s="19">
        <v>0</v>
      </c>
      <c r="G530" s="18">
        <f t="shared" si="28"/>
        <v>0</v>
      </c>
      <c r="H530" s="18">
        <f t="shared" si="29"/>
        <v>0</v>
      </c>
      <c r="I530" s="18">
        <f t="shared" si="30"/>
        <v>0</v>
      </c>
      <c r="J530" s="18"/>
      <c r="K530" s="15"/>
    </row>
    <row r="531" spans="1:11" x14ac:dyDescent="0.2">
      <c r="A531" s="15"/>
      <c r="B531" s="15"/>
      <c r="C531" s="16"/>
      <c r="D531" s="17"/>
      <c r="E531" s="18"/>
      <c r="F531" s="19">
        <v>0</v>
      </c>
      <c r="G531" s="18">
        <f t="shared" si="28"/>
        <v>0</v>
      </c>
      <c r="H531" s="18">
        <f t="shared" si="29"/>
        <v>0</v>
      </c>
      <c r="I531" s="18">
        <f t="shared" si="30"/>
        <v>0</v>
      </c>
      <c r="J531" s="18"/>
      <c r="K531" s="15"/>
    </row>
    <row r="532" spans="1:11" x14ac:dyDescent="0.2">
      <c r="A532" s="15"/>
      <c r="B532" s="15"/>
      <c r="C532" s="16"/>
      <c r="D532" s="17"/>
      <c r="E532" s="18"/>
      <c r="F532" s="19">
        <v>0</v>
      </c>
      <c r="G532" s="18">
        <f t="shared" si="28"/>
        <v>0</v>
      </c>
      <c r="H532" s="18">
        <f t="shared" si="29"/>
        <v>0</v>
      </c>
      <c r="I532" s="18">
        <f t="shared" si="30"/>
        <v>0</v>
      </c>
      <c r="J532" s="18"/>
      <c r="K532" s="15"/>
    </row>
    <row r="533" spans="1:11" x14ac:dyDescent="0.2">
      <c r="A533" s="15"/>
      <c r="B533" s="15"/>
      <c r="C533" s="16"/>
      <c r="D533" s="17"/>
      <c r="E533" s="18"/>
      <c r="F533" s="19">
        <v>0</v>
      </c>
      <c r="G533" s="18">
        <f t="shared" si="28"/>
        <v>0</v>
      </c>
      <c r="H533" s="18">
        <f t="shared" si="29"/>
        <v>0</v>
      </c>
      <c r="I533" s="18">
        <f t="shared" si="30"/>
        <v>0</v>
      </c>
      <c r="J533" s="18"/>
      <c r="K533" s="15"/>
    </row>
    <row r="534" spans="1:11" x14ac:dyDescent="0.2">
      <c r="A534" s="15"/>
      <c r="B534" s="15"/>
      <c r="C534" s="16"/>
      <c r="D534" s="17"/>
      <c r="E534" s="18"/>
      <c r="F534" s="19">
        <v>0</v>
      </c>
      <c r="G534" s="18">
        <f t="shared" si="28"/>
        <v>0</v>
      </c>
      <c r="H534" s="18">
        <f t="shared" si="29"/>
        <v>0</v>
      </c>
      <c r="I534" s="18">
        <f t="shared" si="30"/>
        <v>0</v>
      </c>
      <c r="J534" s="18"/>
      <c r="K534" s="15"/>
    </row>
    <row r="535" spans="1:11" x14ac:dyDescent="0.2">
      <c r="A535" s="15"/>
      <c r="B535" s="15"/>
      <c r="C535" s="16"/>
      <c r="D535" s="17"/>
      <c r="E535" s="18"/>
      <c r="F535" s="19">
        <v>0</v>
      </c>
      <c r="G535" s="18">
        <f t="shared" si="28"/>
        <v>0</v>
      </c>
      <c r="H535" s="18">
        <f t="shared" si="29"/>
        <v>0</v>
      </c>
      <c r="I535" s="18">
        <f t="shared" si="30"/>
        <v>0</v>
      </c>
      <c r="J535" s="18"/>
      <c r="K535" s="15"/>
    </row>
    <row r="536" spans="1:11" x14ac:dyDescent="0.2">
      <c r="A536" s="15"/>
      <c r="B536" s="15"/>
      <c r="C536" s="16"/>
      <c r="D536" s="17"/>
      <c r="E536" s="18"/>
      <c r="F536" s="19">
        <v>0</v>
      </c>
      <c r="G536" s="18">
        <f t="shared" si="28"/>
        <v>0</v>
      </c>
      <c r="H536" s="18">
        <f t="shared" si="29"/>
        <v>0</v>
      </c>
      <c r="I536" s="18">
        <f t="shared" si="30"/>
        <v>0</v>
      </c>
      <c r="J536" s="18"/>
      <c r="K536" s="15"/>
    </row>
    <row r="537" spans="1:11" x14ac:dyDescent="0.2">
      <c r="A537" s="15"/>
      <c r="B537" s="15"/>
      <c r="C537" s="16"/>
      <c r="D537" s="17"/>
      <c r="E537" s="18"/>
      <c r="F537" s="19">
        <v>0</v>
      </c>
      <c r="G537" s="18">
        <f t="shared" si="28"/>
        <v>0</v>
      </c>
      <c r="H537" s="18">
        <f t="shared" si="29"/>
        <v>0</v>
      </c>
      <c r="I537" s="18">
        <f t="shared" si="30"/>
        <v>0</v>
      </c>
      <c r="J537" s="18"/>
      <c r="K537" s="15"/>
    </row>
    <row r="538" spans="1:11" x14ac:dyDescent="0.2">
      <c r="A538" s="15"/>
      <c r="B538" s="15"/>
      <c r="C538" s="16"/>
      <c r="D538" s="17"/>
      <c r="E538" s="18"/>
      <c r="F538" s="19">
        <v>0</v>
      </c>
      <c r="G538" s="18">
        <f t="shared" si="28"/>
        <v>0</v>
      </c>
      <c r="H538" s="18">
        <f t="shared" si="29"/>
        <v>0</v>
      </c>
      <c r="I538" s="18">
        <f t="shared" si="30"/>
        <v>0</v>
      </c>
      <c r="J538" s="18"/>
      <c r="K538" s="15"/>
    </row>
    <row r="539" spans="1:11" x14ac:dyDescent="0.2">
      <c r="A539" s="15"/>
      <c r="B539" s="15"/>
      <c r="C539" s="16"/>
      <c r="D539" s="17"/>
      <c r="E539" s="18"/>
      <c r="F539" s="19">
        <v>0</v>
      </c>
      <c r="G539" s="18">
        <f t="shared" si="28"/>
        <v>0</v>
      </c>
      <c r="H539" s="18">
        <f t="shared" si="29"/>
        <v>0</v>
      </c>
      <c r="I539" s="18">
        <f t="shared" si="30"/>
        <v>0</v>
      </c>
      <c r="J539" s="18"/>
      <c r="K539" s="15"/>
    </row>
    <row r="540" spans="1:11" x14ac:dyDescent="0.2">
      <c r="A540" s="15"/>
      <c r="B540" s="15"/>
      <c r="C540" s="16"/>
      <c r="D540" s="17"/>
      <c r="E540" s="18"/>
      <c r="F540" s="19">
        <v>0</v>
      </c>
      <c r="G540" s="18">
        <f t="shared" si="28"/>
        <v>0</v>
      </c>
      <c r="H540" s="18">
        <f t="shared" si="29"/>
        <v>0</v>
      </c>
      <c r="I540" s="18">
        <f t="shared" si="30"/>
        <v>0</v>
      </c>
      <c r="J540" s="18"/>
      <c r="K540" s="15"/>
    </row>
    <row r="541" spans="1:11" x14ac:dyDescent="0.2">
      <c r="A541" s="15"/>
      <c r="B541" s="15"/>
      <c r="C541" s="16"/>
      <c r="D541" s="17"/>
      <c r="E541" s="18"/>
      <c r="F541" s="19">
        <v>0</v>
      </c>
      <c r="G541" s="18">
        <f t="shared" si="28"/>
        <v>0</v>
      </c>
      <c r="H541" s="18">
        <f t="shared" si="29"/>
        <v>0</v>
      </c>
      <c r="I541" s="18">
        <f t="shared" si="30"/>
        <v>0</v>
      </c>
      <c r="J541" s="18"/>
      <c r="K541" s="15"/>
    </row>
    <row r="542" spans="1:11" x14ac:dyDescent="0.2">
      <c r="A542" s="15"/>
      <c r="B542" s="15"/>
      <c r="C542" s="16"/>
      <c r="D542" s="17"/>
      <c r="E542" s="18"/>
      <c r="F542" s="19">
        <v>0</v>
      </c>
      <c r="G542" s="18">
        <f t="shared" si="28"/>
        <v>0</v>
      </c>
      <c r="H542" s="18">
        <f t="shared" si="29"/>
        <v>0</v>
      </c>
      <c r="I542" s="18">
        <f t="shared" si="30"/>
        <v>0</v>
      </c>
      <c r="J542" s="18"/>
      <c r="K542" s="15"/>
    </row>
    <row r="543" spans="1:11" x14ac:dyDescent="0.2">
      <c r="A543" s="15"/>
      <c r="B543" s="15"/>
      <c r="C543" s="16"/>
      <c r="D543" s="17"/>
      <c r="E543" s="18"/>
      <c r="F543" s="19">
        <v>0</v>
      </c>
      <c r="G543" s="18">
        <f t="shared" si="28"/>
        <v>0</v>
      </c>
      <c r="H543" s="18">
        <f t="shared" si="29"/>
        <v>0</v>
      </c>
      <c r="I543" s="18">
        <f t="shared" si="30"/>
        <v>0</v>
      </c>
      <c r="J543" s="18"/>
      <c r="K543" s="15"/>
    </row>
    <row r="544" spans="1:11" x14ac:dyDescent="0.2">
      <c r="A544" s="15"/>
      <c r="B544" s="15"/>
      <c r="C544" s="16"/>
      <c r="D544" s="17"/>
      <c r="E544" s="18"/>
      <c r="F544" s="19">
        <v>0</v>
      </c>
      <c r="G544" s="18">
        <f t="shared" si="28"/>
        <v>0</v>
      </c>
      <c r="H544" s="18">
        <f t="shared" si="29"/>
        <v>0</v>
      </c>
      <c r="I544" s="18">
        <f t="shared" si="30"/>
        <v>0</v>
      </c>
      <c r="J544" s="18"/>
      <c r="K544" s="15"/>
    </row>
    <row r="545" spans="1:11" x14ac:dyDescent="0.2">
      <c r="A545" s="15"/>
      <c r="B545" s="15"/>
      <c r="C545" s="16"/>
      <c r="D545" s="17"/>
      <c r="E545" s="18"/>
      <c r="F545" s="19">
        <v>0</v>
      </c>
      <c r="G545" s="18">
        <f t="shared" si="28"/>
        <v>0</v>
      </c>
      <c r="H545" s="18">
        <f t="shared" si="29"/>
        <v>0</v>
      </c>
      <c r="I545" s="18">
        <f t="shared" si="30"/>
        <v>0</v>
      </c>
      <c r="J545" s="18"/>
      <c r="K545" s="15"/>
    </row>
    <row r="546" spans="1:11" x14ac:dyDescent="0.2">
      <c r="A546" s="15"/>
      <c r="B546" s="15"/>
      <c r="C546" s="16"/>
      <c r="D546" s="17"/>
      <c r="E546" s="18"/>
      <c r="F546" s="19">
        <v>0</v>
      </c>
      <c r="G546" s="18">
        <f t="shared" si="28"/>
        <v>0</v>
      </c>
      <c r="H546" s="18">
        <f t="shared" si="29"/>
        <v>0</v>
      </c>
      <c r="I546" s="18">
        <f t="shared" si="30"/>
        <v>0</v>
      </c>
      <c r="J546" s="18"/>
      <c r="K546" s="15"/>
    </row>
    <row r="547" spans="1:11" x14ac:dyDescent="0.2">
      <c r="A547" s="15"/>
      <c r="B547" s="15"/>
      <c r="C547" s="16"/>
      <c r="D547" s="17"/>
      <c r="E547" s="18"/>
      <c r="F547" s="19">
        <v>0</v>
      </c>
      <c r="G547" s="18">
        <f t="shared" si="28"/>
        <v>0</v>
      </c>
      <c r="H547" s="18">
        <f t="shared" si="29"/>
        <v>0</v>
      </c>
      <c r="I547" s="18">
        <f t="shared" si="30"/>
        <v>0</v>
      </c>
      <c r="J547" s="18"/>
      <c r="K547" s="15"/>
    </row>
    <row r="548" spans="1:11" x14ac:dyDescent="0.2">
      <c r="A548" s="15"/>
      <c r="B548" s="15"/>
      <c r="C548" s="16"/>
      <c r="D548" s="17"/>
      <c r="E548" s="18"/>
      <c r="F548" s="19">
        <v>0</v>
      </c>
      <c r="G548" s="18">
        <f t="shared" si="28"/>
        <v>0</v>
      </c>
      <c r="H548" s="18">
        <f t="shared" si="29"/>
        <v>0</v>
      </c>
      <c r="I548" s="18">
        <f t="shared" si="30"/>
        <v>0</v>
      </c>
      <c r="J548" s="18"/>
      <c r="K548" s="15"/>
    </row>
    <row r="549" spans="1:11" x14ac:dyDescent="0.2">
      <c r="A549" s="15"/>
      <c r="B549" s="15"/>
      <c r="C549" s="16"/>
      <c r="D549" s="17"/>
      <c r="E549" s="18"/>
      <c r="F549" s="19">
        <v>0</v>
      </c>
      <c r="G549" s="18">
        <f t="shared" si="28"/>
        <v>0</v>
      </c>
      <c r="H549" s="18">
        <f t="shared" si="29"/>
        <v>0</v>
      </c>
      <c r="I549" s="18">
        <f t="shared" si="30"/>
        <v>0</v>
      </c>
      <c r="J549" s="18"/>
      <c r="K549" s="15"/>
    </row>
    <row r="550" spans="1:11" x14ac:dyDescent="0.2">
      <c r="A550" s="15"/>
      <c r="B550" s="15"/>
      <c r="C550" s="16"/>
      <c r="D550" s="17"/>
      <c r="E550" s="18"/>
      <c r="F550" s="19">
        <v>0</v>
      </c>
      <c r="G550" s="18">
        <f t="shared" si="28"/>
        <v>0</v>
      </c>
      <c r="H550" s="18">
        <f t="shared" si="29"/>
        <v>0</v>
      </c>
      <c r="I550" s="18">
        <f t="shared" si="30"/>
        <v>0</v>
      </c>
      <c r="J550" s="18"/>
      <c r="K550" s="15"/>
    </row>
    <row r="551" spans="1:11" x14ac:dyDescent="0.2">
      <c r="A551" s="15"/>
      <c r="B551" s="15"/>
      <c r="C551" s="16"/>
      <c r="D551" s="17"/>
      <c r="E551" s="18"/>
      <c r="F551" s="19">
        <v>0</v>
      </c>
      <c r="G551" s="18">
        <f t="shared" si="28"/>
        <v>0</v>
      </c>
      <c r="H551" s="18">
        <f t="shared" si="29"/>
        <v>0</v>
      </c>
      <c r="I551" s="18">
        <f t="shared" si="30"/>
        <v>0</v>
      </c>
      <c r="J551" s="18"/>
      <c r="K551" s="15"/>
    </row>
    <row r="552" spans="1:11" x14ac:dyDescent="0.2">
      <c r="A552" s="15"/>
      <c r="B552" s="15"/>
      <c r="C552" s="16"/>
      <c r="D552" s="17"/>
      <c r="E552" s="18"/>
      <c r="F552" s="19">
        <v>0</v>
      </c>
      <c r="G552" s="18">
        <f t="shared" si="28"/>
        <v>0</v>
      </c>
      <c r="H552" s="18">
        <f t="shared" si="29"/>
        <v>0</v>
      </c>
      <c r="I552" s="18">
        <f t="shared" si="30"/>
        <v>0</v>
      </c>
      <c r="J552" s="18"/>
      <c r="K552" s="15"/>
    </row>
    <row r="553" spans="1:11" x14ac:dyDescent="0.2">
      <c r="A553" s="15"/>
      <c r="B553" s="15"/>
      <c r="C553" s="16"/>
      <c r="D553" s="17"/>
      <c r="E553" s="18"/>
      <c r="F553" s="19">
        <v>0</v>
      </c>
      <c r="G553" s="18">
        <f t="shared" si="28"/>
        <v>0</v>
      </c>
      <c r="H553" s="18">
        <f t="shared" si="29"/>
        <v>0</v>
      </c>
      <c r="I553" s="18">
        <f t="shared" si="30"/>
        <v>0</v>
      </c>
      <c r="J553" s="18"/>
      <c r="K553" s="15"/>
    </row>
    <row r="554" spans="1:11" x14ac:dyDescent="0.2">
      <c r="A554" s="15"/>
      <c r="B554" s="15"/>
      <c r="C554" s="16"/>
      <c r="D554" s="17"/>
      <c r="E554" s="18"/>
      <c r="F554" s="19">
        <v>0</v>
      </c>
      <c r="G554" s="18">
        <f t="shared" si="28"/>
        <v>0</v>
      </c>
      <c r="H554" s="18">
        <f t="shared" si="29"/>
        <v>0</v>
      </c>
      <c r="I554" s="18">
        <f t="shared" si="30"/>
        <v>0</v>
      </c>
      <c r="J554" s="18"/>
      <c r="K554" s="15"/>
    </row>
    <row r="555" spans="1:11" x14ac:dyDescent="0.2">
      <c r="A555" s="15"/>
      <c r="B555" s="15"/>
      <c r="C555" s="16"/>
      <c r="D555" s="17"/>
      <c r="E555" s="18"/>
      <c r="F555" s="19">
        <v>0</v>
      </c>
      <c r="G555" s="18">
        <f t="shared" si="28"/>
        <v>0</v>
      </c>
      <c r="H555" s="18">
        <f t="shared" si="29"/>
        <v>0</v>
      </c>
      <c r="I555" s="18">
        <f t="shared" si="30"/>
        <v>0</v>
      </c>
      <c r="J555" s="18"/>
      <c r="K555" s="15"/>
    </row>
    <row r="556" spans="1:11" x14ac:dyDescent="0.2">
      <c r="A556" s="15"/>
      <c r="B556" s="15"/>
      <c r="C556" s="16"/>
      <c r="D556" s="17"/>
      <c r="E556" s="18"/>
      <c r="F556" s="19">
        <v>0</v>
      </c>
      <c r="G556" s="18">
        <f t="shared" si="28"/>
        <v>0</v>
      </c>
      <c r="H556" s="18">
        <f t="shared" si="29"/>
        <v>0</v>
      </c>
      <c r="I556" s="18">
        <f t="shared" si="30"/>
        <v>0</v>
      </c>
      <c r="J556" s="18"/>
      <c r="K556" s="15"/>
    </row>
    <row r="557" spans="1:11" x14ac:dyDescent="0.2">
      <c r="A557" s="15"/>
      <c r="B557" s="15"/>
      <c r="C557" s="16"/>
      <c r="D557" s="17"/>
      <c r="E557" s="18"/>
      <c r="F557" s="19">
        <v>0</v>
      </c>
      <c r="G557" s="18">
        <f t="shared" si="28"/>
        <v>0</v>
      </c>
      <c r="H557" s="18">
        <f t="shared" si="29"/>
        <v>0</v>
      </c>
      <c r="I557" s="18">
        <f t="shared" si="30"/>
        <v>0</v>
      </c>
      <c r="J557" s="18"/>
      <c r="K557" s="15"/>
    </row>
    <row r="558" spans="1:11" x14ac:dyDescent="0.2">
      <c r="A558" s="15"/>
      <c r="B558" s="15"/>
      <c r="C558" s="16"/>
      <c r="D558" s="17"/>
      <c r="E558" s="18"/>
      <c r="F558" s="19">
        <v>0</v>
      </c>
      <c r="G558" s="18">
        <f t="shared" si="28"/>
        <v>0</v>
      </c>
      <c r="H558" s="18">
        <f t="shared" si="29"/>
        <v>0</v>
      </c>
      <c r="I558" s="18">
        <f t="shared" si="30"/>
        <v>0</v>
      </c>
      <c r="J558" s="18"/>
      <c r="K558" s="15"/>
    </row>
    <row r="559" spans="1:11" x14ac:dyDescent="0.2">
      <c r="A559" s="15"/>
      <c r="B559" s="15"/>
      <c r="C559" s="16"/>
      <c r="D559" s="17"/>
      <c r="E559" s="18"/>
      <c r="F559" s="19">
        <v>0</v>
      </c>
      <c r="G559" s="18">
        <f t="shared" si="28"/>
        <v>0</v>
      </c>
      <c r="H559" s="18">
        <f t="shared" si="29"/>
        <v>0</v>
      </c>
      <c r="I559" s="18">
        <f t="shared" si="30"/>
        <v>0</v>
      </c>
      <c r="J559" s="18"/>
      <c r="K559" s="15"/>
    </row>
    <row r="560" spans="1:11" x14ac:dyDescent="0.2">
      <c r="A560" s="15"/>
      <c r="B560" s="15"/>
      <c r="C560" s="16"/>
      <c r="D560" s="17"/>
      <c r="E560" s="18"/>
      <c r="F560" s="19">
        <v>0</v>
      </c>
      <c r="G560" s="18">
        <f t="shared" si="28"/>
        <v>0</v>
      </c>
      <c r="H560" s="18">
        <f t="shared" si="29"/>
        <v>0</v>
      </c>
      <c r="I560" s="18">
        <f t="shared" si="30"/>
        <v>0</v>
      </c>
      <c r="J560" s="18"/>
      <c r="K560" s="15"/>
    </row>
    <row r="561" spans="1:11" x14ac:dyDescent="0.2">
      <c r="A561" s="15"/>
      <c r="B561" s="15"/>
      <c r="C561" s="16"/>
      <c r="D561" s="17"/>
      <c r="E561" s="18"/>
      <c r="F561" s="19">
        <v>0</v>
      </c>
      <c r="G561" s="18">
        <f t="shared" si="28"/>
        <v>0</v>
      </c>
      <c r="H561" s="18">
        <f t="shared" si="29"/>
        <v>0</v>
      </c>
      <c r="I561" s="18">
        <f t="shared" si="30"/>
        <v>0</v>
      </c>
      <c r="J561" s="18"/>
      <c r="K561" s="15"/>
    </row>
    <row r="562" spans="1:11" x14ac:dyDescent="0.2">
      <c r="A562" s="15"/>
      <c r="B562" s="15"/>
      <c r="C562" s="16"/>
      <c r="D562" s="17"/>
      <c r="E562" s="18"/>
      <c r="F562" s="19">
        <v>0</v>
      </c>
      <c r="G562" s="18">
        <f t="shared" si="28"/>
        <v>0</v>
      </c>
      <c r="H562" s="18">
        <f t="shared" si="29"/>
        <v>0</v>
      </c>
      <c r="I562" s="18">
        <f t="shared" si="30"/>
        <v>0</v>
      </c>
      <c r="J562" s="18"/>
      <c r="K562" s="15"/>
    </row>
    <row r="563" spans="1:11" x14ac:dyDescent="0.2">
      <c r="A563" s="15"/>
      <c r="B563" s="15"/>
      <c r="C563" s="16"/>
      <c r="D563" s="17"/>
      <c r="E563" s="18"/>
      <c r="F563" s="19">
        <v>0</v>
      </c>
      <c r="G563" s="18">
        <f t="shared" si="28"/>
        <v>0</v>
      </c>
      <c r="H563" s="18">
        <f t="shared" si="29"/>
        <v>0</v>
      </c>
      <c r="I563" s="18">
        <f t="shared" si="30"/>
        <v>0</v>
      </c>
      <c r="J563" s="18"/>
      <c r="K563" s="15"/>
    </row>
    <row r="564" spans="1:11" x14ac:dyDescent="0.2">
      <c r="A564" s="15"/>
      <c r="B564" s="15"/>
      <c r="C564" s="16"/>
      <c r="D564" s="17"/>
      <c r="E564" s="18"/>
      <c r="F564" s="19">
        <v>0</v>
      </c>
      <c r="G564" s="18">
        <f t="shared" si="28"/>
        <v>0</v>
      </c>
      <c r="H564" s="18">
        <f t="shared" si="29"/>
        <v>0</v>
      </c>
      <c r="I564" s="18">
        <f t="shared" si="30"/>
        <v>0</v>
      </c>
      <c r="J564" s="18"/>
      <c r="K564" s="15"/>
    </row>
    <row r="565" spans="1:11" x14ac:dyDescent="0.2">
      <c r="A565" s="15"/>
      <c r="B565" s="15"/>
      <c r="C565" s="16"/>
      <c r="D565" s="17"/>
      <c r="E565" s="18"/>
      <c r="F565" s="19">
        <v>0</v>
      </c>
      <c r="G565" s="18">
        <f t="shared" si="28"/>
        <v>0</v>
      </c>
      <c r="H565" s="18">
        <f t="shared" si="29"/>
        <v>0</v>
      </c>
      <c r="I565" s="18">
        <f t="shared" si="30"/>
        <v>0</v>
      </c>
      <c r="J565" s="18"/>
      <c r="K565" s="15"/>
    </row>
    <row r="566" spans="1:11" x14ac:dyDescent="0.2">
      <c r="A566" s="15"/>
      <c r="B566" s="15"/>
      <c r="C566" s="16"/>
      <c r="D566" s="17"/>
      <c r="E566" s="18"/>
      <c r="F566" s="19">
        <v>0</v>
      </c>
      <c r="G566" s="18">
        <f t="shared" si="28"/>
        <v>0</v>
      </c>
      <c r="H566" s="18">
        <f t="shared" si="29"/>
        <v>0</v>
      </c>
      <c r="I566" s="18">
        <f t="shared" si="30"/>
        <v>0</v>
      </c>
      <c r="J566" s="18"/>
      <c r="K566" s="15"/>
    </row>
    <row r="567" spans="1:11" x14ac:dyDescent="0.2">
      <c r="A567" s="15"/>
      <c r="B567" s="15"/>
      <c r="C567" s="16"/>
      <c r="D567" s="17"/>
      <c r="E567" s="18"/>
      <c r="F567" s="19">
        <v>0</v>
      </c>
      <c r="G567" s="18">
        <f t="shared" si="28"/>
        <v>0</v>
      </c>
      <c r="H567" s="18">
        <f t="shared" si="29"/>
        <v>0</v>
      </c>
      <c r="I567" s="18">
        <f t="shared" si="30"/>
        <v>0</v>
      </c>
      <c r="J567" s="18"/>
      <c r="K567" s="15"/>
    </row>
    <row r="568" spans="1:11" x14ac:dyDescent="0.2">
      <c r="A568" s="15"/>
      <c r="B568" s="15"/>
      <c r="C568" s="16"/>
      <c r="D568" s="17"/>
      <c r="E568" s="18"/>
      <c r="F568" s="19">
        <v>0</v>
      </c>
      <c r="G568" s="18">
        <f t="shared" si="28"/>
        <v>0</v>
      </c>
      <c r="H568" s="18">
        <f t="shared" si="29"/>
        <v>0</v>
      </c>
      <c r="I568" s="18">
        <f t="shared" si="30"/>
        <v>0</v>
      </c>
      <c r="J568" s="18"/>
      <c r="K568" s="15"/>
    </row>
    <row r="569" spans="1:11" x14ac:dyDescent="0.2">
      <c r="A569" s="15"/>
      <c r="B569" s="15"/>
      <c r="C569" s="16"/>
      <c r="D569" s="17"/>
      <c r="E569" s="18"/>
      <c r="F569" s="19">
        <v>0</v>
      </c>
      <c r="G569" s="18">
        <f t="shared" si="28"/>
        <v>0</v>
      </c>
      <c r="H569" s="18">
        <f t="shared" si="29"/>
        <v>0</v>
      </c>
      <c r="I569" s="18">
        <f t="shared" si="30"/>
        <v>0</v>
      </c>
      <c r="J569" s="18"/>
      <c r="K569" s="15"/>
    </row>
    <row r="570" spans="1:11" x14ac:dyDescent="0.2">
      <c r="A570" s="15"/>
      <c r="B570" s="15"/>
      <c r="C570" s="16"/>
      <c r="D570" s="17"/>
      <c r="E570" s="18"/>
      <c r="F570" s="19">
        <v>0</v>
      </c>
      <c r="G570" s="18">
        <f t="shared" si="28"/>
        <v>0</v>
      </c>
      <c r="H570" s="18">
        <f t="shared" si="29"/>
        <v>0</v>
      </c>
      <c r="I570" s="18">
        <f t="shared" si="30"/>
        <v>0</v>
      </c>
      <c r="J570" s="18"/>
      <c r="K570" s="15"/>
    </row>
    <row r="571" spans="1:11" x14ac:dyDescent="0.2">
      <c r="A571" s="15"/>
      <c r="B571" s="15"/>
      <c r="C571" s="16"/>
      <c r="D571" s="17"/>
      <c r="E571" s="18"/>
      <c r="F571" s="19">
        <v>0</v>
      </c>
      <c r="G571" s="18">
        <f t="shared" si="28"/>
        <v>0</v>
      </c>
      <c r="H571" s="18">
        <f t="shared" si="29"/>
        <v>0</v>
      </c>
      <c r="I571" s="18">
        <f t="shared" si="30"/>
        <v>0</v>
      </c>
      <c r="J571" s="18"/>
      <c r="K571" s="15"/>
    </row>
    <row r="572" spans="1:11" x14ac:dyDescent="0.2">
      <c r="A572" s="15"/>
      <c r="B572" s="15"/>
      <c r="C572" s="16"/>
      <c r="D572" s="17"/>
      <c r="E572" s="18"/>
      <c r="F572" s="19">
        <v>0</v>
      </c>
      <c r="G572" s="18">
        <f t="shared" si="28"/>
        <v>0</v>
      </c>
      <c r="H572" s="18">
        <f t="shared" si="29"/>
        <v>0</v>
      </c>
      <c r="I572" s="18">
        <f t="shared" si="30"/>
        <v>0</v>
      </c>
      <c r="J572" s="18"/>
      <c r="K572" s="15"/>
    </row>
    <row r="573" spans="1:11" x14ac:dyDescent="0.2">
      <c r="A573" s="15"/>
      <c r="B573" s="15"/>
      <c r="C573" s="16"/>
      <c r="D573" s="17"/>
      <c r="E573" s="18"/>
      <c r="F573" s="19">
        <v>0</v>
      </c>
      <c r="G573" s="18">
        <f t="shared" si="28"/>
        <v>0</v>
      </c>
      <c r="H573" s="18">
        <f t="shared" si="29"/>
        <v>0</v>
      </c>
      <c r="I573" s="18">
        <f t="shared" si="30"/>
        <v>0</v>
      </c>
      <c r="J573" s="18"/>
      <c r="K573" s="15"/>
    </row>
    <row r="574" spans="1:11" x14ac:dyDescent="0.2">
      <c r="A574" s="15"/>
      <c r="B574" s="15"/>
      <c r="C574" s="16"/>
      <c r="D574" s="17"/>
      <c r="E574" s="18"/>
      <c r="F574" s="19">
        <v>0</v>
      </c>
      <c r="G574" s="18">
        <f t="shared" si="28"/>
        <v>0</v>
      </c>
      <c r="H574" s="18">
        <f t="shared" si="29"/>
        <v>0</v>
      </c>
      <c r="I574" s="18">
        <f t="shared" si="30"/>
        <v>0</v>
      </c>
      <c r="J574" s="18"/>
      <c r="K574" s="15"/>
    </row>
    <row r="575" spans="1:11" x14ac:dyDescent="0.2">
      <c r="A575" s="15"/>
      <c r="B575" s="15"/>
      <c r="C575" s="16"/>
      <c r="D575" s="17"/>
      <c r="E575" s="18"/>
      <c r="F575" s="19">
        <v>0</v>
      </c>
      <c r="G575" s="18">
        <f t="shared" si="28"/>
        <v>0</v>
      </c>
      <c r="H575" s="18">
        <f t="shared" si="29"/>
        <v>0</v>
      </c>
      <c r="I575" s="18">
        <f t="shared" si="30"/>
        <v>0</v>
      </c>
      <c r="J575" s="18"/>
      <c r="K575" s="15"/>
    </row>
    <row r="576" spans="1:11" x14ac:dyDescent="0.2">
      <c r="A576" s="15"/>
      <c r="B576" s="15"/>
      <c r="C576" s="16"/>
      <c r="D576" s="17"/>
      <c r="E576" s="18"/>
      <c r="F576" s="19">
        <v>0</v>
      </c>
      <c r="G576" s="18">
        <f t="shared" si="28"/>
        <v>0</v>
      </c>
      <c r="H576" s="18">
        <f t="shared" si="29"/>
        <v>0</v>
      </c>
      <c r="I576" s="18">
        <f t="shared" si="30"/>
        <v>0</v>
      </c>
      <c r="J576" s="18"/>
      <c r="K576" s="15"/>
    </row>
    <row r="577" spans="1:11" x14ac:dyDescent="0.2">
      <c r="A577" s="15"/>
      <c r="B577" s="15"/>
      <c r="C577" s="16"/>
      <c r="D577" s="17"/>
      <c r="E577" s="18"/>
      <c r="F577" s="19">
        <v>0</v>
      </c>
      <c r="G577" s="18">
        <f t="shared" si="28"/>
        <v>0</v>
      </c>
      <c r="H577" s="18">
        <f t="shared" si="29"/>
        <v>0</v>
      </c>
      <c r="I577" s="18">
        <f t="shared" si="30"/>
        <v>0</v>
      </c>
      <c r="J577" s="18"/>
      <c r="K577" s="15"/>
    </row>
    <row r="578" spans="1:11" x14ac:dyDescent="0.2">
      <c r="A578" s="15"/>
      <c r="B578" s="15"/>
      <c r="C578" s="16"/>
      <c r="D578" s="17"/>
      <c r="E578" s="18"/>
      <c r="F578" s="19">
        <v>0</v>
      </c>
      <c r="G578" s="18">
        <f t="shared" si="28"/>
        <v>0</v>
      </c>
      <c r="H578" s="18">
        <f t="shared" si="29"/>
        <v>0</v>
      </c>
      <c r="I578" s="18">
        <f t="shared" si="30"/>
        <v>0</v>
      </c>
      <c r="J578" s="18"/>
      <c r="K578" s="15"/>
    </row>
    <row r="579" spans="1:11" x14ac:dyDescent="0.2">
      <c r="A579" s="15"/>
      <c r="B579" s="15"/>
      <c r="C579" s="16"/>
      <c r="D579" s="17"/>
      <c r="E579" s="18"/>
      <c r="F579" s="19">
        <v>0</v>
      </c>
      <c r="G579" s="18">
        <f t="shared" si="28"/>
        <v>0</v>
      </c>
      <c r="H579" s="18">
        <f>E579*C579</f>
        <v>0</v>
      </c>
      <c r="I579" s="18">
        <f>F579*C579</f>
        <v>0</v>
      </c>
      <c r="J579" s="18"/>
      <c r="K579" s="15"/>
    </row>
    <row r="580" spans="1:11" x14ac:dyDescent="0.2">
      <c r="A580" s="15"/>
      <c r="B580" s="15"/>
      <c r="C580" s="16"/>
      <c r="D580" s="17"/>
      <c r="E580" s="18"/>
      <c r="F580" s="19">
        <v>0</v>
      </c>
      <c r="G580" s="18">
        <f t="shared" si="28"/>
        <v>0</v>
      </c>
      <c r="H580" s="18">
        <f>E580*C580</f>
        <v>0</v>
      </c>
      <c r="I580" s="18">
        <f>F580*C580</f>
        <v>0</v>
      </c>
      <c r="J580" s="18"/>
      <c r="K580" s="15"/>
    </row>
  </sheetData>
  <mergeCells count="9">
    <mergeCell ref="O6:P6"/>
    <mergeCell ref="J5:J6"/>
    <mergeCell ref="K5:K6"/>
    <mergeCell ref="A5:A6"/>
    <mergeCell ref="B5:C5"/>
    <mergeCell ref="D5:D6"/>
    <mergeCell ref="E5:E6"/>
    <mergeCell ref="F5:F6"/>
    <mergeCell ref="G5:I5"/>
  </mergeCells>
  <pageMargins left="0.7" right="0.7" top="0.75" bottom="0.75" header="0.3" footer="0.3"/>
  <pageSetup paperSize="9" scale="45" fitToHeight="0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2A50-110D-40D0-B0D9-AA2B489552F3}">
  <sheetPr>
    <pageSetUpPr fitToPage="1"/>
  </sheetPr>
  <dimension ref="A1:M582"/>
  <sheetViews>
    <sheetView zoomScale="90" zoomScaleNormal="9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F41" sqref="F41"/>
    </sheetView>
  </sheetViews>
  <sheetFormatPr baseColWidth="10" defaultColWidth="8.83203125" defaultRowHeight="15" x14ac:dyDescent="0.2"/>
  <cols>
    <col min="1" max="1" width="55" customWidth="1"/>
    <col min="2" max="2" width="9.33203125" hidden="1" customWidth="1"/>
    <col min="4" max="4" width="8.83203125" style="7"/>
    <col min="5" max="5" width="15" style="8" customWidth="1"/>
    <col min="6" max="6" width="14.33203125" style="9" customWidth="1"/>
    <col min="7" max="7" width="14.33203125" style="8" hidden="1" customWidth="1"/>
    <col min="8" max="8" width="16.33203125" style="8" customWidth="1"/>
    <col min="9" max="9" width="13.5" style="8" bestFit="1" customWidth="1"/>
    <col min="10" max="10" width="15.33203125" style="8" bestFit="1" customWidth="1"/>
    <col min="11" max="11" width="18.1640625" customWidth="1"/>
  </cols>
  <sheetData>
    <row r="1" spans="1:13" x14ac:dyDescent="0.2">
      <c r="A1" t="s">
        <v>0</v>
      </c>
      <c r="D1"/>
      <c r="E1"/>
      <c r="F1" s="1"/>
      <c r="G1"/>
      <c r="H1"/>
      <c r="I1"/>
      <c r="J1"/>
      <c r="L1" s="2"/>
      <c r="M1" t="s">
        <v>1</v>
      </c>
    </row>
    <row r="2" spans="1:13" x14ac:dyDescent="0.2">
      <c r="A2" t="s">
        <v>18</v>
      </c>
      <c r="B2" s="3"/>
      <c r="C2" s="3"/>
      <c r="D2" s="3"/>
      <c r="E2" s="3"/>
      <c r="F2" s="4"/>
      <c r="G2" s="3"/>
      <c r="H2" s="3"/>
      <c r="I2" s="3"/>
      <c r="J2" s="3"/>
      <c r="K2" s="3"/>
      <c r="L2" s="5"/>
      <c r="M2" t="s">
        <v>2</v>
      </c>
    </row>
    <row r="3" spans="1:13" x14ac:dyDescent="0.2">
      <c r="D3"/>
      <c r="E3"/>
      <c r="F3" s="1"/>
      <c r="G3"/>
      <c r="H3"/>
      <c r="I3"/>
      <c r="J3"/>
      <c r="L3" s="6"/>
      <c r="M3" t="s">
        <v>3</v>
      </c>
    </row>
    <row r="4" spans="1:13" x14ac:dyDescent="0.2">
      <c r="L4" s="10"/>
      <c r="M4" t="s">
        <v>4</v>
      </c>
    </row>
    <row r="5" spans="1:13" ht="15" customHeight="1" x14ac:dyDescent="0.2">
      <c r="A5" s="174" t="s">
        <v>5</v>
      </c>
      <c r="B5" s="175" t="s">
        <v>6</v>
      </c>
      <c r="C5" s="176"/>
      <c r="D5" s="174" t="s">
        <v>7</v>
      </c>
      <c r="E5" s="177" t="s">
        <v>8</v>
      </c>
      <c r="F5" s="178" t="s">
        <v>9</v>
      </c>
      <c r="G5" s="184" t="s">
        <v>10</v>
      </c>
      <c r="H5" s="185"/>
      <c r="I5" s="186"/>
      <c r="J5" s="180" t="s">
        <v>11</v>
      </c>
      <c r="K5" s="187" t="s">
        <v>12</v>
      </c>
    </row>
    <row r="6" spans="1:13" ht="16" x14ac:dyDescent="0.2">
      <c r="A6" s="174"/>
      <c r="B6" s="11" t="s">
        <v>13</v>
      </c>
      <c r="C6" s="11" t="s">
        <v>14</v>
      </c>
      <c r="D6" s="174"/>
      <c r="E6" s="177"/>
      <c r="F6" s="179"/>
      <c r="G6" s="12" t="s">
        <v>15</v>
      </c>
      <c r="H6" s="13" t="s">
        <v>16</v>
      </c>
      <c r="I6" s="13" t="s">
        <v>17</v>
      </c>
      <c r="J6" s="181"/>
      <c r="K6" s="188"/>
    </row>
    <row r="7" spans="1:13" x14ac:dyDescent="0.2">
      <c r="A7" s="14"/>
      <c r="B7" s="15"/>
      <c r="C7" s="16"/>
      <c r="D7" s="17"/>
      <c r="E7" s="18"/>
      <c r="F7" s="19"/>
      <c r="G7" s="18"/>
      <c r="H7" s="18"/>
      <c r="I7" s="18"/>
      <c r="J7" s="18"/>
      <c r="K7" s="15"/>
    </row>
    <row r="8" spans="1:13" ht="15.75" customHeight="1" x14ac:dyDescent="0.2">
      <c r="A8" s="15" t="s">
        <v>193</v>
      </c>
      <c r="B8" s="15"/>
      <c r="C8" s="16">
        <f>9+9+9+9+8+4+9</f>
        <v>57</v>
      </c>
      <c r="D8" s="17" t="s">
        <v>190</v>
      </c>
      <c r="E8" s="18">
        <v>11000</v>
      </c>
      <c r="F8" s="19">
        <v>16000</v>
      </c>
      <c r="G8" s="18"/>
      <c r="H8" s="18">
        <f t="shared" ref="H8" si="0">E8*C8</f>
        <v>627000</v>
      </c>
      <c r="I8" s="18">
        <f t="shared" ref="I8" si="1">F8*C8</f>
        <v>912000</v>
      </c>
      <c r="J8" s="23" t="s">
        <v>1161</v>
      </c>
      <c r="K8" s="15"/>
    </row>
    <row r="9" spans="1:13" x14ac:dyDescent="0.2">
      <c r="A9" s="15"/>
      <c r="B9" s="15"/>
      <c r="C9" s="16"/>
      <c r="D9" s="17"/>
      <c r="E9" s="18"/>
      <c r="F9" s="19"/>
      <c r="G9" s="18">
        <f t="shared" ref="G9:G72" si="2">B9*F9</f>
        <v>0</v>
      </c>
      <c r="H9" s="18">
        <f t="shared" ref="H9:H72" si="3">E9*C9</f>
        <v>0</v>
      </c>
      <c r="I9" s="18">
        <f t="shared" ref="I9:I72" si="4">F9*C9</f>
        <v>0</v>
      </c>
      <c r="J9" s="18"/>
      <c r="K9" s="15"/>
    </row>
    <row r="10" spans="1:13" ht="16" x14ac:dyDescent="0.2">
      <c r="A10" s="15" t="s">
        <v>193</v>
      </c>
      <c r="B10" s="15"/>
      <c r="C10" s="16">
        <f>10</f>
        <v>10</v>
      </c>
      <c r="D10" s="17" t="s">
        <v>190</v>
      </c>
      <c r="E10" s="18">
        <v>12000</v>
      </c>
      <c r="F10" s="19">
        <v>16000</v>
      </c>
      <c r="G10" s="18">
        <f t="shared" si="2"/>
        <v>0</v>
      </c>
      <c r="H10" s="18">
        <f t="shared" si="3"/>
        <v>120000</v>
      </c>
      <c r="I10" s="18">
        <f t="shared" si="4"/>
        <v>160000</v>
      </c>
      <c r="J10" s="52"/>
      <c r="K10" s="15"/>
    </row>
    <row r="11" spans="1:13" x14ac:dyDescent="0.2">
      <c r="A11" s="15"/>
      <c r="B11" s="15"/>
      <c r="C11" s="16"/>
      <c r="D11" s="17"/>
      <c r="E11" s="18"/>
      <c r="F11" s="19"/>
      <c r="G11" s="18">
        <f t="shared" si="2"/>
        <v>0</v>
      </c>
      <c r="H11" s="18">
        <f t="shared" si="3"/>
        <v>0</v>
      </c>
      <c r="I11" s="18">
        <f t="shared" si="4"/>
        <v>0</v>
      </c>
      <c r="J11" s="18"/>
      <c r="K11" s="15"/>
    </row>
    <row r="12" spans="1:13" x14ac:dyDescent="0.2">
      <c r="A12" s="15"/>
      <c r="B12" s="15"/>
      <c r="C12" s="16"/>
      <c r="D12" s="17"/>
      <c r="E12" s="18"/>
      <c r="F12" s="19"/>
      <c r="G12" s="18">
        <f t="shared" si="2"/>
        <v>0</v>
      </c>
      <c r="H12" s="18">
        <f t="shared" si="3"/>
        <v>0</v>
      </c>
      <c r="I12" s="18">
        <f t="shared" si="4"/>
        <v>0</v>
      </c>
      <c r="J12" s="18"/>
      <c r="K12" s="15"/>
    </row>
    <row r="13" spans="1:13" x14ac:dyDescent="0.2">
      <c r="A13" s="15"/>
      <c r="B13" s="15"/>
      <c r="C13" s="16"/>
      <c r="D13" s="17"/>
      <c r="E13" s="18"/>
      <c r="F13" s="19"/>
      <c r="G13" s="18">
        <f t="shared" si="2"/>
        <v>0</v>
      </c>
      <c r="H13" s="18">
        <f t="shared" si="3"/>
        <v>0</v>
      </c>
      <c r="I13" s="18">
        <f t="shared" si="4"/>
        <v>0</v>
      </c>
      <c r="J13" s="18"/>
      <c r="K13" s="15"/>
    </row>
    <row r="14" spans="1:13" x14ac:dyDescent="0.2">
      <c r="A14" s="15"/>
      <c r="B14" s="15"/>
      <c r="C14" s="16"/>
      <c r="D14" s="17"/>
      <c r="E14" s="18"/>
      <c r="F14" s="19"/>
      <c r="G14" s="18">
        <f t="shared" si="2"/>
        <v>0</v>
      </c>
      <c r="H14" s="18">
        <f t="shared" si="3"/>
        <v>0</v>
      </c>
      <c r="I14" s="18">
        <f t="shared" si="4"/>
        <v>0</v>
      </c>
      <c r="J14" s="18"/>
      <c r="K14" s="15"/>
    </row>
    <row r="15" spans="1:13" x14ac:dyDescent="0.2">
      <c r="A15" s="15"/>
      <c r="B15" s="15"/>
      <c r="C15" s="16"/>
      <c r="D15" s="17"/>
      <c r="E15" s="18"/>
      <c r="F15" s="19">
        <v>0</v>
      </c>
      <c r="G15" s="18">
        <f t="shared" si="2"/>
        <v>0</v>
      </c>
      <c r="H15" s="18">
        <f t="shared" si="3"/>
        <v>0</v>
      </c>
      <c r="I15" s="18">
        <f t="shared" si="4"/>
        <v>0</v>
      </c>
      <c r="J15" s="18"/>
      <c r="K15" s="15"/>
    </row>
    <row r="16" spans="1:13" x14ac:dyDescent="0.2">
      <c r="A16" s="15"/>
      <c r="B16" s="15"/>
      <c r="C16" s="16"/>
      <c r="D16" s="17"/>
      <c r="E16" s="18"/>
      <c r="F16" s="19">
        <v>0</v>
      </c>
      <c r="G16" s="18">
        <f t="shared" si="2"/>
        <v>0</v>
      </c>
      <c r="H16" s="18">
        <f t="shared" si="3"/>
        <v>0</v>
      </c>
      <c r="I16" s="18">
        <f t="shared" si="4"/>
        <v>0</v>
      </c>
      <c r="J16" s="18"/>
      <c r="K16" s="15"/>
    </row>
    <row r="17" spans="1:11" x14ac:dyDescent="0.2">
      <c r="A17" s="15"/>
      <c r="B17" s="15"/>
      <c r="C17" s="16"/>
      <c r="D17" s="17"/>
      <c r="E17" s="18"/>
      <c r="F17" s="19">
        <v>0</v>
      </c>
      <c r="G17" s="18">
        <f t="shared" si="2"/>
        <v>0</v>
      </c>
      <c r="H17" s="18">
        <f t="shared" si="3"/>
        <v>0</v>
      </c>
      <c r="I17" s="18">
        <f t="shared" si="4"/>
        <v>0</v>
      </c>
      <c r="J17" s="18"/>
      <c r="K17" s="15"/>
    </row>
    <row r="18" spans="1:11" x14ac:dyDescent="0.2">
      <c r="A18" s="15"/>
      <c r="B18" s="15"/>
      <c r="C18" s="16"/>
      <c r="D18" s="17"/>
      <c r="E18" s="18"/>
      <c r="F18" s="19">
        <v>0</v>
      </c>
      <c r="G18" s="18">
        <f t="shared" si="2"/>
        <v>0</v>
      </c>
      <c r="H18" s="18">
        <f t="shared" si="3"/>
        <v>0</v>
      </c>
      <c r="I18" s="18">
        <f t="shared" si="4"/>
        <v>0</v>
      </c>
      <c r="J18" s="18"/>
      <c r="K18" s="15"/>
    </row>
    <row r="19" spans="1:11" x14ac:dyDescent="0.2">
      <c r="A19" s="15"/>
      <c r="B19" s="15"/>
      <c r="C19" s="16"/>
      <c r="D19" s="17"/>
      <c r="E19" s="18"/>
      <c r="F19" s="19">
        <v>0</v>
      </c>
      <c r="G19" s="18">
        <f t="shared" si="2"/>
        <v>0</v>
      </c>
      <c r="H19" s="18">
        <f t="shared" si="3"/>
        <v>0</v>
      </c>
      <c r="I19" s="18">
        <f t="shared" si="4"/>
        <v>0</v>
      </c>
      <c r="J19" s="18"/>
      <c r="K19" s="15"/>
    </row>
    <row r="20" spans="1:11" x14ac:dyDescent="0.2">
      <c r="A20" s="15"/>
      <c r="B20" s="15"/>
      <c r="C20" s="16"/>
      <c r="D20" s="17"/>
      <c r="E20" s="18"/>
      <c r="F20" s="19">
        <v>0</v>
      </c>
      <c r="G20" s="18">
        <f t="shared" si="2"/>
        <v>0</v>
      </c>
      <c r="H20" s="18">
        <f t="shared" si="3"/>
        <v>0</v>
      </c>
      <c r="I20" s="18">
        <f t="shared" si="4"/>
        <v>0</v>
      </c>
      <c r="J20" s="18"/>
      <c r="K20" s="15"/>
    </row>
    <row r="21" spans="1:11" x14ac:dyDescent="0.2">
      <c r="A21" s="15"/>
      <c r="B21" s="15"/>
      <c r="C21" s="16"/>
      <c r="D21" s="17"/>
      <c r="E21" s="18"/>
      <c r="F21" s="19">
        <v>0</v>
      </c>
      <c r="G21" s="18">
        <f t="shared" si="2"/>
        <v>0</v>
      </c>
      <c r="H21" s="18">
        <f t="shared" si="3"/>
        <v>0</v>
      </c>
      <c r="I21" s="18">
        <f t="shared" si="4"/>
        <v>0</v>
      </c>
      <c r="J21" s="18"/>
      <c r="K21" s="15"/>
    </row>
    <row r="22" spans="1:11" x14ac:dyDescent="0.2">
      <c r="A22" s="15"/>
      <c r="B22" s="15"/>
      <c r="C22" s="16"/>
      <c r="D22" s="17"/>
      <c r="E22" s="18"/>
      <c r="F22" s="19">
        <v>0</v>
      </c>
      <c r="G22" s="18">
        <f t="shared" si="2"/>
        <v>0</v>
      </c>
      <c r="H22" s="18">
        <f t="shared" si="3"/>
        <v>0</v>
      </c>
      <c r="I22" s="18">
        <f t="shared" si="4"/>
        <v>0</v>
      </c>
      <c r="J22" s="18"/>
      <c r="K22" s="15"/>
    </row>
    <row r="23" spans="1:11" x14ac:dyDescent="0.2">
      <c r="A23" s="15"/>
      <c r="B23" s="15"/>
      <c r="C23" s="16"/>
      <c r="D23" s="17"/>
      <c r="E23" s="18"/>
      <c r="F23" s="19">
        <v>0</v>
      </c>
      <c r="G23" s="18">
        <f t="shared" si="2"/>
        <v>0</v>
      </c>
      <c r="H23" s="18">
        <f t="shared" si="3"/>
        <v>0</v>
      </c>
      <c r="I23" s="18">
        <f t="shared" si="4"/>
        <v>0</v>
      </c>
      <c r="J23" s="18"/>
      <c r="K23" s="15"/>
    </row>
    <row r="24" spans="1:11" x14ac:dyDescent="0.2">
      <c r="A24" s="15"/>
      <c r="B24" s="15"/>
      <c r="C24" s="16"/>
      <c r="D24" s="17"/>
      <c r="E24" s="18"/>
      <c r="F24" s="19">
        <v>0</v>
      </c>
      <c r="G24" s="18">
        <f t="shared" si="2"/>
        <v>0</v>
      </c>
      <c r="H24" s="18">
        <f t="shared" si="3"/>
        <v>0</v>
      </c>
      <c r="I24" s="18">
        <f t="shared" si="4"/>
        <v>0</v>
      </c>
      <c r="J24" s="18"/>
      <c r="K24" s="15"/>
    </row>
    <row r="25" spans="1:11" x14ac:dyDescent="0.2">
      <c r="A25" s="15"/>
      <c r="B25" s="15"/>
      <c r="C25" s="16"/>
      <c r="D25" s="17"/>
      <c r="E25" s="18"/>
      <c r="F25" s="19">
        <v>0</v>
      </c>
      <c r="G25" s="18">
        <f t="shared" si="2"/>
        <v>0</v>
      </c>
      <c r="H25" s="18">
        <f t="shared" si="3"/>
        <v>0</v>
      </c>
      <c r="I25" s="18">
        <f t="shared" si="4"/>
        <v>0</v>
      </c>
      <c r="J25" s="18"/>
      <c r="K25" s="15"/>
    </row>
    <row r="26" spans="1:11" x14ac:dyDescent="0.2">
      <c r="A26" s="15"/>
      <c r="B26" s="15"/>
      <c r="C26" s="16"/>
      <c r="D26" s="17"/>
      <c r="E26" s="18"/>
      <c r="F26" s="19">
        <v>0</v>
      </c>
      <c r="G26" s="18">
        <f t="shared" si="2"/>
        <v>0</v>
      </c>
      <c r="H26" s="18">
        <f t="shared" si="3"/>
        <v>0</v>
      </c>
      <c r="I26" s="18">
        <f t="shared" si="4"/>
        <v>0</v>
      </c>
      <c r="J26" s="18"/>
      <c r="K26" s="15"/>
    </row>
    <row r="27" spans="1:11" x14ac:dyDescent="0.2">
      <c r="A27" s="15"/>
      <c r="B27" s="15"/>
      <c r="C27" s="16"/>
      <c r="D27" s="17"/>
      <c r="E27" s="18"/>
      <c r="F27" s="19">
        <v>0</v>
      </c>
      <c r="G27" s="18">
        <f t="shared" si="2"/>
        <v>0</v>
      </c>
      <c r="H27" s="18">
        <f t="shared" si="3"/>
        <v>0</v>
      </c>
      <c r="I27" s="18">
        <f t="shared" si="4"/>
        <v>0</v>
      </c>
      <c r="J27" s="18"/>
      <c r="K27" s="15"/>
    </row>
    <row r="28" spans="1:11" x14ac:dyDescent="0.2">
      <c r="A28" s="15"/>
      <c r="B28" s="15"/>
      <c r="C28" s="16"/>
      <c r="D28" s="17"/>
      <c r="E28" s="18"/>
      <c r="F28" s="19">
        <v>0</v>
      </c>
      <c r="G28" s="18">
        <f t="shared" si="2"/>
        <v>0</v>
      </c>
      <c r="H28" s="18">
        <f t="shared" si="3"/>
        <v>0</v>
      </c>
      <c r="I28" s="18">
        <f t="shared" si="4"/>
        <v>0</v>
      </c>
      <c r="J28" s="18"/>
      <c r="K28" s="15"/>
    </row>
    <row r="29" spans="1:11" x14ac:dyDescent="0.2">
      <c r="A29" s="15"/>
      <c r="B29" s="15"/>
      <c r="C29" s="16"/>
      <c r="D29" s="17"/>
      <c r="E29" s="18"/>
      <c r="F29" s="19">
        <v>0</v>
      </c>
      <c r="G29" s="18">
        <f t="shared" si="2"/>
        <v>0</v>
      </c>
      <c r="H29" s="18">
        <f t="shared" si="3"/>
        <v>0</v>
      </c>
      <c r="I29" s="18">
        <f t="shared" si="4"/>
        <v>0</v>
      </c>
      <c r="J29" s="18"/>
      <c r="K29" s="15"/>
    </row>
    <row r="30" spans="1:11" x14ac:dyDescent="0.2">
      <c r="A30" s="15"/>
      <c r="B30" s="15"/>
      <c r="C30" s="16"/>
      <c r="D30" s="17"/>
      <c r="E30" s="18"/>
      <c r="F30" s="19">
        <v>0</v>
      </c>
      <c r="G30" s="18">
        <f t="shared" si="2"/>
        <v>0</v>
      </c>
      <c r="H30" s="18">
        <f t="shared" si="3"/>
        <v>0</v>
      </c>
      <c r="I30" s="18">
        <f t="shared" si="4"/>
        <v>0</v>
      </c>
      <c r="J30" s="18"/>
      <c r="K30" s="15"/>
    </row>
    <row r="31" spans="1:11" x14ac:dyDescent="0.2">
      <c r="A31" s="15"/>
      <c r="B31" s="15"/>
      <c r="C31" s="16"/>
      <c r="D31" s="17"/>
      <c r="E31" s="18"/>
      <c r="F31" s="19">
        <v>0</v>
      </c>
      <c r="G31" s="18">
        <f t="shared" si="2"/>
        <v>0</v>
      </c>
      <c r="H31" s="18">
        <f t="shared" si="3"/>
        <v>0</v>
      </c>
      <c r="I31" s="18">
        <f t="shared" si="4"/>
        <v>0</v>
      </c>
      <c r="J31" s="18"/>
      <c r="K31" s="15"/>
    </row>
    <row r="32" spans="1:11" x14ac:dyDescent="0.2">
      <c r="A32" s="15"/>
      <c r="B32" s="15"/>
      <c r="C32" s="16"/>
      <c r="D32" s="17"/>
      <c r="E32" s="18"/>
      <c r="F32" s="19">
        <v>0</v>
      </c>
      <c r="G32" s="18">
        <f t="shared" si="2"/>
        <v>0</v>
      </c>
      <c r="H32" s="18">
        <f t="shared" si="3"/>
        <v>0</v>
      </c>
      <c r="I32" s="18">
        <f t="shared" si="4"/>
        <v>0</v>
      </c>
      <c r="J32" s="18"/>
      <c r="K32" s="15"/>
    </row>
    <row r="33" spans="1:11" x14ac:dyDescent="0.2">
      <c r="A33" s="15"/>
      <c r="B33" s="15"/>
      <c r="C33" s="16"/>
      <c r="D33" s="17"/>
      <c r="E33" s="18"/>
      <c r="F33" s="19">
        <v>0</v>
      </c>
      <c r="G33" s="18">
        <f t="shared" si="2"/>
        <v>0</v>
      </c>
      <c r="H33" s="18">
        <f t="shared" si="3"/>
        <v>0</v>
      </c>
      <c r="I33" s="18">
        <f t="shared" si="4"/>
        <v>0</v>
      </c>
      <c r="J33" s="18"/>
      <c r="K33" s="15"/>
    </row>
    <row r="34" spans="1:11" x14ac:dyDescent="0.2">
      <c r="A34" s="15"/>
      <c r="B34" s="15"/>
      <c r="C34" s="16"/>
      <c r="D34" s="17"/>
      <c r="E34" s="18"/>
      <c r="F34" s="19">
        <v>0</v>
      </c>
      <c r="G34" s="18">
        <f t="shared" si="2"/>
        <v>0</v>
      </c>
      <c r="H34" s="18">
        <f t="shared" si="3"/>
        <v>0</v>
      </c>
      <c r="I34" s="18">
        <f t="shared" si="4"/>
        <v>0</v>
      </c>
      <c r="J34" s="18"/>
      <c r="K34" s="15"/>
    </row>
    <row r="35" spans="1:11" x14ac:dyDescent="0.2">
      <c r="A35" s="15"/>
      <c r="B35" s="15"/>
      <c r="C35" s="16"/>
      <c r="D35" s="17"/>
      <c r="E35" s="18"/>
      <c r="F35" s="19">
        <v>0</v>
      </c>
      <c r="G35" s="18">
        <f t="shared" si="2"/>
        <v>0</v>
      </c>
      <c r="H35" s="18">
        <f t="shared" si="3"/>
        <v>0</v>
      </c>
      <c r="I35" s="18">
        <f t="shared" si="4"/>
        <v>0</v>
      </c>
      <c r="J35" s="18"/>
      <c r="K35" s="15"/>
    </row>
    <row r="36" spans="1:11" x14ac:dyDescent="0.2">
      <c r="A36" s="15"/>
      <c r="B36" s="15"/>
      <c r="C36" s="16"/>
      <c r="D36" s="17"/>
      <c r="E36" s="18"/>
      <c r="F36" s="19">
        <v>0</v>
      </c>
      <c r="G36" s="18">
        <f t="shared" si="2"/>
        <v>0</v>
      </c>
      <c r="H36" s="18">
        <f t="shared" si="3"/>
        <v>0</v>
      </c>
      <c r="I36" s="18">
        <f t="shared" si="4"/>
        <v>0</v>
      </c>
      <c r="J36" s="18"/>
      <c r="K36" s="15"/>
    </row>
    <row r="37" spans="1:11" x14ac:dyDescent="0.2">
      <c r="A37" s="15"/>
      <c r="B37" s="15"/>
      <c r="C37" s="16"/>
      <c r="D37" s="17"/>
      <c r="E37" s="18"/>
      <c r="F37" s="19">
        <v>0</v>
      </c>
      <c r="G37" s="18">
        <f t="shared" si="2"/>
        <v>0</v>
      </c>
      <c r="H37" s="18">
        <f t="shared" si="3"/>
        <v>0</v>
      </c>
      <c r="I37" s="18">
        <f t="shared" si="4"/>
        <v>0</v>
      </c>
      <c r="J37" s="18"/>
      <c r="K37" s="15"/>
    </row>
    <row r="38" spans="1:11" x14ac:dyDescent="0.2">
      <c r="A38" s="15"/>
      <c r="B38" s="15"/>
      <c r="C38" s="16"/>
      <c r="D38" s="17"/>
      <c r="E38" s="18"/>
      <c r="F38" s="19">
        <v>0</v>
      </c>
      <c r="G38" s="18">
        <f t="shared" si="2"/>
        <v>0</v>
      </c>
      <c r="H38" s="18">
        <f t="shared" si="3"/>
        <v>0</v>
      </c>
      <c r="I38" s="18">
        <f t="shared" si="4"/>
        <v>0</v>
      </c>
      <c r="J38" s="18"/>
      <c r="K38" s="15"/>
    </row>
    <row r="39" spans="1:11" x14ac:dyDescent="0.2">
      <c r="A39" s="15"/>
      <c r="B39" s="15"/>
      <c r="C39" s="16"/>
      <c r="D39" s="17"/>
      <c r="E39" s="18"/>
      <c r="F39" s="19">
        <v>0</v>
      </c>
      <c r="G39" s="18">
        <f t="shared" si="2"/>
        <v>0</v>
      </c>
      <c r="H39" s="18">
        <f t="shared" si="3"/>
        <v>0</v>
      </c>
      <c r="I39" s="18">
        <f t="shared" si="4"/>
        <v>0</v>
      </c>
      <c r="J39" s="18"/>
      <c r="K39" s="15"/>
    </row>
    <row r="40" spans="1:11" x14ac:dyDescent="0.2">
      <c r="A40" s="15"/>
      <c r="B40" s="15"/>
      <c r="C40" s="16"/>
      <c r="D40" s="17"/>
      <c r="E40" s="18"/>
      <c r="F40" s="19">
        <v>0</v>
      </c>
      <c r="G40" s="18">
        <f t="shared" si="2"/>
        <v>0</v>
      </c>
      <c r="H40" s="18">
        <f t="shared" si="3"/>
        <v>0</v>
      </c>
      <c r="I40" s="18">
        <f t="shared" si="4"/>
        <v>0</v>
      </c>
      <c r="J40" s="18"/>
      <c r="K40" s="15"/>
    </row>
    <row r="41" spans="1:11" x14ac:dyDescent="0.2">
      <c r="A41" s="15"/>
      <c r="B41" s="15"/>
      <c r="C41" s="16"/>
      <c r="D41" s="17"/>
      <c r="E41" s="18"/>
      <c r="F41" s="19">
        <v>0</v>
      </c>
      <c r="G41" s="18">
        <f t="shared" si="2"/>
        <v>0</v>
      </c>
      <c r="H41" s="18">
        <f t="shared" si="3"/>
        <v>0</v>
      </c>
      <c r="I41" s="18">
        <f t="shared" si="4"/>
        <v>0</v>
      </c>
      <c r="J41" s="18"/>
      <c r="K41" s="15"/>
    </row>
    <row r="42" spans="1:11" x14ac:dyDescent="0.2">
      <c r="A42" s="15"/>
      <c r="B42" s="15"/>
      <c r="C42" s="16"/>
      <c r="D42" s="17"/>
      <c r="E42" s="18"/>
      <c r="F42" s="19">
        <v>0</v>
      </c>
      <c r="G42" s="18">
        <f t="shared" si="2"/>
        <v>0</v>
      </c>
      <c r="H42" s="18">
        <f t="shared" si="3"/>
        <v>0</v>
      </c>
      <c r="I42" s="18">
        <f t="shared" si="4"/>
        <v>0</v>
      </c>
      <c r="J42" s="18"/>
      <c r="K42" s="15"/>
    </row>
    <row r="43" spans="1:11" x14ac:dyDescent="0.2">
      <c r="A43" s="15"/>
      <c r="B43" s="15"/>
      <c r="C43" s="16"/>
      <c r="D43" s="17"/>
      <c r="E43" s="18"/>
      <c r="F43" s="19">
        <v>0</v>
      </c>
      <c r="G43" s="18">
        <f t="shared" si="2"/>
        <v>0</v>
      </c>
      <c r="H43" s="18">
        <f t="shared" si="3"/>
        <v>0</v>
      </c>
      <c r="I43" s="18">
        <f t="shared" si="4"/>
        <v>0</v>
      </c>
      <c r="J43" s="18"/>
      <c r="K43" s="15"/>
    </row>
    <row r="44" spans="1:11" x14ac:dyDescent="0.2">
      <c r="A44" s="15"/>
      <c r="B44" s="15"/>
      <c r="C44" s="16"/>
      <c r="D44" s="17"/>
      <c r="E44" s="18"/>
      <c r="F44" s="19">
        <v>0</v>
      </c>
      <c r="G44" s="18">
        <f t="shared" si="2"/>
        <v>0</v>
      </c>
      <c r="H44" s="18">
        <f t="shared" si="3"/>
        <v>0</v>
      </c>
      <c r="I44" s="18">
        <f t="shared" si="4"/>
        <v>0</v>
      </c>
      <c r="J44" s="18"/>
      <c r="K44" s="15"/>
    </row>
    <row r="45" spans="1:11" x14ac:dyDescent="0.2">
      <c r="A45" s="15"/>
      <c r="B45" s="15"/>
      <c r="C45" s="16"/>
      <c r="D45" s="17"/>
      <c r="E45" s="18"/>
      <c r="F45" s="19">
        <v>0</v>
      </c>
      <c r="G45" s="18">
        <f t="shared" si="2"/>
        <v>0</v>
      </c>
      <c r="H45" s="18">
        <f t="shared" si="3"/>
        <v>0</v>
      </c>
      <c r="I45" s="18">
        <f t="shared" si="4"/>
        <v>0</v>
      </c>
      <c r="J45" s="18"/>
      <c r="K45" s="15"/>
    </row>
    <row r="46" spans="1:11" x14ac:dyDescent="0.2">
      <c r="A46" s="15"/>
      <c r="B46" s="15"/>
      <c r="C46" s="16"/>
      <c r="D46" s="17"/>
      <c r="E46" s="18"/>
      <c r="F46" s="19">
        <v>0</v>
      </c>
      <c r="G46" s="18">
        <f t="shared" si="2"/>
        <v>0</v>
      </c>
      <c r="H46" s="18">
        <f t="shared" si="3"/>
        <v>0</v>
      </c>
      <c r="I46" s="18">
        <f t="shared" si="4"/>
        <v>0</v>
      </c>
      <c r="J46" s="18"/>
      <c r="K46" s="15"/>
    </row>
    <row r="47" spans="1:11" x14ac:dyDescent="0.2">
      <c r="A47" s="15"/>
      <c r="B47" s="15"/>
      <c r="C47" s="16"/>
      <c r="D47" s="17"/>
      <c r="E47" s="18"/>
      <c r="F47" s="19">
        <v>0</v>
      </c>
      <c r="G47" s="18">
        <f t="shared" si="2"/>
        <v>0</v>
      </c>
      <c r="H47" s="18">
        <f t="shared" si="3"/>
        <v>0</v>
      </c>
      <c r="I47" s="18">
        <f t="shared" si="4"/>
        <v>0</v>
      </c>
      <c r="J47" s="18"/>
      <c r="K47" s="15"/>
    </row>
    <row r="48" spans="1:11" x14ac:dyDescent="0.2">
      <c r="A48" s="15"/>
      <c r="B48" s="15"/>
      <c r="C48" s="16"/>
      <c r="D48" s="17"/>
      <c r="E48" s="18"/>
      <c r="F48" s="19">
        <v>0</v>
      </c>
      <c r="G48" s="18">
        <f t="shared" si="2"/>
        <v>0</v>
      </c>
      <c r="H48" s="18">
        <f t="shared" si="3"/>
        <v>0</v>
      </c>
      <c r="I48" s="18">
        <f t="shared" si="4"/>
        <v>0</v>
      </c>
      <c r="J48" s="18"/>
      <c r="K48" s="15"/>
    </row>
    <row r="49" spans="1:11" x14ac:dyDescent="0.2">
      <c r="A49" s="15"/>
      <c r="B49" s="15"/>
      <c r="C49" s="16"/>
      <c r="D49" s="17"/>
      <c r="E49" s="18"/>
      <c r="F49" s="19">
        <v>0</v>
      </c>
      <c r="G49" s="18">
        <f t="shared" si="2"/>
        <v>0</v>
      </c>
      <c r="H49" s="18">
        <f t="shared" si="3"/>
        <v>0</v>
      </c>
      <c r="I49" s="18">
        <f t="shared" si="4"/>
        <v>0</v>
      </c>
      <c r="J49" s="18"/>
      <c r="K49" s="15"/>
    </row>
    <row r="50" spans="1:11" x14ac:dyDescent="0.2">
      <c r="A50" s="15"/>
      <c r="B50" s="15"/>
      <c r="C50" s="16"/>
      <c r="D50" s="17"/>
      <c r="E50" s="18"/>
      <c r="F50" s="19">
        <v>0</v>
      </c>
      <c r="G50" s="18">
        <f t="shared" si="2"/>
        <v>0</v>
      </c>
      <c r="H50" s="18">
        <f t="shared" si="3"/>
        <v>0</v>
      </c>
      <c r="I50" s="18">
        <f t="shared" si="4"/>
        <v>0</v>
      </c>
      <c r="J50" s="18"/>
      <c r="K50" s="15"/>
    </row>
    <row r="51" spans="1:11" x14ac:dyDescent="0.2">
      <c r="A51" s="15"/>
      <c r="B51" s="15"/>
      <c r="C51" s="16"/>
      <c r="D51" s="17"/>
      <c r="E51" s="18"/>
      <c r="F51" s="19">
        <v>0</v>
      </c>
      <c r="G51" s="18">
        <f t="shared" si="2"/>
        <v>0</v>
      </c>
      <c r="H51" s="18">
        <f t="shared" si="3"/>
        <v>0</v>
      </c>
      <c r="I51" s="18">
        <f t="shared" si="4"/>
        <v>0</v>
      </c>
      <c r="J51" s="18"/>
      <c r="K51" s="15"/>
    </row>
    <row r="52" spans="1:11" x14ac:dyDescent="0.2">
      <c r="A52" s="15"/>
      <c r="B52" s="15"/>
      <c r="C52" s="16"/>
      <c r="D52" s="17"/>
      <c r="E52" s="18"/>
      <c r="F52" s="19">
        <v>0</v>
      </c>
      <c r="G52" s="18">
        <f t="shared" si="2"/>
        <v>0</v>
      </c>
      <c r="H52" s="18">
        <f t="shared" si="3"/>
        <v>0</v>
      </c>
      <c r="I52" s="18">
        <f t="shared" si="4"/>
        <v>0</v>
      </c>
      <c r="J52" s="18"/>
      <c r="K52" s="15"/>
    </row>
    <row r="53" spans="1:11" x14ac:dyDescent="0.2">
      <c r="A53" s="15"/>
      <c r="B53" s="15"/>
      <c r="C53" s="16"/>
      <c r="D53" s="17"/>
      <c r="E53" s="18"/>
      <c r="F53" s="19">
        <v>0</v>
      </c>
      <c r="G53" s="18">
        <f t="shared" si="2"/>
        <v>0</v>
      </c>
      <c r="H53" s="18">
        <f t="shared" si="3"/>
        <v>0</v>
      </c>
      <c r="I53" s="18">
        <f t="shared" si="4"/>
        <v>0</v>
      </c>
      <c r="J53" s="18"/>
      <c r="K53" s="15"/>
    </row>
    <row r="54" spans="1:11" x14ac:dyDescent="0.2">
      <c r="A54" s="15"/>
      <c r="B54" s="15"/>
      <c r="C54" s="16"/>
      <c r="D54" s="17"/>
      <c r="E54" s="18"/>
      <c r="F54" s="19">
        <v>0</v>
      </c>
      <c r="G54" s="18">
        <f t="shared" si="2"/>
        <v>0</v>
      </c>
      <c r="H54" s="18">
        <f t="shared" si="3"/>
        <v>0</v>
      </c>
      <c r="I54" s="18">
        <f t="shared" si="4"/>
        <v>0</v>
      </c>
      <c r="J54" s="18"/>
      <c r="K54" s="15"/>
    </row>
    <row r="55" spans="1:11" x14ac:dyDescent="0.2">
      <c r="A55" s="15"/>
      <c r="B55" s="15"/>
      <c r="C55" s="16"/>
      <c r="D55" s="17"/>
      <c r="E55" s="18"/>
      <c r="F55" s="19">
        <v>0</v>
      </c>
      <c r="G55" s="18">
        <f t="shared" si="2"/>
        <v>0</v>
      </c>
      <c r="H55" s="18">
        <f t="shared" si="3"/>
        <v>0</v>
      </c>
      <c r="I55" s="18">
        <f t="shared" si="4"/>
        <v>0</v>
      </c>
      <c r="J55" s="18"/>
      <c r="K55" s="15"/>
    </row>
    <row r="56" spans="1:11" x14ac:dyDescent="0.2">
      <c r="A56" s="15"/>
      <c r="B56" s="15"/>
      <c r="C56" s="16"/>
      <c r="D56" s="17"/>
      <c r="E56" s="18"/>
      <c r="F56" s="19">
        <v>0</v>
      </c>
      <c r="G56" s="18">
        <f t="shared" si="2"/>
        <v>0</v>
      </c>
      <c r="H56" s="18">
        <f t="shared" si="3"/>
        <v>0</v>
      </c>
      <c r="I56" s="18">
        <f t="shared" si="4"/>
        <v>0</v>
      </c>
      <c r="J56" s="18"/>
      <c r="K56" s="15"/>
    </row>
    <row r="57" spans="1:11" x14ac:dyDescent="0.2">
      <c r="A57" s="15"/>
      <c r="B57" s="15"/>
      <c r="C57" s="16"/>
      <c r="D57" s="17"/>
      <c r="E57" s="18"/>
      <c r="F57" s="19">
        <v>0</v>
      </c>
      <c r="G57" s="18">
        <f t="shared" si="2"/>
        <v>0</v>
      </c>
      <c r="H57" s="18">
        <f t="shared" si="3"/>
        <v>0</v>
      </c>
      <c r="I57" s="18">
        <f t="shared" si="4"/>
        <v>0</v>
      </c>
      <c r="J57" s="18"/>
      <c r="K57" s="15"/>
    </row>
    <row r="58" spans="1:11" x14ac:dyDescent="0.2">
      <c r="A58" s="15"/>
      <c r="B58" s="15"/>
      <c r="C58" s="16"/>
      <c r="D58" s="17"/>
      <c r="E58" s="18"/>
      <c r="F58" s="19">
        <v>0</v>
      </c>
      <c r="G58" s="18">
        <f t="shared" si="2"/>
        <v>0</v>
      </c>
      <c r="H58" s="18">
        <f t="shared" si="3"/>
        <v>0</v>
      </c>
      <c r="I58" s="18">
        <f t="shared" si="4"/>
        <v>0</v>
      </c>
      <c r="J58" s="18"/>
      <c r="K58" s="15"/>
    </row>
    <row r="59" spans="1:11" x14ac:dyDescent="0.2">
      <c r="A59" s="15"/>
      <c r="B59" s="15"/>
      <c r="C59" s="16"/>
      <c r="D59" s="17"/>
      <c r="E59" s="18"/>
      <c r="F59" s="19">
        <v>0</v>
      </c>
      <c r="G59" s="18">
        <f t="shared" si="2"/>
        <v>0</v>
      </c>
      <c r="H59" s="18">
        <f t="shared" si="3"/>
        <v>0</v>
      </c>
      <c r="I59" s="18">
        <f t="shared" si="4"/>
        <v>0</v>
      </c>
      <c r="J59" s="18"/>
      <c r="K59" s="15"/>
    </row>
    <row r="60" spans="1:11" x14ac:dyDescent="0.2">
      <c r="A60" s="15"/>
      <c r="B60" s="15"/>
      <c r="C60" s="16"/>
      <c r="D60" s="17"/>
      <c r="E60" s="18"/>
      <c r="F60" s="19">
        <v>0</v>
      </c>
      <c r="G60" s="18">
        <f t="shared" si="2"/>
        <v>0</v>
      </c>
      <c r="H60" s="18">
        <f t="shared" si="3"/>
        <v>0</v>
      </c>
      <c r="I60" s="18">
        <f t="shared" si="4"/>
        <v>0</v>
      </c>
      <c r="J60" s="18"/>
      <c r="K60" s="15"/>
    </row>
    <row r="61" spans="1:11" x14ac:dyDescent="0.2">
      <c r="A61" s="15"/>
      <c r="B61" s="15"/>
      <c r="C61" s="16"/>
      <c r="D61" s="17"/>
      <c r="E61" s="18"/>
      <c r="F61" s="19">
        <v>0</v>
      </c>
      <c r="G61" s="18">
        <f t="shared" si="2"/>
        <v>0</v>
      </c>
      <c r="H61" s="18">
        <f t="shared" si="3"/>
        <v>0</v>
      </c>
      <c r="I61" s="18">
        <f t="shared" si="4"/>
        <v>0</v>
      </c>
      <c r="J61" s="18"/>
      <c r="K61" s="15"/>
    </row>
    <row r="62" spans="1:11" x14ac:dyDescent="0.2">
      <c r="A62" s="15"/>
      <c r="B62" s="15"/>
      <c r="C62" s="16"/>
      <c r="D62" s="17"/>
      <c r="E62" s="18"/>
      <c r="F62" s="19">
        <v>0</v>
      </c>
      <c r="G62" s="18">
        <f t="shared" si="2"/>
        <v>0</v>
      </c>
      <c r="H62" s="18">
        <f t="shared" si="3"/>
        <v>0</v>
      </c>
      <c r="I62" s="18">
        <f t="shared" si="4"/>
        <v>0</v>
      </c>
      <c r="J62" s="18"/>
      <c r="K62" s="15"/>
    </row>
    <row r="63" spans="1:11" x14ac:dyDescent="0.2">
      <c r="A63" s="15"/>
      <c r="B63" s="15"/>
      <c r="C63" s="16"/>
      <c r="D63" s="17"/>
      <c r="E63" s="18"/>
      <c r="F63" s="19">
        <v>0</v>
      </c>
      <c r="G63" s="18">
        <f t="shared" si="2"/>
        <v>0</v>
      </c>
      <c r="H63" s="18">
        <f t="shared" si="3"/>
        <v>0</v>
      </c>
      <c r="I63" s="18">
        <f t="shared" si="4"/>
        <v>0</v>
      </c>
      <c r="J63" s="18"/>
      <c r="K63" s="15"/>
    </row>
    <row r="64" spans="1:11" x14ac:dyDescent="0.2">
      <c r="A64" s="15"/>
      <c r="B64" s="15"/>
      <c r="C64" s="16"/>
      <c r="D64" s="17"/>
      <c r="E64" s="18"/>
      <c r="F64" s="19">
        <v>0</v>
      </c>
      <c r="G64" s="18">
        <f t="shared" si="2"/>
        <v>0</v>
      </c>
      <c r="H64" s="18">
        <f t="shared" si="3"/>
        <v>0</v>
      </c>
      <c r="I64" s="18">
        <f t="shared" si="4"/>
        <v>0</v>
      </c>
      <c r="J64" s="18"/>
      <c r="K64" s="15"/>
    </row>
    <row r="65" spans="1:11" x14ac:dyDescent="0.2">
      <c r="A65" s="15"/>
      <c r="B65" s="15"/>
      <c r="C65" s="16"/>
      <c r="D65" s="17"/>
      <c r="E65" s="18"/>
      <c r="F65" s="19">
        <v>0</v>
      </c>
      <c r="G65" s="18">
        <f t="shared" si="2"/>
        <v>0</v>
      </c>
      <c r="H65" s="18">
        <f t="shared" si="3"/>
        <v>0</v>
      </c>
      <c r="I65" s="18">
        <f t="shared" si="4"/>
        <v>0</v>
      </c>
      <c r="J65" s="18"/>
      <c r="K65" s="15"/>
    </row>
    <row r="66" spans="1:11" x14ac:dyDescent="0.2">
      <c r="A66" s="15"/>
      <c r="B66" s="15"/>
      <c r="C66" s="16"/>
      <c r="D66" s="17"/>
      <c r="E66" s="18"/>
      <c r="F66" s="19">
        <v>0</v>
      </c>
      <c r="G66" s="18">
        <f t="shared" si="2"/>
        <v>0</v>
      </c>
      <c r="H66" s="18">
        <f t="shared" si="3"/>
        <v>0</v>
      </c>
      <c r="I66" s="18">
        <f t="shared" si="4"/>
        <v>0</v>
      </c>
      <c r="J66" s="18"/>
      <c r="K66" s="15"/>
    </row>
    <row r="67" spans="1:11" x14ac:dyDescent="0.2">
      <c r="A67" s="15"/>
      <c r="B67" s="15"/>
      <c r="C67" s="16"/>
      <c r="D67" s="17"/>
      <c r="E67" s="18"/>
      <c r="F67" s="19">
        <v>0</v>
      </c>
      <c r="G67" s="18">
        <f t="shared" si="2"/>
        <v>0</v>
      </c>
      <c r="H67" s="18">
        <f t="shared" si="3"/>
        <v>0</v>
      </c>
      <c r="I67" s="18">
        <f t="shared" si="4"/>
        <v>0</v>
      </c>
      <c r="J67" s="18"/>
      <c r="K67" s="15"/>
    </row>
    <row r="68" spans="1:11" x14ac:dyDescent="0.2">
      <c r="A68" s="15"/>
      <c r="B68" s="15"/>
      <c r="C68" s="16"/>
      <c r="D68" s="17"/>
      <c r="E68" s="18"/>
      <c r="F68" s="19">
        <v>0</v>
      </c>
      <c r="G68" s="18">
        <f t="shared" si="2"/>
        <v>0</v>
      </c>
      <c r="H68" s="18">
        <f t="shared" si="3"/>
        <v>0</v>
      </c>
      <c r="I68" s="18">
        <f t="shared" si="4"/>
        <v>0</v>
      </c>
      <c r="J68" s="18"/>
      <c r="K68" s="15"/>
    </row>
    <row r="69" spans="1:11" x14ac:dyDescent="0.2">
      <c r="A69" s="15"/>
      <c r="B69" s="15"/>
      <c r="C69" s="16"/>
      <c r="D69" s="17"/>
      <c r="E69" s="18"/>
      <c r="F69" s="19">
        <v>0</v>
      </c>
      <c r="G69" s="18">
        <f t="shared" si="2"/>
        <v>0</v>
      </c>
      <c r="H69" s="18">
        <f t="shared" si="3"/>
        <v>0</v>
      </c>
      <c r="I69" s="18">
        <f t="shared" si="4"/>
        <v>0</v>
      </c>
      <c r="J69" s="18"/>
      <c r="K69" s="15"/>
    </row>
    <row r="70" spans="1:11" x14ac:dyDescent="0.2">
      <c r="A70" s="15"/>
      <c r="B70" s="15"/>
      <c r="C70" s="16"/>
      <c r="D70" s="17"/>
      <c r="E70" s="18"/>
      <c r="F70" s="19">
        <v>0</v>
      </c>
      <c r="G70" s="18">
        <f t="shared" si="2"/>
        <v>0</v>
      </c>
      <c r="H70" s="18">
        <f t="shared" si="3"/>
        <v>0</v>
      </c>
      <c r="I70" s="18">
        <f t="shared" si="4"/>
        <v>0</v>
      </c>
      <c r="J70" s="18"/>
      <c r="K70" s="15"/>
    </row>
    <row r="71" spans="1:11" x14ac:dyDescent="0.2">
      <c r="A71" s="15"/>
      <c r="B71" s="15"/>
      <c r="C71" s="16"/>
      <c r="D71" s="17"/>
      <c r="E71" s="18"/>
      <c r="F71" s="19">
        <v>0</v>
      </c>
      <c r="G71" s="18">
        <f t="shared" si="2"/>
        <v>0</v>
      </c>
      <c r="H71" s="18">
        <f t="shared" si="3"/>
        <v>0</v>
      </c>
      <c r="I71" s="18">
        <f t="shared" si="4"/>
        <v>0</v>
      </c>
      <c r="J71" s="18"/>
      <c r="K71" s="15"/>
    </row>
    <row r="72" spans="1:11" x14ac:dyDescent="0.2">
      <c r="A72" s="15"/>
      <c r="B72" s="15"/>
      <c r="C72" s="16"/>
      <c r="D72" s="17"/>
      <c r="E72" s="18"/>
      <c r="F72" s="19">
        <v>0</v>
      </c>
      <c r="G72" s="18">
        <f t="shared" si="2"/>
        <v>0</v>
      </c>
      <c r="H72" s="18">
        <f t="shared" si="3"/>
        <v>0</v>
      </c>
      <c r="I72" s="18">
        <f t="shared" si="4"/>
        <v>0</v>
      </c>
      <c r="J72" s="18"/>
      <c r="K72" s="15"/>
    </row>
    <row r="73" spans="1:11" x14ac:dyDescent="0.2">
      <c r="A73" s="15"/>
      <c r="B73" s="15"/>
      <c r="C73" s="16"/>
      <c r="D73" s="17"/>
      <c r="E73" s="18"/>
      <c r="F73" s="19">
        <v>0</v>
      </c>
      <c r="G73" s="18">
        <f t="shared" ref="G73:G136" si="5">B73*F73</f>
        <v>0</v>
      </c>
      <c r="H73" s="18">
        <f t="shared" ref="H73:H136" si="6">E73*C73</f>
        <v>0</v>
      </c>
      <c r="I73" s="18">
        <f t="shared" ref="I73:I136" si="7">F73*C73</f>
        <v>0</v>
      </c>
      <c r="J73" s="18"/>
      <c r="K73" s="15"/>
    </row>
    <row r="74" spans="1:11" x14ac:dyDescent="0.2">
      <c r="A74" s="15"/>
      <c r="B74" s="15"/>
      <c r="C74" s="16"/>
      <c r="D74" s="17"/>
      <c r="E74" s="18"/>
      <c r="F74" s="19">
        <v>0</v>
      </c>
      <c r="G74" s="18">
        <f t="shared" si="5"/>
        <v>0</v>
      </c>
      <c r="H74" s="18">
        <f t="shared" si="6"/>
        <v>0</v>
      </c>
      <c r="I74" s="18">
        <f t="shared" si="7"/>
        <v>0</v>
      </c>
      <c r="J74" s="18"/>
      <c r="K74" s="15"/>
    </row>
    <row r="75" spans="1:11" x14ac:dyDescent="0.2">
      <c r="A75" s="15"/>
      <c r="B75" s="15"/>
      <c r="C75" s="16"/>
      <c r="D75" s="17"/>
      <c r="E75" s="18"/>
      <c r="F75" s="19">
        <v>0</v>
      </c>
      <c r="G75" s="18">
        <f t="shared" si="5"/>
        <v>0</v>
      </c>
      <c r="H75" s="18">
        <f t="shared" si="6"/>
        <v>0</v>
      </c>
      <c r="I75" s="18">
        <f t="shared" si="7"/>
        <v>0</v>
      </c>
      <c r="J75" s="18"/>
      <c r="K75" s="15"/>
    </row>
    <row r="76" spans="1:11" x14ac:dyDescent="0.2">
      <c r="A76" s="15"/>
      <c r="B76" s="15"/>
      <c r="C76" s="16"/>
      <c r="D76" s="17"/>
      <c r="E76" s="18"/>
      <c r="F76" s="19">
        <v>0</v>
      </c>
      <c r="G76" s="18">
        <f t="shared" si="5"/>
        <v>0</v>
      </c>
      <c r="H76" s="18">
        <f t="shared" si="6"/>
        <v>0</v>
      </c>
      <c r="I76" s="18">
        <f t="shared" si="7"/>
        <v>0</v>
      </c>
      <c r="J76" s="18"/>
      <c r="K76" s="15"/>
    </row>
    <row r="77" spans="1:11" x14ac:dyDescent="0.2">
      <c r="A77" s="15"/>
      <c r="B77" s="15"/>
      <c r="C77" s="16"/>
      <c r="D77" s="17"/>
      <c r="E77" s="18"/>
      <c r="F77" s="19">
        <v>0</v>
      </c>
      <c r="G77" s="18">
        <f t="shared" si="5"/>
        <v>0</v>
      </c>
      <c r="H77" s="18">
        <f t="shared" si="6"/>
        <v>0</v>
      </c>
      <c r="I77" s="18">
        <f t="shared" si="7"/>
        <v>0</v>
      </c>
      <c r="J77" s="18"/>
      <c r="K77" s="15"/>
    </row>
    <row r="78" spans="1:11" x14ac:dyDescent="0.2">
      <c r="A78" s="15"/>
      <c r="B78" s="15"/>
      <c r="C78" s="16"/>
      <c r="D78" s="17"/>
      <c r="E78" s="18"/>
      <c r="F78" s="19">
        <v>0</v>
      </c>
      <c r="G78" s="18">
        <f t="shared" si="5"/>
        <v>0</v>
      </c>
      <c r="H78" s="18">
        <f t="shared" si="6"/>
        <v>0</v>
      </c>
      <c r="I78" s="18">
        <f t="shared" si="7"/>
        <v>0</v>
      </c>
      <c r="J78" s="18"/>
      <c r="K78" s="15"/>
    </row>
    <row r="79" spans="1:11" x14ac:dyDescent="0.2">
      <c r="A79" s="15"/>
      <c r="B79" s="15"/>
      <c r="C79" s="16"/>
      <c r="D79" s="17"/>
      <c r="E79" s="18"/>
      <c r="F79" s="19">
        <v>0</v>
      </c>
      <c r="G79" s="18">
        <f t="shared" si="5"/>
        <v>0</v>
      </c>
      <c r="H79" s="18">
        <f t="shared" si="6"/>
        <v>0</v>
      </c>
      <c r="I79" s="18">
        <f t="shared" si="7"/>
        <v>0</v>
      </c>
      <c r="J79" s="18"/>
      <c r="K79" s="15"/>
    </row>
    <row r="80" spans="1:11" x14ac:dyDescent="0.2">
      <c r="A80" s="15"/>
      <c r="B80" s="15"/>
      <c r="C80" s="16"/>
      <c r="D80" s="17"/>
      <c r="E80" s="18"/>
      <c r="F80" s="19">
        <v>0</v>
      </c>
      <c r="G80" s="18">
        <f t="shared" si="5"/>
        <v>0</v>
      </c>
      <c r="H80" s="18">
        <f t="shared" si="6"/>
        <v>0</v>
      </c>
      <c r="I80" s="18">
        <f t="shared" si="7"/>
        <v>0</v>
      </c>
      <c r="J80" s="18"/>
      <c r="K80" s="15"/>
    </row>
    <row r="81" spans="1:11" x14ac:dyDescent="0.2">
      <c r="A81" s="15"/>
      <c r="B81" s="15"/>
      <c r="C81" s="16"/>
      <c r="D81" s="17"/>
      <c r="E81" s="18"/>
      <c r="F81" s="19">
        <v>0</v>
      </c>
      <c r="G81" s="18">
        <f t="shared" si="5"/>
        <v>0</v>
      </c>
      <c r="H81" s="18">
        <f t="shared" si="6"/>
        <v>0</v>
      </c>
      <c r="I81" s="18">
        <f t="shared" si="7"/>
        <v>0</v>
      </c>
      <c r="J81" s="18"/>
      <c r="K81" s="15"/>
    </row>
    <row r="82" spans="1:11" x14ac:dyDescent="0.2">
      <c r="A82" s="15"/>
      <c r="B82" s="15"/>
      <c r="C82" s="16"/>
      <c r="D82" s="17"/>
      <c r="E82" s="18"/>
      <c r="F82" s="19">
        <v>0</v>
      </c>
      <c r="G82" s="18">
        <f t="shared" si="5"/>
        <v>0</v>
      </c>
      <c r="H82" s="18">
        <f t="shared" si="6"/>
        <v>0</v>
      </c>
      <c r="I82" s="18">
        <f t="shared" si="7"/>
        <v>0</v>
      </c>
      <c r="J82" s="18"/>
      <c r="K82" s="15"/>
    </row>
    <row r="83" spans="1:11" x14ac:dyDescent="0.2">
      <c r="A83" s="15"/>
      <c r="B83" s="15"/>
      <c r="C83" s="16"/>
      <c r="D83" s="17"/>
      <c r="E83" s="18"/>
      <c r="F83" s="19">
        <v>0</v>
      </c>
      <c r="G83" s="18">
        <f t="shared" si="5"/>
        <v>0</v>
      </c>
      <c r="H83" s="18">
        <f t="shared" si="6"/>
        <v>0</v>
      </c>
      <c r="I83" s="18">
        <f t="shared" si="7"/>
        <v>0</v>
      </c>
      <c r="J83" s="18"/>
      <c r="K83" s="15"/>
    </row>
    <row r="84" spans="1:11" x14ac:dyDescent="0.2">
      <c r="A84" s="15"/>
      <c r="B84" s="15"/>
      <c r="C84" s="16"/>
      <c r="D84" s="17"/>
      <c r="E84" s="18"/>
      <c r="F84" s="19">
        <v>0</v>
      </c>
      <c r="G84" s="18">
        <f t="shared" si="5"/>
        <v>0</v>
      </c>
      <c r="H84" s="18">
        <f t="shared" si="6"/>
        <v>0</v>
      </c>
      <c r="I84" s="18">
        <f t="shared" si="7"/>
        <v>0</v>
      </c>
      <c r="J84" s="18"/>
      <c r="K84" s="15"/>
    </row>
    <row r="85" spans="1:11" x14ac:dyDescent="0.2">
      <c r="A85" s="15"/>
      <c r="B85" s="15"/>
      <c r="C85" s="16"/>
      <c r="D85" s="17"/>
      <c r="E85" s="18"/>
      <c r="F85" s="19">
        <v>0</v>
      </c>
      <c r="G85" s="18">
        <f t="shared" si="5"/>
        <v>0</v>
      </c>
      <c r="H85" s="18">
        <f t="shared" si="6"/>
        <v>0</v>
      </c>
      <c r="I85" s="18">
        <f t="shared" si="7"/>
        <v>0</v>
      </c>
      <c r="J85" s="18"/>
      <c r="K85" s="15"/>
    </row>
    <row r="86" spans="1:11" x14ac:dyDescent="0.2">
      <c r="A86" s="15"/>
      <c r="B86" s="15"/>
      <c r="C86" s="16"/>
      <c r="D86" s="17"/>
      <c r="E86" s="18"/>
      <c r="F86" s="19">
        <v>0</v>
      </c>
      <c r="G86" s="18">
        <f t="shared" si="5"/>
        <v>0</v>
      </c>
      <c r="H86" s="18">
        <f t="shared" si="6"/>
        <v>0</v>
      </c>
      <c r="I86" s="18">
        <f t="shared" si="7"/>
        <v>0</v>
      </c>
      <c r="J86" s="18"/>
      <c r="K86" s="15"/>
    </row>
    <row r="87" spans="1:11" x14ac:dyDescent="0.2">
      <c r="A87" s="15"/>
      <c r="B87" s="15"/>
      <c r="C87" s="16"/>
      <c r="D87" s="17"/>
      <c r="E87" s="18"/>
      <c r="F87" s="19">
        <v>0</v>
      </c>
      <c r="G87" s="18">
        <f t="shared" si="5"/>
        <v>0</v>
      </c>
      <c r="H87" s="18">
        <f t="shared" si="6"/>
        <v>0</v>
      </c>
      <c r="I87" s="18">
        <f t="shared" si="7"/>
        <v>0</v>
      </c>
      <c r="J87" s="18"/>
      <c r="K87" s="15"/>
    </row>
    <row r="88" spans="1:11" x14ac:dyDescent="0.2">
      <c r="A88" s="15"/>
      <c r="B88" s="15"/>
      <c r="C88" s="16"/>
      <c r="D88" s="17"/>
      <c r="E88" s="18"/>
      <c r="F88" s="19">
        <v>0</v>
      </c>
      <c r="G88" s="18">
        <f t="shared" si="5"/>
        <v>0</v>
      </c>
      <c r="H88" s="18">
        <f t="shared" si="6"/>
        <v>0</v>
      </c>
      <c r="I88" s="18">
        <f t="shared" si="7"/>
        <v>0</v>
      </c>
      <c r="J88" s="18"/>
      <c r="K88" s="15"/>
    </row>
    <row r="89" spans="1:11" x14ac:dyDescent="0.2">
      <c r="A89" s="15"/>
      <c r="B89" s="15"/>
      <c r="C89" s="16"/>
      <c r="D89" s="17"/>
      <c r="E89" s="18"/>
      <c r="F89" s="19">
        <v>0</v>
      </c>
      <c r="G89" s="18">
        <f t="shared" si="5"/>
        <v>0</v>
      </c>
      <c r="H89" s="18">
        <f t="shared" si="6"/>
        <v>0</v>
      </c>
      <c r="I89" s="18">
        <f t="shared" si="7"/>
        <v>0</v>
      </c>
      <c r="J89" s="18"/>
      <c r="K89" s="15"/>
    </row>
    <row r="90" spans="1:11" x14ac:dyDescent="0.2">
      <c r="A90" s="15"/>
      <c r="B90" s="15"/>
      <c r="C90" s="16"/>
      <c r="D90" s="17"/>
      <c r="E90" s="18"/>
      <c r="F90" s="19">
        <v>0</v>
      </c>
      <c r="G90" s="18">
        <f t="shared" si="5"/>
        <v>0</v>
      </c>
      <c r="H90" s="18">
        <f t="shared" si="6"/>
        <v>0</v>
      </c>
      <c r="I90" s="18">
        <f t="shared" si="7"/>
        <v>0</v>
      </c>
      <c r="J90" s="18"/>
      <c r="K90" s="15"/>
    </row>
    <row r="91" spans="1:11" x14ac:dyDescent="0.2">
      <c r="A91" s="15"/>
      <c r="B91" s="15"/>
      <c r="C91" s="16"/>
      <c r="D91" s="17"/>
      <c r="E91" s="18"/>
      <c r="F91" s="19">
        <v>0</v>
      </c>
      <c r="G91" s="18">
        <f t="shared" si="5"/>
        <v>0</v>
      </c>
      <c r="H91" s="18">
        <f t="shared" si="6"/>
        <v>0</v>
      </c>
      <c r="I91" s="18">
        <f t="shared" si="7"/>
        <v>0</v>
      </c>
      <c r="J91" s="18"/>
      <c r="K91" s="15"/>
    </row>
    <row r="92" spans="1:11" x14ac:dyDescent="0.2">
      <c r="A92" s="15"/>
      <c r="B92" s="15"/>
      <c r="C92" s="16"/>
      <c r="D92" s="17"/>
      <c r="E92" s="18"/>
      <c r="F92" s="19">
        <v>0</v>
      </c>
      <c r="G92" s="18">
        <f t="shared" si="5"/>
        <v>0</v>
      </c>
      <c r="H92" s="18">
        <f t="shared" si="6"/>
        <v>0</v>
      </c>
      <c r="I92" s="18">
        <f t="shared" si="7"/>
        <v>0</v>
      </c>
      <c r="J92" s="18"/>
      <c r="K92" s="15"/>
    </row>
    <row r="93" spans="1:11" x14ac:dyDescent="0.2">
      <c r="A93" s="15"/>
      <c r="B93" s="15"/>
      <c r="C93" s="16"/>
      <c r="D93" s="17"/>
      <c r="E93" s="18"/>
      <c r="F93" s="19">
        <v>0</v>
      </c>
      <c r="G93" s="18">
        <f t="shared" si="5"/>
        <v>0</v>
      </c>
      <c r="H93" s="18">
        <f t="shared" si="6"/>
        <v>0</v>
      </c>
      <c r="I93" s="18">
        <f t="shared" si="7"/>
        <v>0</v>
      </c>
      <c r="J93" s="18"/>
      <c r="K93" s="15"/>
    </row>
    <row r="94" spans="1:11" x14ac:dyDescent="0.2">
      <c r="A94" s="15"/>
      <c r="B94" s="15"/>
      <c r="C94" s="16"/>
      <c r="D94" s="17"/>
      <c r="E94" s="18"/>
      <c r="F94" s="19">
        <v>0</v>
      </c>
      <c r="G94" s="18">
        <f t="shared" si="5"/>
        <v>0</v>
      </c>
      <c r="H94" s="18">
        <f t="shared" si="6"/>
        <v>0</v>
      </c>
      <c r="I94" s="18">
        <f t="shared" si="7"/>
        <v>0</v>
      </c>
      <c r="J94" s="18"/>
      <c r="K94" s="15"/>
    </row>
    <row r="95" spans="1:11" x14ac:dyDescent="0.2">
      <c r="A95" s="15"/>
      <c r="B95" s="15"/>
      <c r="C95" s="16"/>
      <c r="D95" s="17"/>
      <c r="E95" s="18"/>
      <c r="F95" s="19">
        <v>0</v>
      </c>
      <c r="G95" s="18">
        <f t="shared" si="5"/>
        <v>0</v>
      </c>
      <c r="H95" s="18">
        <f t="shared" si="6"/>
        <v>0</v>
      </c>
      <c r="I95" s="18">
        <f t="shared" si="7"/>
        <v>0</v>
      </c>
      <c r="J95" s="18"/>
      <c r="K95" s="15"/>
    </row>
    <row r="96" spans="1:11" x14ac:dyDescent="0.2">
      <c r="A96" s="15"/>
      <c r="B96" s="15"/>
      <c r="C96" s="16"/>
      <c r="D96" s="17"/>
      <c r="E96" s="18"/>
      <c r="F96" s="19">
        <v>0</v>
      </c>
      <c r="G96" s="18">
        <f t="shared" si="5"/>
        <v>0</v>
      </c>
      <c r="H96" s="18">
        <f t="shared" si="6"/>
        <v>0</v>
      </c>
      <c r="I96" s="18">
        <f t="shared" si="7"/>
        <v>0</v>
      </c>
      <c r="J96" s="18"/>
      <c r="K96" s="15"/>
    </row>
    <row r="97" spans="1:11" x14ac:dyDescent="0.2">
      <c r="A97" s="15"/>
      <c r="B97" s="15"/>
      <c r="C97" s="16"/>
      <c r="D97" s="17"/>
      <c r="E97" s="18"/>
      <c r="F97" s="19">
        <v>0</v>
      </c>
      <c r="G97" s="18">
        <f t="shared" si="5"/>
        <v>0</v>
      </c>
      <c r="H97" s="18">
        <f t="shared" si="6"/>
        <v>0</v>
      </c>
      <c r="I97" s="18">
        <f t="shared" si="7"/>
        <v>0</v>
      </c>
      <c r="J97" s="18"/>
      <c r="K97" s="15"/>
    </row>
    <row r="98" spans="1:11" x14ac:dyDescent="0.2">
      <c r="A98" s="15"/>
      <c r="B98" s="15"/>
      <c r="C98" s="16"/>
      <c r="D98" s="17"/>
      <c r="E98" s="18"/>
      <c r="F98" s="19">
        <v>0</v>
      </c>
      <c r="G98" s="18">
        <f t="shared" si="5"/>
        <v>0</v>
      </c>
      <c r="H98" s="18">
        <f t="shared" si="6"/>
        <v>0</v>
      </c>
      <c r="I98" s="18">
        <f t="shared" si="7"/>
        <v>0</v>
      </c>
      <c r="J98" s="18"/>
      <c r="K98" s="15"/>
    </row>
    <row r="99" spans="1:11" x14ac:dyDescent="0.2">
      <c r="A99" s="15"/>
      <c r="B99" s="15"/>
      <c r="C99" s="16"/>
      <c r="D99" s="17"/>
      <c r="E99" s="18"/>
      <c r="F99" s="19">
        <v>0</v>
      </c>
      <c r="G99" s="18">
        <f t="shared" si="5"/>
        <v>0</v>
      </c>
      <c r="H99" s="18">
        <f t="shared" si="6"/>
        <v>0</v>
      </c>
      <c r="I99" s="18">
        <f t="shared" si="7"/>
        <v>0</v>
      </c>
      <c r="J99" s="18"/>
      <c r="K99" s="15"/>
    </row>
    <row r="100" spans="1:11" x14ac:dyDescent="0.2">
      <c r="A100" s="15"/>
      <c r="B100" s="15"/>
      <c r="C100" s="16"/>
      <c r="D100" s="17"/>
      <c r="E100" s="18"/>
      <c r="F100" s="19">
        <v>0</v>
      </c>
      <c r="G100" s="18">
        <f t="shared" si="5"/>
        <v>0</v>
      </c>
      <c r="H100" s="18">
        <f t="shared" si="6"/>
        <v>0</v>
      </c>
      <c r="I100" s="18">
        <f t="shared" si="7"/>
        <v>0</v>
      </c>
      <c r="J100" s="18"/>
      <c r="K100" s="15"/>
    </row>
    <row r="101" spans="1:11" x14ac:dyDescent="0.2">
      <c r="A101" s="15"/>
      <c r="B101" s="15"/>
      <c r="C101" s="16"/>
      <c r="D101" s="17"/>
      <c r="E101" s="18"/>
      <c r="F101" s="19">
        <v>0</v>
      </c>
      <c r="G101" s="18">
        <f t="shared" si="5"/>
        <v>0</v>
      </c>
      <c r="H101" s="18">
        <f t="shared" si="6"/>
        <v>0</v>
      </c>
      <c r="I101" s="18">
        <f t="shared" si="7"/>
        <v>0</v>
      </c>
      <c r="J101" s="18"/>
      <c r="K101" s="15"/>
    </row>
    <row r="102" spans="1:11" x14ac:dyDescent="0.2">
      <c r="A102" s="15"/>
      <c r="B102" s="15"/>
      <c r="C102" s="16"/>
      <c r="D102" s="17"/>
      <c r="E102" s="18"/>
      <c r="F102" s="19">
        <v>0</v>
      </c>
      <c r="G102" s="18">
        <f t="shared" si="5"/>
        <v>0</v>
      </c>
      <c r="H102" s="18">
        <f t="shared" si="6"/>
        <v>0</v>
      </c>
      <c r="I102" s="18">
        <f t="shared" si="7"/>
        <v>0</v>
      </c>
      <c r="J102" s="18"/>
      <c r="K102" s="15"/>
    </row>
    <row r="103" spans="1:11" x14ac:dyDescent="0.2">
      <c r="A103" s="15"/>
      <c r="B103" s="15"/>
      <c r="C103" s="16"/>
      <c r="D103" s="17"/>
      <c r="E103" s="18"/>
      <c r="F103" s="19">
        <v>0</v>
      </c>
      <c r="G103" s="18">
        <f t="shared" si="5"/>
        <v>0</v>
      </c>
      <c r="H103" s="18">
        <f t="shared" si="6"/>
        <v>0</v>
      </c>
      <c r="I103" s="18">
        <f t="shared" si="7"/>
        <v>0</v>
      </c>
      <c r="J103" s="18"/>
      <c r="K103" s="15"/>
    </row>
    <row r="104" spans="1:11" x14ac:dyDescent="0.2">
      <c r="A104" s="15"/>
      <c r="B104" s="15"/>
      <c r="C104" s="16"/>
      <c r="D104" s="17"/>
      <c r="E104" s="18"/>
      <c r="F104" s="19">
        <v>0</v>
      </c>
      <c r="G104" s="18">
        <f t="shared" si="5"/>
        <v>0</v>
      </c>
      <c r="H104" s="18">
        <f t="shared" si="6"/>
        <v>0</v>
      </c>
      <c r="I104" s="18">
        <f t="shared" si="7"/>
        <v>0</v>
      </c>
      <c r="J104" s="18"/>
      <c r="K104" s="15"/>
    </row>
    <row r="105" spans="1:11" x14ac:dyDescent="0.2">
      <c r="A105" s="15"/>
      <c r="B105" s="15"/>
      <c r="C105" s="16"/>
      <c r="D105" s="17"/>
      <c r="E105" s="18"/>
      <c r="F105" s="19">
        <v>0</v>
      </c>
      <c r="G105" s="18">
        <f t="shared" si="5"/>
        <v>0</v>
      </c>
      <c r="H105" s="18">
        <f t="shared" si="6"/>
        <v>0</v>
      </c>
      <c r="I105" s="18">
        <f t="shared" si="7"/>
        <v>0</v>
      </c>
      <c r="J105" s="18"/>
      <c r="K105" s="15"/>
    </row>
    <row r="106" spans="1:11" x14ac:dyDescent="0.2">
      <c r="A106" s="15"/>
      <c r="B106" s="15"/>
      <c r="C106" s="16"/>
      <c r="D106" s="17"/>
      <c r="E106" s="18"/>
      <c r="F106" s="19">
        <v>0</v>
      </c>
      <c r="G106" s="18">
        <f t="shared" si="5"/>
        <v>0</v>
      </c>
      <c r="H106" s="18">
        <f t="shared" si="6"/>
        <v>0</v>
      </c>
      <c r="I106" s="18">
        <f t="shared" si="7"/>
        <v>0</v>
      </c>
      <c r="J106" s="18"/>
      <c r="K106" s="15"/>
    </row>
    <row r="107" spans="1:11" x14ac:dyDescent="0.2">
      <c r="A107" s="15"/>
      <c r="B107" s="15"/>
      <c r="C107" s="16"/>
      <c r="D107" s="17"/>
      <c r="E107" s="18"/>
      <c r="F107" s="19">
        <v>0</v>
      </c>
      <c r="G107" s="18">
        <f t="shared" si="5"/>
        <v>0</v>
      </c>
      <c r="H107" s="18">
        <f t="shared" si="6"/>
        <v>0</v>
      </c>
      <c r="I107" s="18">
        <f t="shared" si="7"/>
        <v>0</v>
      </c>
      <c r="J107" s="18"/>
      <c r="K107" s="15"/>
    </row>
    <row r="108" spans="1:11" x14ac:dyDescent="0.2">
      <c r="A108" s="15"/>
      <c r="B108" s="15"/>
      <c r="C108" s="16"/>
      <c r="D108" s="17"/>
      <c r="E108" s="18"/>
      <c r="F108" s="19">
        <v>0</v>
      </c>
      <c r="G108" s="18">
        <f t="shared" si="5"/>
        <v>0</v>
      </c>
      <c r="H108" s="18">
        <f t="shared" si="6"/>
        <v>0</v>
      </c>
      <c r="I108" s="18">
        <f t="shared" si="7"/>
        <v>0</v>
      </c>
      <c r="J108" s="18"/>
      <c r="K108" s="15"/>
    </row>
    <row r="109" spans="1:11" x14ac:dyDescent="0.2">
      <c r="A109" s="15"/>
      <c r="B109" s="15"/>
      <c r="C109" s="16"/>
      <c r="D109" s="17"/>
      <c r="E109" s="18"/>
      <c r="F109" s="19">
        <v>0</v>
      </c>
      <c r="G109" s="18">
        <f t="shared" si="5"/>
        <v>0</v>
      </c>
      <c r="H109" s="18">
        <f t="shared" si="6"/>
        <v>0</v>
      </c>
      <c r="I109" s="18">
        <f t="shared" si="7"/>
        <v>0</v>
      </c>
      <c r="J109" s="18"/>
      <c r="K109" s="15"/>
    </row>
    <row r="110" spans="1:11" x14ac:dyDescent="0.2">
      <c r="A110" s="15"/>
      <c r="B110" s="15"/>
      <c r="C110" s="16"/>
      <c r="D110" s="17"/>
      <c r="E110" s="18"/>
      <c r="F110" s="19">
        <v>0</v>
      </c>
      <c r="G110" s="18">
        <f t="shared" si="5"/>
        <v>0</v>
      </c>
      <c r="H110" s="18">
        <f t="shared" si="6"/>
        <v>0</v>
      </c>
      <c r="I110" s="18">
        <f t="shared" si="7"/>
        <v>0</v>
      </c>
      <c r="J110" s="18"/>
      <c r="K110" s="15"/>
    </row>
    <row r="111" spans="1:11" x14ac:dyDescent="0.2">
      <c r="A111" s="15"/>
      <c r="B111" s="15"/>
      <c r="C111" s="16"/>
      <c r="D111" s="17"/>
      <c r="E111" s="18"/>
      <c r="F111" s="19">
        <v>0</v>
      </c>
      <c r="G111" s="18">
        <f t="shared" si="5"/>
        <v>0</v>
      </c>
      <c r="H111" s="18">
        <f t="shared" si="6"/>
        <v>0</v>
      </c>
      <c r="I111" s="18">
        <f t="shared" si="7"/>
        <v>0</v>
      </c>
      <c r="J111" s="18"/>
      <c r="K111" s="15"/>
    </row>
    <row r="112" spans="1:11" x14ac:dyDescent="0.2">
      <c r="A112" s="15"/>
      <c r="B112" s="15"/>
      <c r="C112" s="16"/>
      <c r="D112" s="17"/>
      <c r="E112" s="18"/>
      <c r="F112" s="19">
        <v>0</v>
      </c>
      <c r="G112" s="18">
        <f t="shared" si="5"/>
        <v>0</v>
      </c>
      <c r="H112" s="18">
        <f t="shared" si="6"/>
        <v>0</v>
      </c>
      <c r="I112" s="18">
        <f t="shared" si="7"/>
        <v>0</v>
      </c>
      <c r="J112" s="18"/>
      <c r="K112" s="15"/>
    </row>
    <row r="113" spans="1:11" x14ac:dyDescent="0.2">
      <c r="A113" s="15"/>
      <c r="B113" s="15"/>
      <c r="C113" s="16"/>
      <c r="D113" s="17"/>
      <c r="E113" s="18"/>
      <c r="F113" s="19">
        <v>0</v>
      </c>
      <c r="G113" s="18">
        <f t="shared" si="5"/>
        <v>0</v>
      </c>
      <c r="H113" s="18">
        <f t="shared" si="6"/>
        <v>0</v>
      </c>
      <c r="I113" s="18">
        <f t="shared" si="7"/>
        <v>0</v>
      </c>
      <c r="J113" s="18"/>
      <c r="K113" s="15"/>
    </row>
    <row r="114" spans="1:11" x14ac:dyDescent="0.2">
      <c r="A114" s="15"/>
      <c r="B114" s="15"/>
      <c r="C114" s="16"/>
      <c r="D114" s="17"/>
      <c r="E114" s="18"/>
      <c r="F114" s="19">
        <v>0</v>
      </c>
      <c r="G114" s="18">
        <f t="shared" si="5"/>
        <v>0</v>
      </c>
      <c r="H114" s="18">
        <f t="shared" si="6"/>
        <v>0</v>
      </c>
      <c r="I114" s="18">
        <f t="shared" si="7"/>
        <v>0</v>
      </c>
      <c r="J114" s="18"/>
      <c r="K114" s="15"/>
    </row>
    <row r="115" spans="1:11" x14ac:dyDescent="0.2">
      <c r="A115" s="15"/>
      <c r="B115" s="15"/>
      <c r="C115" s="16"/>
      <c r="D115" s="17"/>
      <c r="E115" s="18"/>
      <c r="F115" s="19">
        <v>0</v>
      </c>
      <c r="G115" s="18">
        <f t="shared" si="5"/>
        <v>0</v>
      </c>
      <c r="H115" s="18">
        <f t="shared" si="6"/>
        <v>0</v>
      </c>
      <c r="I115" s="18">
        <f t="shared" si="7"/>
        <v>0</v>
      </c>
      <c r="J115" s="18"/>
      <c r="K115" s="15"/>
    </row>
    <row r="116" spans="1:11" x14ac:dyDescent="0.2">
      <c r="A116" s="15"/>
      <c r="B116" s="15"/>
      <c r="C116" s="16"/>
      <c r="D116" s="17"/>
      <c r="E116" s="18"/>
      <c r="F116" s="19">
        <v>0</v>
      </c>
      <c r="G116" s="18">
        <f t="shared" si="5"/>
        <v>0</v>
      </c>
      <c r="H116" s="18">
        <f t="shared" si="6"/>
        <v>0</v>
      </c>
      <c r="I116" s="18">
        <f t="shared" si="7"/>
        <v>0</v>
      </c>
      <c r="J116" s="18"/>
      <c r="K116" s="15"/>
    </row>
    <row r="117" spans="1:11" x14ac:dyDescent="0.2">
      <c r="A117" s="15"/>
      <c r="B117" s="15"/>
      <c r="C117" s="16"/>
      <c r="D117" s="17"/>
      <c r="E117" s="18"/>
      <c r="F117" s="19">
        <v>0</v>
      </c>
      <c r="G117" s="18">
        <f t="shared" si="5"/>
        <v>0</v>
      </c>
      <c r="H117" s="18">
        <f t="shared" si="6"/>
        <v>0</v>
      </c>
      <c r="I117" s="18">
        <f t="shared" si="7"/>
        <v>0</v>
      </c>
      <c r="J117" s="18"/>
      <c r="K117" s="15"/>
    </row>
    <row r="118" spans="1:11" x14ac:dyDescent="0.2">
      <c r="A118" s="15"/>
      <c r="B118" s="15"/>
      <c r="C118" s="16"/>
      <c r="D118" s="17"/>
      <c r="E118" s="18"/>
      <c r="F118" s="19">
        <v>0</v>
      </c>
      <c r="G118" s="18">
        <f t="shared" si="5"/>
        <v>0</v>
      </c>
      <c r="H118" s="18">
        <f t="shared" si="6"/>
        <v>0</v>
      </c>
      <c r="I118" s="18">
        <f t="shared" si="7"/>
        <v>0</v>
      </c>
      <c r="J118" s="18"/>
      <c r="K118" s="15"/>
    </row>
    <row r="119" spans="1:11" x14ac:dyDescent="0.2">
      <c r="A119" s="15"/>
      <c r="B119" s="15"/>
      <c r="C119" s="16"/>
      <c r="D119" s="17"/>
      <c r="E119" s="18"/>
      <c r="F119" s="19">
        <v>0</v>
      </c>
      <c r="G119" s="18">
        <f t="shared" si="5"/>
        <v>0</v>
      </c>
      <c r="H119" s="18">
        <f t="shared" si="6"/>
        <v>0</v>
      </c>
      <c r="I119" s="18">
        <f t="shared" si="7"/>
        <v>0</v>
      </c>
      <c r="J119" s="18"/>
      <c r="K119" s="15"/>
    </row>
    <row r="120" spans="1:11" x14ac:dyDescent="0.2">
      <c r="A120" s="15"/>
      <c r="B120" s="15"/>
      <c r="C120" s="16"/>
      <c r="D120" s="17"/>
      <c r="E120" s="18"/>
      <c r="F120" s="19">
        <v>0</v>
      </c>
      <c r="G120" s="18">
        <f t="shared" si="5"/>
        <v>0</v>
      </c>
      <c r="H120" s="18">
        <f t="shared" si="6"/>
        <v>0</v>
      </c>
      <c r="I120" s="18">
        <f t="shared" si="7"/>
        <v>0</v>
      </c>
      <c r="J120" s="18"/>
      <c r="K120" s="15"/>
    </row>
    <row r="121" spans="1:11" x14ac:dyDescent="0.2">
      <c r="A121" s="15"/>
      <c r="B121" s="15"/>
      <c r="C121" s="16"/>
      <c r="D121" s="17"/>
      <c r="E121" s="18"/>
      <c r="F121" s="19">
        <v>0</v>
      </c>
      <c r="G121" s="18">
        <f t="shared" si="5"/>
        <v>0</v>
      </c>
      <c r="H121" s="18">
        <f t="shared" si="6"/>
        <v>0</v>
      </c>
      <c r="I121" s="18">
        <f t="shared" si="7"/>
        <v>0</v>
      </c>
      <c r="J121" s="18"/>
      <c r="K121" s="15"/>
    </row>
    <row r="122" spans="1:11" x14ac:dyDescent="0.2">
      <c r="A122" s="15"/>
      <c r="B122" s="15"/>
      <c r="C122" s="16"/>
      <c r="D122" s="17"/>
      <c r="E122" s="18"/>
      <c r="F122" s="19">
        <v>0</v>
      </c>
      <c r="G122" s="18">
        <f t="shared" si="5"/>
        <v>0</v>
      </c>
      <c r="H122" s="18">
        <f t="shared" si="6"/>
        <v>0</v>
      </c>
      <c r="I122" s="18">
        <f t="shared" si="7"/>
        <v>0</v>
      </c>
      <c r="J122" s="18"/>
      <c r="K122" s="15"/>
    </row>
    <row r="123" spans="1:11" x14ac:dyDescent="0.2">
      <c r="A123" s="15"/>
      <c r="B123" s="15"/>
      <c r="C123" s="16"/>
      <c r="D123" s="17"/>
      <c r="E123" s="18"/>
      <c r="F123" s="19">
        <v>0</v>
      </c>
      <c r="G123" s="18">
        <f t="shared" si="5"/>
        <v>0</v>
      </c>
      <c r="H123" s="18">
        <f t="shared" si="6"/>
        <v>0</v>
      </c>
      <c r="I123" s="18">
        <f t="shared" si="7"/>
        <v>0</v>
      </c>
      <c r="J123" s="18"/>
      <c r="K123" s="15"/>
    </row>
    <row r="124" spans="1:11" x14ac:dyDescent="0.2">
      <c r="A124" s="15"/>
      <c r="B124" s="15"/>
      <c r="C124" s="16"/>
      <c r="D124" s="17"/>
      <c r="E124" s="18"/>
      <c r="F124" s="19">
        <v>0</v>
      </c>
      <c r="G124" s="18">
        <f t="shared" si="5"/>
        <v>0</v>
      </c>
      <c r="H124" s="18">
        <f t="shared" si="6"/>
        <v>0</v>
      </c>
      <c r="I124" s="18">
        <f t="shared" si="7"/>
        <v>0</v>
      </c>
      <c r="J124" s="18"/>
      <c r="K124" s="15"/>
    </row>
    <row r="125" spans="1:11" x14ac:dyDescent="0.2">
      <c r="A125" s="15"/>
      <c r="B125" s="15"/>
      <c r="C125" s="16"/>
      <c r="D125" s="17"/>
      <c r="E125" s="18"/>
      <c r="F125" s="19">
        <v>0</v>
      </c>
      <c r="G125" s="18">
        <f t="shared" si="5"/>
        <v>0</v>
      </c>
      <c r="H125" s="18">
        <f t="shared" si="6"/>
        <v>0</v>
      </c>
      <c r="I125" s="18">
        <f t="shared" si="7"/>
        <v>0</v>
      </c>
      <c r="J125" s="18"/>
      <c r="K125" s="15"/>
    </row>
    <row r="126" spans="1:11" x14ac:dyDescent="0.2">
      <c r="A126" s="15"/>
      <c r="B126" s="15"/>
      <c r="C126" s="16"/>
      <c r="D126" s="17"/>
      <c r="E126" s="18"/>
      <c r="F126" s="19">
        <v>0</v>
      </c>
      <c r="G126" s="18">
        <f t="shared" si="5"/>
        <v>0</v>
      </c>
      <c r="H126" s="18">
        <f t="shared" si="6"/>
        <v>0</v>
      </c>
      <c r="I126" s="18">
        <f t="shared" si="7"/>
        <v>0</v>
      </c>
      <c r="J126" s="18"/>
      <c r="K126" s="15"/>
    </row>
    <row r="127" spans="1:11" x14ac:dyDescent="0.2">
      <c r="A127" s="15"/>
      <c r="B127" s="15"/>
      <c r="C127" s="16"/>
      <c r="D127" s="17"/>
      <c r="E127" s="18"/>
      <c r="F127" s="19">
        <v>0</v>
      </c>
      <c r="G127" s="18">
        <f t="shared" si="5"/>
        <v>0</v>
      </c>
      <c r="H127" s="18">
        <f t="shared" si="6"/>
        <v>0</v>
      </c>
      <c r="I127" s="18">
        <f t="shared" si="7"/>
        <v>0</v>
      </c>
      <c r="J127" s="18"/>
      <c r="K127" s="15"/>
    </row>
    <row r="128" spans="1:11" x14ac:dyDescent="0.2">
      <c r="A128" s="15"/>
      <c r="B128" s="15"/>
      <c r="C128" s="16"/>
      <c r="D128" s="17"/>
      <c r="E128" s="18"/>
      <c r="F128" s="19">
        <v>0</v>
      </c>
      <c r="G128" s="18">
        <f t="shared" si="5"/>
        <v>0</v>
      </c>
      <c r="H128" s="18">
        <f t="shared" si="6"/>
        <v>0</v>
      </c>
      <c r="I128" s="18">
        <f t="shared" si="7"/>
        <v>0</v>
      </c>
      <c r="J128" s="18"/>
      <c r="K128" s="15"/>
    </row>
    <row r="129" spans="1:11" x14ac:dyDescent="0.2">
      <c r="A129" s="15"/>
      <c r="B129" s="15"/>
      <c r="C129" s="16"/>
      <c r="D129" s="17"/>
      <c r="E129" s="18"/>
      <c r="F129" s="19">
        <v>0</v>
      </c>
      <c r="G129" s="18">
        <f t="shared" si="5"/>
        <v>0</v>
      </c>
      <c r="H129" s="18">
        <f t="shared" si="6"/>
        <v>0</v>
      </c>
      <c r="I129" s="18">
        <f t="shared" si="7"/>
        <v>0</v>
      </c>
      <c r="J129" s="18"/>
      <c r="K129" s="15"/>
    </row>
    <row r="130" spans="1:11" x14ac:dyDescent="0.2">
      <c r="A130" s="15"/>
      <c r="B130" s="15"/>
      <c r="C130" s="16"/>
      <c r="D130" s="17"/>
      <c r="E130" s="18"/>
      <c r="F130" s="19">
        <v>0</v>
      </c>
      <c r="G130" s="18">
        <f t="shared" si="5"/>
        <v>0</v>
      </c>
      <c r="H130" s="18">
        <f t="shared" si="6"/>
        <v>0</v>
      </c>
      <c r="I130" s="18">
        <f t="shared" si="7"/>
        <v>0</v>
      </c>
      <c r="J130" s="18"/>
      <c r="K130" s="15"/>
    </row>
    <row r="131" spans="1:11" x14ac:dyDescent="0.2">
      <c r="A131" s="15"/>
      <c r="B131" s="15"/>
      <c r="C131" s="16"/>
      <c r="D131" s="17"/>
      <c r="E131" s="18"/>
      <c r="F131" s="19">
        <v>0</v>
      </c>
      <c r="G131" s="18">
        <f t="shared" si="5"/>
        <v>0</v>
      </c>
      <c r="H131" s="18">
        <f t="shared" si="6"/>
        <v>0</v>
      </c>
      <c r="I131" s="18">
        <f t="shared" si="7"/>
        <v>0</v>
      </c>
      <c r="J131" s="18"/>
      <c r="K131" s="15"/>
    </row>
    <row r="132" spans="1:11" x14ac:dyDescent="0.2">
      <c r="A132" s="15"/>
      <c r="B132" s="15"/>
      <c r="C132" s="16"/>
      <c r="D132" s="17"/>
      <c r="E132" s="18"/>
      <c r="F132" s="19">
        <v>0</v>
      </c>
      <c r="G132" s="18">
        <f t="shared" si="5"/>
        <v>0</v>
      </c>
      <c r="H132" s="18">
        <f t="shared" si="6"/>
        <v>0</v>
      </c>
      <c r="I132" s="18">
        <f t="shared" si="7"/>
        <v>0</v>
      </c>
      <c r="J132" s="18"/>
      <c r="K132" s="15"/>
    </row>
    <row r="133" spans="1:11" x14ac:dyDescent="0.2">
      <c r="A133" s="15"/>
      <c r="B133" s="15"/>
      <c r="C133" s="16"/>
      <c r="D133" s="17"/>
      <c r="E133" s="18"/>
      <c r="F133" s="19">
        <v>0</v>
      </c>
      <c r="G133" s="18">
        <f t="shared" si="5"/>
        <v>0</v>
      </c>
      <c r="H133" s="18">
        <f t="shared" si="6"/>
        <v>0</v>
      </c>
      <c r="I133" s="18">
        <f t="shared" si="7"/>
        <v>0</v>
      </c>
      <c r="J133" s="18"/>
      <c r="K133" s="15"/>
    </row>
    <row r="134" spans="1:11" x14ac:dyDescent="0.2">
      <c r="A134" s="15"/>
      <c r="B134" s="15"/>
      <c r="C134" s="16"/>
      <c r="D134" s="17"/>
      <c r="E134" s="18"/>
      <c r="F134" s="19">
        <v>0</v>
      </c>
      <c r="G134" s="18">
        <f t="shared" si="5"/>
        <v>0</v>
      </c>
      <c r="H134" s="18">
        <f t="shared" si="6"/>
        <v>0</v>
      </c>
      <c r="I134" s="18">
        <f t="shared" si="7"/>
        <v>0</v>
      </c>
      <c r="J134" s="18"/>
      <c r="K134" s="15"/>
    </row>
    <row r="135" spans="1:11" x14ac:dyDescent="0.2">
      <c r="A135" s="15"/>
      <c r="B135" s="15"/>
      <c r="C135" s="16"/>
      <c r="D135" s="17"/>
      <c r="E135" s="18"/>
      <c r="F135" s="19">
        <v>0</v>
      </c>
      <c r="G135" s="18">
        <f t="shared" si="5"/>
        <v>0</v>
      </c>
      <c r="H135" s="18">
        <f t="shared" si="6"/>
        <v>0</v>
      </c>
      <c r="I135" s="18">
        <f t="shared" si="7"/>
        <v>0</v>
      </c>
      <c r="J135" s="18"/>
      <c r="K135" s="15"/>
    </row>
    <row r="136" spans="1:11" x14ac:dyDescent="0.2">
      <c r="A136" s="15"/>
      <c r="B136" s="15"/>
      <c r="C136" s="16"/>
      <c r="D136" s="17"/>
      <c r="E136" s="18"/>
      <c r="F136" s="19">
        <v>0</v>
      </c>
      <c r="G136" s="18">
        <f t="shared" si="5"/>
        <v>0</v>
      </c>
      <c r="H136" s="18">
        <f t="shared" si="6"/>
        <v>0</v>
      </c>
      <c r="I136" s="18">
        <f t="shared" si="7"/>
        <v>0</v>
      </c>
      <c r="J136" s="18"/>
      <c r="K136" s="15"/>
    </row>
    <row r="137" spans="1:11" x14ac:dyDescent="0.2">
      <c r="A137" s="15"/>
      <c r="B137" s="15"/>
      <c r="C137" s="16"/>
      <c r="D137" s="17"/>
      <c r="E137" s="18"/>
      <c r="F137" s="19">
        <v>0</v>
      </c>
      <c r="G137" s="18">
        <f t="shared" ref="G137:G200" si="8">B137*F137</f>
        <v>0</v>
      </c>
      <c r="H137" s="18">
        <f t="shared" ref="H137:H200" si="9">E137*C137</f>
        <v>0</v>
      </c>
      <c r="I137" s="18">
        <f t="shared" ref="I137:I200" si="10">F137*C137</f>
        <v>0</v>
      </c>
      <c r="J137" s="18"/>
      <c r="K137" s="15"/>
    </row>
    <row r="138" spans="1:11" x14ac:dyDescent="0.2">
      <c r="A138" s="15"/>
      <c r="B138" s="15"/>
      <c r="C138" s="16"/>
      <c r="D138" s="17"/>
      <c r="E138" s="18"/>
      <c r="F138" s="19">
        <v>0</v>
      </c>
      <c r="G138" s="18">
        <f t="shared" si="8"/>
        <v>0</v>
      </c>
      <c r="H138" s="18">
        <f t="shared" si="9"/>
        <v>0</v>
      </c>
      <c r="I138" s="18">
        <f t="shared" si="10"/>
        <v>0</v>
      </c>
      <c r="J138" s="18"/>
      <c r="K138" s="15"/>
    </row>
    <row r="139" spans="1:11" x14ac:dyDescent="0.2">
      <c r="A139" s="15"/>
      <c r="B139" s="15"/>
      <c r="C139" s="16"/>
      <c r="D139" s="17"/>
      <c r="E139" s="18"/>
      <c r="F139" s="19">
        <v>0</v>
      </c>
      <c r="G139" s="18">
        <f t="shared" si="8"/>
        <v>0</v>
      </c>
      <c r="H139" s="18">
        <f t="shared" si="9"/>
        <v>0</v>
      </c>
      <c r="I139" s="18">
        <f t="shared" si="10"/>
        <v>0</v>
      </c>
      <c r="J139" s="18"/>
      <c r="K139" s="15"/>
    </row>
    <row r="140" spans="1:11" x14ac:dyDescent="0.2">
      <c r="A140" s="15"/>
      <c r="B140" s="15"/>
      <c r="C140" s="16"/>
      <c r="D140" s="17"/>
      <c r="E140" s="18"/>
      <c r="F140" s="19">
        <v>0</v>
      </c>
      <c r="G140" s="18">
        <f t="shared" si="8"/>
        <v>0</v>
      </c>
      <c r="H140" s="18">
        <f t="shared" si="9"/>
        <v>0</v>
      </c>
      <c r="I140" s="18">
        <f t="shared" si="10"/>
        <v>0</v>
      </c>
      <c r="J140" s="18"/>
      <c r="K140" s="15"/>
    </row>
    <row r="141" spans="1:11" x14ac:dyDescent="0.2">
      <c r="A141" s="15"/>
      <c r="B141" s="15"/>
      <c r="C141" s="16"/>
      <c r="D141" s="17"/>
      <c r="E141" s="18"/>
      <c r="F141" s="19">
        <v>0</v>
      </c>
      <c r="G141" s="18">
        <f t="shared" si="8"/>
        <v>0</v>
      </c>
      <c r="H141" s="18">
        <f t="shared" si="9"/>
        <v>0</v>
      </c>
      <c r="I141" s="18">
        <f t="shared" si="10"/>
        <v>0</v>
      </c>
      <c r="J141" s="18"/>
      <c r="K141" s="15"/>
    </row>
    <row r="142" spans="1:11" x14ac:dyDescent="0.2">
      <c r="A142" s="15"/>
      <c r="B142" s="15"/>
      <c r="C142" s="16"/>
      <c r="D142" s="17"/>
      <c r="E142" s="18"/>
      <c r="F142" s="19">
        <v>0</v>
      </c>
      <c r="G142" s="18">
        <f t="shared" si="8"/>
        <v>0</v>
      </c>
      <c r="H142" s="18">
        <f t="shared" si="9"/>
        <v>0</v>
      </c>
      <c r="I142" s="18">
        <f t="shared" si="10"/>
        <v>0</v>
      </c>
      <c r="J142" s="18"/>
      <c r="K142" s="15"/>
    </row>
    <row r="143" spans="1:11" x14ac:dyDescent="0.2">
      <c r="A143" s="15"/>
      <c r="B143" s="15"/>
      <c r="C143" s="16"/>
      <c r="D143" s="17"/>
      <c r="E143" s="18"/>
      <c r="F143" s="19">
        <v>0</v>
      </c>
      <c r="G143" s="18">
        <f t="shared" si="8"/>
        <v>0</v>
      </c>
      <c r="H143" s="18">
        <f t="shared" si="9"/>
        <v>0</v>
      </c>
      <c r="I143" s="18">
        <f t="shared" si="10"/>
        <v>0</v>
      </c>
      <c r="J143" s="18"/>
      <c r="K143" s="15"/>
    </row>
    <row r="144" spans="1:11" x14ac:dyDescent="0.2">
      <c r="A144" s="15"/>
      <c r="B144" s="15"/>
      <c r="C144" s="16"/>
      <c r="D144" s="17"/>
      <c r="E144" s="18"/>
      <c r="F144" s="19">
        <v>0</v>
      </c>
      <c r="G144" s="18">
        <f t="shared" si="8"/>
        <v>0</v>
      </c>
      <c r="H144" s="18">
        <f t="shared" si="9"/>
        <v>0</v>
      </c>
      <c r="I144" s="18">
        <f t="shared" si="10"/>
        <v>0</v>
      </c>
      <c r="J144" s="18"/>
      <c r="K144" s="15"/>
    </row>
    <row r="145" spans="1:11" x14ac:dyDescent="0.2">
      <c r="A145" s="15"/>
      <c r="B145" s="15"/>
      <c r="C145" s="16"/>
      <c r="D145" s="17"/>
      <c r="E145" s="18"/>
      <c r="F145" s="19">
        <v>0</v>
      </c>
      <c r="G145" s="18">
        <f t="shared" si="8"/>
        <v>0</v>
      </c>
      <c r="H145" s="18">
        <f t="shared" si="9"/>
        <v>0</v>
      </c>
      <c r="I145" s="18">
        <f t="shared" si="10"/>
        <v>0</v>
      </c>
      <c r="J145" s="18"/>
      <c r="K145" s="15"/>
    </row>
    <row r="146" spans="1:11" x14ac:dyDescent="0.2">
      <c r="A146" s="15"/>
      <c r="B146" s="15"/>
      <c r="C146" s="16"/>
      <c r="D146" s="17"/>
      <c r="E146" s="18"/>
      <c r="F146" s="19">
        <v>0</v>
      </c>
      <c r="G146" s="18">
        <f t="shared" si="8"/>
        <v>0</v>
      </c>
      <c r="H146" s="18">
        <f t="shared" si="9"/>
        <v>0</v>
      </c>
      <c r="I146" s="18">
        <f t="shared" si="10"/>
        <v>0</v>
      </c>
      <c r="J146" s="18"/>
      <c r="K146" s="15"/>
    </row>
    <row r="147" spans="1:11" x14ac:dyDescent="0.2">
      <c r="A147" s="15"/>
      <c r="B147" s="15"/>
      <c r="C147" s="16"/>
      <c r="D147" s="17"/>
      <c r="E147" s="18"/>
      <c r="F147" s="19">
        <v>0</v>
      </c>
      <c r="G147" s="18">
        <f t="shared" si="8"/>
        <v>0</v>
      </c>
      <c r="H147" s="18">
        <f t="shared" si="9"/>
        <v>0</v>
      </c>
      <c r="I147" s="18">
        <f t="shared" si="10"/>
        <v>0</v>
      </c>
      <c r="J147" s="18"/>
      <c r="K147" s="15"/>
    </row>
    <row r="148" spans="1:11" x14ac:dyDescent="0.2">
      <c r="A148" s="15"/>
      <c r="B148" s="15"/>
      <c r="C148" s="16"/>
      <c r="D148" s="17"/>
      <c r="E148" s="18"/>
      <c r="F148" s="19">
        <v>0</v>
      </c>
      <c r="G148" s="18">
        <f t="shared" si="8"/>
        <v>0</v>
      </c>
      <c r="H148" s="18">
        <f t="shared" si="9"/>
        <v>0</v>
      </c>
      <c r="I148" s="18">
        <f t="shared" si="10"/>
        <v>0</v>
      </c>
      <c r="J148" s="18"/>
      <c r="K148" s="15"/>
    </row>
    <row r="149" spans="1:11" x14ac:dyDescent="0.2">
      <c r="A149" s="15"/>
      <c r="B149" s="15"/>
      <c r="C149" s="16"/>
      <c r="D149" s="17"/>
      <c r="E149" s="18"/>
      <c r="F149" s="19">
        <v>0</v>
      </c>
      <c r="G149" s="18">
        <f t="shared" si="8"/>
        <v>0</v>
      </c>
      <c r="H149" s="18">
        <f t="shared" si="9"/>
        <v>0</v>
      </c>
      <c r="I149" s="18">
        <f t="shared" si="10"/>
        <v>0</v>
      </c>
      <c r="J149" s="18"/>
      <c r="K149" s="15"/>
    </row>
    <row r="150" spans="1:11" x14ac:dyDescent="0.2">
      <c r="A150" s="15"/>
      <c r="B150" s="15"/>
      <c r="C150" s="16"/>
      <c r="D150" s="17"/>
      <c r="E150" s="18"/>
      <c r="F150" s="19">
        <v>0</v>
      </c>
      <c r="G150" s="18">
        <f t="shared" si="8"/>
        <v>0</v>
      </c>
      <c r="H150" s="18">
        <f t="shared" si="9"/>
        <v>0</v>
      </c>
      <c r="I150" s="18">
        <f t="shared" si="10"/>
        <v>0</v>
      </c>
      <c r="J150" s="18"/>
      <c r="K150" s="15"/>
    </row>
    <row r="151" spans="1:11" x14ac:dyDescent="0.2">
      <c r="A151" s="15"/>
      <c r="B151" s="15"/>
      <c r="C151" s="16"/>
      <c r="D151" s="17"/>
      <c r="E151" s="18"/>
      <c r="F151" s="19">
        <v>0</v>
      </c>
      <c r="G151" s="18">
        <f t="shared" si="8"/>
        <v>0</v>
      </c>
      <c r="H151" s="18">
        <f t="shared" si="9"/>
        <v>0</v>
      </c>
      <c r="I151" s="18">
        <f t="shared" si="10"/>
        <v>0</v>
      </c>
      <c r="J151" s="18"/>
      <c r="K151" s="15"/>
    </row>
    <row r="152" spans="1:11" x14ac:dyDescent="0.2">
      <c r="A152" s="15"/>
      <c r="B152" s="15"/>
      <c r="C152" s="16"/>
      <c r="D152" s="17"/>
      <c r="E152" s="18"/>
      <c r="F152" s="19">
        <v>0</v>
      </c>
      <c r="G152" s="18">
        <f t="shared" si="8"/>
        <v>0</v>
      </c>
      <c r="H152" s="18">
        <f t="shared" si="9"/>
        <v>0</v>
      </c>
      <c r="I152" s="18">
        <f t="shared" si="10"/>
        <v>0</v>
      </c>
      <c r="J152" s="18"/>
      <c r="K152" s="15"/>
    </row>
    <row r="153" spans="1:11" x14ac:dyDescent="0.2">
      <c r="A153" s="15"/>
      <c r="B153" s="15"/>
      <c r="C153" s="16"/>
      <c r="D153" s="17"/>
      <c r="E153" s="18"/>
      <c r="F153" s="19">
        <v>0</v>
      </c>
      <c r="G153" s="18">
        <f t="shared" si="8"/>
        <v>0</v>
      </c>
      <c r="H153" s="18">
        <f t="shared" si="9"/>
        <v>0</v>
      </c>
      <c r="I153" s="18">
        <f t="shared" si="10"/>
        <v>0</v>
      </c>
      <c r="J153" s="18"/>
      <c r="K153" s="15"/>
    </row>
    <row r="154" spans="1:11" x14ac:dyDescent="0.2">
      <c r="A154" s="15"/>
      <c r="B154" s="15"/>
      <c r="C154" s="16"/>
      <c r="D154" s="17"/>
      <c r="E154" s="18"/>
      <c r="F154" s="19">
        <v>0</v>
      </c>
      <c r="G154" s="18">
        <f t="shared" si="8"/>
        <v>0</v>
      </c>
      <c r="H154" s="18">
        <f t="shared" si="9"/>
        <v>0</v>
      </c>
      <c r="I154" s="18">
        <f t="shared" si="10"/>
        <v>0</v>
      </c>
      <c r="J154" s="18"/>
      <c r="K154" s="15"/>
    </row>
    <row r="155" spans="1:11" x14ac:dyDescent="0.2">
      <c r="A155" s="15"/>
      <c r="B155" s="15"/>
      <c r="C155" s="16"/>
      <c r="D155" s="17"/>
      <c r="E155" s="18"/>
      <c r="F155" s="19">
        <v>0</v>
      </c>
      <c r="G155" s="18">
        <f t="shared" si="8"/>
        <v>0</v>
      </c>
      <c r="H155" s="18">
        <f t="shared" si="9"/>
        <v>0</v>
      </c>
      <c r="I155" s="18">
        <f t="shared" si="10"/>
        <v>0</v>
      </c>
      <c r="J155" s="18"/>
      <c r="K155" s="15"/>
    </row>
    <row r="156" spans="1:11" x14ac:dyDescent="0.2">
      <c r="A156" s="15"/>
      <c r="B156" s="15"/>
      <c r="C156" s="16"/>
      <c r="D156" s="17"/>
      <c r="E156" s="18"/>
      <c r="F156" s="19">
        <v>0</v>
      </c>
      <c r="G156" s="18">
        <f t="shared" si="8"/>
        <v>0</v>
      </c>
      <c r="H156" s="18">
        <f t="shared" si="9"/>
        <v>0</v>
      </c>
      <c r="I156" s="18">
        <f t="shared" si="10"/>
        <v>0</v>
      </c>
      <c r="J156" s="18"/>
      <c r="K156" s="15"/>
    </row>
    <row r="157" spans="1:11" x14ac:dyDescent="0.2">
      <c r="A157" s="15"/>
      <c r="B157" s="15"/>
      <c r="C157" s="16"/>
      <c r="D157" s="17"/>
      <c r="E157" s="18"/>
      <c r="F157" s="19">
        <v>0</v>
      </c>
      <c r="G157" s="18">
        <f t="shared" si="8"/>
        <v>0</v>
      </c>
      <c r="H157" s="18">
        <f t="shared" si="9"/>
        <v>0</v>
      </c>
      <c r="I157" s="18">
        <f t="shared" si="10"/>
        <v>0</v>
      </c>
      <c r="J157" s="18"/>
      <c r="K157" s="15"/>
    </row>
    <row r="158" spans="1:11" x14ac:dyDescent="0.2">
      <c r="A158" s="15"/>
      <c r="B158" s="15"/>
      <c r="C158" s="16"/>
      <c r="D158" s="17"/>
      <c r="E158" s="18"/>
      <c r="F158" s="19">
        <v>0</v>
      </c>
      <c r="G158" s="18">
        <f t="shared" si="8"/>
        <v>0</v>
      </c>
      <c r="H158" s="18">
        <f t="shared" si="9"/>
        <v>0</v>
      </c>
      <c r="I158" s="18">
        <f t="shared" si="10"/>
        <v>0</v>
      </c>
      <c r="J158" s="18"/>
      <c r="K158" s="15"/>
    </row>
    <row r="159" spans="1:11" x14ac:dyDescent="0.2">
      <c r="A159" s="15"/>
      <c r="B159" s="15"/>
      <c r="C159" s="16"/>
      <c r="D159" s="17"/>
      <c r="E159" s="18"/>
      <c r="F159" s="19">
        <v>0</v>
      </c>
      <c r="G159" s="18">
        <f t="shared" si="8"/>
        <v>0</v>
      </c>
      <c r="H159" s="18">
        <f t="shared" si="9"/>
        <v>0</v>
      </c>
      <c r="I159" s="18">
        <f t="shared" si="10"/>
        <v>0</v>
      </c>
      <c r="J159" s="18"/>
      <c r="K159" s="15"/>
    </row>
    <row r="160" spans="1:11" x14ac:dyDescent="0.2">
      <c r="A160" s="15"/>
      <c r="B160" s="15"/>
      <c r="C160" s="16"/>
      <c r="D160" s="17"/>
      <c r="E160" s="18"/>
      <c r="F160" s="19">
        <v>0</v>
      </c>
      <c r="G160" s="18">
        <f t="shared" si="8"/>
        <v>0</v>
      </c>
      <c r="H160" s="18">
        <f t="shared" si="9"/>
        <v>0</v>
      </c>
      <c r="I160" s="18">
        <f t="shared" si="10"/>
        <v>0</v>
      </c>
      <c r="J160" s="18"/>
      <c r="K160" s="15"/>
    </row>
    <row r="161" spans="1:11" x14ac:dyDescent="0.2">
      <c r="A161" s="15"/>
      <c r="B161" s="15"/>
      <c r="C161" s="16"/>
      <c r="D161" s="17"/>
      <c r="E161" s="18"/>
      <c r="F161" s="19">
        <v>0</v>
      </c>
      <c r="G161" s="18">
        <f t="shared" si="8"/>
        <v>0</v>
      </c>
      <c r="H161" s="18">
        <f t="shared" si="9"/>
        <v>0</v>
      </c>
      <c r="I161" s="18">
        <f t="shared" si="10"/>
        <v>0</v>
      </c>
      <c r="J161" s="18"/>
      <c r="K161" s="15"/>
    </row>
    <row r="162" spans="1:11" x14ac:dyDescent="0.2">
      <c r="A162" s="15"/>
      <c r="B162" s="15"/>
      <c r="C162" s="16"/>
      <c r="D162" s="17"/>
      <c r="E162" s="18"/>
      <c r="F162" s="19">
        <v>0</v>
      </c>
      <c r="G162" s="18">
        <f t="shared" si="8"/>
        <v>0</v>
      </c>
      <c r="H162" s="18">
        <f t="shared" si="9"/>
        <v>0</v>
      </c>
      <c r="I162" s="18">
        <f t="shared" si="10"/>
        <v>0</v>
      </c>
      <c r="J162" s="18"/>
      <c r="K162" s="15"/>
    </row>
    <row r="163" spans="1:11" x14ac:dyDescent="0.2">
      <c r="A163" s="15"/>
      <c r="B163" s="15"/>
      <c r="C163" s="16"/>
      <c r="D163" s="17"/>
      <c r="E163" s="18"/>
      <c r="F163" s="19">
        <v>0</v>
      </c>
      <c r="G163" s="18">
        <f t="shared" si="8"/>
        <v>0</v>
      </c>
      <c r="H163" s="18">
        <f t="shared" si="9"/>
        <v>0</v>
      </c>
      <c r="I163" s="18">
        <f t="shared" si="10"/>
        <v>0</v>
      </c>
      <c r="J163" s="18"/>
      <c r="K163" s="15"/>
    </row>
    <row r="164" spans="1:11" x14ac:dyDescent="0.2">
      <c r="A164" s="15"/>
      <c r="B164" s="15"/>
      <c r="C164" s="16"/>
      <c r="D164" s="17"/>
      <c r="E164" s="18"/>
      <c r="F164" s="19">
        <v>0</v>
      </c>
      <c r="G164" s="18">
        <f t="shared" si="8"/>
        <v>0</v>
      </c>
      <c r="H164" s="18">
        <f t="shared" si="9"/>
        <v>0</v>
      </c>
      <c r="I164" s="18">
        <f t="shared" si="10"/>
        <v>0</v>
      </c>
      <c r="J164" s="18"/>
      <c r="K164" s="15"/>
    </row>
    <row r="165" spans="1:11" x14ac:dyDescent="0.2">
      <c r="A165" s="15"/>
      <c r="B165" s="15"/>
      <c r="C165" s="16"/>
      <c r="D165" s="17"/>
      <c r="E165" s="18"/>
      <c r="F165" s="19">
        <v>0</v>
      </c>
      <c r="G165" s="18">
        <f t="shared" si="8"/>
        <v>0</v>
      </c>
      <c r="H165" s="18">
        <f t="shared" si="9"/>
        <v>0</v>
      </c>
      <c r="I165" s="18">
        <f t="shared" si="10"/>
        <v>0</v>
      </c>
      <c r="J165" s="18"/>
      <c r="K165" s="15"/>
    </row>
    <row r="166" spans="1:11" x14ac:dyDescent="0.2">
      <c r="A166" s="15"/>
      <c r="B166" s="15"/>
      <c r="C166" s="16"/>
      <c r="D166" s="17"/>
      <c r="E166" s="18"/>
      <c r="F166" s="19">
        <v>0</v>
      </c>
      <c r="G166" s="18">
        <f t="shared" si="8"/>
        <v>0</v>
      </c>
      <c r="H166" s="18">
        <f t="shared" si="9"/>
        <v>0</v>
      </c>
      <c r="I166" s="18">
        <f t="shared" si="10"/>
        <v>0</v>
      </c>
      <c r="J166" s="18"/>
      <c r="K166" s="15"/>
    </row>
    <row r="167" spans="1:11" x14ac:dyDescent="0.2">
      <c r="A167" s="15"/>
      <c r="B167" s="15"/>
      <c r="C167" s="16"/>
      <c r="D167" s="17"/>
      <c r="E167" s="18"/>
      <c r="F167" s="19">
        <v>0</v>
      </c>
      <c r="G167" s="18">
        <f t="shared" si="8"/>
        <v>0</v>
      </c>
      <c r="H167" s="18">
        <f t="shared" si="9"/>
        <v>0</v>
      </c>
      <c r="I167" s="18">
        <f t="shared" si="10"/>
        <v>0</v>
      </c>
      <c r="J167" s="18"/>
      <c r="K167" s="15"/>
    </row>
    <row r="168" spans="1:11" x14ac:dyDescent="0.2">
      <c r="A168" s="15"/>
      <c r="B168" s="15"/>
      <c r="C168" s="16"/>
      <c r="D168" s="17"/>
      <c r="E168" s="18"/>
      <c r="F168" s="19">
        <v>0</v>
      </c>
      <c r="G168" s="18">
        <f t="shared" si="8"/>
        <v>0</v>
      </c>
      <c r="H168" s="18">
        <f t="shared" si="9"/>
        <v>0</v>
      </c>
      <c r="I168" s="18">
        <f t="shared" si="10"/>
        <v>0</v>
      </c>
      <c r="J168" s="18"/>
      <c r="K168" s="15"/>
    </row>
    <row r="169" spans="1:11" x14ac:dyDescent="0.2">
      <c r="A169" s="15"/>
      <c r="B169" s="15"/>
      <c r="C169" s="16"/>
      <c r="D169" s="17"/>
      <c r="E169" s="18"/>
      <c r="F169" s="19">
        <v>0</v>
      </c>
      <c r="G169" s="18">
        <f t="shared" si="8"/>
        <v>0</v>
      </c>
      <c r="H169" s="18">
        <f t="shared" si="9"/>
        <v>0</v>
      </c>
      <c r="I169" s="18">
        <f t="shared" si="10"/>
        <v>0</v>
      </c>
      <c r="J169" s="18"/>
      <c r="K169" s="15"/>
    </row>
    <row r="170" spans="1:11" x14ac:dyDescent="0.2">
      <c r="A170" s="15"/>
      <c r="B170" s="15"/>
      <c r="C170" s="16"/>
      <c r="D170" s="17"/>
      <c r="E170" s="18"/>
      <c r="F170" s="19">
        <v>0</v>
      </c>
      <c r="G170" s="18">
        <f t="shared" si="8"/>
        <v>0</v>
      </c>
      <c r="H170" s="18">
        <f t="shared" si="9"/>
        <v>0</v>
      </c>
      <c r="I170" s="18">
        <f t="shared" si="10"/>
        <v>0</v>
      </c>
      <c r="J170" s="18"/>
      <c r="K170" s="15"/>
    </row>
    <row r="171" spans="1:11" x14ac:dyDescent="0.2">
      <c r="A171" s="15"/>
      <c r="B171" s="15"/>
      <c r="C171" s="16"/>
      <c r="D171" s="17"/>
      <c r="E171" s="18"/>
      <c r="F171" s="19">
        <v>0</v>
      </c>
      <c r="G171" s="18">
        <f t="shared" si="8"/>
        <v>0</v>
      </c>
      <c r="H171" s="18">
        <f t="shared" si="9"/>
        <v>0</v>
      </c>
      <c r="I171" s="18">
        <f t="shared" si="10"/>
        <v>0</v>
      </c>
      <c r="J171" s="18"/>
      <c r="K171" s="15"/>
    </row>
    <row r="172" spans="1:11" x14ac:dyDescent="0.2">
      <c r="A172" s="15"/>
      <c r="B172" s="15"/>
      <c r="C172" s="16"/>
      <c r="D172" s="17"/>
      <c r="E172" s="18"/>
      <c r="F172" s="19">
        <v>0</v>
      </c>
      <c r="G172" s="18">
        <f t="shared" si="8"/>
        <v>0</v>
      </c>
      <c r="H172" s="18">
        <f t="shared" si="9"/>
        <v>0</v>
      </c>
      <c r="I172" s="18">
        <f t="shared" si="10"/>
        <v>0</v>
      </c>
      <c r="J172" s="18"/>
      <c r="K172" s="15"/>
    </row>
    <row r="173" spans="1:11" x14ac:dyDescent="0.2">
      <c r="A173" s="15"/>
      <c r="B173" s="15"/>
      <c r="C173" s="16"/>
      <c r="D173" s="17"/>
      <c r="E173" s="18"/>
      <c r="F173" s="19">
        <v>0</v>
      </c>
      <c r="G173" s="18">
        <f t="shared" si="8"/>
        <v>0</v>
      </c>
      <c r="H173" s="18">
        <f t="shared" si="9"/>
        <v>0</v>
      </c>
      <c r="I173" s="18">
        <f t="shared" si="10"/>
        <v>0</v>
      </c>
      <c r="J173" s="18"/>
      <c r="K173" s="15"/>
    </row>
    <row r="174" spans="1:11" x14ac:dyDescent="0.2">
      <c r="A174" s="15"/>
      <c r="B174" s="15"/>
      <c r="C174" s="16"/>
      <c r="D174" s="17"/>
      <c r="E174" s="18"/>
      <c r="F174" s="19">
        <v>0</v>
      </c>
      <c r="G174" s="18">
        <f t="shared" si="8"/>
        <v>0</v>
      </c>
      <c r="H174" s="18">
        <f t="shared" si="9"/>
        <v>0</v>
      </c>
      <c r="I174" s="18">
        <f t="shared" si="10"/>
        <v>0</v>
      </c>
      <c r="J174" s="18"/>
      <c r="K174" s="15"/>
    </row>
    <row r="175" spans="1:11" x14ac:dyDescent="0.2">
      <c r="A175" s="15"/>
      <c r="B175" s="15"/>
      <c r="C175" s="16"/>
      <c r="D175" s="17"/>
      <c r="E175" s="18"/>
      <c r="F175" s="19">
        <v>0</v>
      </c>
      <c r="G175" s="18">
        <f t="shared" si="8"/>
        <v>0</v>
      </c>
      <c r="H175" s="18">
        <f t="shared" si="9"/>
        <v>0</v>
      </c>
      <c r="I175" s="18">
        <f t="shared" si="10"/>
        <v>0</v>
      </c>
      <c r="J175" s="18"/>
      <c r="K175" s="15"/>
    </row>
    <row r="176" spans="1:11" x14ac:dyDescent="0.2">
      <c r="A176" s="15"/>
      <c r="B176" s="15"/>
      <c r="C176" s="16"/>
      <c r="D176" s="17"/>
      <c r="E176" s="18"/>
      <c r="F176" s="19">
        <v>0</v>
      </c>
      <c r="G176" s="18">
        <f t="shared" si="8"/>
        <v>0</v>
      </c>
      <c r="H176" s="18">
        <f t="shared" si="9"/>
        <v>0</v>
      </c>
      <c r="I176" s="18">
        <f t="shared" si="10"/>
        <v>0</v>
      </c>
      <c r="J176" s="18"/>
      <c r="K176" s="15"/>
    </row>
    <row r="177" spans="1:11" x14ac:dyDescent="0.2">
      <c r="A177" s="15"/>
      <c r="B177" s="15"/>
      <c r="C177" s="16"/>
      <c r="D177" s="17"/>
      <c r="E177" s="18"/>
      <c r="F177" s="19">
        <v>0</v>
      </c>
      <c r="G177" s="18">
        <f t="shared" si="8"/>
        <v>0</v>
      </c>
      <c r="H177" s="18">
        <f t="shared" si="9"/>
        <v>0</v>
      </c>
      <c r="I177" s="18">
        <f t="shared" si="10"/>
        <v>0</v>
      </c>
      <c r="J177" s="18"/>
      <c r="K177" s="15"/>
    </row>
    <row r="178" spans="1:11" x14ac:dyDescent="0.2">
      <c r="A178" s="15"/>
      <c r="B178" s="15"/>
      <c r="C178" s="16"/>
      <c r="D178" s="17"/>
      <c r="E178" s="18"/>
      <c r="F178" s="19">
        <v>0</v>
      </c>
      <c r="G178" s="18">
        <f t="shared" si="8"/>
        <v>0</v>
      </c>
      <c r="H178" s="18">
        <f t="shared" si="9"/>
        <v>0</v>
      </c>
      <c r="I178" s="18">
        <f t="shared" si="10"/>
        <v>0</v>
      </c>
      <c r="J178" s="18"/>
      <c r="K178" s="15"/>
    </row>
    <row r="179" spans="1:11" x14ac:dyDescent="0.2">
      <c r="A179" s="15"/>
      <c r="B179" s="15"/>
      <c r="C179" s="16"/>
      <c r="D179" s="17"/>
      <c r="E179" s="18"/>
      <c r="F179" s="19">
        <v>0</v>
      </c>
      <c r="G179" s="18">
        <f t="shared" si="8"/>
        <v>0</v>
      </c>
      <c r="H179" s="18">
        <f t="shared" si="9"/>
        <v>0</v>
      </c>
      <c r="I179" s="18">
        <f t="shared" si="10"/>
        <v>0</v>
      </c>
      <c r="J179" s="18"/>
      <c r="K179" s="15"/>
    </row>
    <row r="180" spans="1:11" x14ac:dyDescent="0.2">
      <c r="A180" s="15"/>
      <c r="B180" s="15"/>
      <c r="C180" s="16"/>
      <c r="D180" s="17"/>
      <c r="E180" s="18"/>
      <c r="F180" s="19">
        <v>0</v>
      </c>
      <c r="G180" s="18">
        <f t="shared" si="8"/>
        <v>0</v>
      </c>
      <c r="H180" s="18">
        <f t="shared" si="9"/>
        <v>0</v>
      </c>
      <c r="I180" s="18">
        <f t="shared" si="10"/>
        <v>0</v>
      </c>
      <c r="J180" s="18"/>
      <c r="K180" s="15"/>
    </row>
    <row r="181" spans="1:11" x14ac:dyDescent="0.2">
      <c r="A181" s="15"/>
      <c r="B181" s="15"/>
      <c r="C181" s="16"/>
      <c r="D181" s="17"/>
      <c r="E181" s="18"/>
      <c r="F181" s="19">
        <v>0</v>
      </c>
      <c r="G181" s="18">
        <f t="shared" si="8"/>
        <v>0</v>
      </c>
      <c r="H181" s="18">
        <f t="shared" si="9"/>
        <v>0</v>
      </c>
      <c r="I181" s="18">
        <f t="shared" si="10"/>
        <v>0</v>
      </c>
      <c r="J181" s="18"/>
      <c r="K181" s="15"/>
    </row>
    <row r="182" spans="1:11" x14ac:dyDescent="0.2">
      <c r="A182" s="15"/>
      <c r="B182" s="15"/>
      <c r="C182" s="16"/>
      <c r="D182" s="17"/>
      <c r="E182" s="18"/>
      <c r="F182" s="19">
        <v>0</v>
      </c>
      <c r="G182" s="18">
        <f t="shared" si="8"/>
        <v>0</v>
      </c>
      <c r="H182" s="18">
        <f t="shared" si="9"/>
        <v>0</v>
      </c>
      <c r="I182" s="18">
        <f t="shared" si="10"/>
        <v>0</v>
      </c>
      <c r="J182" s="18"/>
      <c r="K182" s="15"/>
    </row>
    <row r="183" spans="1:11" x14ac:dyDescent="0.2">
      <c r="A183" s="15"/>
      <c r="B183" s="15"/>
      <c r="C183" s="16"/>
      <c r="D183" s="17"/>
      <c r="E183" s="18"/>
      <c r="F183" s="19">
        <v>0</v>
      </c>
      <c r="G183" s="18">
        <f t="shared" si="8"/>
        <v>0</v>
      </c>
      <c r="H183" s="18">
        <f t="shared" si="9"/>
        <v>0</v>
      </c>
      <c r="I183" s="18">
        <f t="shared" si="10"/>
        <v>0</v>
      </c>
      <c r="J183" s="18"/>
      <c r="K183" s="15"/>
    </row>
    <row r="184" spans="1:11" x14ac:dyDescent="0.2">
      <c r="A184" s="15"/>
      <c r="B184" s="15"/>
      <c r="C184" s="16"/>
      <c r="D184" s="17"/>
      <c r="E184" s="18"/>
      <c r="F184" s="19">
        <v>0</v>
      </c>
      <c r="G184" s="18">
        <f t="shared" si="8"/>
        <v>0</v>
      </c>
      <c r="H184" s="18">
        <f t="shared" si="9"/>
        <v>0</v>
      </c>
      <c r="I184" s="18">
        <f t="shared" si="10"/>
        <v>0</v>
      </c>
      <c r="J184" s="18"/>
      <c r="K184" s="15"/>
    </row>
    <row r="185" spans="1:11" x14ac:dyDescent="0.2">
      <c r="A185" s="15"/>
      <c r="B185" s="15"/>
      <c r="C185" s="16"/>
      <c r="D185" s="17"/>
      <c r="E185" s="18"/>
      <c r="F185" s="19">
        <v>0</v>
      </c>
      <c r="G185" s="18">
        <f t="shared" si="8"/>
        <v>0</v>
      </c>
      <c r="H185" s="18">
        <f t="shared" si="9"/>
        <v>0</v>
      </c>
      <c r="I185" s="18">
        <f t="shared" si="10"/>
        <v>0</v>
      </c>
      <c r="J185" s="18"/>
      <c r="K185" s="15"/>
    </row>
    <row r="186" spans="1:11" x14ac:dyDescent="0.2">
      <c r="A186" s="15"/>
      <c r="B186" s="15"/>
      <c r="C186" s="16"/>
      <c r="D186" s="17"/>
      <c r="E186" s="18"/>
      <c r="F186" s="19">
        <v>0</v>
      </c>
      <c r="G186" s="18">
        <f t="shared" si="8"/>
        <v>0</v>
      </c>
      <c r="H186" s="18">
        <f t="shared" si="9"/>
        <v>0</v>
      </c>
      <c r="I186" s="18">
        <f t="shared" si="10"/>
        <v>0</v>
      </c>
      <c r="J186" s="18"/>
      <c r="K186" s="15"/>
    </row>
    <row r="187" spans="1:11" x14ac:dyDescent="0.2">
      <c r="A187" s="15"/>
      <c r="B187" s="15"/>
      <c r="C187" s="16"/>
      <c r="D187" s="17"/>
      <c r="E187" s="18"/>
      <c r="F187" s="19">
        <v>0</v>
      </c>
      <c r="G187" s="18">
        <f t="shared" si="8"/>
        <v>0</v>
      </c>
      <c r="H187" s="18">
        <f t="shared" si="9"/>
        <v>0</v>
      </c>
      <c r="I187" s="18">
        <f t="shared" si="10"/>
        <v>0</v>
      </c>
      <c r="J187" s="18"/>
      <c r="K187" s="15"/>
    </row>
    <row r="188" spans="1:11" x14ac:dyDescent="0.2">
      <c r="A188" s="15"/>
      <c r="B188" s="15"/>
      <c r="C188" s="16"/>
      <c r="D188" s="17"/>
      <c r="E188" s="18"/>
      <c r="F188" s="19">
        <v>0</v>
      </c>
      <c r="G188" s="18">
        <f t="shared" si="8"/>
        <v>0</v>
      </c>
      <c r="H188" s="18">
        <f t="shared" si="9"/>
        <v>0</v>
      </c>
      <c r="I188" s="18">
        <f t="shared" si="10"/>
        <v>0</v>
      </c>
      <c r="J188" s="18"/>
      <c r="K188" s="15"/>
    </row>
    <row r="189" spans="1:11" x14ac:dyDescent="0.2">
      <c r="A189" s="15"/>
      <c r="B189" s="15"/>
      <c r="C189" s="16"/>
      <c r="D189" s="17"/>
      <c r="E189" s="18"/>
      <c r="F189" s="19">
        <v>0</v>
      </c>
      <c r="G189" s="18">
        <f t="shared" si="8"/>
        <v>0</v>
      </c>
      <c r="H189" s="18">
        <f t="shared" si="9"/>
        <v>0</v>
      </c>
      <c r="I189" s="18">
        <f t="shared" si="10"/>
        <v>0</v>
      </c>
      <c r="J189" s="18"/>
      <c r="K189" s="15"/>
    </row>
    <row r="190" spans="1:11" x14ac:dyDescent="0.2">
      <c r="A190" s="15"/>
      <c r="B190" s="15"/>
      <c r="C190" s="16"/>
      <c r="D190" s="17"/>
      <c r="E190" s="18"/>
      <c r="F190" s="19">
        <v>0</v>
      </c>
      <c r="G190" s="18">
        <f t="shared" si="8"/>
        <v>0</v>
      </c>
      <c r="H190" s="18">
        <f t="shared" si="9"/>
        <v>0</v>
      </c>
      <c r="I190" s="18">
        <f t="shared" si="10"/>
        <v>0</v>
      </c>
      <c r="J190" s="18"/>
      <c r="K190" s="15"/>
    </row>
    <row r="191" spans="1:11" x14ac:dyDescent="0.2">
      <c r="A191" s="15"/>
      <c r="B191" s="15"/>
      <c r="C191" s="16"/>
      <c r="D191" s="17"/>
      <c r="E191" s="18"/>
      <c r="F191" s="19">
        <v>0</v>
      </c>
      <c r="G191" s="18">
        <f t="shared" si="8"/>
        <v>0</v>
      </c>
      <c r="H191" s="18">
        <f t="shared" si="9"/>
        <v>0</v>
      </c>
      <c r="I191" s="18">
        <f t="shared" si="10"/>
        <v>0</v>
      </c>
      <c r="J191" s="18"/>
      <c r="K191" s="15"/>
    </row>
    <row r="192" spans="1:11" x14ac:dyDescent="0.2">
      <c r="A192" s="15"/>
      <c r="B192" s="15"/>
      <c r="C192" s="16"/>
      <c r="D192" s="17"/>
      <c r="E192" s="18"/>
      <c r="F192" s="19">
        <v>0</v>
      </c>
      <c r="G192" s="18">
        <f t="shared" si="8"/>
        <v>0</v>
      </c>
      <c r="H192" s="18">
        <f t="shared" si="9"/>
        <v>0</v>
      </c>
      <c r="I192" s="18">
        <f t="shared" si="10"/>
        <v>0</v>
      </c>
      <c r="J192" s="18"/>
      <c r="K192" s="15"/>
    </row>
    <row r="193" spans="1:11" x14ac:dyDescent="0.2">
      <c r="A193" s="15"/>
      <c r="B193" s="15"/>
      <c r="C193" s="16"/>
      <c r="D193" s="17"/>
      <c r="E193" s="18"/>
      <c r="F193" s="19">
        <v>0</v>
      </c>
      <c r="G193" s="18">
        <f t="shared" si="8"/>
        <v>0</v>
      </c>
      <c r="H193" s="18">
        <f t="shared" si="9"/>
        <v>0</v>
      </c>
      <c r="I193" s="18">
        <f t="shared" si="10"/>
        <v>0</v>
      </c>
      <c r="J193" s="18"/>
      <c r="K193" s="15"/>
    </row>
    <row r="194" spans="1:11" x14ac:dyDescent="0.2">
      <c r="A194" s="15"/>
      <c r="B194" s="15"/>
      <c r="C194" s="16"/>
      <c r="D194" s="17"/>
      <c r="E194" s="18"/>
      <c r="F194" s="19">
        <v>0</v>
      </c>
      <c r="G194" s="18">
        <f t="shared" si="8"/>
        <v>0</v>
      </c>
      <c r="H194" s="18">
        <f t="shared" si="9"/>
        <v>0</v>
      </c>
      <c r="I194" s="18">
        <f t="shared" si="10"/>
        <v>0</v>
      </c>
      <c r="J194" s="18"/>
      <c r="K194" s="15"/>
    </row>
    <row r="195" spans="1:11" x14ac:dyDescent="0.2">
      <c r="A195" s="15"/>
      <c r="B195" s="15"/>
      <c r="C195" s="16"/>
      <c r="D195" s="17"/>
      <c r="E195" s="18"/>
      <c r="F195" s="19">
        <v>0</v>
      </c>
      <c r="G195" s="18">
        <f t="shared" si="8"/>
        <v>0</v>
      </c>
      <c r="H195" s="18">
        <f t="shared" si="9"/>
        <v>0</v>
      </c>
      <c r="I195" s="18">
        <f t="shared" si="10"/>
        <v>0</v>
      </c>
      <c r="J195" s="18"/>
      <c r="K195" s="15"/>
    </row>
    <row r="196" spans="1:11" x14ac:dyDescent="0.2">
      <c r="A196" s="15"/>
      <c r="B196" s="15"/>
      <c r="C196" s="16"/>
      <c r="D196" s="17"/>
      <c r="E196" s="18"/>
      <c r="F196" s="19">
        <v>0</v>
      </c>
      <c r="G196" s="18">
        <f t="shared" si="8"/>
        <v>0</v>
      </c>
      <c r="H196" s="18">
        <f t="shared" si="9"/>
        <v>0</v>
      </c>
      <c r="I196" s="18">
        <f t="shared" si="10"/>
        <v>0</v>
      </c>
      <c r="J196" s="18"/>
      <c r="K196" s="15"/>
    </row>
    <row r="197" spans="1:11" x14ac:dyDescent="0.2">
      <c r="A197" s="15"/>
      <c r="B197" s="15"/>
      <c r="C197" s="16"/>
      <c r="D197" s="17"/>
      <c r="E197" s="18"/>
      <c r="F197" s="19">
        <v>0</v>
      </c>
      <c r="G197" s="18">
        <f t="shared" si="8"/>
        <v>0</v>
      </c>
      <c r="H197" s="18">
        <f t="shared" si="9"/>
        <v>0</v>
      </c>
      <c r="I197" s="18">
        <f t="shared" si="10"/>
        <v>0</v>
      </c>
      <c r="J197" s="18"/>
      <c r="K197" s="15"/>
    </row>
    <row r="198" spans="1:11" x14ac:dyDescent="0.2">
      <c r="A198" s="15"/>
      <c r="B198" s="15"/>
      <c r="C198" s="16"/>
      <c r="D198" s="17"/>
      <c r="E198" s="18"/>
      <c r="F198" s="19">
        <v>0</v>
      </c>
      <c r="G198" s="18">
        <f t="shared" si="8"/>
        <v>0</v>
      </c>
      <c r="H198" s="18">
        <f t="shared" si="9"/>
        <v>0</v>
      </c>
      <c r="I198" s="18">
        <f t="shared" si="10"/>
        <v>0</v>
      </c>
      <c r="J198" s="18"/>
      <c r="K198" s="15"/>
    </row>
    <row r="199" spans="1:11" x14ac:dyDescent="0.2">
      <c r="A199" s="15"/>
      <c r="B199" s="15"/>
      <c r="C199" s="16"/>
      <c r="D199" s="17"/>
      <c r="E199" s="18"/>
      <c r="F199" s="19">
        <v>0</v>
      </c>
      <c r="G199" s="18">
        <f t="shared" si="8"/>
        <v>0</v>
      </c>
      <c r="H199" s="18">
        <f t="shared" si="9"/>
        <v>0</v>
      </c>
      <c r="I199" s="18">
        <f t="shared" si="10"/>
        <v>0</v>
      </c>
      <c r="J199" s="18"/>
      <c r="K199" s="15"/>
    </row>
    <row r="200" spans="1:11" x14ac:dyDescent="0.2">
      <c r="A200" s="15"/>
      <c r="B200" s="15"/>
      <c r="C200" s="16"/>
      <c r="D200" s="17"/>
      <c r="E200" s="18"/>
      <c r="F200" s="19">
        <v>0</v>
      </c>
      <c r="G200" s="18">
        <f t="shared" si="8"/>
        <v>0</v>
      </c>
      <c r="H200" s="18">
        <f t="shared" si="9"/>
        <v>0</v>
      </c>
      <c r="I200" s="18">
        <f t="shared" si="10"/>
        <v>0</v>
      </c>
      <c r="J200" s="18"/>
      <c r="K200" s="15"/>
    </row>
    <row r="201" spans="1:11" x14ac:dyDescent="0.2">
      <c r="A201" s="15"/>
      <c r="B201" s="15"/>
      <c r="C201" s="16"/>
      <c r="D201" s="17"/>
      <c r="E201" s="18"/>
      <c r="F201" s="19">
        <v>0</v>
      </c>
      <c r="G201" s="18">
        <f t="shared" ref="G201:G264" si="11">B201*F201</f>
        <v>0</v>
      </c>
      <c r="H201" s="18">
        <f t="shared" ref="H201:H264" si="12">E201*C201</f>
        <v>0</v>
      </c>
      <c r="I201" s="18">
        <f t="shared" ref="I201:I264" si="13">F201*C201</f>
        <v>0</v>
      </c>
      <c r="J201" s="18"/>
      <c r="K201" s="15"/>
    </row>
    <row r="202" spans="1:11" x14ac:dyDescent="0.2">
      <c r="A202" s="15"/>
      <c r="B202" s="15"/>
      <c r="C202" s="16"/>
      <c r="D202" s="17"/>
      <c r="E202" s="18"/>
      <c r="F202" s="19">
        <v>0</v>
      </c>
      <c r="G202" s="18">
        <f t="shared" si="11"/>
        <v>0</v>
      </c>
      <c r="H202" s="18">
        <f t="shared" si="12"/>
        <v>0</v>
      </c>
      <c r="I202" s="18">
        <f t="shared" si="13"/>
        <v>0</v>
      </c>
      <c r="J202" s="18"/>
      <c r="K202" s="15"/>
    </row>
    <row r="203" spans="1:11" x14ac:dyDescent="0.2">
      <c r="A203" s="15"/>
      <c r="B203" s="15"/>
      <c r="C203" s="16"/>
      <c r="D203" s="17"/>
      <c r="E203" s="18"/>
      <c r="F203" s="19">
        <v>0</v>
      </c>
      <c r="G203" s="18">
        <f t="shared" si="11"/>
        <v>0</v>
      </c>
      <c r="H203" s="18">
        <f t="shared" si="12"/>
        <v>0</v>
      </c>
      <c r="I203" s="18">
        <f t="shared" si="13"/>
        <v>0</v>
      </c>
      <c r="J203" s="18"/>
      <c r="K203" s="15"/>
    </row>
    <row r="204" spans="1:11" x14ac:dyDescent="0.2">
      <c r="A204" s="15"/>
      <c r="B204" s="15"/>
      <c r="C204" s="16"/>
      <c r="D204" s="17"/>
      <c r="E204" s="18"/>
      <c r="F204" s="19">
        <v>0</v>
      </c>
      <c r="G204" s="18">
        <f t="shared" si="11"/>
        <v>0</v>
      </c>
      <c r="H204" s="18">
        <f t="shared" si="12"/>
        <v>0</v>
      </c>
      <c r="I204" s="18">
        <f t="shared" si="13"/>
        <v>0</v>
      </c>
      <c r="J204" s="18"/>
      <c r="K204" s="15"/>
    </row>
    <row r="205" spans="1:11" x14ac:dyDescent="0.2">
      <c r="A205" s="15"/>
      <c r="B205" s="15"/>
      <c r="C205" s="16"/>
      <c r="D205" s="17"/>
      <c r="E205" s="18"/>
      <c r="F205" s="19">
        <v>0</v>
      </c>
      <c r="G205" s="18">
        <f t="shared" si="11"/>
        <v>0</v>
      </c>
      <c r="H205" s="18">
        <f t="shared" si="12"/>
        <v>0</v>
      </c>
      <c r="I205" s="18">
        <f t="shared" si="13"/>
        <v>0</v>
      </c>
      <c r="J205" s="18"/>
      <c r="K205" s="15"/>
    </row>
    <row r="206" spans="1:11" x14ac:dyDescent="0.2">
      <c r="A206" s="15"/>
      <c r="B206" s="15"/>
      <c r="C206" s="16"/>
      <c r="D206" s="17"/>
      <c r="E206" s="18"/>
      <c r="F206" s="19">
        <v>0</v>
      </c>
      <c r="G206" s="18">
        <f t="shared" si="11"/>
        <v>0</v>
      </c>
      <c r="H206" s="18">
        <f t="shared" si="12"/>
        <v>0</v>
      </c>
      <c r="I206" s="18">
        <f t="shared" si="13"/>
        <v>0</v>
      </c>
      <c r="J206" s="18"/>
      <c r="K206" s="15"/>
    </row>
    <row r="207" spans="1:11" x14ac:dyDescent="0.2">
      <c r="A207" s="15"/>
      <c r="B207" s="15"/>
      <c r="C207" s="16"/>
      <c r="D207" s="17"/>
      <c r="E207" s="18"/>
      <c r="F207" s="19">
        <v>0</v>
      </c>
      <c r="G207" s="18">
        <f t="shared" si="11"/>
        <v>0</v>
      </c>
      <c r="H207" s="18">
        <f t="shared" si="12"/>
        <v>0</v>
      </c>
      <c r="I207" s="18">
        <f t="shared" si="13"/>
        <v>0</v>
      </c>
      <c r="J207" s="18"/>
      <c r="K207" s="15"/>
    </row>
    <row r="208" spans="1:11" x14ac:dyDescent="0.2">
      <c r="A208" s="15"/>
      <c r="B208" s="15"/>
      <c r="C208" s="16"/>
      <c r="D208" s="17"/>
      <c r="E208" s="18"/>
      <c r="F208" s="19">
        <v>0</v>
      </c>
      <c r="G208" s="18">
        <f t="shared" si="11"/>
        <v>0</v>
      </c>
      <c r="H208" s="18">
        <f t="shared" si="12"/>
        <v>0</v>
      </c>
      <c r="I208" s="18">
        <f t="shared" si="13"/>
        <v>0</v>
      </c>
      <c r="J208" s="18"/>
      <c r="K208" s="15"/>
    </row>
    <row r="209" spans="1:11" x14ac:dyDescent="0.2">
      <c r="A209" s="15"/>
      <c r="B209" s="15"/>
      <c r="C209" s="16"/>
      <c r="D209" s="17"/>
      <c r="E209" s="18"/>
      <c r="F209" s="19">
        <v>0</v>
      </c>
      <c r="G209" s="18">
        <f t="shared" si="11"/>
        <v>0</v>
      </c>
      <c r="H209" s="18">
        <f t="shared" si="12"/>
        <v>0</v>
      </c>
      <c r="I209" s="18">
        <f t="shared" si="13"/>
        <v>0</v>
      </c>
      <c r="J209" s="18"/>
      <c r="K209" s="15"/>
    </row>
    <row r="210" spans="1:11" x14ac:dyDescent="0.2">
      <c r="A210" s="15"/>
      <c r="B210" s="15"/>
      <c r="C210" s="16"/>
      <c r="D210" s="17"/>
      <c r="E210" s="18"/>
      <c r="F210" s="19">
        <v>0</v>
      </c>
      <c r="G210" s="18">
        <f t="shared" si="11"/>
        <v>0</v>
      </c>
      <c r="H210" s="18">
        <f t="shared" si="12"/>
        <v>0</v>
      </c>
      <c r="I210" s="18">
        <f t="shared" si="13"/>
        <v>0</v>
      </c>
      <c r="J210" s="18"/>
      <c r="K210" s="15"/>
    </row>
    <row r="211" spans="1:11" x14ac:dyDescent="0.2">
      <c r="A211" s="15"/>
      <c r="B211" s="15"/>
      <c r="C211" s="16"/>
      <c r="D211" s="17"/>
      <c r="E211" s="18"/>
      <c r="F211" s="19">
        <v>0</v>
      </c>
      <c r="G211" s="18">
        <f t="shared" si="11"/>
        <v>0</v>
      </c>
      <c r="H211" s="18">
        <f t="shared" si="12"/>
        <v>0</v>
      </c>
      <c r="I211" s="18">
        <f t="shared" si="13"/>
        <v>0</v>
      </c>
      <c r="J211" s="18"/>
      <c r="K211" s="15"/>
    </row>
    <row r="212" spans="1:11" x14ac:dyDescent="0.2">
      <c r="A212" s="15"/>
      <c r="B212" s="15"/>
      <c r="C212" s="16"/>
      <c r="D212" s="17"/>
      <c r="E212" s="18"/>
      <c r="F212" s="19">
        <v>0</v>
      </c>
      <c r="G212" s="18">
        <f t="shared" si="11"/>
        <v>0</v>
      </c>
      <c r="H212" s="18">
        <f t="shared" si="12"/>
        <v>0</v>
      </c>
      <c r="I212" s="18">
        <f t="shared" si="13"/>
        <v>0</v>
      </c>
      <c r="J212" s="18"/>
      <c r="K212" s="15"/>
    </row>
    <row r="213" spans="1:11" x14ac:dyDescent="0.2">
      <c r="A213" s="15"/>
      <c r="B213" s="15"/>
      <c r="C213" s="16"/>
      <c r="D213" s="17"/>
      <c r="E213" s="18"/>
      <c r="F213" s="19">
        <v>0</v>
      </c>
      <c r="G213" s="18">
        <f t="shared" si="11"/>
        <v>0</v>
      </c>
      <c r="H213" s="18">
        <f t="shared" si="12"/>
        <v>0</v>
      </c>
      <c r="I213" s="18">
        <f t="shared" si="13"/>
        <v>0</v>
      </c>
      <c r="J213" s="18"/>
      <c r="K213" s="15"/>
    </row>
    <row r="214" spans="1:11" x14ac:dyDescent="0.2">
      <c r="A214" s="15"/>
      <c r="B214" s="15"/>
      <c r="C214" s="16"/>
      <c r="D214" s="17"/>
      <c r="E214" s="18"/>
      <c r="F214" s="19">
        <v>0</v>
      </c>
      <c r="G214" s="18">
        <f t="shared" si="11"/>
        <v>0</v>
      </c>
      <c r="H214" s="18">
        <f t="shared" si="12"/>
        <v>0</v>
      </c>
      <c r="I214" s="18">
        <f t="shared" si="13"/>
        <v>0</v>
      </c>
      <c r="J214" s="18"/>
      <c r="K214" s="15"/>
    </row>
    <row r="215" spans="1:11" x14ac:dyDescent="0.2">
      <c r="A215" s="15"/>
      <c r="B215" s="15"/>
      <c r="C215" s="16"/>
      <c r="D215" s="17"/>
      <c r="E215" s="18"/>
      <c r="F215" s="19">
        <v>0</v>
      </c>
      <c r="G215" s="18">
        <f t="shared" si="11"/>
        <v>0</v>
      </c>
      <c r="H215" s="18">
        <f t="shared" si="12"/>
        <v>0</v>
      </c>
      <c r="I215" s="18">
        <f t="shared" si="13"/>
        <v>0</v>
      </c>
      <c r="J215" s="18"/>
      <c r="K215" s="15"/>
    </row>
    <row r="216" spans="1:11" x14ac:dyDescent="0.2">
      <c r="A216" s="15"/>
      <c r="B216" s="15"/>
      <c r="C216" s="16"/>
      <c r="D216" s="17"/>
      <c r="E216" s="18"/>
      <c r="F216" s="19">
        <v>0</v>
      </c>
      <c r="G216" s="18">
        <f t="shared" si="11"/>
        <v>0</v>
      </c>
      <c r="H216" s="18">
        <f t="shared" si="12"/>
        <v>0</v>
      </c>
      <c r="I216" s="18">
        <f t="shared" si="13"/>
        <v>0</v>
      </c>
      <c r="J216" s="18"/>
      <c r="K216" s="15"/>
    </row>
    <row r="217" spans="1:11" x14ac:dyDescent="0.2">
      <c r="A217" s="15"/>
      <c r="B217" s="15"/>
      <c r="C217" s="16"/>
      <c r="D217" s="17"/>
      <c r="E217" s="18"/>
      <c r="F217" s="19">
        <v>0</v>
      </c>
      <c r="G217" s="18">
        <f t="shared" si="11"/>
        <v>0</v>
      </c>
      <c r="H217" s="18">
        <f t="shared" si="12"/>
        <v>0</v>
      </c>
      <c r="I217" s="18">
        <f t="shared" si="13"/>
        <v>0</v>
      </c>
      <c r="J217" s="18"/>
      <c r="K217" s="15"/>
    </row>
    <row r="218" spans="1:11" x14ac:dyDescent="0.2">
      <c r="A218" s="15"/>
      <c r="B218" s="15"/>
      <c r="C218" s="16"/>
      <c r="D218" s="17"/>
      <c r="E218" s="18"/>
      <c r="F218" s="19">
        <v>0</v>
      </c>
      <c r="G218" s="18">
        <f t="shared" si="11"/>
        <v>0</v>
      </c>
      <c r="H218" s="18">
        <f t="shared" si="12"/>
        <v>0</v>
      </c>
      <c r="I218" s="18">
        <f t="shared" si="13"/>
        <v>0</v>
      </c>
      <c r="J218" s="18"/>
      <c r="K218" s="15"/>
    </row>
    <row r="219" spans="1:11" x14ac:dyDescent="0.2">
      <c r="A219" s="15"/>
      <c r="B219" s="15"/>
      <c r="C219" s="16"/>
      <c r="D219" s="17"/>
      <c r="E219" s="18"/>
      <c r="F219" s="19">
        <v>0</v>
      </c>
      <c r="G219" s="18">
        <f t="shared" si="11"/>
        <v>0</v>
      </c>
      <c r="H219" s="18">
        <f t="shared" si="12"/>
        <v>0</v>
      </c>
      <c r="I219" s="18">
        <f t="shared" si="13"/>
        <v>0</v>
      </c>
      <c r="J219" s="18"/>
      <c r="K219" s="15"/>
    </row>
    <row r="220" spans="1:11" x14ac:dyDescent="0.2">
      <c r="A220" s="15"/>
      <c r="B220" s="15"/>
      <c r="C220" s="16"/>
      <c r="D220" s="17"/>
      <c r="E220" s="18"/>
      <c r="F220" s="19">
        <v>0</v>
      </c>
      <c r="G220" s="18">
        <f t="shared" si="11"/>
        <v>0</v>
      </c>
      <c r="H220" s="18">
        <f t="shared" si="12"/>
        <v>0</v>
      </c>
      <c r="I220" s="18">
        <f t="shared" si="13"/>
        <v>0</v>
      </c>
      <c r="J220" s="18"/>
      <c r="K220" s="15"/>
    </row>
    <row r="221" spans="1:11" x14ac:dyDescent="0.2">
      <c r="A221" s="15"/>
      <c r="B221" s="15"/>
      <c r="C221" s="16"/>
      <c r="D221" s="17"/>
      <c r="E221" s="18"/>
      <c r="F221" s="19">
        <v>0</v>
      </c>
      <c r="G221" s="18">
        <f t="shared" si="11"/>
        <v>0</v>
      </c>
      <c r="H221" s="18">
        <f t="shared" si="12"/>
        <v>0</v>
      </c>
      <c r="I221" s="18">
        <f t="shared" si="13"/>
        <v>0</v>
      </c>
      <c r="J221" s="18"/>
      <c r="K221" s="15"/>
    </row>
    <row r="222" spans="1:11" x14ac:dyDescent="0.2">
      <c r="A222" s="15"/>
      <c r="B222" s="15"/>
      <c r="C222" s="16"/>
      <c r="D222" s="17"/>
      <c r="E222" s="18"/>
      <c r="F222" s="19">
        <v>0</v>
      </c>
      <c r="G222" s="18">
        <f t="shared" si="11"/>
        <v>0</v>
      </c>
      <c r="H222" s="18">
        <f t="shared" si="12"/>
        <v>0</v>
      </c>
      <c r="I222" s="18">
        <f t="shared" si="13"/>
        <v>0</v>
      </c>
      <c r="J222" s="18"/>
      <c r="K222" s="15"/>
    </row>
    <row r="223" spans="1:11" x14ac:dyDescent="0.2">
      <c r="A223" s="15"/>
      <c r="B223" s="15"/>
      <c r="C223" s="16"/>
      <c r="D223" s="17"/>
      <c r="E223" s="18"/>
      <c r="F223" s="19">
        <v>0</v>
      </c>
      <c r="G223" s="18">
        <f t="shared" si="11"/>
        <v>0</v>
      </c>
      <c r="H223" s="18">
        <f t="shared" si="12"/>
        <v>0</v>
      </c>
      <c r="I223" s="18">
        <f t="shared" si="13"/>
        <v>0</v>
      </c>
      <c r="J223" s="18"/>
      <c r="K223" s="15"/>
    </row>
    <row r="224" spans="1:11" x14ac:dyDescent="0.2">
      <c r="A224" s="15"/>
      <c r="B224" s="15"/>
      <c r="C224" s="16"/>
      <c r="D224" s="17"/>
      <c r="E224" s="18"/>
      <c r="F224" s="19">
        <v>0</v>
      </c>
      <c r="G224" s="18">
        <f t="shared" si="11"/>
        <v>0</v>
      </c>
      <c r="H224" s="18">
        <f t="shared" si="12"/>
        <v>0</v>
      </c>
      <c r="I224" s="18">
        <f t="shared" si="13"/>
        <v>0</v>
      </c>
      <c r="J224" s="18"/>
      <c r="K224" s="15"/>
    </row>
    <row r="225" spans="1:11" x14ac:dyDescent="0.2">
      <c r="A225" s="15"/>
      <c r="B225" s="15"/>
      <c r="C225" s="16"/>
      <c r="D225" s="17"/>
      <c r="E225" s="18"/>
      <c r="F225" s="19">
        <v>0</v>
      </c>
      <c r="G225" s="18">
        <f t="shared" si="11"/>
        <v>0</v>
      </c>
      <c r="H225" s="18">
        <f t="shared" si="12"/>
        <v>0</v>
      </c>
      <c r="I225" s="18">
        <f t="shared" si="13"/>
        <v>0</v>
      </c>
      <c r="J225" s="18"/>
      <c r="K225" s="15"/>
    </row>
    <row r="226" spans="1:11" x14ac:dyDescent="0.2">
      <c r="A226" s="15"/>
      <c r="B226" s="15"/>
      <c r="C226" s="16"/>
      <c r="D226" s="17"/>
      <c r="E226" s="18"/>
      <c r="F226" s="19">
        <v>0</v>
      </c>
      <c r="G226" s="18">
        <f t="shared" si="11"/>
        <v>0</v>
      </c>
      <c r="H226" s="18">
        <f t="shared" si="12"/>
        <v>0</v>
      </c>
      <c r="I226" s="18">
        <f t="shared" si="13"/>
        <v>0</v>
      </c>
      <c r="J226" s="18"/>
      <c r="K226" s="15"/>
    </row>
    <row r="227" spans="1:11" x14ac:dyDescent="0.2">
      <c r="A227" s="15"/>
      <c r="B227" s="15"/>
      <c r="C227" s="16"/>
      <c r="D227" s="17"/>
      <c r="E227" s="18"/>
      <c r="F227" s="19">
        <v>0</v>
      </c>
      <c r="G227" s="18">
        <f t="shared" si="11"/>
        <v>0</v>
      </c>
      <c r="H227" s="18">
        <f t="shared" si="12"/>
        <v>0</v>
      </c>
      <c r="I227" s="18">
        <f t="shared" si="13"/>
        <v>0</v>
      </c>
      <c r="J227" s="18"/>
      <c r="K227" s="15"/>
    </row>
    <row r="228" spans="1:11" x14ac:dyDescent="0.2">
      <c r="A228" s="15"/>
      <c r="B228" s="15"/>
      <c r="C228" s="16"/>
      <c r="D228" s="17"/>
      <c r="E228" s="18"/>
      <c r="F228" s="19">
        <v>0</v>
      </c>
      <c r="G228" s="18">
        <f t="shared" si="11"/>
        <v>0</v>
      </c>
      <c r="H228" s="18">
        <f t="shared" si="12"/>
        <v>0</v>
      </c>
      <c r="I228" s="18">
        <f t="shared" si="13"/>
        <v>0</v>
      </c>
      <c r="J228" s="18"/>
      <c r="K228" s="15"/>
    </row>
    <row r="229" spans="1:11" x14ac:dyDescent="0.2">
      <c r="A229" s="15"/>
      <c r="B229" s="15"/>
      <c r="C229" s="16"/>
      <c r="D229" s="17"/>
      <c r="E229" s="18"/>
      <c r="F229" s="19">
        <v>0</v>
      </c>
      <c r="G229" s="18">
        <f t="shared" si="11"/>
        <v>0</v>
      </c>
      <c r="H229" s="18">
        <f t="shared" si="12"/>
        <v>0</v>
      </c>
      <c r="I229" s="18">
        <f t="shared" si="13"/>
        <v>0</v>
      </c>
      <c r="J229" s="18"/>
      <c r="K229" s="15"/>
    </row>
    <row r="230" spans="1:11" x14ac:dyDescent="0.2">
      <c r="A230" s="15"/>
      <c r="B230" s="15"/>
      <c r="C230" s="16"/>
      <c r="D230" s="17"/>
      <c r="E230" s="18"/>
      <c r="F230" s="19">
        <v>0</v>
      </c>
      <c r="G230" s="18">
        <f t="shared" si="11"/>
        <v>0</v>
      </c>
      <c r="H230" s="18">
        <f t="shared" si="12"/>
        <v>0</v>
      </c>
      <c r="I230" s="18">
        <f t="shared" si="13"/>
        <v>0</v>
      </c>
      <c r="J230" s="18"/>
      <c r="K230" s="15"/>
    </row>
    <row r="231" spans="1:11" x14ac:dyDescent="0.2">
      <c r="A231" s="15"/>
      <c r="B231" s="15"/>
      <c r="C231" s="16"/>
      <c r="D231" s="17"/>
      <c r="E231" s="18"/>
      <c r="F231" s="19">
        <v>0</v>
      </c>
      <c r="G231" s="18">
        <f t="shared" si="11"/>
        <v>0</v>
      </c>
      <c r="H231" s="18">
        <f t="shared" si="12"/>
        <v>0</v>
      </c>
      <c r="I231" s="18">
        <f t="shared" si="13"/>
        <v>0</v>
      </c>
      <c r="J231" s="18"/>
      <c r="K231" s="15"/>
    </row>
    <row r="232" spans="1:11" x14ac:dyDescent="0.2">
      <c r="A232" s="15"/>
      <c r="B232" s="15"/>
      <c r="C232" s="16"/>
      <c r="D232" s="17"/>
      <c r="E232" s="18"/>
      <c r="F232" s="19">
        <v>0</v>
      </c>
      <c r="G232" s="18">
        <f t="shared" si="11"/>
        <v>0</v>
      </c>
      <c r="H232" s="18">
        <f t="shared" si="12"/>
        <v>0</v>
      </c>
      <c r="I232" s="18">
        <f t="shared" si="13"/>
        <v>0</v>
      </c>
      <c r="J232" s="18"/>
      <c r="K232" s="15"/>
    </row>
    <row r="233" spans="1:11" x14ac:dyDescent="0.2">
      <c r="A233" s="15"/>
      <c r="B233" s="15"/>
      <c r="C233" s="16"/>
      <c r="D233" s="17"/>
      <c r="E233" s="18"/>
      <c r="F233" s="19">
        <v>0</v>
      </c>
      <c r="G233" s="18">
        <f t="shared" si="11"/>
        <v>0</v>
      </c>
      <c r="H233" s="18">
        <f t="shared" si="12"/>
        <v>0</v>
      </c>
      <c r="I233" s="18">
        <f t="shared" si="13"/>
        <v>0</v>
      </c>
      <c r="J233" s="18"/>
      <c r="K233" s="15"/>
    </row>
    <row r="234" spans="1:11" x14ac:dyDescent="0.2">
      <c r="A234" s="15"/>
      <c r="B234" s="15"/>
      <c r="C234" s="16"/>
      <c r="D234" s="17"/>
      <c r="E234" s="18"/>
      <c r="F234" s="19">
        <v>0</v>
      </c>
      <c r="G234" s="18">
        <f t="shared" si="11"/>
        <v>0</v>
      </c>
      <c r="H234" s="18">
        <f t="shared" si="12"/>
        <v>0</v>
      </c>
      <c r="I234" s="18">
        <f t="shared" si="13"/>
        <v>0</v>
      </c>
      <c r="J234" s="18"/>
      <c r="K234" s="15"/>
    </row>
    <row r="235" spans="1:11" x14ac:dyDescent="0.2">
      <c r="A235" s="15"/>
      <c r="B235" s="15"/>
      <c r="C235" s="16"/>
      <c r="D235" s="17"/>
      <c r="E235" s="18"/>
      <c r="F235" s="19">
        <v>0</v>
      </c>
      <c r="G235" s="18">
        <f t="shared" si="11"/>
        <v>0</v>
      </c>
      <c r="H235" s="18">
        <f t="shared" si="12"/>
        <v>0</v>
      </c>
      <c r="I235" s="18">
        <f t="shared" si="13"/>
        <v>0</v>
      </c>
      <c r="J235" s="18"/>
      <c r="K235" s="15"/>
    </row>
    <row r="236" spans="1:11" x14ac:dyDescent="0.2">
      <c r="A236" s="15"/>
      <c r="B236" s="15"/>
      <c r="C236" s="16"/>
      <c r="D236" s="17"/>
      <c r="E236" s="18"/>
      <c r="F236" s="19">
        <v>0</v>
      </c>
      <c r="G236" s="18">
        <f t="shared" si="11"/>
        <v>0</v>
      </c>
      <c r="H236" s="18">
        <f t="shared" si="12"/>
        <v>0</v>
      </c>
      <c r="I236" s="18">
        <f t="shared" si="13"/>
        <v>0</v>
      </c>
      <c r="J236" s="18"/>
      <c r="K236" s="15"/>
    </row>
    <row r="237" spans="1:11" x14ac:dyDescent="0.2">
      <c r="A237" s="15"/>
      <c r="B237" s="15"/>
      <c r="C237" s="16"/>
      <c r="D237" s="17"/>
      <c r="E237" s="18"/>
      <c r="F237" s="19">
        <v>0</v>
      </c>
      <c r="G237" s="18">
        <f t="shared" si="11"/>
        <v>0</v>
      </c>
      <c r="H237" s="18">
        <f t="shared" si="12"/>
        <v>0</v>
      </c>
      <c r="I237" s="18">
        <f t="shared" si="13"/>
        <v>0</v>
      </c>
      <c r="J237" s="18"/>
      <c r="K237" s="15"/>
    </row>
    <row r="238" spans="1:11" x14ac:dyDescent="0.2">
      <c r="A238" s="15"/>
      <c r="B238" s="15"/>
      <c r="C238" s="16"/>
      <c r="D238" s="17"/>
      <c r="E238" s="18"/>
      <c r="F238" s="19">
        <v>0</v>
      </c>
      <c r="G238" s="18">
        <f t="shared" si="11"/>
        <v>0</v>
      </c>
      <c r="H238" s="18">
        <f t="shared" si="12"/>
        <v>0</v>
      </c>
      <c r="I238" s="18">
        <f t="shared" si="13"/>
        <v>0</v>
      </c>
      <c r="J238" s="18"/>
      <c r="K238" s="15"/>
    </row>
    <row r="239" spans="1:11" x14ac:dyDescent="0.2">
      <c r="A239" s="15"/>
      <c r="B239" s="15"/>
      <c r="C239" s="16"/>
      <c r="D239" s="17"/>
      <c r="E239" s="18"/>
      <c r="F239" s="19">
        <v>0</v>
      </c>
      <c r="G239" s="18">
        <f t="shared" si="11"/>
        <v>0</v>
      </c>
      <c r="H239" s="18">
        <f t="shared" si="12"/>
        <v>0</v>
      </c>
      <c r="I239" s="18">
        <f t="shared" si="13"/>
        <v>0</v>
      </c>
      <c r="J239" s="18"/>
      <c r="K239" s="15"/>
    </row>
    <row r="240" spans="1:11" x14ac:dyDescent="0.2">
      <c r="A240" s="15"/>
      <c r="B240" s="15"/>
      <c r="C240" s="16"/>
      <c r="D240" s="17"/>
      <c r="E240" s="18"/>
      <c r="F240" s="19">
        <v>0</v>
      </c>
      <c r="G240" s="18">
        <f t="shared" si="11"/>
        <v>0</v>
      </c>
      <c r="H240" s="18">
        <f t="shared" si="12"/>
        <v>0</v>
      </c>
      <c r="I240" s="18">
        <f t="shared" si="13"/>
        <v>0</v>
      </c>
      <c r="J240" s="18"/>
      <c r="K240" s="15"/>
    </row>
    <row r="241" spans="1:11" x14ac:dyDescent="0.2">
      <c r="A241" s="15"/>
      <c r="B241" s="15"/>
      <c r="C241" s="16"/>
      <c r="D241" s="17"/>
      <c r="E241" s="18"/>
      <c r="F241" s="19">
        <v>0</v>
      </c>
      <c r="G241" s="18">
        <f t="shared" si="11"/>
        <v>0</v>
      </c>
      <c r="H241" s="18">
        <f t="shared" si="12"/>
        <v>0</v>
      </c>
      <c r="I241" s="18">
        <f t="shared" si="13"/>
        <v>0</v>
      </c>
      <c r="J241" s="18"/>
      <c r="K241" s="15"/>
    </row>
    <row r="242" spans="1:11" x14ac:dyDescent="0.2">
      <c r="A242" s="15"/>
      <c r="B242" s="15"/>
      <c r="C242" s="16"/>
      <c r="D242" s="17"/>
      <c r="E242" s="18"/>
      <c r="F242" s="19">
        <v>0</v>
      </c>
      <c r="G242" s="18">
        <f t="shared" si="11"/>
        <v>0</v>
      </c>
      <c r="H242" s="18">
        <f t="shared" si="12"/>
        <v>0</v>
      </c>
      <c r="I242" s="18">
        <f t="shared" si="13"/>
        <v>0</v>
      </c>
      <c r="J242" s="18"/>
      <c r="K242" s="15"/>
    </row>
    <row r="243" spans="1:11" x14ac:dyDescent="0.2">
      <c r="A243" s="15"/>
      <c r="B243" s="15"/>
      <c r="C243" s="16"/>
      <c r="D243" s="17"/>
      <c r="E243" s="18"/>
      <c r="F243" s="19">
        <v>0</v>
      </c>
      <c r="G243" s="18">
        <f t="shared" si="11"/>
        <v>0</v>
      </c>
      <c r="H243" s="18">
        <f t="shared" si="12"/>
        <v>0</v>
      </c>
      <c r="I243" s="18">
        <f t="shared" si="13"/>
        <v>0</v>
      </c>
      <c r="J243" s="18"/>
      <c r="K243" s="15"/>
    </row>
    <row r="244" spans="1:11" x14ac:dyDescent="0.2">
      <c r="A244" s="15"/>
      <c r="B244" s="15"/>
      <c r="C244" s="16"/>
      <c r="D244" s="17"/>
      <c r="E244" s="18"/>
      <c r="F244" s="19">
        <v>0</v>
      </c>
      <c r="G244" s="18">
        <f t="shared" si="11"/>
        <v>0</v>
      </c>
      <c r="H244" s="18">
        <f t="shared" si="12"/>
        <v>0</v>
      </c>
      <c r="I244" s="18">
        <f t="shared" si="13"/>
        <v>0</v>
      </c>
      <c r="J244" s="18"/>
      <c r="K244" s="15"/>
    </row>
    <row r="245" spans="1:11" x14ac:dyDescent="0.2">
      <c r="A245" s="15"/>
      <c r="B245" s="15"/>
      <c r="C245" s="16"/>
      <c r="D245" s="17"/>
      <c r="E245" s="18"/>
      <c r="F245" s="19">
        <v>0</v>
      </c>
      <c r="G245" s="18">
        <f t="shared" si="11"/>
        <v>0</v>
      </c>
      <c r="H245" s="18">
        <f t="shared" si="12"/>
        <v>0</v>
      </c>
      <c r="I245" s="18">
        <f t="shared" si="13"/>
        <v>0</v>
      </c>
      <c r="J245" s="18"/>
      <c r="K245" s="15"/>
    </row>
    <row r="246" spans="1:11" x14ac:dyDescent="0.2">
      <c r="A246" s="15"/>
      <c r="B246" s="15"/>
      <c r="C246" s="16"/>
      <c r="D246" s="17"/>
      <c r="E246" s="18"/>
      <c r="F246" s="19">
        <v>0</v>
      </c>
      <c r="G246" s="18">
        <f t="shared" si="11"/>
        <v>0</v>
      </c>
      <c r="H246" s="18">
        <f t="shared" si="12"/>
        <v>0</v>
      </c>
      <c r="I246" s="18">
        <f t="shared" si="13"/>
        <v>0</v>
      </c>
      <c r="J246" s="18"/>
      <c r="K246" s="15"/>
    </row>
    <row r="247" spans="1:11" x14ac:dyDescent="0.2">
      <c r="A247" s="15"/>
      <c r="B247" s="15"/>
      <c r="C247" s="16"/>
      <c r="D247" s="17"/>
      <c r="E247" s="18"/>
      <c r="F247" s="19">
        <v>0</v>
      </c>
      <c r="G247" s="18">
        <f t="shared" si="11"/>
        <v>0</v>
      </c>
      <c r="H247" s="18">
        <f t="shared" si="12"/>
        <v>0</v>
      </c>
      <c r="I247" s="18">
        <f t="shared" si="13"/>
        <v>0</v>
      </c>
      <c r="J247" s="18"/>
      <c r="K247" s="15"/>
    </row>
    <row r="248" spans="1:11" x14ac:dyDescent="0.2">
      <c r="A248" s="15"/>
      <c r="B248" s="15"/>
      <c r="C248" s="16"/>
      <c r="D248" s="17"/>
      <c r="E248" s="18"/>
      <c r="F248" s="19">
        <v>0</v>
      </c>
      <c r="G248" s="18">
        <f t="shared" si="11"/>
        <v>0</v>
      </c>
      <c r="H248" s="18">
        <f t="shared" si="12"/>
        <v>0</v>
      </c>
      <c r="I248" s="18">
        <f t="shared" si="13"/>
        <v>0</v>
      </c>
      <c r="J248" s="18"/>
      <c r="K248" s="15"/>
    </row>
    <row r="249" spans="1:11" x14ac:dyDescent="0.2">
      <c r="A249" s="15"/>
      <c r="B249" s="15"/>
      <c r="C249" s="16"/>
      <c r="D249" s="17"/>
      <c r="E249" s="18"/>
      <c r="F249" s="19">
        <v>0</v>
      </c>
      <c r="G249" s="18">
        <f t="shared" si="11"/>
        <v>0</v>
      </c>
      <c r="H249" s="18">
        <f t="shared" si="12"/>
        <v>0</v>
      </c>
      <c r="I249" s="18">
        <f t="shared" si="13"/>
        <v>0</v>
      </c>
      <c r="J249" s="18"/>
      <c r="K249" s="15"/>
    </row>
    <row r="250" spans="1:11" x14ac:dyDescent="0.2">
      <c r="A250" s="15"/>
      <c r="B250" s="15"/>
      <c r="C250" s="16"/>
      <c r="D250" s="17"/>
      <c r="E250" s="18"/>
      <c r="F250" s="19">
        <v>0</v>
      </c>
      <c r="G250" s="18">
        <f t="shared" si="11"/>
        <v>0</v>
      </c>
      <c r="H250" s="18">
        <f t="shared" si="12"/>
        <v>0</v>
      </c>
      <c r="I250" s="18">
        <f t="shared" si="13"/>
        <v>0</v>
      </c>
      <c r="J250" s="18"/>
      <c r="K250" s="15"/>
    </row>
    <row r="251" spans="1:11" x14ac:dyDescent="0.2">
      <c r="A251" s="15"/>
      <c r="B251" s="15"/>
      <c r="C251" s="16"/>
      <c r="D251" s="17"/>
      <c r="E251" s="18"/>
      <c r="F251" s="19">
        <v>0</v>
      </c>
      <c r="G251" s="18">
        <f t="shared" si="11"/>
        <v>0</v>
      </c>
      <c r="H251" s="18">
        <f t="shared" si="12"/>
        <v>0</v>
      </c>
      <c r="I251" s="18">
        <f t="shared" si="13"/>
        <v>0</v>
      </c>
      <c r="J251" s="18"/>
      <c r="K251" s="15"/>
    </row>
    <row r="252" spans="1:11" x14ac:dyDescent="0.2">
      <c r="A252" s="15"/>
      <c r="B252" s="15"/>
      <c r="C252" s="16"/>
      <c r="D252" s="17"/>
      <c r="E252" s="18"/>
      <c r="F252" s="19">
        <v>0</v>
      </c>
      <c r="G252" s="18">
        <f t="shared" si="11"/>
        <v>0</v>
      </c>
      <c r="H252" s="18">
        <f t="shared" si="12"/>
        <v>0</v>
      </c>
      <c r="I252" s="18">
        <f t="shared" si="13"/>
        <v>0</v>
      </c>
      <c r="J252" s="18"/>
      <c r="K252" s="15"/>
    </row>
    <row r="253" spans="1:11" x14ac:dyDescent="0.2">
      <c r="A253" s="15"/>
      <c r="B253" s="15"/>
      <c r="C253" s="16"/>
      <c r="D253" s="17"/>
      <c r="E253" s="18"/>
      <c r="F253" s="19">
        <v>0</v>
      </c>
      <c r="G253" s="18">
        <f t="shared" si="11"/>
        <v>0</v>
      </c>
      <c r="H253" s="18">
        <f t="shared" si="12"/>
        <v>0</v>
      </c>
      <c r="I253" s="18">
        <f t="shared" si="13"/>
        <v>0</v>
      </c>
      <c r="J253" s="18"/>
      <c r="K253" s="15"/>
    </row>
    <row r="254" spans="1:11" x14ac:dyDescent="0.2">
      <c r="A254" s="15"/>
      <c r="B254" s="15"/>
      <c r="C254" s="16"/>
      <c r="D254" s="17"/>
      <c r="E254" s="18"/>
      <c r="F254" s="19">
        <v>0</v>
      </c>
      <c r="G254" s="18">
        <f t="shared" si="11"/>
        <v>0</v>
      </c>
      <c r="H254" s="18">
        <f t="shared" si="12"/>
        <v>0</v>
      </c>
      <c r="I254" s="18">
        <f t="shared" si="13"/>
        <v>0</v>
      </c>
      <c r="J254" s="18"/>
      <c r="K254" s="15"/>
    </row>
    <row r="255" spans="1:11" x14ac:dyDescent="0.2">
      <c r="A255" s="15"/>
      <c r="B255" s="15"/>
      <c r="C255" s="16"/>
      <c r="D255" s="17"/>
      <c r="E255" s="18"/>
      <c r="F255" s="19">
        <v>0</v>
      </c>
      <c r="G255" s="18">
        <f t="shared" si="11"/>
        <v>0</v>
      </c>
      <c r="H255" s="18">
        <f t="shared" si="12"/>
        <v>0</v>
      </c>
      <c r="I255" s="18">
        <f t="shared" si="13"/>
        <v>0</v>
      </c>
      <c r="J255" s="18"/>
      <c r="K255" s="15"/>
    </row>
    <row r="256" spans="1:11" x14ac:dyDescent="0.2">
      <c r="A256" s="15"/>
      <c r="B256" s="15"/>
      <c r="C256" s="16"/>
      <c r="D256" s="17"/>
      <c r="E256" s="18"/>
      <c r="F256" s="19">
        <v>0</v>
      </c>
      <c r="G256" s="18">
        <f t="shared" si="11"/>
        <v>0</v>
      </c>
      <c r="H256" s="18">
        <f t="shared" si="12"/>
        <v>0</v>
      </c>
      <c r="I256" s="18">
        <f t="shared" si="13"/>
        <v>0</v>
      </c>
      <c r="J256" s="18"/>
      <c r="K256" s="15"/>
    </row>
    <row r="257" spans="1:11" x14ac:dyDescent="0.2">
      <c r="A257" s="15"/>
      <c r="B257" s="15"/>
      <c r="C257" s="16"/>
      <c r="D257" s="17"/>
      <c r="E257" s="18"/>
      <c r="F257" s="19">
        <v>0</v>
      </c>
      <c r="G257" s="18">
        <f t="shared" si="11"/>
        <v>0</v>
      </c>
      <c r="H257" s="18">
        <f t="shared" si="12"/>
        <v>0</v>
      </c>
      <c r="I257" s="18">
        <f t="shared" si="13"/>
        <v>0</v>
      </c>
      <c r="J257" s="18"/>
      <c r="K257" s="15"/>
    </row>
    <row r="258" spans="1:11" x14ac:dyDescent="0.2">
      <c r="A258" s="15"/>
      <c r="B258" s="15"/>
      <c r="C258" s="16"/>
      <c r="D258" s="17"/>
      <c r="E258" s="18"/>
      <c r="F258" s="19">
        <v>0</v>
      </c>
      <c r="G258" s="18">
        <f t="shared" si="11"/>
        <v>0</v>
      </c>
      <c r="H258" s="18">
        <f t="shared" si="12"/>
        <v>0</v>
      </c>
      <c r="I258" s="18">
        <f t="shared" si="13"/>
        <v>0</v>
      </c>
      <c r="J258" s="18"/>
      <c r="K258" s="15"/>
    </row>
    <row r="259" spans="1:11" x14ac:dyDescent="0.2">
      <c r="A259" s="15"/>
      <c r="B259" s="15"/>
      <c r="C259" s="16"/>
      <c r="D259" s="17"/>
      <c r="E259" s="18"/>
      <c r="F259" s="19">
        <v>0</v>
      </c>
      <c r="G259" s="18">
        <f t="shared" si="11"/>
        <v>0</v>
      </c>
      <c r="H259" s="18">
        <f t="shared" si="12"/>
        <v>0</v>
      </c>
      <c r="I259" s="18">
        <f t="shared" si="13"/>
        <v>0</v>
      </c>
      <c r="J259" s="18"/>
      <c r="K259" s="15"/>
    </row>
    <row r="260" spans="1:11" x14ac:dyDescent="0.2">
      <c r="A260" s="15"/>
      <c r="B260" s="15"/>
      <c r="C260" s="16"/>
      <c r="D260" s="17"/>
      <c r="E260" s="18"/>
      <c r="F260" s="19">
        <v>0</v>
      </c>
      <c r="G260" s="18">
        <f t="shared" si="11"/>
        <v>0</v>
      </c>
      <c r="H260" s="18">
        <f t="shared" si="12"/>
        <v>0</v>
      </c>
      <c r="I260" s="18">
        <f t="shared" si="13"/>
        <v>0</v>
      </c>
      <c r="J260" s="18"/>
      <c r="K260" s="15"/>
    </row>
    <row r="261" spans="1:11" x14ac:dyDescent="0.2">
      <c r="A261" s="15"/>
      <c r="B261" s="15"/>
      <c r="C261" s="16"/>
      <c r="D261" s="17"/>
      <c r="E261" s="18"/>
      <c r="F261" s="19">
        <v>0</v>
      </c>
      <c r="G261" s="18">
        <f t="shared" si="11"/>
        <v>0</v>
      </c>
      <c r="H261" s="18">
        <f t="shared" si="12"/>
        <v>0</v>
      </c>
      <c r="I261" s="18">
        <f t="shared" si="13"/>
        <v>0</v>
      </c>
      <c r="J261" s="18"/>
      <c r="K261" s="15"/>
    </row>
    <row r="262" spans="1:11" x14ac:dyDescent="0.2">
      <c r="A262" s="15"/>
      <c r="B262" s="15"/>
      <c r="C262" s="16"/>
      <c r="D262" s="17"/>
      <c r="E262" s="18"/>
      <c r="F262" s="19">
        <v>0</v>
      </c>
      <c r="G262" s="18">
        <f t="shared" si="11"/>
        <v>0</v>
      </c>
      <c r="H262" s="18">
        <f t="shared" si="12"/>
        <v>0</v>
      </c>
      <c r="I262" s="18">
        <f t="shared" si="13"/>
        <v>0</v>
      </c>
      <c r="J262" s="18"/>
      <c r="K262" s="15"/>
    </row>
    <row r="263" spans="1:11" x14ac:dyDescent="0.2">
      <c r="A263" s="15"/>
      <c r="B263" s="15"/>
      <c r="C263" s="16"/>
      <c r="D263" s="17"/>
      <c r="E263" s="18"/>
      <c r="F263" s="19">
        <v>0</v>
      </c>
      <c r="G263" s="18">
        <f t="shared" si="11"/>
        <v>0</v>
      </c>
      <c r="H263" s="18">
        <f t="shared" si="12"/>
        <v>0</v>
      </c>
      <c r="I263" s="18">
        <f t="shared" si="13"/>
        <v>0</v>
      </c>
      <c r="J263" s="18"/>
      <c r="K263" s="15"/>
    </row>
    <row r="264" spans="1:11" x14ac:dyDescent="0.2">
      <c r="A264" s="15"/>
      <c r="B264" s="15"/>
      <c r="C264" s="16"/>
      <c r="D264" s="17"/>
      <c r="E264" s="18"/>
      <c r="F264" s="19">
        <v>0</v>
      </c>
      <c r="G264" s="18">
        <f t="shared" si="11"/>
        <v>0</v>
      </c>
      <c r="H264" s="18">
        <f t="shared" si="12"/>
        <v>0</v>
      </c>
      <c r="I264" s="18">
        <f t="shared" si="13"/>
        <v>0</v>
      </c>
      <c r="J264" s="18"/>
      <c r="K264" s="15"/>
    </row>
    <row r="265" spans="1:11" x14ac:dyDescent="0.2">
      <c r="A265" s="15"/>
      <c r="B265" s="15"/>
      <c r="C265" s="16"/>
      <c r="D265" s="17"/>
      <c r="E265" s="18"/>
      <c r="F265" s="19">
        <v>0</v>
      </c>
      <c r="G265" s="18">
        <f t="shared" ref="G265:G328" si="14">B265*F265</f>
        <v>0</v>
      </c>
      <c r="H265" s="18">
        <f t="shared" ref="H265:H328" si="15">E265*C265</f>
        <v>0</v>
      </c>
      <c r="I265" s="18">
        <f t="shared" ref="I265:I328" si="16">F265*C265</f>
        <v>0</v>
      </c>
      <c r="J265" s="18"/>
      <c r="K265" s="15"/>
    </row>
    <row r="266" spans="1:11" x14ac:dyDescent="0.2">
      <c r="A266" s="15"/>
      <c r="B266" s="15"/>
      <c r="C266" s="16"/>
      <c r="D266" s="17"/>
      <c r="E266" s="18"/>
      <c r="F266" s="19">
        <v>0</v>
      </c>
      <c r="G266" s="18">
        <f t="shared" si="14"/>
        <v>0</v>
      </c>
      <c r="H266" s="18">
        <f t="shared" si="15"/>
        <v>0</v>
      </c>
      <c r="I266" s="18">
        <f t="shared" si="16"/>
        <v>0</v>
      </c>
      <c r="J266" s="18"/>
      <c r="K266" s="15"/>
    </row>
    <row r="267" spans="1:11" x14ac:dyDescent="0.2">
      <c r="A267" s="15"/>
      <c r="B267" s="15"/>
      <c r="C267" s="16"/>
      <c r="D267" s="17"/>
      <c r="E267" s="18"/>
      <c r="F267" s="19">
        <v>0</v>
      </c>
      <c r="G267" s="18">
        <f t="shared" si="14"/>
        <v>0</v>
      </c>
      <c r="H267" s="18">
        <f t="shared" si="15"/>
        <v>0</v>
      </c>
      <c r="I267" s="18">
        <f t="shared" si="16"/>
        <v>0</v>
      </c>
      <c r="J267" s="18"/>
      <c r="K267" s="15"/>
    </row>
    <row r="268" spans="1:11" x14ac:dyDescent="0.2">
      <c r="A268" s="15"/>
      <c r="B268" s="15"/>
      <c r="C268" s="16"/>
      <c r="D268" s="17"/>
      <c r="E268" s="18"/>
      <c r="F268" s="19">
        <v>0</v>
      </c>
      <c r="G268" s="18">
        <f t="shared" si="14"/>
        <v>0</v>
      </c>
      <c r="H268" s="18">
        <f t="shared" si="15"/>
        <v>0</v>
      </c>
      <c r="I268" s="18">
        <f t="shared" si="16"/>
        <v>0</v>
      </c>
      <c r="J268" s="18"/>
      <c r="K268" s="15"/>
    </row>
    <row r="269" spans="1:11" x14ac:dyDescent="0.2">
      <c r="A269" s="15"/>
      <c r="B269" s="15"/>
      <c r="C269" s="16"/>
      <c r="D269" s="17"/>
      <c r="E269" s="18"/>
      <c r="F269" s="19">
        <v>0</v>
      </c>
      <c r="G269" s="18">
        <f t="shared" si="14"/>
        <v>0</v>
      </c>
      <c r="H269" s="18">
        <f t="shared" si="15"/>
        <v>0</v>
      </c>
      <c r="I269" s="18">
        <f t="shared" si="16"/>
        <v>0</v>
      </c>
      <c r="J269" s="18"/>
      <c r="K269" s="15"/>
    </row>
    <row r="270" spans="1:11" x14ac:dyDescent="0.2">
      <c r="A270" s="15"/>
      <c r="B270" s="15"/>
      <c r="C270" s="16"/>
      <c r="D270" s="17"/>
      <c r="E270" s="18"/>
      <c r="F270" s="19">
        <v>0</v>
      </c>
      <c r="G270" s="18">
        <f t="shared" si="14"/>
        <v>0</v>
      </c>
      <c r="H270" s="18">
        <f t="shared" si="15"/>
        <v>0</v>
      </c>
      <c r="I270" s="18">
        <f t="shared" si="16"/>
        <v>0</v>
      </c>
      <c r="J270" s="18"/>
      <c r="K270" s="15"/>
    </row>
    <row r="271" spans="1:11" x14ac:dyDescent="0.2">
      <c r="A271" s="15"/>
      <c r="B271" s="15"/>
      <c r="C271" s="16"/>
      <c r="D271" s="17"/>
      <c r="E271" s="18"/>
      <c r="F271" s="19">
        <v>0</v>
      </c>
      <c r="G271" s="18">
        <f t="shared" si="14"/>
        <v>0</v>
      </c>
      <c r="H271" s="18">
        <f t="shared" si="15"/>
        <v>0</v>
      </c>
      <c r="I271" s="18">
        <f t="shared" si="16"/>
        <v>0</v>
      </c>
      <c r="J271" s="18"/>
      <c r="K271" s="15"/>
    </row>
    <row r="272" spans="1:11" x14ac:dyDescent="0.2">
      <c r="A272" s="15"/>
      <c r="B272" s="15"/>
      <c r="C272" s="16"/>
      <c r="D272" s="17"/>
      <c r="E272" s="18"/>
      <c r="F272" s="19">
        <v>0</v>
      </c>
      <c r="G272" s="18">
        <f t="shared" si="14"/>
        <v>0</v>
      </c>
      <c r="H272" s="18">
        <f t="shared" si="15"/>
        <v>0</v>
      </c>
      <c r="I272" s="18">
        <f t="shared" si="16"/>
        <v>0</v>
      </c>
      <c r="J272" s="18"/>
      <c r="K272" s="15"/>
    </row>
    <row r="273" spans="1:11" x14ac:dyDescent="0.2">
      <c r="A273" s="15"/>
      <c r="B273" s="15"/>
      <c r="C273" s="16"/>
      <c r="D273" s="17"/>
      <c r="E273" s="18"/>
      <c r="F273" s="19">
        <v>0</v>
      </c>
      <c r="G273" s="18">
        <f t="shared" si="14"/>
        <v>0</v>
      </c>
      <c r="H273" s="18">
        <f t="shared" si="15"/>
        <v>0</v>
      </c>
      <c r="I273" s="18">
        <f t="shared" si="16"/>
        <v>0</v>
      </c>
      <c r="J273" s="18"/>
      <c r="K273" s="15"/>
    </row>
    <row r="274" spans="1:11" x14ac:dyDescent="0.2">
      <c r="A274" s="15"/>
      <c r="B274" s="15"/>
      <c r="C274" s="16"/>
      <c r="D274" s="17"/>
      <c r="E274" s="18"/>
      <c r="F274" s="19">
        <v>0</v>
      </c>
      <c r="G274" s="18">
        <f t="shared" si="14"/>
        <v>0</v>
      </c>
      <c r="H274" s="18">
        <f t="shared" si="15"/>
        <v>0</v>
      </c>
      <c r="I274" s="18">
        <f t="shared" si="16"/>
        <v>0</v>
      </c>
      <c r="J274" s="18"/>
      <c r="K274" s="15"/>
    </row>
    <row r="275" spans="1:11" x14ac:dyDescent="0.2">
      <c r="A275" s="15"/>
      <c r="B275" s="15"/>
      <c r="C275" s="16"/>
      <c r="D275" s="17"/>
      <c r="E275" s="18"/>
      <c r="F275" s="19">
        <v>0</v>
      </c>
      <c r="G275" s="18">
        <f t="shared" si="14"/>
        <v>0</v>
      </c>
      <c r="H275" s="18">
        <f t="shared" si="15"/>
        <v>0</v>
      </c>
      <c r="I275" s="18">
        <f t="shared" si="16"/>
        <v>0</v>
      </c>
      <c r="J275" s="18"/>
      <c r="K275" s="15"/>
    </row>
    <row r="276" spans="1:11" x14ac:dyDescent="0.2">
      <c r="A276" s="15"/>
      <c r="B276" s="15"/>
      <c r="C276" s="16"/>
      <c r="D276" s="17"/>
      <c r="E276" s="18"/>
      <c r="F276" s="19">
        <v>0</v>
      </c>
      <c r="G276" s="18">
        <f t="shared" si="14"/>
        <v>0</v>
      </c>
      <c r="H276" s="18">
        <f t="shared" si="15"/>
        <v>0</v>
      </c>
      <c r="I276" s="18">
        <f t="shared" si="16"/>
        <v>0</v>
      </c>
      <c r="J276" s="18"/>
      <c r="K276" s="15"/>
    </row>
    <row r="277" spans="1:11" x14ac:dyDescent="0.2">
      <c r="A277" s="15"/>
      <c r="B277" s="15"/>
      <c r="C277" s="16"/>
      <c r="D277" s="17"/>
      <c r="E277" s="18"/>
      <c r="F277" s="19">
        <v>0</v>
      </c>
      <c r="G277" s="18">
        <f t="shared" si="14"/>
        <v>0</v>
      </c>
      <c r="H277" s="18">
        <f t="shared" si="15"/>
        <v>0</v>
      </c>
      <c r="I277" s="18">
        <f t="shared" si="16"/>
        <v>0</v>
      </c>
      <c r="J277" s="18"/>
      <c r="K277" s="15"/>
    </row>
    <row r="278" spans="1:11" x14ac:dyDescent="0.2">
      <c r="A278" s="15"/>
      <c r="B278" s="15"/>
      <c r="C278" s="16"/>
      <c r="D278" s="17"/>
      <c r="E278" s="18"/>
      <c r="F278" s="19">
        <v>0</v>
      </c>
      <c r="G278" s="18">
        <f t="shared" si="14"/>
        <v>0</v>
      </c>
      <c r="H278" s="18">
        <f t="shared" si="15"/>
        <v>0</v>
      </c>
      <c r="I278" s="18">
        <f t="shared" si="16"/>
        <v>0</v>
      </c>
      <c r="J278" s="18"/>
      <c r="K278" s="15"/>
    </row>
    <row r="279" spans="1:11" x14ac:dyDescent="0.2">
      <c r="A279" s="15"/>
      <c r="B279" s="15"/>
      <c r="C279" s="16"/>
      <c r="D279" s="17"/>
      <c r="E279" s="18"/>
      <c r="F279" s="19">
        <v>0</v>
      </c>
      <c r="G279" s="18">
        <f t="shared" si="14"/>
        <v>0</v>
      </c>
      <c r="H279" s="18">
        <f t="shared" si="15"/>
        <v>0</v>
      </c>
      <c r="I279" s="18">
        <f t="shared" si="16"/>
        <v>0</v>
      </c>
      <c r="J279" s="18"/>
      <c r="K279" s="15"/>
    </row>
    <row r="280" spans="1:11" x14ac:dyDescent="0.2">
      <c r="A280" s="15"/>
      <c r="B280" s="15"/>
      <c r="C280" s="16"/>
      <c r="D280" s="17"/>
      <c r="E280" s="18"/>
      <c r="F280" s="19">
        <v>0</v>
      </c>
      <c r="G280" s="18">
        <f t="shared" si="14"/>
        <v>0</v>
      </c>
      <c r="H280" s="18">
        <f t="shared" si="15"/>
        <v>0</v>
      </c>
      <c r="I280" s="18">
        <f t="shared" si="16"/>
        <v>0</v>
      </c>
      <c r="J280" s="18"/>
      <c r="K280" s="15"/>
    </row>
    <row r="281" spans="1:11" x14ac:dyDescent="0.2">
      <c r="A281" s="15"/>
      <c r="B281" s="15"/>
      <c r="C281" s="16"/>
      <c r="D281" s="17"/>
      <c r="E281" s="18"/>
      <c r="F281" s="19">
        <v>0</v>
      </c>
      <c r="G281" s="18">
        <f t="shared" si="14"/>
        <v>0</v>
      </c>
      <c r="H281" s="18">
        <f t="shared" si="15"/>
        <v>0</v>
      </c>
      <c r="I281" s="18">
        <f t="shared" si="16"/>
        <v>0</v>
      </c>
      <c r="J281" s="18"/>
      <c r="K281" s="15"/>
    </row>
    <row r="282" spans="1:11" x14ac:dyDescent="0.2">
      <c r="A282" s="15"/>
      <c r="B282" s="15"/>
      <c r="C282" s="16"/>
      <c r="D282" s="17"/>
      <c r="E282" s="18"/>
      <c r="F282" s="19">
        <v>0</v>
      </c>
      <c r="G282" s="18">
        <f t="shared" si="14"/>
        <v>0</v>
      </c>
      <c r="H282" s="18">
        <f t="shared" si="15"/>
        <v>0</v>
      </c>
      <c r="I282" s="18">
        <f t="shared" si="16"/>
        <v>0</v>
      </c>
      <c r="J282" s="18"/>
      <c r="K282" s="15"/>
    </row>
    <row r="283" spans="1:11" x14ac:dyDescent="0.2">
      <c r="A283" s="15"/>
      <c r="B283" s="15"/>
      <c r="C283" s="16"/>
      <c r="D283" s="17"/>
      <c r="E283" s="18"/>
      <c r="F283" s="19">
        <v>0</v>
      </c>
      <c r="G283" s="18">
        <f t="shared" si="14"/>
        <v>0</v>
      </c>
      <c r="H283" s="18">
        <f t="shared" si="15"/>
        <v>0</v>
      </c>
      <c r="I283" s="18">
        <f t="shared" si="16"/>
        <v>0</v>
      </c>
      <c r="J283" s="18"/>
      <c r="K283" s="15"/>
    </row>
    <row r="284" spans="1:11" x14ac:dyDescent="0.2">
      <c r="A284" s="15"/>
      <c r="B284" s="15"/>
      <c r="C284" s="16"/>
      <c r="D284" s="17"/>
      <c r="E284" s="18"/>
      <c r="F284" s="19">
        <v>0</v>
      </c>
      <c r="G284" s="18">
        <f t="shared" si="14"/>
        <v>0</v>
      </c>
      <c r="H284" s="18">
        <f t="shared" si="15"/>
        <v>0</v>
      </c>
      <c r="I284" s="18">
        <f t="shared" si="16"/>
        <v>0</v>
      </c>
      <c r="J284" s="18"/>
      <c r="K284" s="15"/>
    </row>
    <row r="285" spans="1:11" x14ac:dyDescent="0.2">
      <c r="A285" s="15"/>
      <c r="B285" s="15"/>
      <c r="C285" s="16"/>
      <c r="D285" s="17"/>
      <c r="E285" s="18"/>
      <c r="F285" s="19">
        <v>0</v>
      </c>
      <c r="G285" s="18">
        <f t="shared" si="14"/>
        <v>0</v>
      </c>
      <c r="H285" s="18">
        <f t="shared" si="15"/>
        <v>0</v>
      </c>
      <c r="I285" s="18">
        <f t="shared" si="16"/>
        <v>0</v>
      </c>
      <c r="J285" s="18"/>
      <c r="K285" s="15"/>
    </row>
    <row r="286" spans="1:11" x14ac:dyDescent="0.2">
      <c r="A286" s="15"/>
      <c r="B286" s="15"/>
      <c r="C286" s="16"/>
      <c r="D286" s="17"/>
      <c r="E286" s="18"/>
      <c r="F286" s="19">
        <v>0</v>
      </c>
      <c r="G286" s="18">
        <f t="shared" si="14"/>
        <v>0</v>
      </c>
      <c r="H286" s="18">
        <f t="shared" si="15"/>
        <v>0</v>
      </c>
      <c r="I286" s="18">
        <f t="shared" si="16"/>
        <v>0</v>
      </c>
      <c r="J286" s="18"/>
      <c r="K286" s="15"/>
    </row>
    <row r="287" spans="1:11" x14ac:dyDescent="0.2">
      <c r="A287" s="15"/>
      <c r="B287" s="15"/>
      <c r="C287" s="16"/>
      <c r="D287" s="17"/>
      <c r="E287" s="18"/>
      <c r="F287" s="19">
        <v>0</v>
      </c>
      <c r="G287" s="18">
        <f t="shared" si="14"/>
        <v>0</v>
      </c>
      <c r="H287" s="18">
        <f t="shared" si="15"/>
        <v>0</v>
      </c>
      <c r="I287" s="18">
        <f t="shared" si="16"/>
        <v>0</v>
      </c>
      <c r="J287" s="18"/>
      <c r="K287" s="15"/>
    </row>
    <row r="288" spans="1:11" x14ac:dyDescent="0.2">
      <c r="A288" s="15"/>
      <c r="B288" s="15"/>
      <c r="C288" s="16"/>
      <c r="D288" s="17"/>
      <c r="E288" s="18"/>
      <c r="F288" s="19">
        <v>0</v>
      </c>
      <c r="G288" s="18">
        <f t="shared" si="14"/>
        <v>0</v>
      </c>
      <c r="H288" s="18">
        <f t="shared" si="15"/>
        <v>0</v>
      </c>
      <c r="I288" s="18">
        <f t="shared" si="16"/>
        <v>0</v>
      </c>
      <c r="J288" s="18"/>
      <c r="K288" s="15"/>
    </row>
    <row r="289" spans="1:11" x14ac:dyDescent="0.2">
      <c r="A289" s="15"/>
      <c r="B289" s="15"/>
      <c r="C289" s="16"/>
      <c r="D289" s="17"/>
      <c r="E289" s="18"/>
      <c r="F289" s="19">
        <v>0</v>
      </c>
      <c r="G289" s="18">
        <f t="shared" si="14"/>
        <v>0</v>
      </c>
      <c r="H289" s="18">
        <f t="shared" si="15"/>
        <v>0</v>
      </c>
      <c r="I289" s="18">
        <f t="shared" si="16"/>
        <v>0</v>
      </c>
      <c r="J289" s="18"/>
      <c r="K289" s="15"/>
    </row>
    <row r="290" spans="1:11" x14ac:dyDescent="0.2">
      <c r="A290" s="15"/>
      <c r="B290" s="15"/>
      <c r="C290" s="16"/>
      <c r="D290" s="17"/>
      <c r="E290" s="18"/>
      <c r="F290" s="19">
        <v>0</v>
      </c>
      <c r="G290" s="18">
        <f t="shared" si="14"/>
        <v>0</v>
      </c>
      <c r="H290" s="18">
        <f t="shared" si="15"/>
        <v>0</v>
      </c>
      <c r="I290" s="18">
        <f t="shared" si="16"/>
        <v>0</v>
      </c>
      <c r="J290" s="18"/>
      <c r="K290" s="15"/>
    </row>
    <row r="291" spans="1:11" x14ac:dyDescent="0.2">
      <c r="A291" s="15"/>
      <c r="B291" s="15"/>
      <c r="C291" s="16"/>
      <c r="D291" s="17"/>
      <c r="E291" s="18"/>
      <c r="F291" s="19">
        <v>0</v>
      </c>
      <c r="G291" s="18">
        <f t="shared" si="14"/>
        <v>0</v>
      </c>
      <c r="H291" s="18">
        <f t="shared" si="15"/>
        <v>0</v>
      </c>
      <c r="I291" s="18">
        <f t="shared" si="16"/>
        <v>0</v>
      </c>
      <c r="J291" s="18"/>
      <c r="K291" s="15"/>
    </row>
    <row r="292" spans="1:11" x14ac:dyDescent="0.2">
      <c r="A292" s="15"/>
      <c r="B292" s="15"/>
      <c r="C292" s="16"/>
      <c r="D292" s="17"/>
      <c r="E292" s="18"/>
      <c r="F292" s="19">
        <v>0</v>
      </c>
      <c r="G292" s="18">
        <f t="shared" si="14"/>
        <v>0</v>
      </c>
      <c r="H292" s="18">
        <f t="shared" si="15"/>
        <v>0</v>
      </c>
      <c r="I292" s="18">
        <f t="shared" si="16"/>
        <v>0</v>
      </c>
      <c r="J292" s="18"/>
      <c r="K292" s="15"/>
    </row>
    <row r="293" spans="1:11" x14ac:dyDescent="0.2">
      <c r="A293" s="15"/>
      <c r="B293" s="15"/>
      <c r="C293" s="16"/>
      <c r="D293" s="17"/>
      <c r="E293" s="18"/>
      <c r="F293" s="19">
        <v>0</v>
      </c>
      <c r="G293" s="18">
        <f t="shared" si="14"/>
        <v>0</v>
      </c>
      <c r="H293" s="18">
        <f t="shared" si="15"/>
        <v>0</v>
      </c>
      <c r="I293" s="18">
        <f t="shared" si="16"/>
        <v>0</v>
      </c>
      <c r="J293" s="18"/>
      <c r="K293" s="15"/>
    </row>
    <row r="294" spans="1:11" x14ac:dyDescent="0.2">
      <c r="A294" s="15"/>
      <c r="B294" s="15"/>
      <c r="C294" s="16"/>
      <c r="D294" s="17"/>
      <c r="E294" s="18"/>
      <c r="F294" s="19">
        <v>0</v>
      </c>
      <c r="G294" s="18">
        <f t="shared" si="14"/>
        <v>0</v>
      </c>
      <c r="H294" s="18">
        <f t="shared" si="15"/>
        <v>0</v>
      </c>
      <c r="I294" s="18">
        <f t="shared" si="16"/>
        <v>0</v>
      </c>
      <c r="J294" s="18"/>
      <c r="K294" s="15"/>
    </row>
    <row r="295" spans="1:11" x14ac:dyDescent="0.2">
      <c r="A295" s="15"/>
      <c r="B295" s="15"/>
      <c r="C295" s="16"/>
      <c r="D295" s="17"/>
      <c r="E295" s="18"/>
      <c r="F295" s="19">
        <v>0</v>
      </c>
      <c r="G295" s="18">
        <f t="shared" si="14"/>
        <v>0</v>
      </c>
      <c r="H295" s="18">
        <f t="shared" si="15"/>
        <v>0</v>
      </c>
      <c r="I295" s="18">
        <f t="shared" si="16"/>
        <v>0</v>
      </c>
      <c r="J295" s="18"/>
      <c r="K295" s="15"/>
    </row>
    <row r="296" spans="1:11" x14ac:dyDescent="0.2">
      <c r="A296" s="15"/>
      <c r="B296" s="15"/>
      <c r="C296" s="16"/>
      <c r="D296" s="17"/>
      <c r="E296" s="18"/>
      <c r="F296" s="19">
        <v>0</v>
      </c>
      <c r="G296" s="18">
        <f t="shared" si="14"/>
        <v>0</v>
      </c>
      <c r="H296" s="18">
        <f t="shared" si="15"/>
        <v>0</v>
      </c>
      <c r="I296" s="18">
        <f t="shared" si="16"/>
        <v>0</v>
      </c>
      <c r="J296" s="18"/>
      <c r="K296" s="15"/>
    </row>
    <row r="297" spans="1:11" x14ac:dyDescent="0.2">
      <c r="A297" s="15"/>
      <c r="B297" s="15"/>
      <c r="C297" s="16"/>
      <c r="D297" s="17"/>
      <c r="E297" s="18"/>
      <c r="F297" s="19">
        <v>0</v>
      </c>
      <c r="G297" s="18">
        <f t="shared" si="14"/>
        <v>0</v>
      </c>
      <c r="H297" s="18">
        <f t="shared" si="15"/>
        <v>0</v>
      </c>
      <c r="I297" s="18">
        <f t="shared" si="16"/>
        <v>0</v>
      </c>
      <c r="J297" s="18"/>
      <c r="K297" s="15"/>
    </row>
    <row r="298" spans="1:11" x14ac:dyDescent="0.2">
      <c r="A298" s="15"/>
      <c r="B298" s="15"/>
      <c r="C298" s="16"/>
      <c r="D298" s="17"/>
      <c r="E298" s="18"/>
      <c r="F298" s="19">
        <v>0</v>
      </c>
      <c r="G298" s="18">
        <f t="shared" si="14"/>
        <v>0</v>
      </c>
      <c r="H298" s="18">
        <f t="shared" si="15"/>
        <v>0</v>
      </c>
      <c r="I298" s="18">
        <f t="shared" si="16"/>
        <v>0</v>
      </c>
      <c r="J298" s="18"/>
      <c r="K298" s="15"/>
    </row>
    <row r="299" spans="1:11" x14ac:dyDescent="0.2">
      <c r="A299" s="15"/>
      <c r="B299" s="15"/>
      <c r="C299" s="16"/>
      <c r="D299" s="17"/>
      <c r="E299" s="18"/>
      <c r="F299" s="19">
        <v>0</v>
      </c>
      <c r="G299" s="18">
        <f t="shared" si="14"/>
        <v>0</v>
      </c>
      <c r="H299" s="18">
        <f t="shared" si="15"/>
        <v>0</v>
      </c>
      <c r="I299" s="18">
        <f t="shared" si="16"/>
        <v>0</v>
      </c>
      <c r="J299" s="18"/>
      <c r="K299" s="15"/>
    </row>
    <row r="300" spans="1:11" x14ac:dyDescent="0.2">
      <c r="A300" s="15"/>
      <c r="B300" s="15"/>
      <c r="C300" s="16"/>
      <c r="D300" s="17"/>
      <c r="E300" s="18"/>
      <c r="F300" s="19">
        <v>0</v>
      </c>
      <c r="G300" s="18">
        <f t="shared" si="14"/>
        <v>0</v>
      </c>
      <c r="H300" s="18">
        <f t="shared" si="15"/>
        <v>0</v>
      </c>
      <c r="I300" s="18">
        <f t="shared" si="16"/>
        <v>0</v>
      </c>
      <c r="J300" s="18"/>
      <c r="K300" s="15"/>
    </row>
    <row r="301" spans="1:11" x14ac:dyDescent="0.2">
      <c r="A301" s="15"/>
      <c r="B301" s="15"/>
      <c r="C301" s="16"/>
      <c r="D301" s="17"/>
      <c r="E301" s="18"/>
      <c r="F301" s="19">
        <v>0</v>
      </c>
      <c r="G301" s="18">
        <f t="shared" si="14"/>
        <v>0</v>
      </c>
      <c r="H301" s="18">
        <f t="shared" si="15"/>
        <v>0</v>
      </c>
      <c r="I301" s="18">
        <f t="shared" si="16"/>
        <v>0</v>
      </c>
      <c r="J301" s="18"/>
      <c r="K301" s="15"/>
    </row>
    <row r="302" spans="1:11" x14ac:dyDescent="0.2">
      <c r="A302" s="15"/>
      <c r="B302" s="15"/>
      <c r="C302" s="16"/>
      <c r="D302" s="17"/>
      <c r="E302" s="18"/>
      <c r="F302" s="19">
        <v>0</v>
      </c>
      <c r="G302" s="18">
        <f t="shared" si="14"/>
        <v>0</v>
      </c>
      <c r="H302" s="18">
        <f t="shared" si="15"/>
        <v>0</v>
      </c>
      <c r="I302" s="18">
        <f t="shared" si="16"/>
        <v>0</v>
      </c>
      <c r="J302" s="18"/>
      <c r="K302" s="15"/>
    </row>
    <row r="303" spans="1:11" x14ac:dyDescent="0.2">
      <c r="A303" s="15"/>
      <c r="B303" s="15"/>
      <c r="C303" s="16"/>
      <c r="D303" s="17"/>
      <c r="E303" s="18"/>
      <c r="F303" s="19">
        <v>0</v>
      </c>
      <c r="G303" s="18">
        <f t="shared" si="14"/>
        <v>0</v>
      </c>
      <c r="H303" s="18">
        <f t="shared" si="15"/>
        <v>0</v>
      </c>
      <c r="I303" s="18">
        <f t="shared" si="16"/>
        <v>0</v>
      </c>
      <c r="J303" s="18"/>
      <c r="K303" s="15"/>
    </row>
    <row r="304" spans="1:11" x14ac:dyDescent="0.2">
      <c r="A304" s="15"/>
      <c r="B304" s="15"/>
      <c r="C304" s="16"/>
      <c r="D304" s="17"/>
      <c r="E304" s="18"/>
      <c r="F304" s="19">
        <v>0</v>
      </c>
      <c r="G304" s="18">
        <f t="shared" si="14"/>
        <v>0</v>
      </c>
      <c r="H304" s="18">
        <f t="shared" si="15"/>
        <v>0</v>
      </c>
      <c r="I304" s="18">
        <f t="shared" si="16"/>
        <v>0</v>
      </c>
      <c r="J304" s="18"/>
      <c r="K304" s="15"/>
    </row>
    <row r="305" spans="1:11" x14ac:dyDescent="0.2">
      <c r="A305" s="15"/>
      <c r="B305" s="15"/>
      <c r="C305" s="16"/>
      <c r="D305" s="17"/>
      <c r="E305" s="18"/>
      <c r="F305" s="19">
        <v>0</v>
      </c>
      <c r="G305" s="18">
        <f t="shared" si="14"/>
        <v>0</v>
      </c>
      <c r="H305" s="18">
        <f t="shared" si="15"/>
        <v>0</v>
      </c>
      <c r="I305" s="18">
        <f t="shared" si="16"/>
        <v>0</v>
      </c>
      <c r="J305" s="18"/>
      <c r="K305" s="15"/>
    </row>
    <row r="306" spans="1:11" x14ac:dyDescent="0.2">
      <c r="A306" s="15"/>
      <c r="B306" s="15"/>
      <c r="C306" s="16"/>
      <c r="D306" s="17"/>
      <c r="E306" s="18"/>
      <c r="F306" s="19">
        <v>0</v>
      </c>
      <c r="G306" s="18">
        <f t="shared" si="14"/>
        <v>0</v>
      </c>
      <c r="H306" s="18">
        <f t="shared" si="15"/>
        <v>0</v>
      </c>
      <c r="I306" s="18">
        <f t="shared" si="16"/>
        <v>0</v>
      </c>
      <c r="J306" s="18"/>
      <c r="K306" s="15"/>
    </row>
    <row r="307" spans="1:11" x14ac:dyDescent="0.2">
      <c r="A307" s="15"/>
      <c r="B307" s="15"/>
      <c r="C307" s="16"/>
      <c r="D307" s="17"/>
      <c r="E307" s="18"/>
      <c r="F307" s="19">
        <v>0</v>
      </c>
      <c r="G307" s="18">
        <f t="shared" si="14"/>
        <v>0</v>
      </c>
      <c r="H307" s="18">
        <f t="shared" si="15"/>
        <v>0</v>
      </c>
      <c r="I307" s="18">
        <f t="shared" si="16"/>
        <v>0</v>
      </c>
      <c r="J307" s="18"/>
      <c r="K307" s="15"/>
    </row>
    <row r="308" spans="1:11" x14ac:dyDescent="0.2">
      <c r="A308" s="15"/>
      <c r="B308" s="15"/>
      <c r="C308" s="16"/>
      <c r="D308" s="17"/>
      <c r="E308" s="18"/>
      <c r="F308" s="19">
        <v>0</v>
      </c>
      <c r="G308" s="18">
        <f t="shared" si="14"/>
        <v>0</v>
      </c>
      <c r="H308" s="18">
        <f t="shared" si="15"/>
        <v>0</v>
      </c>
      <c r="I308" s="18">
        <f t="shared" si="16"/>
        <v>0</v>
      </c>
      <c r="J308" s="18"/>
      <c r="K308" s="15"/>
    </row>
    <row r="309" spans="1:11" x14ac:dyDescent="0.2">
      <c r="A309" s="15"/>
      <c r="B309" s="15"/>
      <c r="C309" s="16"/>
      <c r="D309" s="17"/>
      <c r="E309" s="18"/>
      <c r="F309" s="19">
        <v>0</v>
      </c>
      <c r="G309" s="18">
        <f t="shared" si="14"/>
        <v>0</v>
      </c>
      <c r="H309" s="18">
        <f t="shared" si="15"/>
        <v>0</v>
      </c>
      <c r="I309" s="18">
        <f t="shared" si="16"/>
        <v>0</v>
      </c>
      <c r="J309" s="18"/>
      <c r="K309" s="15"/>
    </row>
    <row r="310" spans="1:11" x14ac:dyDescent="0.2">
      <c r="A310" s="15"/>
      <c r="B310" s="15"/>
      <c r="C310" s="16"/>
      <c r="D310" s="17"/>
      <c r="E310" s="18"/>
      <c r="F310" s="19">
        <v>0</v>
      </c>
      <c r="G310" s="18">
        <f t="shared" si="14"/>
        <v>0</v>
      </c>
      <c r="H310" s="18">
        <f t="shared" si="15"/>
        <v>0</v>
      </c>
      <c r="I310" s="18">
        <f t="shared" si="16"/>
        <v>0</v>
      </c>
      <c r="J310" s="18"/>
      <c r="K310" s="15"/>
    </row>
    <row r="311" spans="1:11" x14ac:dyDescent="0.2">
      <c r="A311" s="15"/>
      <c r="B311" s="15"/>
      <c r="C311" s="16"/>
      <c r="D311" s="17"/>
      <c r="E311" s="18"/>
      <c r="F311" s="19">
        <v>0</v>
      </c>
      <c r="G311" s="18">
        <f t="shared" si="14"/>
        <v>0</v>
      </c>
      <c r="H311" s="18">
        <f t="shared" si="15"/>
        <v>0</v>
      </c>
      <c r="I311" s="18">
        <f t="shared" si="16"/>
        <v>0</v>
      </c>
      <c r="J311" s="18"/>
      <c r="K311" s="15"/>
    </row>
    <row r="312" spans="1:11" x14ac:dyDescent="0.2">
      <c r="A312" s="15"/>
      <c r="B312" s="15"/>
      <c r="C312" s="16"/>
      <c r="D312" s="17"/>
      <c r="E312" s="18"/>
      <c r="F312" s="19">
        <v>0</v>
      </c>
      <c r="G312" s="18">
        <f t="shared" si="14"/>
        <v>0</v>
      </c>
      <c r="H312" s="18">
        <f t="shared" si="15"/>
        <v>0</v>
      </c>
      <c r="I312" s="18">
        <f t="shared" si="16"/>
        <v>0</v>
      </c>
      <c r="J312" s="18"/>
      <c r="K312" s="15"/>
    </row>
    <row r="313" spans="1:11" x14ac:dyDescent="0.2">
      <c r="A313" s="15"/>
      <c r="B313" s="15"/>
      <c r="C313" s="16"/>
      <c r="D313" s="17"/>
      <c r="E313" s="18"/>
      <c r="F313" s="19">
        <v>0</v>
      </c>
      <c r="G313" s="18">
        <f t="shared" si="14"/>
        <v>0</v>
      </c>
      <c r="H313" s="18">
        <f t="shared" si="15"/>
        <v>0</v>
      </c>
      <c r="I313" s="18">
        <f t="shared" si="16"/>
        <v>0</v>
      </c>
      <c r="J313" s="18"/>
      <c r="K313" s="15"/>
    </row>
    <row r="314" spans="1:11" x14ac:dyDescent="0.2">
      <c r="A314" s="15"/>
      <c r="B314" s="15"/>
      <c r="C314" s="16"/>
      <c r="D314" s="17"/>
      <c r="E314" s="18"/>
      <c r="F314" s="19">
        <v>0</v>
      </c>
      <c r="G314" s="18">
        <f t="shared" si="14"/>
        <v>0</v>
      </c>
      <c r="H314" s="18">
        <f t="shared" si="15"/>
        <v>0</v>
      </c>
      <c r="I314" s="18">
        <f t="shared" si="16"/>
        <v>0</v>
      </c>
      <c r="J314" s="18"/>
      <c r="K314" s="15"/>
    </row>
    <row r="315" spans="1:11" x14ac:dyDescent="0.2">
      <c r="A315" s="15"/>
      <c r="B315" s="15"/>
      <c r="C315" s="16"/>
      <c r="D315" s="17"/>
      <c r="E315" s="18"/>
      <c r="F315" s="19">
        <v>0</v>
      </c>
      <c r="G315" s="18">
        <f t="shared" si="14"/>
        <v>0</v>
      </c>
      <c r="H315" s="18">
        <f t="shared" si="15"/>
        <v>0</v>
      </c>
      <c r="I315" s="18">
        <f t="shared" si="16"/>
        <v>0</v>
      </c>
      <c r="J315" s="18"/>
      <c r="K315" s="15"/>
    </row>
    <row r="316" spans="1:11" x14ac:dyDescent="0.2">
      <c r="A316" s="15"/>
      <c r="B316" s="15"/>
      <c r="C316" s="16"/>
      <c r="D316" s="17"/>
      <c r="E316" s="18"/>
      <c r="F316" s="19">
        <v>0</v>
      </c>
      <c r="G316" s="18">
        <f t="shared" si="14"/>
        <v>0</v>
      </c>
      <c r="H316" s="18">
        <f t="shared" si="15"/>
        <v>0</v>
      </c>
      <c r="I316" s="18">
        <f t="shared" si="16"/>
        <v>0</v>
      </c>
      <c r="J316" s="18"/>
      <c r="K316" s="15"/>
    </row>
    <row r="317" spans="1:11" x14ac:dyDescent="0.2">
      <c r="A317" s="15"/>
      <c r="B317" s="15"/>
      <c r="C317" s="16"/>
      <c r="D317" s="17"/>
      <c r="E317" s="18"/>
      <c r="F317" s="19">
        <v>0</v>
      </c>
      <c r="G317" s="18">
        <f t="shared" si="14"/>
        <v>0</v>
      </c>
      <c r="H317" s="18">
        <f t="shared" si="15"/>
        <v>0</v>
      </c>
      <c r="I317" s="18">
        <f t="shared" si="16"/>
        <v>0</v>
      </c>
      <c r="J317" s="18"/>
      <c r="K317" s="15"/>
    </row>
    <row r="318" spans="1:11" x14ac:dyDescent="0.2">
      <c r="A318" s="15"/>
      <c r="B318" s="15"/>
      <c r="C318" s="16"/>
      <c r="D318" s="17"/>
      <c r="E318" s="18"/>
      <c r="F318" s="19">
        <v>0</v>
      </c>
      <c r="G318" s="18">
        <f t="shared" si="14"/>
        <v>0</v>
      </c>
      <c r="H318" s="18">
        <f t="shared" si="15"/>
        <v>0</v>
      </c>
      <c r="I318" s="18">
        <f t="shared" si="16"/>
        <v>0</v>
      </c>
      <c r="J318" s="18"/>
      <c r="K318" s="15"/>
    </row>
    <row r="319" spans="1:11" x14ac:dyDescent="0.2">
      <c r="A319" s="15"/>
      <c r="B319" s="15"/>
      <c r="C319" s="16"/>
      <c r="D319" s="17"/>
      <c r="E319" s="18"/>
      <c r="F319" s="19">
        <v>0</v>
      </c>
      <c r="G319" s="18">
        <f t="shared" si="14"/>
        <v>0</v>
      </c>
      <c r="H319" s="18">
        <f t="shared" si="15"/>
        <v>0</v>
      </c>
      <c r="I319" s="18">
        <f t="shared" si="16"/>
        <v>0</v>
      </c>
      <c r="J319" s="18"/>
      <c r="K319" s="15"/>
    </row>
    <row r="320" spans="1:11" x14ac:dyDescent="0.2">
      <c r="A320" s="15"/>
      <c r="B320" s="15"/>
      <c r="C320" s="16"/>
      <c r="D320" s="17"/>
      <c r="E320" s="18"/>
      <c r="F320" s="19">
        <v>0</v>
      </c>
      <c r="G320" s="18">
        <f t="shared" si="14"/>
        <v>0</v>
      </c>
      <c r="H320" s="18">
        <f t="shared" si="15"/>
        <v>0</v>
      </c>
      <c r="I320" s="18">
        <f t="shared" si="16"/>
        <v>0</v>
      </c>
      <c r="J320" s="18"/>
      <c r="K320" s="15"/>
    </row>
    <row r="321" spans="1:11" x14ac:dyDescent="0.2">
      <c r="A321" s="15"/>
      <c r="B321" s="15"/>
      <c r="C321" s="16"/>
      <c r="D321" s="17"/>
      <c r="E321" s="18"/>
      <c r="F321" s="19">
        <v>0</v>
      </c>
      <c r="G321" s="18">
        <f t="shared" si="14"/>
        <v>0</v>
      </c>
      <c r="H321" s="18">
        <f t="shared" si="15"/>
        <v>0</v>
      </c>
      <c r="I321" s="18">
        <f t="shared" si="16"/>
        <v>0</v>
      </c>
      <c r="J321" s="18"/>
      <c r="K321" s="15"/>
    </row>
    <row r="322" spans="1:11" x14ac:dyDescent="0.2">
      <c r="A322" s="15"/>
      <c r="B322" s="15"/>
      <c r="C322" s="16"/>
      <c r="D322" s="17"/>
      <c r="E322" s="18"/>
      <c r="F322" s="19">
        <v>0</v>
      </c>
      <c r="G322" s="18">
        <f t="shared" si="14"/>
        <v>0</v>
      </c>
      <c r="H322" s="18">
        <f t="shared" si="15"/>
        <v>0</v>
      </c>
      <c r="I322" s="18">
        <f t="shared" si="16"/>
        <v>0</v>
      </c>
      <c r="J322" s="18"/>
      <c r="K322" s="15"/>
    </row>
    <row r="323" spans="1:11" x14ac:dyDescent="0.2">
      <c r="A323" s="15"/>
      <c r="B323" s="15"/>
      <c r="C323" s="16"/>
      <c r="D323" s="17"/>
      <c r="E323" s="18"/>
      <c r="F323" s="19">
        <v>0</v>
      </c>
      <c r="G323" s="18">
        <f t="shared" si="14"/>
        <v>0</v>
      </c>
      <c r="H323" s="18">
        <f t="shared" si="15"/>
        <v>0</v>
      </c>
      <c r="I323" s="18">
        <f t="shared" si="16"/>
        <v>0</v>
      </c>
      <c r="J323" s="18"/>
      <c r="K323" s="15"/>
    </row>
    <row r="324" spans="1:11" x14ac:dyDescent="0.2">
      <c r="A324" s="15"/>
      <c r="B324" s="15"/>
      <c r="C324" s="16"/>
      <c r="D324" s="17"/>
      <c r="E324" s="18"/>
      <c r="F324" s="19">
        <v>0</v>
      </c>
      <c r="G324" s="18">
        <f t="shared" si="14"/>
        <v>0</v>
      </c>
      <c r="H324" s="18">
        <f t="shared" si="15"/>
        <v>0</v>
      </c>
      <c r="I324" s="18">
        <f t="shared" si="16"/>
        <v>0</v>
      </c>
      <c r="J324" s="18"/>
      <c r="K324" s="15"/>
    </row>
    <row r="325" spans="1:11" x14ac:dyDescent="0.2">
      <c r="A325" s="15"/>
      <c r="B325" s="15"/>
      <c r="C325" s="16"/>
      <c r="D325" s="17"/>
      <c r="E325" s="18"/>
      <c r="F325" s="19">
        <v>0</v>
      </c>
      <c r="G325" s="18">
        <f t="shared" si="14"/>
        <v>0</v>
      </c>
      <c r="H325" s="18">
        <f t="shared" si="15"/>
        <v>0</v>
      </c>
      <c r="I325" s="18">
        <f t="shared" si="16"/>
        <v>0</v>
      </c>
      <c r="J325" s="18"/>
      <c r="K325" s="15"/>
    </row>
    <row r="326" spans="1:11" x14ac:dyDescent="0.2">
      <c r="A326" s="15"/>
      <c r="B326" s="15"/>
      <c r="C326" s="16"/>
      <c r="D326" s="17"/>
      <c r="E326" s="18"/>
      <c r="F326" s="19">
        <v>0</v>
      </c>
      <c r="G326" s="18">
        <f t="shared" si="14"/>
        <v>0</v>
      </c>
      <c r="H326" s="18">
        <f t="shared" si="15"/>
        <v>0</v>
      </c>
      <c r="I326" s="18">
        <f t="shared" si="16"/>
        <v>0</v>
      </c>
      <c r="J326" s="18"/>
      <c r="K326" s="15"/>
    </row>
    <row r="327" spans="1:11" x14ac:dyDescent="0.2">
      <c r="A327" s="15"/>
      <c r="B327" s="15"/>
      <c r="C327" s="16"/>
      <c r="D327" s="17"/>
      <c r="E327" s="18"/>
      <c r="F327" s="19">
        <v>0</v>
      </c>
      <c r="G327" s="18">
        <f t="shared" si="14"/>
        <v>0</v>
      </c>
      <c r="H327" s="18">
        <f t="shared" si="15"/>
        <v>0</v>
      </c>
      <c r="I327" s="18">
        <f t="shared" si="16"/>
        <v>0</v>
      </c>
      <c r="J327" s="18"/>
      <c r="K327" s="15"/>
    </row>
    <row r="328" spans="1:11" x14ac:dyDescent="0.2">
      <c r="A328" s="15"/>
      <c r="B328" s="15"/>
      <c r="C328" s="16"/>
      <c r="D328" s="17"/>
      <c r="E328" s="18"/>
      <c r="F328" s="19">
        <v>0</v>
      </c>
      <c r="G328" s="18">
        <f t="shared" si="14"/>
        <v>0</v>
      </c>
      <c r="H328" s="18">
        <f t="shared" si="15"/>
        <v>0</v>
      </c>
      <c r="I328" s="18">
        <f t="shared" si="16"/>
        <v>0</v>
      </c>
      <c r="J328" s="18"/>
      <c r="K328" s="15"/>
    </row>
    <row r="329" spans="1:11" x14ac:dyDescent="0.2">
      <c r="A329" s="15"/>
      <c r="B329" s="15"/>
      <c r="C329" s="16"/>
      <c r="D329" s="17"/>
      <c r="E329" s="18"/>
      <c r="F329" s="19">
        <v>0</v>
      </c>
      <c r="G329" s="18">
        <f t="shared" ref="G329:G392" si="17">B329*F329</f>
        <v>0</v>
      </c>
      <c r="H329" s="18">
        <f t="shared" ref="H329:H392" si="18">E329*C329</f>
        <v>0</v>
      </c>
      <c r="I329" s="18">
        <f t="shared" ref="I329:I392" si="19">F329*C329</f>
        <v>0</v>
      </c>
      <c r="J329" s="18"/>
      <c r="K329" s="15"/>
    </row>
    <row r="330" spans="1:11" x14ac:dyDescent="0.2">
      <c r="A330" s="15"/>
      <c r="B330" s="15"/>
      <c r="C330" s="16"/>
      <c r="D330" s="17"/>
      <c r="E330" s="18"/>
      <c r="F330" s="19">
        <v>0</v>
      </c>
      <c r="G330" s="18">
        <f t="shared" si="17"/>
        <v>0</v>
      </c>
      <c r="H330" s="18">
        <f t="shared" si="18"/>
        <v>0</v>
      </c>
      <c r="I330" s="18">
        <f t="shared" si="19"/>
        <v>0</v>
      </c>
      <c r="J330" s="18"/>
      <c r="K330" s="15"/>
    </row>
    <row r="331" spans="1:11" x14ac:dyDescent="0.2">
      <c r="A331" s="15"/>
      <c r="B331" s="15"/>
      <c r="C331" s="16"/>
      <c r="D331" s="17"/>
      <c r="E331" s="18"/>
      <c r="F331" s="19">
        <v>0</v>
      </c>
      <c r="G331" s="18">
        <f t="shared" si="17"/>
        <v>0</v>
      </c>
      <c r="H331" s="18">
        <f t="shared" si="18"/>
        <v>0</v>
      </c>
      <c r="I331" s="18">
        <f t="shared" si="19"/>
        <v>0</v>
      </c>
      <c r="J331" s="18"/>
      <c r="K331" s="15"/>
    </row>
    <row r="332" spans="1:11" x14ac:dyDescent="0.2">
      <c r="A332" s="15"/>
      <c r="B332" s="15"/>
      <c r="C332" s="16"/>
      <c r="D332" s="17"/>
      <c r="E332" s="18"/>
      <c r="F332" s="19">
        <v>0</v>
      </c>
      <c r="G332" s="18">
        <f t="shared" si="17"/>
        <v>0</v>
      </c>
      <c r="H332" s="18">
        <f t="shared" si="18"/>
        <v>0</v>
      </c>
      <c r="I332" s="18">
        <f t="shared" si="19"/>
        <v>0</v>
      </c>
      <c r="J332" s="18"/>
      <c r="K332" s="15"/>
    </row>
    <row r="333" spans="1:11" x14ac:dyDescent="0.2">
      <c r="A333" s="15"/>
      <c r="B333" s="15"/>
      <c r="C333" s="16"/>
      <c r="D333" s="17"/>
      <c r="E333" s="18"/>
      <c r="F333" s="19">
        <v>0</v>
      </c>
      <c r="G333" s="18">
        <f t="shared" si="17"/>
        <v>0</v>
      </c>
      <c r="H333" s="18">
        <f t="shared" si="18"/>
        <v>0</v>
      </c>
      <c r="I333" s="18">
        <f t="shared" si="19"/>
        <v>0</v>
      </c>
      <c r="J333" s="18"/>
      <c r="K333" s="15"/>
    </row>
    <row r="334" spans="1:11" x14ac:dyDescent="0.2">
      <c r="A334" s="15"/>
      <c r="B334" s="15"/>
      <c r="C334" s="16"/>
      <c r="D334" s="17"/>
      <c r="E334" s="18"/>
      <c r="F334" s="19">
        <v>0</v>
      </c>
      <c r="G334" s="18">
        <f t="shared" si="17"/>
        <v>0</v>
      </c>
      <c r="H334" s="18">
        <f t="shared" si="18"/>
        <v>0</v>
      </c>
      <c r="I334" s="18">
        <f t="shared" si="19"/>
        <v>0</v>
      </c>
      <c r="J334" s="18"/>
      <c r="K334" s="15"/>
    </row>
    <row r="335" spans="1:11" x14ac:dyDescent="0.2">
      <c r="A335" s="15"/>
      <c r="B335" s="15"/>
      <c r="C335" s="16"/>
      <c r="D335" s="17"/>
      <c r="E335" s="18"/>
      <c r="F335" s="19">
        <v>0</v>
      </c>
      <c r="G335" s="18">
        <f t="shared" si="17"/>
        <v>0</v>
      </c>
      <c r="H335" s="18">
        <f t="shared" si="18"/>
        <v>0</v>
      </c>
      <c r="I335" s="18">
        <f t="shared" si="19"/>
        <v>0</v>
      </c>
      <c r="J335" s="18"/>
      <c r="K335" s="15"/>
    </row>
    <row r="336" spans="1:11" x14ac:dyDescent="0.2">
      <c r="A336" s="15"/>
      <c r="B336" s="15"/>
      <c r="C336" s="16"/>
      <c r="D336" s="17"/>
      <c r="E336" s="18"/>
      <c r="F336" s="19">
        <v>0</v>
      </c>
      <c r="G336" s="18">
        <f t="shared" si="17"/>
        <v>0</v>
      </c>
      <c r="H336" s="18">
        <f t="shared" si="18"/>
        <v>0</v>
      </c>
      <c r="I336" s="18">
        <f t="shared" si="19"/>
        <v>0</v>
      </c>
      <c r="J336" s="18"/>
      <c r="K336" s="15"/>
    </row>
    <row r="337" spans="1:11" x14ac:dyDescent="0.2">
      <c r="A337" s="15"/>
      <c r="B337" s="15"/>
      <c r="C337" s="16"/>
      <c r="D337" s="17"/>
      <c r="E337" s="18"/>
      <c r="F337" s="19">
        <v>0</v>
      </c>
      <c r="G337" s="18">
        <f t="shared" si="17"/>
        <v>0</v>
      </c>
      <c r="H337" s="18">
        <f t="shared" si="18"/>
        <v>0</v>
      </c>
      <c r="I337" s="18">
        <f t="shared" si="19"/>
        <v>0</v>
      </c>
      <c r="J337" s="18"/>
      <c r="K337" s="15"/>
    </row>
    <row r="338" spans="1:11" x14ac:dyDescent="0.2">
      <c r="A338" s="15"/>
      <c r="B338" s="15"/>
      <c r="C338" s="16"/>
      <c r="D338" s="17"/>
      <c r="E338" s="18"/>
      <c r="F338" s="19">
        <v>0</v>
      </c>
      <c r="G338" s="18">
        <f t="shared" si="17"/>
        <v>0</v>
      </c>
      <c r="H338" s="18">
        <f t="shared" si="18"/>
        <v>0</v>
      </c>
      <c r="I338" s="18">
        <f t="shared" si="19"/>
        <v>0</v>
      </c>
      <c r="J338" s="18"/>
      <c r="K338" s="15"/>
    </row>
    <row r="339" spans="1:11" x14ac:dyDescent="0.2">
      <c r="A339" s="15"/>
      <c r="B339" s="15"/>
      <c r="C339" s="16"/>
      <c r="D339" s="17"/>
      <c r="E339" s="18"/>
      <c r="F339" s="19">
        <v>0</v>
      </c>
      <c r="G339" s="18">
        <f t="shared" si="17"/>
        <v>0</v>
      </c>
      <c r="H339" s="18">
        <f t="shared" si="18"/>
        <v>0</v>
      </c>
      <c r="I339" s="18">
        <f t="shared" si="19"/>
        <v>0</v>
      </c>
      <c r="J339" s="18"/>
      <c r="K339" s="15"/>
    </row>
    <row r="340" spans="1:11" x14ac:dyDescent="0.2">
      <c r="A340" s="15"/>
      <c r="B340" s="15"/>
      <c r="C340" s="16"/>
      <c r="D340" s="17"/>
      <c r="E340" s="18"/>
      <c r="F340" s="19">
        <v>0</v>
      </c>
      <c r="G340" s="18">
        <f t="shared" si="17"/>
        <v>0</v>
      </c>
      <c r="H340" s="18">
        <f t="shared" si="18"/>
        <v>0</v>
      </c>
      <c r="I340" s="18">
        <f t="shared" si="19"/>
        <v>0</v>
      </c>
      <c r="J340" s="18"/>
      <c r="K340" s="15"/>
    </row>
    <row r="341" spans="1:11" x14ac:dyDescent="0.2">
      <c r="A341" s="15"/>
      <c r="B341" s="15"/>
      <c r="C341" s="16"/>
      <c r="D341" s="17"/>
      <c r="E341" s="18"/>
      <c r="F341" s="19">
        <v>0</v>
      </c>
      <c r="G341" s="18">
        <f t="shared" si="17"/>
        <v>0</v>
      </c>
      <c r="H341" s="18">
        <f t="shared" si="18"/>
        <v>0</v>
      </c>
      <c r="I341" s="18">
        <f t="shared" si="19"/>
        <v>0</v>
      </c>
      <c r="J341" s="18"/>
      <c r="K341" s="15"/>
    </row>
    <row r="342" spans="1:11" x14ac:dyDescent="0.2">
      <c r="A342" s="15"/>
      <c r="B342" s="15"/>
      <c r="C342" s="16"/>
      <c r="D342" s="17"/>
      <c r="E342" s="18"/>
      <c r="F342" s="19">
        <v>0</v>
      </c>
      <c r="G342" s="18">
        <f t="shared" si="17"/>
        <v>0</v>
      </c>
      <c r="H342" s="18">
        <f t="shared" si="18"/>
        <v>0</v>
      </c>
      <c r="I342" s="18">
        <f t="shared" si="19"/>
        <v>0</v>
      </c>
      <c r="J342" s="18"/>
      <c r="K342" s="15"/>
    </row>
    <row r="343" spans="1:11" x14ac:dyDescent="0.2">
      <c r="A343" s="15"/>
      <c r="B343" s="15"/>
      <c r="C343" s="16"/>
      <c r="D343" s="17"/>
      <c r="E343" s="18"/>
      <c r="F343" s="19">
        <v>0</v>
      </c>
      <c r="G343" s="18">
        <f t="shared" si="17"/>
        <v>0</v>
      </c>
      <c r="H343" s="18">
        <f t="shared" si="18"/>
        <v>0</v>
      </c>
      <c r="I343" s="18">
        <f t="shared" si="19"/>
        <v>0</v>
      </c>
      <c r="J343" s="18"/>
      <c r="K343" s="15"/>
    </row>
    <row r="344" spans="1:11" x14ac:dyDescent="0.2">
      <c r="A344" s="15"/>
      <c r="B344" s="15"/>
      <c r="C344" s="16"/>
      <c r="D344" s="17"/>
      <c r="E344" s="18"/>
      <c r="F344" s="19">
        <v>0</v>
      </c>
      <c r="G344" s="18">
        <f t="shared" si="17"/>
        <v>0</v>
      </c>
      <c r="H344" s="18">
        <f t="shared" si="18"/>
        <v>0</v>
      </c>
      <c r="I344" s="18">
        <f t="shared" si="19"/>
        <v>0</v>
      </c>
      <c r="J344" s="18"/>
      <c r="K344" s="15"/>
    </row>
    <row r="345" spans="1:11" x14ac:dyDescent="0.2">
      <c r="A345" s="15"/>
      <c r="B345" s="15"/>
      <c r="C345" s="16"/>
      <c r="D345" s="17"/>
      <c r="E345" s="18"/>
      <c r="F345" s="19">
        <v>0</v>
      </c>
      <c r="G345" s="18">
        <f t="shared" si="17"/>
        <v>0</v>
      </c>
      <c r="H345" s="18">
        <f t="shared" si="18"/>
        <v>0</v>
      </c>
      <c r="I345" s="18">
        <f t="shared" si="19"/>
        <v>0</v>
      </c>
      <c r="J345" s="18"/>
      <c r="K345" s="15"/>
    </row>
    <row r="346" spans="1:11" x14ac:dyDescent="0.2">
      <c r="A346" s="15"/>
      <c r="B346" s="15"/>
      <c r="C346" s="16"/>
      <c r="D346" s="17"/>
      <c r="E346" s="18"/>
      <c r="F346" s="19">
        <v>0</v>
      </c>
      <c r="G346" s="18">
        <f t="shared" si="17"/>
        <v>0</v>
      </c>
      <c r="H346" s="18">
        <f t="shared" si="18"/>
        <v>0</v>
      </c>
      <c r="I346" s="18">
        <f t="shared" si="19"/>
        <v>0</v>
      </c>
      <c r="J346" s="18"/>
      <c r="K346" s="15"/>
    </row>
    <row r="347" spans="1:11" x14ac:dyDescent="0.2">
      <c r="A347" s="15"/>
      <c r="B347" s="15"/>
      <c r="C347" s="16"/>
      <c r="D347" s="17"/>
      <c r="E347" s="18"/>
      <c r="F347" s="19">
        <v>0</v>
      </c>
      <c r="G347" s="18">
        <f t="shared" si="17"/>
        <v>0</v>
      </c>
      <c r="H347" s="18">
        <f t="shared" si="18"/>
        <v>0</v>
      </c>
      <c r="I347" s="18">
        <f t="shared" si="19"/>
        <v>0</v>
      </c>
      <c r="J347" s="18"/>
      <c r="K347" s="15"/>
    </row>
    <row r="348" spans="1:11" x14ac:dyDescent="0.2">
      <c r="A348" s="15"/>
      <c r="B348" s="15"/>
      <c r="C348" s="16"/>
      <c r="D348" s="17"/>
      <c r="E348" s="18"/>
      <c r="F348" s="19">
        <v>0</v>
      </c>
      <c r="G348" s="18">
        <f t="shared" si="17"/>
        <v>0</v>
      </c>
      <c r="H348" s="18">
        <f t="shared" si="18"/>
        <v>0</v>
      </c>
      <c r="I348" s="18">
        <f t="shared" si="19"/>
        <v>0</v>
      </c>
      <c r="J348" s="18"/>
      <c r="K348" s="15"/>
    </row>
    <row r="349" spans="1:11" x14ac:dyDescent="0.2">
      <c r="A349" s="15"/>
      <c r="B349" s="15"/>
      <c r="C349" s="16"/>
      <c r="D349" s="17"/>
      <c r="E349" s="18"/>
      <c r="F349" s="19">
        <v>0</v>
      </c>
      <c r="G349" s="18">
        <f t="shared" si="17"/>
        <v>0</v>
      </c>
      <c r="H349" s="18">
        <f t="shared" si="18"/>
        <v>0</v>
      </c>
      <c r="I349" s="18">
        <f t="shared" si="19"/>
        <v>0</v>
      </c>
      <c r="J349" s="18"/>
      <c r="K349" s="15"/>
    </row>
    <row r="350" spans="1:11" x14ac:dyDescent="0.2">
      <c r="A350" s="15"/>
      <c r="B350" s="15"/>
      <c r="C350" s="16"/>
      <c r="D350" s="17"/>
      <c r="E350" s="18"/>
      <c r="F350" s="19">
        <v>0</v>
      </c>
      <c r="G350" s="18">
        <f t="shared" si="17"/>
        <v>0</v>
      </c>
      <c r="H350" s="18">
        <f t="shared" si="18"/>
        <v>0</v>
      </c>
      <c r="I350" s="18">
        <f t="shared" si="19"/>
        <v>0</v>
      </c>
      <c r="J350" s="18"/>
      <c r="K350" s="15"/>
    </row>
    <row r="351" spans="1:11" x14ac:dyDescent="0.2">
      <c r="A351" s="15"/>
      <c r="B351" s="15"/>
      <c r="C351" s="16"/>
      <c r="D351" s="17"/>
      <c r="E351" s="18"/>
      <c r="F351" s="19">
        <v>0</v>
      </c>
      <c r="G351" s="18">
        <f t="shared" si="17"/>
        <v>0</v>
      </c>
      <c r="H351" s="18">
        <f t="shared" si="18"/>
        <v>0</v>
      </c>
      <c r="I351" s="18">
        <f t="shared" si="19"/>
        <v>0</v>
      </c>
      <c r="J351" s="18"/>
      <c r="K351" s="15"/>
    </row>
    <row r="352" spans="1:11" x14ac:dyDescent="0.2">
      <c r="A352" s="15"/>
      <c r="B352" s="15"/>
      <c r="C352" s="16"/>
      <c r="D352" s="17"/>
      <c r="E352" s="18"/>
      <c r="F352" s="19">
        <v>0</v>
      </c>
      <c r="G352" s="18">
        <f t="shared" si="17"/>
        <v>0</v>
      </c>
      <c r="H352" s="18">
        <f t="shared" si="18"/>
        <v>0</v>
      </c>
      <c r="I352" s="18">
        <f t="shared" si="19"/>
        <v>0</v>
      </c>
      <c r="J352" s="18"/>
      <c r="K352" s="15"/>
    </row>
    <row r="353" spans="1:11" x14ac:dyDescent="0.2">
      <c r="A353" s="15"/>
      <c r="B353" s="15"/>
      <c r="C353" s="16"/>
      <c r="D353" s="17"/>
      <c r="E353" s="18"/>
      <c r="F353" s="19">
        <v>0</v>
      </c>
      <c r="G353" s="18">
        <f t="shared" si="17"/>
        <v>0</v>
      </c>
      <c r="H353" s="18">
        <f t="shared" si="18"/>
        <v>0</v>
      </c>
      <c r="I353" s="18">
        <f t="shared" si="19"/>
        <v>0</v>
      </c>
      <c r="J353" s="18"/>
      <c r="K353" s="15"/>
    </row>
    <row r="354" spans="1:11" x14ac:dyDescent="0.2">
      <c r="A354" s="15"/>
      <c r="B354" s="15"/>
      <c r="C354" s="16"/>
      <c r="D354" s="17"/>
      <c r="E354" s="18"/>
      <c r="F354" s="19">
        <v>0</v>
      </c>
      <c r="G354" s="18">
        <f t="shared" si="17"/>
        <v>0</v>
      </c>
      <c r="H354" s="18">
        <f t="shared" si="18"/>
        <v>0</v>
      </c>
      <c r="I354" s="18">
        <f t="shared" si="19"/>
        <v>0</v>
      </c>
      <c r="J354" s="18"/>
      <c r="K354" s="15"/>
    </row>
    <row r="355" spans="1:11" x14ac:dyDescent="0.2">
      <c r="A355" s="15"/>
      <c r="B355" s="15"/>
      <c r="C355" s="16"/>
      <c r="D355" s="17"/>
      <c r="E355" s="18"/>
      <c r="F355" s="19">
        <v>0</v>
      </c>
      <c r="G355" s="18">
        <f t="shared" si="17"/>
        <v>0</v>
      </c>
      <c r="H355" s="18">
        <f t="shared" si="18"/>
        <v>0</v>
      </c>
      <c r="I355" s="18">
        <f t="shared" si="19"/>
        <v>0</v>
      </c>
      <c r="J355" s="18"/>
      <c r="K355" s="15"/>
    </row>
    <row r="356" spans="1:11" x14ac:dyDescent="0.2">
      <c r="A356" s="15"/>
      <c r="B356" s="15"/>
      <c r="C356" s="16"/>
      <c r="D356" s="17"/>
      <c r="E356" s="18"/>
      <c r="F356" s="19">
        <v>0</v>
      </c>
      <c r="G356" s="18">
        <f t="shared" si="17"/>
        <v>0</v>
      </c>
      <c r="H356" s="18">
        <f t="shared" si="18"/>
        <v>0</v>
      </c>
      <c r="I356" s="18">
        <f t="shared" si="19"/>
        <v>0</v>
      </c>
      <c r="J356" s="18"/>
      <c r="K356" s="15"/>
    </row>
    <row r="357" spans="1:11" x14ac:dyDescent="0.2">
      <c r="A357" s="15"/>
      <c r="B357" s="15"/>
      <c r="C357" s="16"/>
      <c r="D357" s="17"/>
      <c r="E357" s="18"/>
      <c r="F357" s="19">
        <v>0</v>
      </c>
      <c r="G357" s="18">
        <f t="shared" si="17"/>
        <v>0</v>
      </c>
      <c r="H357" s="18">
        <f t="shared" si="18"/>
        <v>0</v>
      </c>
      <c r="I357" s="18">
        <f t="shared" si="19"/>
        <v>0</v>
      </c>
      <c r="J357" s="18"/>
      <c r="K357" s="15"/>
    </row>
    <row r="358" spans="1:11" x14ac:dyDescent="0.2">
      <c r="A358" s="15"/>
      <c r="B358" s="15"/>
      <c r="C358" s="16"/>
      <c r="D358" s="17"/>
      <c r="E358" s="18"/>
      <c r="F358" s="19">
        <v>0</v>
      </c>
      <c r="G358" s="18">
        <f t="shared" si="17"/>
        <v>0</v>
      </c>
      <c r="H358" s="18">
        <f t="shared" si="18"/>
        <v>0</v>
      </c>
      <c r="I358" s="18">
        <f t="shared" si="19"/>
        <v>0</v>
      </c>
      <c r="J358" s="18"/>
      <c r="K358" s="15"/>
    </row>
    <row r="359" spans="1:11" x14ac:dyDescent="0.2">
      <c r="A359" s="15"/>
      <c r="B359" s="15"/>
      <c r="C359" s="16"/>
      <c r="D359" s="17"/>
      <c r="E359" s="18"/>
      <c r="F359" s="19">
        <v>0</v>
      </c>
      <c r="G359" s="18">
        <f t="shared" si="17"/>
        <v>0</v>
      </c>
      <c r="H359" s="18">
        <f t="shared" si="18"/>
        <v>0</v>
      </c>
      <c r="I359" s="18">
        <f t="shared" si="19"/>
        <v>0</v>
      </c>
      <c r="J359" s="18"/>
      <c r="K359" s="15"/>
    </row>
    <row r="360" spans="1:11" x14ac:dyDescent="0.2">
      <c r="A360" s="15"/>
      <c r="B360" s="15"/>
      <c r="C360" s="16"/>
      <c r="D360" s="17"/>
      <c r="E360" s="18"/>
      <c r="F360" s="19">
        <v>0</v>
      </c>
      <c r="G360" s="18">
        <f t="shared" si="17"/>
        <v>0</v>
      </c>
      <c r="H360" s="18">
        <f t="shared" si="18"/>
        <v>0</v>
      </c>
      <c r="I360" s="18">
        <f t="shared" si="19"/>
        <v>0</v>
      </c>
      <c r="J360" s="18"/>
      <c r="K360" s="15"/>
    </row>
    <row r="361" spans="1:11" x14ac:dyDescent="0.2">
      <c r="A361" s="15"/>
      <c r="B361" s="15"/>
      <c r="C361" s="16"/>
      <c r="D361" s="17"/>
      <c r="E361" s="18"/>
      <c r="F361" s="19">
        <v>0</v>
      </c>
      <c r="G361" s="18">
        <f t="shared" si="17"/>
        <v>0</v>
      </c>
      <c r="H361" s="18">
        <f t="shared" si="18"/>
        <v>0</v>
      </c>
      <c r="I361" s="18">
        <f t="shared" si="19"/>
        <v>0</v>
      </c>
      <c r="J361" s="18"/>
      <c r="K361" s="15"/>
    </row>
    <row r="362" spans="1:11" x14ac:dyDescent="0.2">
      <c r="A362" s="15"/>
      <c r="B362" s="15"/>
      <c r="C362" s="16"/>
      <c r="D362" s="17"/>
      <c r="E362" s="18"/>
      <c r="F362" s="19">
        <v>0</v>
      </c>
      <c r="G362" s="18">
        <f t="shared" si="17"/>
        <v>0</v>
      </c>
      <c r="H362" s="18">
        <f t="shared" si="18"/>
        <v>0</v>
      </c>
      <c r="I362" s="18">
        <f t="shared" si="19"/>
        <v>0</v>
      </c>
      <c r="J362" s="18"/>
      <c r="K362" s="15"/>
    </row>
    <row r="363" spans="1:11" x14ac:dyDescent="0.2">
      <c r="A363" s="15"/>
      <c r="B363" s="15"/>
      <c r="C363" s="16"/>
      <c r="D363" s="17"/>
      <c r="E363" s="18"/>
      <c r="F363" s="19">
        <v>0</v>
      </c>
      <c r="G363" s="18">
        <f t="shared" si="17"/>
        <v>0</v>
      </c>
      <c r="H363" s="18">
        <f t="shared" si="18"/>
        <v>0</v>
      </c>
      <c r="I363" s="18">
        <f t="shared" si="19"/>
        <v>0</v>
      </c>
      <c r="J363" s="18"/>
      <c r="K363" s="15"/>
    </row>
    <row r="364" spans="1:11" x14ac:dyDescent="0.2">
      <c r="A364" s="15"/>
      <c r="B364" s="15"/>
      <c r="C364" s="16"/>
      <c r="D364" s="17"/>
      <c r="E364" s="18"/>
      <c r="F364" s="19">
        <v>0</v>
      </c>
      <c r="G364" s="18">
        <f t="shared" si="17"/>
        <v>0</v>
      </c>
      <c r="H364" s="18">
        <f t="shared" si="18"/>
        <v>0</v>
      </c>
      <c r="I364" s="18">
        <f t="shared" si="19"/>
        <v>0</v>
      </c>
      <c r="J364" s="18"/>
      <c r="K364" s="15"/>
    </row>
    <row r="365" spans="1:11" x14ac:dyDescent="0.2">
      <c r="A365" s="15"/>
      <c r="B365" s="15"/>
      <c r="C365" s="16"/>
      <c r="D365" s="17"/>
      <c r="E365" s="18"/>
      <c r="F365" s="19">
        <v>0</v>
      </c>
      <c r="G365" s="18">
        <f t="shared" si="17"/>
        <v>0</v>
      </c>
      <c r="H365" s="18">
        <f t="shared" si="18"/>
        <v>0</v>
      </c>
      <c r="I365" s="18">
        <f t="shared" si="19"/>
        <v>0</v>
      </c>
      <c r="J365" s="18"/>
      <c r="K365" s="15"/>
    </row>
    <row r="366" spans="1:11" x14ac:dyDescent="0.2">
      <c r="A366" s="15"/>
      <c r="B366" s="15"/>
      <c r="C366" s="16"/>
      <c r="D366" s="17"/>
      <c r="E366" s="18"/>
      <c r="F366" s="19">
        <v>0</v>
      </c>
      <c r="G366" s="18">
        <f t="shared" si="17"/>
        <v>0</v>
      </c>
      <c r="H366" s="18">
        <f t="shared" si="18"/>
        <v>0</v>
      </c>
      <c r="I366" s="18">
        <f t="shared" si="19"/>
        <v>0</v>
      </c>
      <c r="J366" s="18"/>
      <c r="K366" s="15"/>
    </row>
    <row r="367" spans="1:11" x14ac:dyDescent="0.2">
      <c r="A367" s="15"/>
      <c r="B367" s="15"/>
      <c r="C367" s="16"/>
      <c r="D367" s="17"/>
      <c r="E367" s="18"/>
      <c r="F367" s="19">
        <v>0</v>
      </c>
      <c r="G367" s="18">
        <f t="shared" si="17"/>
        <v>0</v>
      </c>
      <c r="H367" s="18">
        <f t="shared" si="18"/>
        <v>0</v>
      </c>
      <c r="I367" s="18">
        <f t="shared" si="19"/>
        <v>0</v>
      </c>
      <c r="J367" s="18"/>
      <c r="K367" s="15"/>
    </row>
    <row r="368" spans="1:11" x14ac:dyDescent="0.2">
      <c r="A368" s="15"/>
      <c r="B368" s="15"/>
      <c r="C368" s="16"/>
      <c r="D368" s="17"/>
      <c r="E368" s="18"/>
      <c r="F368" s="19">
        <v>0</v>
      </c>
      <c r="G368" s="18">
        <f t="shared" si="17"/>
        <v>0</v>
      </c>
      <c r="H368" s="18">
        <f t="shared" si="18"/>
        <v>0</v>
      </c>
      <c r="I368" s="18">
        <f t="shared" si="19"/>
        <v>0</v>
      </c>
      <c r="J368" s="18"/>
      <c r="K368" s="15"/>
    </row>
    <row r="369" spans="1:11" x14ac:dyDescent="0.2">
      <c r="A369" s="15"/>
      <c r="B369" s="15"/>
      <c r="C369" s="16"/>
      <c r="D369" s="17"/>
      <c r="E369" s="18"/>
      <c r="F369" s="19">
        <v>0</v>
      </c>
      <c r="G369" s="18">
        <f t="shared" si="17"/>
        <v>0</v>
      </c>
      <c r="H369" s="18">
        <f t="shared" si="18"/>
        <v>0</v>
      </c>
      <c r="I369" s="18">
        <f t="shared" si="19"/>
        <v>0</v>
      </c>
      <c r="J369" s="18"/>
      <c r="K369" s="15"/>
    </row>
    <row r="370" spans="1:11" x14ac:dyDescent="0.2">
      <c r="A370" s="15"/>
      <c r="B370" s="15"/>
      <c r="C370" s="16"/>
      <c r="D370" s="17"/>
      <c r="E370" s="18"/>
      <c r="F370" s="19">
        <v>0</v>
      </c>
      <c r="G370" s="18">
        <f t="shared" si="17"/>
        <v>0</v>
      </c>
      <c r="H370" s="18">
        <f t="shared" si="18"/>
        <v>0</v>
      </c>
      <c r="I370" s="18">
        <f t="shared" si="19"/>
        <v>0</v>
      </c>
      <c r="J370" s="18"/>
      <c r="K370" s="15"/>
    </row>
    <row r="371" spans="1:11" x14ac:dyDescent="0.2">
      <c r="A371" s="15"/>
      <c r="B371" s="15"/>
      <c r="C371" s="16"/>
      <c r="D371" s="17"/>
      <c r="E371" s="18"/>
      <c r="F371" s="19">
        <v>0</v>
      </c>
      <c r="G371" s="18">
        <f t="shared" si="17"/>
        <v>0</v>
      </c>
      <c r="H371" s="18">
        <f t="shared" si="18"/>
        <v>0</v>
      </c>
      <c r="I371" s="18">
        <f t="shared" si="19"/>
        <v>0</v>
      </c>
      <c r="J371" s="18"/>
      <c r="K371" s="15"/>
    </row>
    <row r="372" spans="1:11" x14ac:dyDescent="0.2">
      <c r="A372" s="15"/>
      <c r="B372" s="15"/>
      <c r="C372" s="16"/>
      <c r="D372" s="17"/>
      <c r="E372" s="18"/>
      <c r="F372" s="19">
        <v>0</v>
      </c>
      <c r="G372" s="18">
        <f t="shared" si="17"/>
        <v>0</v>
      </c>
      <c r="H372" s="18">
        <f t="shared" si="18"/>
        <v>0</v>
      </c>
      <c r="I372" s="18">
        <f t="shared" si="19"/>
        <v>0</v>
      </c>
      <c r="J372" s="18"/>
      <c r="K372" s="15"/>
    </row>
    <row r="373" spans="1:11" x14ac:dyDescent="0.2">
      <c r="A373" s="15"/>
      <c r="B373" s="15"/>
      <c r="C373" s="16"/>
      <c r="D373" s="17"/>
      <c r="E373" s="18"/>
      <c r="F373" s="19">
        <v>0</v>
      </c>
      <c r="G373" s="18">
        <f t="shared" si="17"/>
        <v>0</v>
      </c>
      <c r="H373" s="18">
        <f t="shared" si="18"/>
        <v>0</v>
      </c>
      <c r="I373" s="18">
        <f t="shared" si="19"/>
        <v>0</v>
      </c>
      <c r="J373" s="18"/>
      <c r="K373" s="15"/>
    </row>
    <row r="374" spans="1:11" x14ac:dyDescent="0.2">
      <c r="A374" s="15"/>
      <c r="B374" s="15"/>
      <c r="C374" s="16"/>
      <c r="D374" s="17"/>
      <c r="E374" s="18"/>
      <c r="F374" s="19">
        <v>0</v>
      </c>
      <c r="G374" s="18">
        <f t="shared" si="17"/>
        <v>0</v>
      </c>
      <c r="H374" s="18">
        <f t="shared" si="18"/>
        <v>0</v>
      </c>
      <c r="I374" s="18">
        <f t="shared" si="19"/>
        <v>0</v>
      </c>
      <c r="J374" s="18"/>
      <c r="K374" s="15"/>
    </row>
    <row r="375" spans="1:11" x14ac:dyDescent="0.2">
      <c r="A375" s="15"/>
      <c r="B375" s="15"/>
      <c r="C375" s="16"/>
      <c r="D375" s="17"/>
      <c r="E375" s="18"/>
      <c r="F375" s="19">
        <v>0</v>
      </c>
      <c r="G375" s="18">
        <f t="shared" si="17"/>
        <v>0</v>
      </c>
      <c r="H375" s="18">
        <f t="shared" si="18"/>
        <v>0</v>
      </c>
      <c r="I375" s="18">
        <f t="shared" si="19"/>
        <v>0</v>
      </c>
      <c r="J375" s="18"/>
      <c r="K375" s="15"/>
    </row>
    <row r="376" spans="1:11" x14ac:dyDescent="0.2">
      <c r="A376" s="15"/>
      <c r="B376" s="15"/>
      <c r="C376" s="16"/>
      <c r="D376" s="17"/>
      <c r="E376" s="18"/>
      <c r="F376" s="19">
        <v>0</v>
      </c>
      <c r="G376" s="18">
        <f t="shared" si="17"/>
        <v>0</v>
      </c>
      <c r="H376" s="18">
        <f t="shared" si="18"/>
        <v>0</v>
      </c>
      <c r="I376" s="18">
        <f t="shared" si="19"/>
        <v>0</v>
      </c>
      <c r="J376" s="18"/>
      <c r="K376" s="15"/>
    </row>
    <row r="377" spans="1:11" x14ac:dyDescent="0.2">
      <c r="A377" s="15"/>
      <c r="B377" s="15"/>
      <c r="C377" s="16"/>
      <c r="D377" s="17"/>
      <c r="E377" s="18"/>
      <c r="F377" s="19">
        <v>0</v>
      </c>
      <c r="G377" s="18">
        <f t="shared" si="17"/>
        <v>0</v>
      </c>
      <c r="H377" s="18">
        <f t="shared" si="18"/>
        <v>0</v>
      </c>
      <c r="I377" s="18">
        <f t="shared" si="19"/>
        <v>0</v>
      </c>
      <c r="J377" s="18"/>
      <c r="K377" s="15"/>
    </row>
    <row r="378" spans="1:11" x14ac:dyDescent="0.2">
      <c r="A378" s="15"/>
      <c r="B378" s="15"/>
      <c r="C378" s="16"/>
      <c r="D378" s="17"/>
      <c r="E378" s="18"/>
      <c r="F378" s="19">
        <v>0</v>
      </c>
      <c r="G378" s="18">
        <f t="shared" si="17"/>
        <v>0</v>
      </c>
      <c r="H378" s="18">
        <f t="shared" si="18"/>
        <v>0</v>
      </c>
      <c r="I378" s="18">
        <f t="shared" si="19"/>
        <v>0</v>
      </c>
      <c r="J378" s="18"/>
      <c r="K378" s="15"/>
    </row>
    <row r="379" spans="1:11" x14ac:dyDescent="0.2">
      <c r="A379" s="15"/>
      <c r="B379" s="15"/>
      <c r="C379" s="16"/>
      <c r="D379" s="17"/>
      <c r="E379" s="18"/>
      <c r="F379" s="19">
        <v>0</v>
      </c>
      <c r="G379" s="18">
        <f t="shared" si="17"/>
        <v>0</v>
      </c>
      <c r="H379" s="18">
        <f t="shared" si="18"/>
        <v>0</v>
      </c>
      <c r="I379" s="18">
        <f t="shared" si="19"/>
        <v>0</v>
      </c>
      <c r="J379" s="18"/>
      <c r="K379" s="15"/>
    </row>
    <row r="380" spans="1:11" x14ac:dyDescent="0.2">
      <c r="A380" s="15"/>
      <c r="B380" s="15"/>
      <c r="C380" s="16"/>
      <c r="D380" s="17"/>
      <c r="E380" s="18"/>
      <c r="F380" s="19">
        <v>0</v>
      </c>
      <c r="G380" s="18">
        <f t="shared" si="17"/>
        <v>0</v>
      </c>
      <c r="H380" s="18">
        <f t="shared" si="18"/>
        <v>0</v>
      </c>
      <c r="I380" s="18">
        <f t="shared" si="19"/>
        <v>0</v>
      </c>
      <c r="J380" s="18"/>
      <c r="K380" s="15"/>
    </row>
    <row r="381" spans="1:11" x14ac:dyDescent="0.2">
      <c r="A381" s="15"/>
      <c r="B381" s="15"/>
      <c r="C381" s="16"/>
      <c r="D381" s="17"/>
      <c r="E381" s="18"/>
      <c r="F381" s="19">
        <v>0</v>
      </c>
      <c r="G381" s="18">
        <f t="shared" si="17"/>
        <v>0</v>
      </c>
      <c r="H381" s="18">
        <f t="shared" si="18"/>
        <v>0</v>
      </c>
      <c r="I381" s="18">
        <f t="shared" si="19"/>
        <v>0</v>
      </c>
      <c r="J381" s="18"/>
      <c r="K381" s="15"/>
    </row>
    <row r="382" spans="1:11" x14ac:dyDescent="0.2">
      <c r="A382" s="15"/>
      <c r="B382" s="15"/>
      <c r="C382" s="16"/>
      <c r="D382" s="17"/>
      <c r="E382" s="18"/>
      <c r="F382" s="19">
        <v>0</v>
      </c>
      <c r="G382" s="18">
        <f t="shared" si="17"/>
        <v>0</v>
      </c>
      <c r="H382" s="18">
        <f t="shared" si="18"/>
        <v>0</v>
      </c>
      <c r="I382" s="18">
        <f t="shared" si="19"/>
        <v>0</v>
      </c>
      <c r="J382" s="18"/>
      <c r="K382" s="15"/>
    </row>
    <row r="383" spans="1:11" x14ac:dyDescent="0.2">
      <c r="A383" s="15"/>
      <c r="B383" s="15"/>
      <c r="C383" s="16"/>
      <c r="D383" s="17"/>
      <c r="E383" s="18"/>
      <c r="F383" s="19">
        <v>0</v>
      </c>
      <c r="G383" s="18">
        <f t="shared" si="17"/>
        <v>0</v>
      </c>
      <c r="H383" s="18">
        <f t="shared" si="18"/>
        <v>0</v>
      </c>
      <c r="I383" s="18">
        <f t="shared" si="19"/>
        <v>0</v>
      </c>
      <c r="J383" s="18"/>
      <c r="K383" s="15"/>
    </row>
    <row r="384" spans="1:11" x14ac:dyDescent="0.2">
      <c r="A384" s="15"/>
      <c r="B384" s="15"/>
      <c r="C384" s="16"/>
      <c r="D384" s="17"/>
      <c r="E384" s="18"/>
      <c r="F384" s="19">
        <v>0</v>
      </c>
      <c r="G384" s="18">
        <f t="shared" si="17"/>
        <v>0</v>
      </c>
      <c r="H384" s="18">
        <f t="shared" si="18"/>
        <v>0</v>
      </c>
      <c r="I384" s="18">
        <f t="shared" si="19"/>
        <v>0</v>
      </c>
      <c r="J384" s="18"/>
      <c r="K384" s="15"/>
    </row>
    <row r="385" spans="1:11" x14ac:dyDescent="0.2">
      <c r="A385" s="15"/>
      <c r="B385" s="15"/>
      <c r="C385" s="16"/>
      <c r="D385" s="17"/>
      <c r="E385" s="18"/>
      <c r="F385" s="19">
        <v>0</v>
      </c>
      <c r="G385" s="18">
        <f t="shared" si="17"/>
        <v>0</v>
      </c>
      <c r="H385" s="18">
        <f t="shared" si="18"/>
        <v>0</v>
      </c>
      <c r="I385" s="18">
        <f t="shared" si="19"/>
        <v>0</v>
      </c>
      <c r="J385" s="18"/>
      <c r="K385" s="15"/>
    </row>
    <row r="386" spans="1:11" x14ac:dyDescent="0.2">
      <c r="A386" s="15"/>
      <c r="B386" s="15"/>
      <c r="C386" s="16"/>
      <c r="D386" s="17"/>
      <c r="E386" s="18"/>
      <c r="F386" s="19">
        <v>0</v>
      </c>
      <c r="G386" s="18">
        <f t="shared" si="17"/>
        <v>0</v>
      </c>
      <c r="H386" s="18">
        <f t="shared" si="18"/>
        <v>0</v>
      </c>
      <c r="I386" s="18">
        <f t="shared" si="19"/>
        <v>0</v>
      </c>
      <c r="J386" s="18"/>
      <c r="K386" s="15"/>
    </row>
    <row r="387" spans="1:11" x14ac:dyDescent="0.2">
      <c r="A387" s="15"/>
      <c r="B387" s="15"/>
      <c r="C387" s="16"/>
      <c r="D387" s="17"/>
      <c r="E387" s="18"/>
      <c r="F387" s="19">
        <v>0</v>
      </c>
      <c r="G387" s="18">
        <f t="shared" si="17"/>
        <v>0</v>
      </c>
      <c r="H387" s="18">
        <f t="shared" si="18"/>
        <v>0</v>
      </c>
      <c r="I387" s="18">
        <f t="shared" si="19"/>
        <v>0</v>
      </c>
      <c r="J387" s="18"/>
      <c r="K387" s="15"/>
    </row>
    <row r="388" spans="1:11" x14ac:dyDescent="0.2">
      <c r="A388" s="15"/>
      <c r="B388" s="15"/>
      <c r="C388" s="16"/>
      <c r="D388" s="17"/>
      <c r="E388" s="18"/>
      <c r="F388" s="19">
        <v>0</v>
      </c>
      <c r="G388" s="18">
        <f t="shared" si="17"/>
        <v>0</v>
      </c>
      <c r="H388" s="18">
        <f t="shared" si="18"/>
        <v>0</v>
      </c>
      <c r="I388" s="18">
        <f t="shared" si="19"/>
        <v>0</v>
      </c>
      <c r="J388" s="18"/>
      <c r="K388" s="15"/>
    </row>
    <row r="389" spans="1:11" x14ac:dyDescent="0.2">
      <c r="A389" s="15"/>
      <c r="B389" s="15"/>
      <c r="C389" s="16"/>
      <c r="D389" s="17"/>
      <c r="E389" s="18"/>
      <c r="F389" s="19">
        <v>0</v>
      </c>
      <c r="G389" s="18">
        <f t="shared" si="17"/>
        <v>0</v>
      </c>
      <c r="H389" s="18">
        <f t="shared" si="18"/>
        <v>0</v>
      </c>
      <c r="I389" s="18">
        <f t="shared" si="19"/>
        <v>0</v>
      </c>
      <c r="J389" s="18"/>
      <c r="K389" s="15"/>
    </row>
    <row r="390" spans="1:11" x14ac:dyDescent="0.2">
      <c r="A390" s="15"/>
      <c r="B390" s="15"/>
      <c r="C390" s="16"/>
      <c r="D390" s="17"/>
      <c r="E390" s="18"/>
      <c r="F390" s="19">
        <v>0</v>
      </c>
      <c r="G390" s="18">
        <f t="shared" si="17"/>
        <v>0</v>
      </c>
      <c r="H390" s="18">
        <f t="shared" si="18"/>
        <v>0</v>
      </c>
      <c r="I390" s="18">
        <f t="shared" si="19"/>
        <v>0</v>
      </c>
      <c r="J390" s="18"/>
      <c r="K390" s="15"/>
    </row>
    <row r="391" spans="1:11" x14ac:dyDescent="0.2">
      <c r="A391" s="15"/>
      <c r="B391" s="15"/>
      <c r="C391" s="16"/>
      <c r="D391" s="17"/>
      <c r="E391" s="18"/>
      <c r="F391" s="19">
        <v>0</v>
      </c>
      <c r="G391" s="18">
        <f t="shared" si="17"/>
        <v>0</v>
      </c>
      <c r="H391" s="18">
        <f t="shared" si="18"/>
        <v>0</v>
      </c>
      <c r="I391" s="18">
        <f t="shared" si="19"/>
        <v>0</v>
      </c>
      <c r="J391" s="18"/>
      <c r="K391" s="15"/>
    </row>
    <row r="392" spans="1:11" x14ac:dyDescent="0.2">
      <c r="A392" s="15"/>
      <c r="B392" s="15"/>
      <c r="C392" s="16"/>
      <c r="D392" s="17"/>
      <c r="E392" s="18"/>
      <c r="F392" s="19">
        <v>0</v>
      </c>
      <c r="G392" s="18">
        <f t="shared" si="17"/>
        <v>0</v>
      </c>
      <c r="H392" s="18">
        <f t="shared" si="18"/>
        <v>0</v>
      </c>
      <c r="I392" s="18">
        <f t="shared" si="19"/>
        <v>0</v>
      </c>
      <c r="J392" s="18"/>
      <c r="K392" s="15"/>
    </row>
    <row r="393" spans="1:11" x14ac:dyDescent="0.2">
      <c r="A393" s="15"/>
      <c r="B393" s="15"/>
      <c r="C393" s="16"/>
      <c r="D393" s="17"/>
      <c r="E393" s="18"/>
      <c r="F393" s="19">
        <v>0</v>
      </c>
      <c r="G393" s="18">
        <f t="shared" ref="G393:G456" si="20">B393*F393</f>
        <v>0</v>
      </c>
      <c r="H393" s="18">
        <f t="shared" ref="H393:H456" si="21">E393*C393</f>
        <v>0</v>
      </c>
      <c r="I393" s="18">
        <f t="shared" ref="I393:I456" si="22">F393*C393</f>
        <v>0</v>
      </c>
      <c r="J393" s="18"/>
      <c r="K393" s="15"/>
    </row>
    <row r="394" spans="1:11" x14ac:dyDescent="0.2">
      <c r="A394" s="15"/>
      <c r="B394" s="15"/>
      <c r="C394" s="16"/>
      <c r="D394" s="17"/>
      <c r="E394" s="18"/>
      <c r="F394" s="19">
        <v>0</v>
      </c>
      <c r="G394" s="18">
        <f t="shared" si="20"/>
        <v>0</v>
      </c>
      <c r="H394" s="18">
        <f t="shared" si="21"/>
        <v>0</v>
      </c>
      <c r="I394" s="18">
        <f t="shared" si="22"/>
        <v>0</v>
      </c>
      <c r="J394" s="18"/>
      <c r="K394" s="15"/>
    </row>
    <row r="395" spans="1:11" x14ac:dyDescent="0.2">
      <c r="A395" s="15"/>
      <c r="B395" s="15"/>
      <c r="C395" s="16"/>
      <c r="D395" s="17"/>
      <c r="E395" s="18"/>
      <c r="F395" s="19">
        <v>0</v>
      </c>
      <c r="G395" s="18">
        <f t="shared" si="20"/>
        <v>0</v>
      </c>
      <c r="H395" s="18">
        <f t="shared" si="21"/>
        <v>0</v>
      </c>
      <c r="I395" s="18">
        <f t="shared" si="22"/>
        <v>0</v>
      </c>
      <c r="J395" s="18"/>
      <c r="K395" s="15"/>
    </row>
    <row r="396" spans="1:11" x14ac:dyDescent="0.2">
      <c r="A396" s="15"/>
      <c r="B396" s="15"/>
      <c r="C396" s="16"/>
      <c r="D396" s="17"/>
      <c r="E396" s="18"/>
      <c r="F396" s="19">
        <v>0</v>
      </c>
      <c r="G396" s="18">
        <f t="shared" si="20"/>
        <v>0</v>
      </c>
      <c r="H396" s="18">
        <f t="shared" si="21"/>
        <v>0</v>
      </c>
      <c r="I396" s="18">
        <f t="shared" si="22"/>
        <v>0</v>
      </c>
      <c r="J396" s="18"/>
      <c r="K396" s="15"/>
    </row>
    <row r="397" spans="1:11" x14ac:dyDescent="0.2">
      <c r="A397" s="15"/>
      <c r="B397" s="15"/>
      <c r="C397" s="16"/>
      <c r="D397" s="17"/>
      <c r="E397" s="18"/>
      <c r="F397" s="19">
        <v>0</v>
      </c>
      <c r="G397" s="18">
        <f t="shared" si="20"/>
        <v>0</v>
      </c>
      <c r="H397" s="18">
        <f t="shared" si="21"/>
        <v>0</v>
      </c>
      <c r="I397" s="18">
        <f t="shared" si="22"/>
        <v>0</v>
      </c>
      <c r="J397" s="18"/>
      <c r="K397" s="15"/>
    </row>
    <row r="398" spans="1:11" x14ac:dyDescent="0.2">
      <c r="A398" s="15"/>
      <c r="B398" s="15"/>
      <c r="C398" s="16"/>
      <c r="D398" s="17"/>
      <c r="E398" s="18"/>
      <c r="F398" s="19">
        <v>0</v>
      </c>
      <c r="G398" s="18">
        <f t="shared" si="20"/>
        <v>0</v>
      </c>
      <c r="H398" s="18">
        <f t="shared" si="21"/>
        <v>0</v>
      </c>
      <c r="I398" s="18">
        <f t="shared" si="22"/>
        <v>0</v>
      </c>
      <c r="J398" s="18"/>
      <c r="K398" s="15"/>
    </row>
    <row r="399" spans="1:11" x14ac:dyDescent="0.2">
      <c r="A399" s="15"/>
      <c r="B399" s="15"/>
      <c r="C399" s="16"/>
      <c r="D399" s="17"/>
      <c r="E399" s="18"/>
      <c r="F399" s="19">
        <v>0</v>
      </c>
      <c r="G399" s="18">
        <f t="shared" si="20"/>
        <v>0</v>
      </c>
      <c r="H399" s="18">
        <f t="shared" si="21"/>
        <v>0</v>
      </c>
      <c r="I399" s="18">
        <f t="shared" si="22"/>
        <v>0</v>
      </c>
      <c r="J399" s="18"/>
      <c r="K399" s="15"/>
    </row>
    <row r="400" spans="1:11" x14ac:dyDescent="0.2">
      <c r="A400" s="15"/>
      <c r="B400" s="15"/>
      <c r="C400" s="16"/>
      <c r="D400" s="17"/>
      <c r="E400" s="18"/>
      <c r="F400" s="19">
        <v>0</v>
      </c>
      <c r="G400" s="18">
        <f t="shared" si="20"/>
        <v>0</v>
      </c>
      <c r="H400" s="18">
        <f t="shared" si="21"/>
        <v>0</v>
      </c>
      <c r="I400" s="18">
        <f t="shared" si="22"/>
        <v>0</v>
      </c>
      <c r="J400" s="18"/>
      <c r="K400" s="15"/>
    </row>
    <row r="401" spans="1:11" x14ac:dyDescent="0.2">
      <c r="A401" s="15"/>
      <c r="B401" s="15"/>
      <c r="C401" s="16"/>
      <c r="D401" s="17"/>
      <c r="E401" s="18"/>
      <c r="F401" s="19">
        <v>0</v>
      </c>
      <c r="G401" s="18">
        <f t="shared" si="20"/>
        <v>0</v>
      </c>
      <c r="H401" s="18">
        <f t="shared" si="21"/>
        <v>0</v>
      </c>
      <c r="I401" s="18">
        <f t="shared" si="22"/>
        <v>0</v>
      </c>
      <c r="J401" s="18"/>
      <c r="K401" s="15"/>
    </row>
    <row r="402" spans="1:11" x14ac:dyDescent="0.2">
      <c r="A402" s="15"/>
      <c r="B402" s="15"/>
      <c r="C402" s="16"/>
      <c r="D402" s="17"/>
      <c r="E402" s="18"/>
      <c r="F402" s="19">
        <v>0</v>
      </c>
      <c r="G402" s="18">
        <f t="shared" si="20"/>
        <v>0</v>
      </c>
      <c r="H402" s="18">
        <f t="shared" si="21"/>
        <v>0</v>
      </c>
      <c r="I402" s="18">
        <f t="shared" si="22"/>
        <v>0</v>
      </c>
      <c r="J402" s="18"/>
      <c r="K402" s="15"/>
    </row>
    <row r="403" spans="1:11" x14ac:dyDescent="0.2">
      <c r="A403" s="15"/>
      <c r="B403" s="15"/>
      <c r="C403" s="16"/>
      <c r="D403" s="17"/>
      <c r="E403" s="18"/>
      <c r="F403" s="19">
        <v>0</v>
      </c>
      <c r="G403" s="18">
        <f t="shared" si="20"/>
        <v>0</v>
      </c>
      <c r="H403" s="18">
        <f t="shared" si="21"/>
        <v>0</v>
      </c>
      <c r="I403" s="18">
        <f t="shared" si="22"/>
        <v>0</v>
      </c>
      <c r="J403" s="18"/>
      <c r="K403" s="15"/>
    </row>
    <row r="404" spans="1:11" x14ac:dyDescent="0.2">
      <c r="A404" s="15"/>
      <c r="B404" s="15"/>
      <c r="C404" s="16"/>
      <c r="D404" s="17"/>
      <c r="E404" s="18"/>
      <c r="F404" s="19">
        <v>0</v>
      </c>
      <c r="G404" s="18">
        <f t="shared" si="20"/>
        <v>0</v>
      </c>
      <c r="H404" s="18">
        <f t="shared" si="21"/>
        <v>0</v>
      </c>
      <c r="I404" s="18">
        <f t="shared" si="22"/>
        <v>0</v>
      </c>
      <c r="J404" s="18"/>
      <c r="K404" s="15"/>
    </row>
    <row r="405" spans="1:11" x14ac:dyDescent="0.2">
      <c r="A405" s="15"/>
      <c r="B405" s="15"/>
      <c r="C405" s="16"/>
      <c r="D405" s="17"/>
      <c r="E405" s="18"/>
      <c r="F405" s="19">
        <v>0</v>
      </c>
      <c r="G405" s="18">
        <f t="shared" si="20"/>
        <v>0</v>
      </c>
      <c r="H405" s="18">
        <f t="shared" si="21"/>
        <v>0</v>
      </c>
      <c r="I405" s="18">
        <f t="shared" si="22"/>
        <v>0</v>
      </c>
      <c r="J405" s="18"/>
      <c r="K405" s="15"/>
    </row>
    <row r="406" spans="1:11" x14ac:dyDescent="0.2">
      <c r="A406" s="15"/>
      <c r="B406" s="15"/>
      <c r="C406" s="16"/>
      <c r="D406" s="17"/>
      <c r="E406" s="18"/>
      <c r="F406" s="19">
        <v>0</v>
      </c>
      <c r="G406" s="18">
        <f t="shared" si="20"/>
        <v>0</v>
      </c>
      <c r="H406" s="18">
        <f t="shared" si="21"/>
        <v>0</v>
      </c>
      <c r="I406" s="18">
        <f t="shared" si="22"/>
        <v>0</v>
      </c>
      <c r="J406" s="18"/>
      <c r="K406" s="15"/>
    </row>
    <row r="407" spans="1:11" x14ac:dyDescent="0.2">
      <c r="A407" s="15"/>
      <c r="B407" s="15"/>
      <c r="C407" s="16"/>
      <c r="D407" s="17"/>
      <c r="E407" s="18"/>
      <c r="F407" s="19">
        <v>0</v>
      </c>
      <c r="G407" s="18">
        <f t="shared" si="20"/>
        <v>0</v>
      </c>
      <c r="H407" s="18">
        <f t="shared" si="21"/>
        <v>0</v>
      </c>
      <c r="I407" s="18">
        <f t="shared" si="22"/>
        <v>0</v>
      </c>
      <c r="J407" s="18"/>
      <c r="K407" s="15"/>
    </row>
    <row r="408" spans="1:11" x14ac:dyDescent="0.2">
      <c r="A408" s="15"/>
      <c r="B408" s="15"/>
      <c r="C408" s="16"/>
      <c r="D408" s="17"/>
      <c r="E408" s="18"/>
      <c r="F408" s="19">
        <v>0</v>
      </c>
      <c r="G408" s="18">
        <f t="shared" si="20"/>
        <v>0</v>
      </c>
      <c r="H408" s="18">
        <f t="shared" si="21"/>
        <v>0</v>
      </c>
      <c r="I408" s="18">
        <f t="shared" si="22"/>
        <v>0</v>
      </c>
      <c r="J408" s="18"/>
      <c r="K408" s="15"/>
    </row>
    <row r="409" spans="1:11" x14ac:dyDescent="0.2">
      <c r="A409" s="15"/>
      <c r="B409" s="15"/>
      <c r="C409" s="16"/>
      <c r="D409" s="17"/>
      <c r="E409" s="18"/>
      <c r="F409" s="19">
        <v>0</v>
      </c>
      <c r="G409" s="18">
        <f t="shared" si="20"/>
        <v>0</v>
      </c>
      <c r="H409" s="18">
        <f t="shared" si="21"/>
        <v>0</v>
      </c>
      <c r="I409" s="18">
        <f t="shared" si="22"/>
        <v>0</v>
      </c>
      <c r="J409" s="18"/>
      <c r="K409" s="15"/>
    </row>
    <row r="410" spans="1:11" x14ac:dyDescent="0.2">
      <c r="A410" s="15"/>
      <c r="B410" s="15"/>
      <c r="C410" s="16"/>
      <c r="D410" s="17"/>
      <c r="E410" s="18"/>
      <c r="F410" s="19">
        <v>0</v>
      </c>
      <c r="G410" s="18">
        <f t="shared" si="20"/>
        <v>0</v>
      </c>
      <c r="H410" s="18">
        <f t="shared" si="21"/>
        <v>0</v>
      </c>
      <c r="I410" s="18">
        <f t="shared" si="22"/>
        <v>0</v>
      </c>
      <c r="J410" s="18"/>
      <c r="K410" s="15"/>
    </row>
    <row r="411" spans="1:11" x14ac:dyDescent="0.2">
      <c r="A411" s="15"/>
      <c r="B411" s="15"/>
      <c r="C411" s="16"/>
      <c r="D411" s="17"/>
      <c r="E411" s="18"/>
      <c r="F411" s="19">
        <v>0</v>
      </c>
      <c r="G411" s="18">
        <f t="shared" si="20"/>
        <v>0</v>
      </c>
      <c r="H411" s="18">
        <f t="shared" si="21"/>
        <v>0</v>
      </c>
      <c r="I411" s="18">
        <f t="shared" si="22"/>
        <v>0</v>
      </c>
      <c r="J411" s="18"/>
      <c r="K411" s="15"/>
    </row>
    <row r="412" spans="1:11" x14ac:dyDescent="0.2">
      <c r="A412" s="15"/>
      <c r="B412" s="15"/>
      <c r="C412" s="16"/>
      <c r="D412" s="17"/>
      <c r="E412" s="18"/>
      <c r="F412" s="19">
        <v>0</v>
      </c>
      <c r="G412" s="18">
        <f t="shared" si="20"/>
        <v>0</v>
      </c>
      <c r="H412" s="18">
        <f t="shared" si="21"/>
        <v>0</v>
      </c>
      <c r="I412" s="18">
        <f t="shared" si="22"/>
        <v>0</v>
      </c>
      <c r="J412" s="18"/>
      <c r="K412" s="15"/>
    </row>
    <row r="413" spans="1:11" x14ac:dyDescent="0.2">
      <c r="A413" s="15"/>
      <c r="B413" s="15"/>
      <c r="C413" s="16"/>
      <c r="D413" s="17"/>
      <c r="E413" s="18"/>
      <c r="F413" s="19">
        <v>0</v>
      </c>
      <c r="G413" s="18">
        <f t="shared" si="20"/>
        <v>0</v>
      </c>
      <c r="H413" s="18">
        <f t="shared" si="21"/>
        <v>0</v>
      </c>
      <c r="I413" s="18">
        <f t="shared" si="22"/>
        <v>0</v>
      </c>
      <c r="J413" s="18"/>
      <c r="K413" s="15"/>
    </row>
    <row r="414" spans="1:11" x14ac:dyDescent="0.2">
      <c r="A414" s="15"/>
      <c r="B414" s="15"/>
      <c r="C414" s="16"/>
      <c r="D414" s="17"/>
      <c r="E414" s="18"/>
      <c r="F414" s="19">
        <v>0</v>
      </c>
      <c r="G414" s="18">
        <f t="shared" si="20"/>
        <v>0</v>
      </c>
      <c r="H414" s="18">
        <f t="shared" si="21"/>
        <v>0</v>
      </c>
      <c r="I414" s="18">
        <f t="shared" si="22"/>
        <v>0</v>
      </c>
      <c r="J414" s="18"/>
      <c r="K414" s="15"/>
    </row>
    <row r="415" spans="1:11" x14ac:dyDescent="0.2">
      <c r="A415" s="15"/>
      <c r="B415" s="15"/>
      <c r="C415" s="16"/>
      <c r="D415" s="17"/>
      <c r="E415" s="18"/>
      <c r="F415" s="19">
        <v>0</v>
      </c>
      <c r="G415" s="18">
        <f t="shared" si="20"/>
        <v>0</v>
      </c>
      <c r="H415" s="18">
        <f t="shared" si="21"/>
        <v>0</v>
      </c>
      <c r="I415" s="18">
        <f t="shared" si="22"/>
        <v>0</v>
      </c>
      <c r="J415" s="18"/>
      <c r="K415" s="15"/>
    </row>
    <row r="416" spans="1:11" x14ac:dyDescent="0.2">
      <c r="A416" s="15"/>
      <c r="B416" s="15"/>
      <c r="C416" s="16"/>
      <c r="D416" s="17"/>
      <c r="E416" s="18"/>
      <c r="F416" s="19">
        <v>0</v>
      </c>
      <c r="G416" s="18">
        <f t="shared" si="20"/>
        <v>0</v>
      </c>
      <c r="H416" s="18">
        <f t="shared" si="21"/>
        <v>0</v>
      </c>
      <c r="I416" s="18">
        <f t="shared" si="22"/>
        <v>0</v>
      </c>
      <c r="J416" s="18"/>
      <c r="K416" s="15"/>
    </row>
    <row r="417" spans="1:11" x14ac:dyDescent="0.2">
      <c r="A417" s="15"/>
      <c r="B417" s="15"/>
      <c r="C417" s="16"/>
      <c r="D417" s="17"/>
      <c r="E417" s="18"/>
      <c r="F417" s="19">
        <v>0</v>
      </c>
      <c r="G417" s="18">
        <f t="shared" si="20"/>
        <v>0</v>
      </c>
      <c r="H417" s="18">
        <f t="shared" si="21"/>
        <v>0</v>
      </c>
      <c r="I417" s="18">
        <f t="shared" si="22"/>
        <v>0</v>
      </c>
      <c r="J417" s="18"/>
      <c r="K417" s="15"/>
    </row>
    <row r="418" spans="1:11" x14ac:dyDescent="0.2">
      <c r="A418" s="15"/>
      <c r="B418" s="15"/>
      <c r="C418" s="16"/>
      <c r="D418" s="17"/>
      <c r="E418" s="18"/>
      <c r="F418" s="19">
        <v>0</v>
      </c>
      <c r="G418" s="18">
        <f t="shared" si="20"/>
        <v>0</v>
      </c>
      <c r="H418" s="18">
        <f t="shared" si="21"/>
        <v>0</v>
      </c>
      <c r="I418" s="18">
        <f t="shared" si="22"/>
        <v>0</v>
      </c>
      <c r="J418" s="18"/>
      <c r="K418" s="15"/>
    </row>
    <row r="419" spans="1:11" x14ac:dyDescent="0.2">
      <c r="A419" s="15"/>
      <c r="B419" s="15"/>
      <c r="C419" s="16"/>
      <c r="D419" s="17"/>
      <c r="E419" s="18"/>
      <c r="F419" s="19">
        <v>0</v>
      </c>
      <c r="G419" s="18">
        <f t="shared" si="20"/>
        <v>0</v>
      </c>
      <c r="H419" s="18">
        <f t="shared" si="21"/>
        <v>0</v>
      </c>
      <c r="I419" s="18">
        <f t="shared" si="22"/>
        <v>0</v>
      </c>
      <c r="J419" s="18"/>
      <c r="K419" s="15"/>
    </row>
    <row r="420" spans="1:11" x14ac:dyDescent="0.2">
      <c r="A420" s="15"/>
      <c r="B420" s="15"/>
      <c r="C420" s="16"/>
      <c r="D420" s="17"/>
      <c r="E420" s="18"/>
      <c r="F420" s="19">
        <v>0</v>
      </c>
      <c r="G420" s="18">
        <f t="shared" si="20"/>
        <v>0</v>
      </c>
      <c r="H420" s="18">
        <f t="shared" si="21"/>
        <v>0</v>
      </c>
      <c r="I420" s="18">
        <f t="shared" si="22"/>
        <v>0</v>
      </c>
      <c r="J420" s="18"/>
      <c r="K420" s="15"/>
    </row>
    <row r="421" spans="1:11" x14ac:dyDescent="0.2">
      <c r="A421" s="15"/>
      <c r="B421" s="15"/>
      <c r="C421" s="16"/>
      <c r="D421" s="17"/>
      <c r="E421" s="18"/>
      <c r="F421" s="19">
        <v>0</v>
      </c>
      <c r="G421" s="18">
        <f t="shared" si="20"/>
        <v>0</v>
      </c>
      <c r="H421" s="18">
        <f t="shared" si="21"/>
        <v>0</v>
      </c>
      <c r="I421" s="18">
        <f t="shared" si="22"/>
        <v>0</v>
      </c>
      <c r="J421" s="18"/>
      <c r="K421" s="15"/>
    </row>
    <row r="422" spans="1:11" x14ac:dyDescent="0.2">
      <c r="A422" s="15"/>
      <c r="B422" s="15"/>
      <c r="C422" s="16"/>
      <c r="D422" s="17"/>
      <c r="E422" s="18"/>
      <c r="F422" s="19">
        <v>0</v>
      </c>
      <c r="G422" s="18">
        <f t="shared" si="20"/>
        <v>0</v>
      </c>
      <c r="H422" s="18">
        <f t="shared" si="21"/>
        <v>0</v>
      </c>
      <c r="I422" s="18">
        <f t="shared" si="22"/>
        <v>0</v>
      </c>
      <c r="J422" s="18"/>
      <c r="K422" s="15"/>
    </row>
    <row r="423" spans="1:11" x14ac:dyDescent="0.2">
      <c r="A423" s="15"/>
      <c r="B423" s="15"/>
      <c r="C423" s="16"/>
      <c r="D423" s="17"/>
      <c r="E423" s="18"/>
      <c r="F423" s="19">
        <v>0</v>
      </c>
      <c r="G423" s="18">
        <f t="shared" si="20"/>
        <v>0</v>
      </c>
      <c r="H423" s="18">
        <f t="shared" si="21"/>
        <v>0</v>
      </c>
      <c r="I423" s="18">
        <f t="shared" si="22"/>
        <v>0</v>
      </c>
      <c r="J423" s="18"/>
      <c r="K423" s="15"/>
    </row>
    <row r="424" spans="1:11" x14ac:dyDescent="0.2">
      <c r="A424" s="15"/>
      <c r="B424" s="15"/>
      <c r="C424" s="16"/>
      <c r="D424" s="17"/>
      <c r="E424" s="18"/>
      <c r="F424" s="19">
        <v>0</v>
      </c>
      <c r="G424" s="18">
        <f t="shared" si="20"/>
        <v>0</v>
      </c>
      <c r="H424" s="18">
        <f t="shared" si="21"/>
        <v>0</v>
      </c>
      <c r="I424" s="18">
        <f t="shared" si="22"/>
        <v>0</v>
      </c>
      <c r="J424" s="18"/>
      <c r="K424" s="15"/>
    </row>
    <row r="425" spans="1:11" x14ac:dyDescent="0.2">
      <c r="A425" s="15"/>
      <c r="B425" s="15"/>
      <c r="C425" s="16"/>
      <c r="D425" s="17"/>
      <c r="E425" s="18"/>
      <c r="F425" s="19">
        <v>0</v>
      </c>
      <c r="G425" s="18">
        <f t="shared" si="20"/>
        <v>0</v>
      </c>
      <c r="H425" s="18">
        <f t="shared" si="21"/>
        <v>0</v>
      </c>
      <c r="I425" s="18">
        <f t="shared" si="22"/>
        <v>0</v>
      </c>
      <c r="J425" s="18"/>
      <c r="K425" s="15"/>
    </row>
    <row r="426" spans="1:11" x14ac:dyDescent="0.2">
      <c r="A426" s="15"/>
      <c r="B426" s="15"/>
      <c r="C426" s="16"/>
      <c r="D426" s="17"/>
      <c r="E426" s="18"/>
      <c r="F426" s="19">
        <v>0</v>
      </c>
      <c r="G426" s="18">
        <f t="shared" si="20"/>
        <v>0</v>
      </c>
      <c r="H426" s="18">
        <f t="shared" si="21"/>
        <v>0</v>
      </c>
      <c r="I426" s="18">
        <f t="shared" si="22"/>
        <v>0</v>
      </c>
      <c r="J426" s="18"/>
      <c r="K426" s="15"/>
    </row>
    <row r="427" spans="1:11" x14ac:dyDescent="0.2">
      <c r="A427" s="15"/>
      <c r="B427" s="15"/>
      <c r="C427" s="16"/>
      <c r="D427" s="17"/>
      <c r="E427" s="18"/>
      <c r="F427" s="19">
        <v>0</v>
      </c>
      <c r="G427" s="18">
        <f t="shared" si="20"/>
        <v>0</v>
      </c>
      <c r="H427" s="18">
        <f t="shared" si="21"/>
        <v>0</v>
      </c>
      <c r="I427" s="18">
        <f t="shared" si="22"/>
        <v>0</v>
      </c>
      <c r="J427" s="18"/>
      <c r="K427" s="15"/>
    </row>
    <row r="428" spans="1:11" x14ac:dyDescent="0.2">
      <c r="A428" s="15"/>
      <c r="B428" s="15"/>
      <c r="C428" s="16"/>
      <c r="D428" s="17"/>
      <c r="E428" s="18"/>
      <c r="F428" s="19">
        <v>0</v>
      </c>
      <c r="G428" s="18">
        <f t="shared" si="20"/>
        <v>0</v>
      </c>
      <c r="H428" s="18">
        <f t="shared" si="21"/>
        <v>0</v>
      </c>
      <c r="I428" s="18">
        <f t="shared" si="22"/>
        <v>0</v>
      </c>
      <c r="J428" s="18"/>
      <c r="K428" s="15"/>
    </row>
    <row r="429" spans="1:11" x14ac:dyDescent="0.2">
      <c r="A429" s="15"/>
      <c r="B429" s="15"/>
      <c r="C429" s="16"/>
      <c r="D429" s="17"/>
      <c r="E429" s="18"/>
      <c r="F429" s="19">
        <v>0</v>
      </c>
      <c r="G429" s="18">
        <f t="shared" si="20"/>
        <v>0</v>
      </c>
      <c r="H429" s="18">
        <f t="shared" si="21"/>
        <v>0</v>
      </c>
      <c r="I429" s="18">
        <f t="shared" si="22"/>
        <v>0</v>
      </c>
      <c r="J429" s="18"/>
      <c r="K429" s="15"/>
    </row>
    <row r="430" spans="1:11" x14ac:dyDescent="0.2">
      <c r="A430" s="15"/>
      <c r="B430" s="15"/>
      <c r="C430" s="16"/>
      <c r="D430" s="17"/>
      <c r="E430" s="18"/>
      <c r="F430" s="19">
        <v>0</v>
      </c>
      <c r="G430" s="18">
        <f t="shared" si="20"/>
        <v>0</v>
      </c>
      <c r="H430" s="18">
        <f t="shared" si="21"/>
        <v>0</v>
      </c>
      <c r="I430" s="18">
        <f t="shared" si="22"/>
        <v>0</v>
      </c>
      <c r="J430" s="18"/>
      <c r="K430" s="15"/>
    </row>
    <row r="431" spans="1:11" x14ac:dyDescent="0.2">
      <c r="A431" s="15"/>
      <c r="B431" s="15"/>
      <c r="C431" s="16"/>
      <c r="D431" s="17"/>
      <c r="E431" s="18"/>
      <c r="F431" s="19">
        <v>0</v>
      </c>
      <c r="G431" s="18">
        <f t="shared" si="20"/>
        <v>0</v>
      </c>
      <c r="H431" s="18">
        <f t="shared" si="21"/>
        <v>0</v>
      </c>
      <c r="I431" s="18">
        <f t="shared" si="22"/>
        <v>0</v>
      </c>
      <c r="J431" s="18"/>
      <c r="K431" s="15"/>
    </row>
    <row r="432" spans="1:11" x14ac:dyDescent="0.2">
      <c r="A432" s="15"/>
      <c r="B432" s="15"/>
      <c r="C432" s="16"/>
      <c r="D432" s="17"/>
      <c r="E432" s="18"/>
      <c r="F432" s="19">
        <v>0</v>
      </c>
      <c r="G432" s="18">
        <f t="shared" si="20"/>
        <v>0</v>
      </c>
      <c r="H432" s="18">
        <f t="shared" si="21"/>
        <v>0</v>
      </c>
      <c r="I432" s="18">
        <f t="shared" si="22"/>
        <v>0</v>
      </c>
      <c r="J432" s="18"/>
      <c r="K432" s="15"/>
    </row>
    <row r="433" spans="1:11" x14ac:dyDescent="0.2">
      <c r="A433" s="15"/>
      <c r="B433" s="15"/>
      <c r="C433" s="16"/>
      <c r="D433" s="17"/>
      <c r="E433" s="18"/>
      <c r="F433" s="19">
        <v>0</v>
      </c>
      <c r="G433" s="18">
        <f t="shared" si="20"/>
        <v>0</v>
      </c>
      <c r="H433" s="18">
        <f t="shared" si="21"/>
        <v>0</v>
      </c>
      <c r="I433" s="18">
        <f t="shared" si="22"/>
        <v>0</v>
      </c>
      <c r="J433" s="18"/>
      <c r="K433" s="15"/>
    </row>
    <row r="434" spans="1:11" x14ac:dyDescent="0.2">
      <c r="A434" s="15"/>
      <c r="B434" s="15"/>
      <c r="C434" s="16"/>
      <c r="D434" s="17"/>
      <c r="E434" s="18"/>
      <c r="F434" s="19">
        <v>0</v>
      </c>
      <c r="G434" s="18">
        <f t="shared" si="20"/>
        <v>0</v>
      </c>
      <c r="H434" s="18">
        <f t="shared" si="21"/>
        <v>0</v>
      </c>
      <c r="I434" s="18">
        <f t="shared" si="22"/>
        <v>0</v>
      </c>
      <c r="J434" s="18"/>
      <c r="K434" s="15"/>
    </row>
    <row r="435" spans="1:11" x14ac:dyDescent="0.2">
      <c r="A435" s="15"/>
      <c r="B435" s="15"/>
      <c r="C435" s="16"/>
      <c r="D435" s="17"/>
      <c r="E435" s="18"/>
      <c r="F435" s="19">
        <v>0</v>
      </c>
      <c r="G435" s="18">
        <f t="shared" si="20"/>
        <v>0</v>
      </c>
      <c r="H435" s="18">
        <f t="shared" si="21"/>
        <v>0</v>
      </c>
      <c r="I435" s="18">
        <f t="shared" si="22"/>
        <v>0</v>
      </c>
      <c r="J435" s="18"/>
      <c r="K435" s="15"/>
    </row>
    <row r="436" spans="1:11" x14ac:dyDescent="0.2">
      <c r="A436" s="15"/>
      <c r="B436" s="15"/>
      <c r="C436" s="16"/>
      <c r="D436" s="17"/>
      <c r="E436" s="18"/>
      <c r="F436" s="19">
        <v>0</v>
      </c>
      <c r="G436" s="18">
        <f t="shared" si="20"/>
        <v>0</v>
      </c>
      <c r="H436" s="18">
        <f t="shared" si="21"/>
        <v>0</v>
      </c>
      <c r="I436" s="18">
        <f t="shared" si="22"/>
        <v>0</v>
      </c>
      <c r="J436" s="18"/>
      <c r="K436" s="15"/>
    </row>
    <row r="437" spans="1:11" x14ac:dyDescent="0.2">
      <c r="A437" s="15"/>
      <c r="B437" s="15"/>
      <c r="C437" s="16"/>
      <c r="D437" s="17"/>
      <c r="E437" s="18"/>
      <c r="F437" s="19">
        <v>0</v>
      </c>
      <c r="G437" s="18">
        <f t="shared" si="20"/>
        <v>0</v>
      </c>
      <c r="H437" s="18">
        <f t="shared" si="21"/>
        <v>0</v>
      </c>
      <c r="I437" s="18">
        <f t="shared" si="22"/>
        <v>0</v>
      </c>
      <c r="J437" s="18"/>
      <c r="K437" s="15"/>
    </row>
    <row r="438" spans="1:11" x14ac:dyDescent="0.2">
      <c r="A438" s="15"/>
      <c r="B438" s="15"/>
      <c r="C438" s="16"/>
      <c r="D438" s="17"/>
      <c r="E438" s="18"/>
      <c r="F438" s="19">
        <v>0</v>
      </c>
      <c r="G438" s="18">
        <f t="shared" si="20"/>
        <v>0</v>
      </c>
      <c r="H438" s="18">
        <f t="shared" si="21"/>
        <v>0</v>
      </c>
      <c r="I438" s="18">
        <f t="shared" si="22"/>
        <v>0</v>
      </c>
      <c r="J438" s="18"/>
      <c r="K438" s="15"/>
    </row>
    <row r="439" spans="1:11" x14ac:dyDescent="0.2">
      <c r="A439" s="15"/>
      <c r="B439" s="15"/>
      <c r="C439" s="16"/>
      <c r="D439" s="17"/>
      <c r="E439" s="18"/>
      <c r="F439" s="19">
        <v>0</v>
      </c>
      <c r="G439" s="18">
        <f t="shared" si="20"/>
        <v>0</v>
      </c>
      <c r="H439" s="18">
        <f t="shared" si="21"/>
        <v>0</v>
      </c>
      <c r="I439" s="18">
        <f t="shared" si="22"/>
        <v>0</v>
      </c>
      <c r="J439" s="18"/>
      <c r="K439" s="15"/>
    </row>
    <row r="440" spans="1:11" x14ac:dyDescent="0.2">
      <c r="A440" s="15"/>
      <c r="B440" s="15"/>
      <c r="C440" s="16"/>
      <c r="D440" s="17"/>
      <c r="E440" s="18"/>
      <c r="F440" s="19">
        <v>0</v>
      </c>
      <c r="G440" s="18">
        <f t="shared" si="20"/>
        <v>0</v>
      </c>
      <c r="H440" s="18">
        <f t="shared" si="21"/>
        <v>0</v>
      </c>
      <c r="I440" s="18">
        <f t="shared" si="22"/>
        <v>0</v>
      </c>
      <c r="J440" s="18"/>
      <c r="K440" s="15"/>
    </row>
    <row r="441" spans="1:11" x14ac:dyDescent="0.2">
      <c r="A441" s="15"/>
      <c r="B441" s="15"/>
      <c r="C441" s="16"/>
      <c r="D441" s="17"/>
      <c r="E441" s="18"/>
      <c r="F441" s="19">
        <v>0</v>
      </c>
      <c r="G441" s="18">
        <f t="shared" si="20"/>
        <v>0</v>
      </c>
      <c r="H441" s="18">
        <f t="shared" si="21"/>
        <v>0</v>
      </c>
      <c r="I441" s="18">
        <f t="shared" si="22"/>
        <v>0</v>
      </c>
      <c r="J441" s="18"/>
      <c r="K441" s="15"/>
    </row>
    <row r="442" spans="1:11" x14ac:dyDescent="0.2">
      <c r="A442" s="15"/>
      <c r="B442" s="15"/>
      <c r="C442" s="16"/>
      <c r="D442" s="17"/>
      <c r="E442" s="18"/>
      <c r="F442" s="19">
        <v>0</v>
      </c>
      <c r="G442" s="18">
        <f t="shared" si="20"/>
        <v>0</v>
      </c>
      <c r="H442" s="18">
        <f t="shared" si="21"/>
        <v>0</v>
      </c>
      <c r="I442" s="18">
        <f t="shared" si="22"/>
        <v>0</v>
      </c>
      <c r="J442" s="18"/>
      <c r="K442" s="15"/>
    </row>
    <row r="443" spans="1:11" x14ac:dyDescent="0.2">
      <c r="A443" s="15"/>
      <c r="B443" s="15"/>
      <c r="C443" s="16"/>
      <c r="D443" s="17"/>
      <c r="E443" s="18"/>
      <c r="F443" s="19">
        <v>0</v>
      </c>
      <c r="G443" s="18">
        <f t="shared" si="20"/>
        <v>0</v>
      </c>
      <c r="H443" s="18">
        <f t="shared" si="21"/>
        <v>0</v>
      </c>
      <c r="I443" s="18">
        <f t="shared" si="22"/>
        <v>0</v>
      </c>
      <c r="J443" s="18"/>
      <c r="K443" s="15"/>
    </row>
    <row r="444" spans="1:11" x14ac:dyDescent="0.2">
      <c r="A444" s="15"/>
      <c r="B444" s="15"/>
      <c r="C444" s="16"/>
      <c r="D444" s="17"/>
      <c r="E444" s="18"/>
      <c r="F444" s="19">
        <v>0</v>
      </c>
      <c r="G444" s="18">
        <f t="shared" si="20"/>
        <v>0</v>
      </c>
      <c r="H444" s="18">
        <f t="shared" si="21"/>
        <v>0</v>
      </c>
      <c r="I444" s="18">
        <f t="shared" si="22"/>
        <v>0</v>
      </c>
      <c r="J444" s="18"/>
      <c r="K444" s="15"/>
    </row>
    <row r="445" spans="1:11" x14ac:dyDescent="0.2">
      <c r="A445" s="15"/>
      <c r="B445" s="15"/>
      <c r="C445" s="16"/>
      <c r="D445" s="17"/>
      <c r="E445" s="18"/>
      <c r="F445" s="19">
        <v>0</v>
      </c>
      <c r="G445" s="18">
        <f t="shared" si="20"/>
        <v>0</v>
      </c>
      <c r="H445" s="18">
        <f t="shared" si="21"/>
        <v>0</v>
      </c>
      <c r="I445" s="18">
        <f t="shared" si="22"/>
        <v>0</v>
      </c>
      <c r="J445" s="18"/>
      <c r="K445" s="15"/>
    </row>
    <row r="446" spans="1:11" x14ac:dyDescent="0.2">
      <c r="A446" s="15"/>
      <c r="B446" s="15"/>
      <c r="C446" s="16"/>
      <c r="D446" s="17"/>
      <c r="E446" s="18"/>
      <c r="F446" s="19">
        <v>0</v>
      </c>
      <c r="G446" s="18">
        <f t="shared" si="20"/>
        <v>0</v>
      </c>
      <c r="H446" s="18">
        <f t="shared" si="21"/>
        <v>0</v>
      </c>
      <c r="I446" s="18">
        <f t="shared" si="22"/>
        <v>0</v>
      </c>
      <c r="J446" s="18"/>
      <c r="K446" s="15"/>
    </row>
    <row r="447" spans="1:11" x14ac:dyDescent="0.2">
      <c r="A447" s="15"/>
      <c r="B447" s="15"/>
      <c r="C447" s="16"/>
      <c r="D447" s="17"/>
      <c r="E447" s="18"/>
      <c r="F447" s="19">
        <v>0</v>
      </c>
      <c r="G447" s="18">
        <f t="shared" si="20"/>
        <v>0</v>
      </c>
      <c r="H447" s="18">
        <f t="shared" si="21"/>
        <v>0</v>
      </c>
      <c r="I447" s="18">
        <f t="shared" si="22"/>
        <v>0</v>
      </c>
      <c r="J447" s="18"/>
      <c r="K447" s="15"/>
    </row>
    <row r="448" spans="1:11" x14ac:dyDescent="0.2">
      <c r="A448" s="15"/>
      <c r="B448" s="15"/>
      <c r="C448" s="16"/>
      <c r="D448" s="17"/>
      <c r="E448" s="18"/>
      <c r="F448" s="19">
        <v>0</v>
      </c>
      <c r="G448" s="18">
        <f t="shared" si="20"/>
        <v>0</v>
      </c>
      <c r="H448" s="18">
        <f t="shared" si="21"/>
        <v>0</v>
      </c>
      <c r="I448" s="18">
        <f t="shared" si="22"/>
        <v>0</v>
      </c>
      <c r="J448" s="18"/>
      <c r="K448" s="15"/>
    </row>
    <row r="449" spans="1:11" x14ac:dyDescent="0.2">
      <c r="A449" s="15"/>
      <c r="B449" s="15"/>
      <c r="C449" s="16"/>
      <c r="D449" s="17"/>
      <c r="E449" s="18"/>
      <c r="F449" s="19">
        <v>0</v>
      </c>
      <c r="G449" s="18">
        <f t="shared" si="20"/>
        <v>0</v>
      </c>
      <c r="H449" s="18">
        <f t="shared" si="21"/>
        <v>0</v>
      </c>
      <c r="I449" s="18">
        <f t="shared" si="22"/>
        <v>0</v>
      </c>
      <c r="J449" s="18"/>
      <c r="K449" s="15"/>
    </row>
    <row r="450" spans="1:11" x14ac:dyDescent="0.2">
      <c r="A450" s="15"/>
      <c r="B450" s="15"/>
      <c r="C450" s="16"/>
      <c r="D450" s="17"/>
      <c r="E450" s="18"/>
      <c r="F450" s="19">
        <v>0</v>
      </c>
      <c r="G450" s="18">
        <f t="shared" si="20"/>
        <v>0</v>
      </c>
      <c r="H450" s="18">
        <f t="shared" si="21"/>
        <v>0</v>
      </c>
      <c r="I450" s="18">
        <f t="shared" si="22"/>
        <v>0</v>
      </c>
      <c r="J450" s="18"/>
      <c r="K450" s="15"/>
    </row>
    <row r="451" spans="1:11" x14ac:dyDescent="0.2">
      <c r="A451" s="15"/>
      <c r="B451" s="15"/>
      <c r="C451" s="16"/>
      <c r="D451" s="17"/>
      <c r="E451" s="18"/>
      <c r="F451" s="19">
        <v>0</v>
      </c>
      <c r="G451" s="18">
        <f t="shared" si="20"/>
        <v>0</v>
      </c>
      <c r="H451" s="18">
        <f t="shared" si="21"/>
        <v>0</v>
      </c>
      <c r="I451" s="18">
        <f t="shared" si="22"/>
        <v>0</v>
      </c>
      <c r="J451" s="18"/>
      <c r="K451" s="15"/>
    </row>
    <row r="452" spans="1:11" x14ac:dyDescent="0.2">
      <c r="A452" s="15"/>
      <c r="B452" s="15"/>
      <c r="C452" s="16"/>
      <c r="D452" s="17"/>
      <c r="E452" s="18"/>
      <c r="F452" s="19">
        <v>0</v>
      </c>
      <c r="G452" s="18">
        <f t="shared" si="20"/>
        <v>0</v>
      </c>
      <c r="H452" s="18">
        <f t="shared" si="21"/>
        <v>0</v>
      </c>
      <c r="I452" s="18">
        <f t="shared" si="22"/>
        <v>0</v>
      </c>
      <c r="J452" s="18"/>
      <c r="K452" s="15"/>
    </row>
    <row r="453" spans="1:11" x14ac:dyDescent="0.2">
      <c r="A453" s="15"/>
      <c r="B453" s="15"/>
      <c r="C453" s="16"/>
      <c r="D453" s="17"/>
      <c r="E453" s="18"/>
      <c r="F453" s="19">
        <v>0</v>
      </c>
      <c r="G453" s="18">
        <f t="shared" si="20"/>
        <v>0</v>
      </c>
      <c r="H453" s="18">
        <f t="shared" si="21"/>
        <v>0</v>
      </c>
      <c r="I453" s="18">
        <f t="shared" si="22"/>
        <v>0</v>
      </c>
      <c r="J453" s="18"/>
      <c r="K453" s="15"/>
    </row>
    <row r="454" spans="1:11" x14ac:dyDescent="0.2">
      <c r="A454" s="15"/>
      <c r="B454" s="15"/>
      <c r="C454" s="16"/>
      <c r="D454" s="17"/>
      <c r="E454" s="18"/>
      <c r="F454" s="19">
        <v>0</v>
      </c>
      <c r="G454" s="18">
        <f t="shared" si="20"/>
        <v>0</v>
      </c>
      <c r="H454" s="18">
        <f t="shared" si="21"/>
        <v>0</v>
      </c>
      <c r="I454" s="18">
        <f t="shared" si="22"/>
        <v>0</v>
      </c>
      <c r="J454" s="18"/>
      <c r="K454" s="15"/>
    </row>
    <row r="455" spans="1:11" x14ac:dyDescent="0.2">
      <c r="A455" s="15"/>
      <c r="B455" s="15"/>
      <c r="C455" s="16"/>
      <c r="D455" s="17"/>
      <c r="E455" s="18"/>
      <c r="F455" s="19">
        <v>0</v>
      </c>
      <c r="G455" s="18">
        <f t="shared" si="20"/>
        <v>0</v>
      </c>
      <c r="H455" s="18">
        <f t="shared" si="21"/>
        <v>0</v>
      </c>
      <c r="I455" s="18">
        <f t="shared" si="22"/>
        <v>0</v>
      </c>
      <c r="J455" s="18"/>
      <c r="K455" s="15"/>
    </row>
    <row r="456" spans="1:11" x14ac:dyDescent="0.2">
      <c r="A456" s="15"/>
      <c r="B456" s="15"/>
      <c r="C456" s="16"/>
      <c r="D456" s="17"/>
      <c r="E456" s="18"/>
      <c r="F456" s="19">
        <v>0</v>
      </c>
      <c r="G456" s="18">
        <f t="shared" si="20"/>
        <v>0</v>
      </c>
      <c r="H456" s="18">
        <f t="shared" si="21"/>
        <v>0</v>
      </c>
      <c r="I456" s="18">
        <f t="shared" si="22"/>
        <v>0</v>
      </c>
      <c r="J456" s="18"/>
      <c r="K456" s="15"/>
    </row>
    <row r="457" spans="1:11" x14ac:dyDescent="0.2">
      <c r="A457" s="15"/>
      <c r="B457" s="15"/>
      <c r="C457" s="16"/>
      <c r="D457" s="17"/>
      <c r="E457" s="18"/>
      <c r="F457" s="19">
        <v>0</v>
      </c>
      <c r="G457" s="18">
        <f t="shared" ref="G457:G520" si="23">B457*F457</f>
        <v>0</v>
      </c>
      <c r="H457" s="18">
        <f t="shared" ref="H457:H520" si="24">E457*C457</f>
        <v>0</v>
      </c>
      <c r="I457" s="18">
        <f t="shared" ref="I457:I520" si="25">F457*C457</f>
        <v>0</v>
      </c>
      <c r="J457" s="18"/>
      <c r="K457" s="15"/>
    </row>
    <row r="458" spans="1:11" x14ac:dyDescent="0.2">
      <c r="A458" s="15"/>
      <c r="B458" s="15"/>
      <c r="C458" s="16"/>
      <c r="D458" s="17"/>
      <c r="E458" s="18"/>
      <c r="F458" s="19">
        <v>0</v>
      </c>
      <c r="G458" s="18">
        <f t="shared" si="23"/>
        <v>0</v>
      </c>
      <c r="H458" s="18">
        <f t="shared" si="24"/>
        <v>0</v>
      </c>
      <c r="I458" s="18">
        <f t="shared" si="25"/>
        <v>0</v>
      </c>
      <c r="J458" s="18"/>
      <c r="K458" s="15"/>
    </row>
    <row r="459" spans="1:11" x14ac:dyDescent="0.2">
      <c r="A459" s="15"/>
      <c r="B459" s="15"/>
      <c r="C459" s="16"/>
      <c r="D459" s="17"/>
      <c r="E459" s="18"/>
      <c r="F459" s="19">
        <v>0</v>
      </c>
      <c r="G459" s="18">
        <f t="shared" si="23"/>
        <v>0</v>
      </c>
      <c r="H459" s="18">
        <f t="shared" si="24"/>
        <v>0</v>
      </c>
      <c r="I459" s="18">
        <f t="shared" si="25"/>
        <v>0</v>
      </c>
      <c r="J459" s="18"/>
      <c r="K459" s="15"/>
    </row>
    <row r="460" spans="1:11" x14ac:dyDescent="0.2">
      <c r="A460" s="15"/>
      <c r="B460" s="15"/>
      <c r="C460" s="16"/>
      <c r="D460" s="17"/>
      <c r="E460" s="18"/>
      <c r="F460" s="19">
        <v>0</v>
      </c>
      <c r="G460" s="18">
        <f t="shared" si="23"/>
        <v>0</v>
      </c>
      <c r="H460" s="18">
        <f t="shared" si="24"/>
        <v>0</v>
      </c>
      <c r="I460" s="18">
        <f t="shared" si="25"/>
        <v>0</v>
      </c>
      <c r="J460" s="18"/>
      <c r="K460" s="15"/>
    </row>
    <row r="461" spans="1:11" x14ac:dyDescent="0.2">
      <c r="A461" s="15"/>
      <c r="B461" s="15"/>
      <c r="C461" s="16"/>
      <c r="D461" s="17"/>
      <c r="E461" s="18"/>
      <c r="F461" s="19">
        <v>0</v>
      </c>
      <c r="G461" s="18">
        <f t="shared" si="23"/>
        <v>0</v>
      </c>
      <c r="H461" s="18">
        <f t="shared" si="24"/>
        <v>0</v>
      </c>
      <c r="I461" s="18">
        <f t="shared" si="25"/>
        <v>0</v>
      </c>
      <c r="J461" s="18"/>
      <c r="K461" s="15"/>
    </row>
    <row r="462" spans="1:11" x14ac:dyDescent="0.2">
      <c r="A462" s="15"/>
      <c r="B462" s="15"/>
      <c r="C462" s="16"/>
      <c r="D462" s="17"/>
      <c r="E462" s="18"/>
      <c r="F462" s="19">
        <v>0</v>
      </c>
      <c r="G462" s="18">
        <f t="shared" si="23"/>
        <v>0</v>
      </c>
      <c r="H462" s="18">
        <f t="shared" si="24"/>
        <v>0</v>
      </c>
      <c r="I462" s="18">
        <f t="shared" si="25"/>
        <v>0</v>
      </c>
      <c r="J462" s="18"/>
      <c r="K462" s="15"/>
    </row>
    <row r="463" spans="1:11" x14ac:dyDescent="0.2">
      <c r="A463" s="15"/>
      <c r="B463" s="15"/>
      <c r="C463" s="16"/>
      <c r="D463" s="17"/>
      <c r="E463" s="18"/>
      <c r="F463" s="19">
        <v>0</v>
      </c>
      <c r="G463" s="18">
        <f t="shared" si="23"/>
        <v>0</v>
      </c>
      <c r="H463" s="18">
        <f t="shared" si="24"/>
        <v>0</v>
      </c>
      <c r="I463" s="18">
        <f t="shared" si="25"/>
        <v>0</v>
      </c>
      <c r="J463" s="18"/>
      <c r="K463" s="15"/>
    </row>
    <row r="464" spans="1:11" x14ac:dyDescent="0.2">
      <c r="A464" s="15"/>
      <c r="B464" s="15"/>
      <c r="C464" s="16"/>
      <c r="D464" s="17"/>
      <c r="E464" s="18"/>
      <c r="F464" s="19">
        <v>0</v>
      </c>
      <c r="G464" s="18">
        <f t="shared" si="23"/>
        <v>0</v>
      </c>
      <c r="H464" s="18">
        <f t="shared" si="24"/>
        <v>0</v>
      </c>
      <c r="I464" s="18">
        <f t="shared" si="25"/>
        <v>0</v>
      </c>
      <c r="J464" s="18"/>
      <c r="K464" s="15"/>
    </row>
    <row r="465" spans="1:11" x14ac:dyDescent="0.2">
      <c r="A465" s="15"/>
      <c r="B465" s="15"/>
      <c r="C465" s="16"/>
      <c r="D465" s="17"/>
      <c r="E465" s="18"/>
      <c r="F465" s="19">
        <v>0</v>
      </c>
      <c r="G465" s="18">
        <f t="shared" si="23"/>
        <v>0</v>
      </c>
      <c r="H465" s="18">
        <f t="shared" si="24"/>
        <v>0</v>
      </c>
      <c r="I465" s="18">
        <f t="shared" si="25"/>
        <v>0</v>
      </c>
      <c r="J465" s="18"/>
      <c r="K465" s="15"/>
    </row>
    <row r="466" spans="1:11" x14ac:dyDescent="0.2">
      <c r="A466" s="15"/>
      <c r="B466" s="15"/>
      <c r="C466" s="16"/>
      <c r="D466" s="17"/>
      <c r="E466" s="18"/>
      <c r="F466" s="19">
        <v>0</v>
      </c>
      <c r="G466" s="18">
        <f t="shared" si="23"/>
        <v>0</v>
      </c>
      <c r="H466" s="18">
        <f t="shared" si="24"/>
        <v>0</v>
      </c>
      <c r="I466" s="18">
        <f t="shared" si="25"/>
        <v>0</v>
      </c>
      <c r="J466" s="18"/>
      <c r="K466" s="15"/>
    </row>
    <row r="467" spans="1:11" x14ac:dyDescent="0.2">
      <c r="A467" s="15"/>
      <c r="B467" s="15"/>
      <c r="C467" s="16"/>
      <c r="D467" s="17"/>
      <c r="E467" s="18"/>
      <c r="F467" s="19">
        <v>0</v>
      </c>
      <c r="G467" s="18">
        <f t="shared" si="23"/>
        <v>0</v>
      </c>
      <c r="H467" s="18">
        <f t="shared" si="24"/>
        <v>0</v>
      </c>
      <c r="I467" s="18">
        <f t="shared" si="25"/>
        <v>0</v>
      </c>
      <c r="J467" s="18"/>
      <c r="K467" s="15"/>
    </row>
    <row r="468" spans="1:11" x14ac:dyDescent="0.2">
      <c r="A468" s="15"/>
      <c r="B468" s="15"/>
      <c r="C468" s="16"/>
      <c r="D468" s="17"/>
      <c r="E468" s="18"/>
      <c r="F468" s="19">
        <v>0</v>
      </c>
      <c r="G468" s="18">
        <f t="shared" si="23"/>
        <v>0</v>
      </c>
      <c r="H468" s="18">
        <f t="shared" si="24"/>
        <v>0</v>
      </c>
      <c r="I468" s="18">
        <f t="shared" si="25"/>
        <v>0</v>
      </c>
      <c r="J468" s="18"/>
      <c r="K468" s="15"/>
    </row>
    <row r="469" spans="1:11" x14ac:dyDescent="0.2">
      <c r="A469" s="15"/>
      <c r="B469" s="15"/>
      <c r="C469" s="16"/>
      <c r="D469" s="17"/>
      <c r="E469" s="18"/>
      <c r="F469" s="19">
        <v>0</v>
      </c>
      <c r="G469" s="18">
        <f t="shared" si="23"/>
        <v>0</v>
      </c>
      <c r="H469" s="18">
        <f t="shared" si="24"/>
        <v>0</v>
      </c>
      <c r="I469" s="18">
        <f t="shared" si="25"/>
        <v>0</v>
      </c>
      <c r="J469" s="18"/>
      <c r="K469" s="15"/>
    </row>
    <row r="470" spans="1:11" x14ac:dyDescent="0.2">
      <c r="A470" s="15"/>
      <c r="B470" s="15"/>
      <c r="C470" s="16"/>
      <c r="D470" s="17"/>
      <c r="E470" s="18"/>
      <c r="F470" s="19">
        <v>0</v>
      </c>
      <c r="G470" s="18">
        <f t="shared" si="23"/>
        <v>0</v>
      </c>
      <c r="H470" s="18">
        <f t="shared" si="24"/>
        <v>0</v>
      </c>
      <c r="I470" s="18">
        <f t="shared" si="25"/>
        <v>0</v>
      </c>
      <c r="J470" s="18"/>
      <c r="K470" s="15"/>
    </row>
    <row r="471" spans="1:11" x14ac:dyDescent="0.2">
      <c r="A471" s="15"/>
      <c r="B471" s="15"/>
      <c r="C471" s="16"/>
      <c r="D471" s="17"/>
      <c r="E471" s="18"/>
      <c r="F471" s="19">
        <v>0</v>
      </c>
      <c r="G471" s="18">
        <f t="shared" si="23"/>
        <v>0</v>
      </c>
      <c r="H471" s="18">
        <f t="shared" si="24"/>
        <v>0</v>
      </c>
      <c r="I471" s="18">
        <f t="shared" si="25"/>
        <v>0</v>
      </c>
      <c r="J471" s="18"/>
      <c r="K471" s="15"/>
    </row>
    <row r="472" spans="1:11" x14ac:dyDescent="0.2">
      <c r="A472" s="15"/>
      <c r="B472" s="15"/>
      <c r="C472" s="16"/>
      <c r="D472" s="17"/>
      <c r="E472" s="18"/>
      <c r="F472" s="19">
        <v>0</v>
      </c>
      <c r="G472" s="18">
        <f t="shared" si="23"/>
        <v>0</v>
      </c>
      <c r="H472" s="18">
        <f t="shared" si="24"/>
        <v>0</v>
      </c>
      <c r="I472" s="18">
        <f t="shared" si="25"/>
        <v>0</v>
      </c>
      <c r="J472" s="18"/>
      <c r="K472" s="15"/>
    </row>
    <row r="473" spans="1:11" x14ac:dyDescent="0.2">
      <c r="A473" s="15"/>
      <c r="B473" s="15"/>
      <c r="C473" s="16"/>
      <c r="D473" s="17"/>
      <c r="E473" s="18"/>
      <c r="F473" s="19">
        <v>0</v>
      </c>
      <c r="G473" s="18">
        <f t="shared" si="23"/>
        <v>0</v>
      </c>
      <c r="H473" s="18">
        <f t="shared" si="24"/>
        <v>0</v>
      </c>
      <c r="I473" s="18">
        <f t="shared" si="25"/>
        <v>0</v>
      </c>
      <c r="J473" s="18"/>
      <c r="K473" s="15"/>
    </row>
    <row r="474" spans="1:11" x14ac:dyDescent="0.2">
      <c r="A474" s="15"/>
      <c r="B474" s="15"/>
      <c r="C474" s="16"/>
      <c r="D474" s="17"/>
      <c r="E474" s="18"/>
      <c r="F474" s="19">
        <v>0</v>
      </c>
      <c r="G474" s="18">
        <f t="shared" si="23"/>
        <v>0</v>
      </c>
      <c r="H474" s="18">
        <f t="shared" si="24"/>
        <v>0</v>
      </c>
      <c r="I474" s="18">
        <f t="shared" si="25"/>
        <v>0</v>
      </c>
      <c r="J474" s="18"/>
      <c r="K474" s="15"/>
    </row>
    <row r="475" spans="1:11" x14ac:dyDescent="0.2">
      <c r="A475" s="15"/>
      <c r="B475" s="15"/>
      <c r="C475" s="16"/>
      <c r="D475" s="17"/>
      <c r="E475" s="18"/>
      <c r="F475" s="19">
        <v>0</v>
      </c>
      <c r="G475" s="18">
        <f t="shared" si="23"/>
        <v>0</v>
      </c>
      <c r="H475" s="18">
        <f t="shared" si="24"/>
        <v>0</v>
      </c>
      <c r="I475" s="18">
        <f t="shared" si="25"/>
        <v>0</v>
      </c>
      <c r="J475" s="18"/>
      <c r="K475" s="15"/>
    </row>
    <row r="476" spans="1:11" x14ac:dyDescent="0.2">
      <c r="A476" s="15"/>
      <c r="B476" s="15"/>
      <c r="C476" s="16"/>
      <c r="D476" s="17"/>
      <c r="E476" s="18"/>
      <c r="F476" s="19">
        <v>0</v>
      </c>
      <c r="G476" s="18">
        <f t="shared" si="23"/>
        <v>0</v>
      </c>
      <c r="H476" s="18">
        <f t="shared" si="24"/>
        <v>0</v>
      </c>
      <c r="I476" s="18">
        <f t="shared" si="25"/>
        <v>0</v>
      </c>
      <c r="J476" s="18"/>
      <c r="K476" s="15"/>
    </row>
    <row r="477" spans="1:11" x14ac:dyDescent="0.2">
      <c r="A477" s="15"/>
      <c r="B477" s="15"/>
      <c r="C477" s="16"/>
      <c r="D477" s="17"/>
      <c r="E477" s="18"/>
      <c r="F477" s="19">
        <v>0</v>
      </c>
      <c r="G477" s="18">
        <f t="shared" si="23"/>
        <v>0</v>
      </c>
      <c r="H477" s="18">
        <f t="shared" si="24"/>
        <v>0</v>
      </c>
      <c r="I477" s="18">
        <f t="shared" si="25"/>
        <v>0</v>
      </c>
      <c r="J477" s="18"/>
      <c r="K477" s="15"/>
    </row>
    <row r="478" spans="1:11" x14ac:dyDescent="0.2">
      <c r="A478" s="15"/>
      <c r="B478" s="15"/>
      <c r="C478" s="16"/>
      <c r="D478" s="17"/>
      <c r="E478" s="18"/>
      <c r="F478" s="19">
        <v>0</v>
      </c>
      <c r="G478" s="18">
        <f t="shared" si="23"/>
        <v>0</v>
      </c>
      <c r="H478" s="18">
        <f t="shared" si="24"/>
        <v>0</v>
      </c>
      <c r="I478" s="18">
        <f t="shared" si="25"/>
        <v>0</v>
      </c>
      <c r="J478" s="18"/>
      <c r="K478" s="15"/>
    </row>
    <row r="479" spans="1:11" x14ac:dyDescent="0.2">
      <c r="A479" s="15"/>
      <c r="B479" s="15"/>
      <c r="C479" s="16"/>
      <c r="D479" s="17"/>
      <c r="E479" s="18"/>
      <c r="F479" s="19">
        <v>0</v>
      </c>
      <c r="G479" s="18">
        <f t="shared" si="23"/>
        <v>0</v>
      </c>
      <c r="H479" s="18">
        <f t="shared" si="24"/>
        <v>0</v>
      </c>
      <c r="I479" s="18">
        <f t="shared" si="25"/>
        <v>0</v>
      </c>
      <c r="J479" s="18"/>
      <c r="K479" s="15"/>
    </row>
    <row r="480" spans="1:11" x14ac:dyDescent="0.2">
      <c r="A480" s="15"/>
      <c r="B480" s="15"/>
      <c r="C480" s="16"/>
      <c r="D480" s="17"/>
      <c r="E480" s="18"/>
      <c r="F480" s="19">
        <v>0</v>
      </c>
      <c r="G480" s="18">
        <f t="shared" si="23"/>
        <v>0</v>
      </c>
      <c r="H480" s="18">
        <f t="shared" si="24"/>
        <v>0</v>
      </c>
      <c r="I480" s="18">
        <f t="shared" si="25"/>
        <v>0</v>
      </c>
      <c r="J480" s="18"/>
      <c r="K480" s="15"/>
    </row>
    <row r="481" spans="1:11" x14ac:dyDescent="0.2">
      <c r="A481" s="15"/>
      <c r="B481" s="15"/>
      <c r="C481" s="16"/>
      <c r="D481" s="17"/>
      <c r="E481" s="18"/>
      <c r="F481" s="19">
        <v>0</v>
      </c>
      <c r="G481" s="18">
        <f t="shared" si="23"/>
        <v>0</v>
      </c>
      <c r="H481" s="18">
        <f t="shared" si="24"/>
        <v>0</v>
      </c>
      <c r="I481" s="18">
        <f t="shared" si="25"/>
        <v>0</v>
      </c>
      <c r="J481" s="18"/>
      <c r="K481" s="15"/>
    </row>
    <row r="482" spans="1:11" x14ac:dyDescent="0.2">
      <c r="A482" s="15"/>
      <c r="B482" s="15"/>
      <c r="C482" s="16"/>
      <c r="D482" s="17"/>
      <c r="E482" s="18"/>
      <c r="F482" s="19">
        <v>0</v>
      </c>
      <c r="G482" s="18">
        <f t="shared" si="23"/>
        <v>0</v>
      </c>
      <c r="H482" s="18">
        <f t="shared" si="24"/>
        <v>0</v>
      </c>
      <c r="I482" s="18">
        <f t="shared" si="25"/>
        <v>0</v>
      </c>
      <c r="J482" s="18"/>
      <c r="K482" s="15"/>
    </row>
    <row r="483" spans="1:11" x14ac:dyDescent="0.2">
      <c r="A483" s="15"/>
      <c r="B483" s="15"/>
      <c r="C483" s="16"/>
      <c r="D483" s="17"/>
      <c r="E483" s="18"/>
      <c r="F483" s="19">
        <v>0</v>
      </c>
      <c r="G483" s="18">
        <f t="shared" si="23"/>
        <v>0</v>
      </c>
      <c r="H483" s="18">
        <f t="shared" si="24"/>
        <v>0</v>
      </c>
      <c r="I483" s="18">
        <f t="shared" si="25"/>
        <v>0</v>
      </c>
      <c r="J483" s="18"/>
      <c r="K483" s="15"/>
    </row>
    <row r="484" spans="1:11" x14ac:dyDescent="0.2">
      <c r="A484" s="15"/>
      <c r="B484" s="15"/>
      <c r="C484" s="16"/>
      <c r="D484" s="17"/>
      <c r="E484" s="18"/>
      <c r="F484" s="19">
        <v>0</v>
      </c>
      <c r="G484" s="18">
        <f t="shared" si="23"/>
        <v>0</v>
      </c>
      <c r="H484" s="18">
        <f t="shared" si="24"/>
        <v>0</v>
      </c>
      <c r="I484" s="18">
        <f t="shared" si="25"/>
        <v>0</v>
      </c>
      <c r="J484" s="18"/>
      <c r="K484" s="15"/>
    </row>
    <row r="485" spans="1:11" x14ac:dyDescent="0.2">
      <c r="A485" s="15"/>
      <c r="B485" s="15"/>
      <c r="C485" s="16"/>
      <c r="D485" s="17"/>
      <c r="E485" s="18"/>
      <c r="F485" s="19">
        <v>0</v>
      </c>
      <c r="G485" s="18">
        <f t="shared" si="23"/>
        <v>0</v>
      </c>
      <c r="H485" s="18">
        <f t="shared" si="24"/>
        <v>0</v>
      </c>
      <c r="I485" s="18">
        <f t="shared" si="25"/>
        <v>0</v>
      </c>
      <c r="J485" s="18"/>
      <c r="K485" s="15"/>
    </row>
    <row r="486" spans="1:11" x14ac:dyDescent="0.2">
      <c r="A486" s="15"/>
      <c r="B486" s="15"/>
      <c r="C486" s="16"/>
      <c r="D486" s="17"/>
      <c r="E486" s="18"/>
      <c r="F486" s="19">
        <v>0</v>
      </c>
      <c r="G486" s="18">
        <f t="shared" si="23"/>
        <v>0</v>
      </c>
      <c r="H486" s="18">
        <f t="shared" si="24"/>
        <v>0</v>
      </c>
      <c r="I486" s="18">
        <f t="shared" si="25"/>
        <v>0</v>
      </c>
      <c r="J486" s="18"/>
      <c r="K486" s="15"/>
    </row>
    <row r="487" spans="1:11" x14ac:dyDescent="0.2">
      <c r="A487" s="15"/>
      <c r="B487" s="15"/>
      <c r="C487" s="16"/>
      <c r="D487" s="17"/>
      <c r="E487" s="18"/>
      <c r="F487" s="19">
        <v>0</v>
      </c>
      <c r="G487" s="18">
        <f t="shared" si="23"/>
        <v>0</v>
      </c>
      <c r="H487" s="18">
        <f t="shared" si="24"/>
        <v>0</v>
      </c>
      <c r="I487" s="18">
        <f t="shared" si="25"/>
        <v>0</v>
      </c>
      <c r="J487" s="18"/>
      <c r="K487" s="15"/>
    </row>
    <row r="488" spans="1:11" x14ac:dyDescent="0.2">
      <c r="A488" s="15"/>
      <c r="B488" s="15"/>
      <c r="C488" s="16"/>
      <c r="D488" s="17"/>
      <c r="E488" s="18"/>
      <c r="F488" s="19">
        <v>0</v>
      </c>
      <c r="G488" s="18">
        <f t="shared" si="23"/>
        <v>0</v>
      </c>
      <c r="H488" s="18">
        <f t="shared" si="24"/>
        <v>0</v>
      </c>
      <c r="I488" s="18">
        <f t="shared" si="25"/>
        <v>0</v>
      </c>
      <c r="J488" s="18"/>
      <c r="K488" s="15"/>
    </row>
    <row r="489" spans="1:11" x14ac:dyDescent="0.2">
      <c r="A489" s="15"/>
      <c r="B489" s="15"/>
      <c r="C489" s="16"/>
      <c r="D489" s="17"/>
      <c r="E489" s="18"/>
      <c r="F489" s="19">
        <v>0</v>
      </c>
      <c r="G489" s="18">
        <f t="shared" si="23"/>
        <v>0</v>
      </c>
      <c r="H489" s="18">
        <f t="shared" si="24"/>
        <v>0</v>
      </c>
      <c r="I489" s="18">
        <f t="shared" si="25"/>
        <v>0</v>
      </c>
      <c r="J489" s="18"/>
      <c r="K489" s="15"/>
    </row>
    <row r="490" spans="1:11" x14ac:dyDescent="0.2">
      <c r="A490" s="15"/>
      <c r="B490" s="15"/>
      <c r="C490" s="16"/>
      <c r="D490" s="17"/>
      <c r="E490" s="18"/>
      <c r="F490" s="19">
        <v>0</v>
      </c>
      <c r="G490" s="18">
        <f t="shared" si="23"/>
        <v>0</v>
      </c>
      <c r="H490" s="18">
        <f t="shared" si="24"/>
        <v>0</v>
      </c>
      <c r="I490" s="18">
        <f t="shared" si="25"/>
        <v>0</v>
      </c>
      <c r="J490" s="18"/>
      <c r="K490" s="15"/>
    </row>
    <row r="491" spans="1:11" x14ac:dyDescent="0.2">
      <c r="A491" s="15"/>
      <c r="B491" s="15"/>
      <c r="C491" s="16"/>
      <c r="D491" s="17"/>
      <c r="E491" s="18"/>
      <c r="F491" s="19">
        <v>0</v>
      </c>
      <c r="G491" s="18">
        <f t="shared" si="23"/>
        <v>0</v>
      </c>
      <c r="H491" s="18">
        <f t="shared" si="24"/>
        <v>0</v>
      </c>
      <c r="I491" s="18">
        <f t="shared" si="25"/>
        <v>0</v>
      </c>
      <c r="J491" s="18"/>
      <c r="K491" s="15"/>
    </row>
    <row r="492" spans="1:11" x14ac:dyDescent="0.2">
      <c r="A492" s="15"/>
      <c r="B492" s="15"/>
      <c r="C492" s="16"/>
      <c r="D492" s="17"/>
      <c r="E492" s="18"/>
      <c r="F492" s="19">
        <v>0</v>
      </c>
      <c r="G492" s="18">
        <f t="shared" si="23"/>
        <v>0</v>
      </c>
      <c r="H492" s="18">
        <f t="shared" si="24"/>
        <v>0</v>
      </c>
      <c r="I492" s="18">
        <f t="shared" si="25"/>
        <v>0</v>
      </c>
      <c r="J492" s="18"/>
      <c r="K492" s="15"/>
    </row>
    <row r="493" spans="1:11" x14ac:dyDescent="0.2">
      <c r="A493" s="15"/>
      <c r="B493" s="15"/>
      <c r="C493" s="16"/>
      <c r="D493" s="17"/>
      <c r="E493" s="18"/>
      <c r="F493" s="19">
        <v>0</v>
      </c>
      <c r="G493" s="18">
        <f t="shared" si="23"/>
        <v>0</v>
      </c>
      <c r="H493" s="18">
        <f t="shared" si="24"/>
        <v>0</v>
      </c>
      <c r="I493" s="18">
        <f t="shared" si="25"/>
        <v>0</v>
      </c>
      <c r="J493" s="18"/>
      <c r="K493" s="15"/>
    </row>
    <row r="494" spans="1:11" x14ac:dyDescent="0.2">
      <c r="A494" s="15"/>
      <c r="B494" s="15"/>
      <c r="C494" s="16"/>
      <c r="D494" s="17"/>
      <c r="E494" s="18"/>
      <c r="F494" s="19">
        <v>0</v>
      </c>
      <c r="G494" s="18">
        <f t="shared" si="23"/>
        <v>0</v>
      </c>
      <c r="H494" s="18">
        <f t="shared" si="24"/>
        <v>0</v>
      </c>
      <c r="I494" s="18">
        <f t="shared" si="25"/>
        <v>0</v>
      </c>
      <c r="J494" s="18"/>
      <c r="K494" s="15"/>
    </row>
    <row r="495" spans="1:11" x14ac:dyDescent="0.2">
      <c r="A495" s="15"/>
      <c r="B495" s="15"/>
      <c r="C495" s="16"/>
      <c r="D495" s="17"/>
      <c r="E495" s="18"/>
      <c r="F495" s="19">
        <v>0</v>
      </c>
      <c r="G495" s="18">
        <f t="shared" si="23"/>
        <v>0</v>
      </c>
      <c r="H495" s="18">
        <f t="shared" si="24"/>
        <v>0</v>
      </c>
      <c r="I495" s="18">
        <f t="shared" si="25"/>
        <v>0</v>
      </c>
      <c r="J495" s="18"/>
      <c r="K495" s="15"/>
    </row>
    <row r="496" spans="1:11" x14ac:dyDescent="0.2">
      <c r="A496" s="15"/>
      <c r="B496" s="15"/>
      <c r="C496" s="16"/>
      <c r="D496" s="17"/>
      <c r="E496" s="18"/>
      <c r="F496" s="19">
        <v>0</v>
      </c>
      <c r="G496" s="18">
        <f t="shared" si="23"/>
        <v>0</v>
      </c>
      <c r="H496" s="18">
        <f t="shared" si="24"/>
        <v>0</v>
      </c>
      <c r="I496" s="18">
        <f t="shared" si="25"/>
        <v>0</v>
      </c>
      <c r="J496" s="18"/>
      <c r="K496" s="15"/>
    </row>
    <row r="497" spans="1:11" x14ac:dyDescent="0.2">
      <c r="A497" s="15"/>
      <c r="B497" s="15"/>
      <c r="C497" s="16"/>
      <c r="D497" s="17"/>
      <c r="E497" s="18"/>
      <c r="F497" s="19">
        <v>0</v>
      </c>
      <c r="G497" s="18">
        <f t="shared" si="23"/>
        <v>0</v>
      </c>
      <c r="H497" s="18">
        <f t="shared" si="24"/>
        <v>0</v>
      </c>
      <c r="I497" s="18">
        <f t="shared" si="25"/>
        <v>0</v>
      </c>
      <c r="J497" s="18"/>
      <c r="K497" s="15"/>
    </row>
    <row r="498" spans="1:11" x14ac:dyDescent="0.2">
      <c r="A498" s="15"/>
      <c r="B498" s="15"/>
      <c r="C498" s="16"/>
      <c r="D498" s="17"/>
      <c r="E498" s="18"/>
      <c r="F498" s="19">
        <v>0</v>
      </c>
      <c r="G498" s="18">
        <f t="shared" si="23"/>
        <v>0</v>
      </c>
      <c r="H498" s="18">
        <f t="shared" si="24"/>
        <v>0</v>
      </c>
      <c r="I498" s="18">
        <f t="shared" si="25"/>
        <v>0</v>
      </c>
      <c r="J498" s="18"/>
      <c r="K498" s="15"/>
    </row>
    <row r="499" spans="1:11" x14ac:dyDescent="0.2">
      <c r="A499" s="15"/>
      <c r="B499" s="15"/>
      <c r="C499" s="16"/>
      <c r="D499" s="17"/>
      <c r="E499" s="18"/>
      <c r="F499" s="19">
        <v>0</v>
      </c>
      <c r="G499" s="18">
        <f t="shared" si="23"/>
        <v>0</v>
      </c>
      <c r="H499" s="18">
        <f t="shared" si="24"/>
        <v>0</v>
      </c>
      <c r="I499" s="18">
        <f t="shared" si="25"/>
        <v>0</v>
      </c>
      <c r="J499" s="18"/>
      <c r="K499" s="15"/>
    </row>
    <row r="500" spans="1:11" x14ac:dyDescent="0.2">
      <c r="A500" s="15"/>
      <c r="B500" s="15"/>
      <c r="C500" s="16"/>
      <c r="D500" s="17"/>
      <c r="E500" s="18"/>
      <c r="F500" s="19">
        <v>0</v>
      </c>
      <c r="G500" s="18">
        <f t="shared" si="23"/>
        <v>0</v>
      </c>
      <c r="H500" s="18">
        <f t="shared" si="24"/>
        <v>0</v>
      </c>
      <c r="I500" s="18">
        <f t="shared" si="25"/>
        <v>0</v>
      </c>
      <c r="J500" s="18"/>
      <c r="K500" s="15"/>
    </row>
    <row r="501" spans="1:11" x14ac:dyDescent="0.2">
      <c r="A501" s="15"/>
      <c r="B501" s="15"/>
      <c r="C501" s="16"/>
      <c r="D501" s="17"/>
      <c r="E501" s="18"/>
      <c r="F501" s="19">
        <v>0</v>
      </c>
      <c r="G501" s="18">
        <f t="shared" si="23"/>
        <v>0</v>
      </c>
      <c r="H501" s="18">
        <f t="shared" si="24"/>
        <v>0</v>
      </c>
      <c r="I501" s="18">
        <f t="shared" si="25"/>
        <v>0</v>
      </c>
      <c r="J501" s="18"/>
      <c r="K501" s="15"/>
    </row>
    <row r="502" spans="1:11" x14ac:dyDescent="0.2">
      <c r="A502" s="15"/>
      <c r="B502" s="15"/>
      <c r="C502" s="16"/>
      <c r="D502" s="17"/>
      <c r="E502" s="18"/>
      <c r="F502" s="19">
        <v>0</v>
      </c>
      <c r="G502" s="18">
        <f t="shared" si="23"/>
        <v>0</v>
      </c>
      <c r="H502" s="18">
        <f t="shared" si="24"/>
        <v>0</v>
      </c>
      <c r="I502" s="18">
        <f t="shared" si="25"/>
        <v>0</v>
      </c>
      <c r="J502" s="18"/>
      <c r="K502" s="15"/>
    </row>
    <row r="503" spans="1:11" x14ac:dyDescent="0.2">
      <c r="A503" s="15"/>
      <c r="B503" s="15"/>
      <c r="C503" s="16"/>
      <c r="D503" s="17"/>
      <c r="E503" s="18"/>
      <c r="F503" s="19">
        <v>0</v>
      </c>
      <c r="G503" s="18">
        <f t="shared" si="23"/>
        <v>0</v>
      </c>
      <c r="H503" s="18">
        <f t="shared" si="24"/>
        <v>0</v>
      </c>
      <c r="I503" s="18">
        <f t="shared" si="25"/>
        <v>0</v>
      </c>
      <c r="J503" s="18"/>
      <c r="K503" s="15"/>
    </row>
    <row r="504" spans="1:11" x14ac:dyDescent="0.2">
      <c r="A504" s="15"/>
      <c r="B504" s="15"/>
      <c r="C504" s="16"/>
      <c r="D504" s="17"/>
      <c r="E504" s="18"/>
      <c r="F504" s="19">
        <v>0</v>
      </c>
      <c r="G504" s="18">
        <f t="shared" si="23"/>
        <v>0</v>
      </c>
      <c r="H504" s="18">
        <f t="shared" si="24"/>
        <v>0</v>
      </c>
      <c r="I504" s="18">
        <f t="shared" si="25"/>
        <v>0</v>
      </c>
      <c r="J504" s="18"/>
      <c r="K504" s="15"/>
    </row>
    <row r="505" spans="1:11" x14ac:dyDescent="0.2">
      <c r="A505" s="15"/>
      <c r="B505" s="15"/>
      <c r="C505" s="16"/>
      <c r="D505" s="17"/>
      <c r="E505" s="18"/>
      <c r="F505" s="19">
        <v>0</v>
      </c>
      <c r="G505" s="18">
        <f t="shared" si="23"/>
        <v>0</v>
      </c>
      <c r="H505" s="18">
        <f t="shared" si="24"/>
        <v>0</v>
      </c>
      <c r="I505" s="18">
        <f t="shared" si="25"/>
        <v>0</v>
      </c>
      <c r="J505" s="18"/>
      <c r="K505" s="15"/>
    </row>
    <row r="506" spans="1:11" x14ac:dyDescent="0.2">
      <c r="A506" s="15"/>
      <c r="B506" s="15"/>
      <c r="C506" s="16"/>
      <c r="D506" s="17"/>
      <c r="E506" s="18"/>
      <c r="F506" s="19">
        <v>0</v>
      </c>
      <c r="G506" s="18">
        <f t="shared" si="23"/>
        <v>0</v>
      </c>
      <c r="H506" s="18">
        <f t="shared" si="24"/>
        <v>0</v>
      </c>
      <c r="I506" s="18">
        <f t="shared" si="25"/>
        <v>0</v>
      </c>
      <c r="J506" s="18"/>
      <c r="K506" s="15"/>
    </row>
    <row r="507" spans="1:11" x14ac:dyDescent="0.2">
      <c r="A507" s="15"/>
      <c r="B507" s="15"/>
      <c r="C507" s="16"/>
      <c r="D507" s="17"/>
      <c r="E507" s="18"/>
      <c r="F507" s="19">
        <v>0</v>
      </c>
      <c r="G507" s="18">
        <f t="shared" si="23"/>
        <v>0</v>
      </c>
      <c r="H507" s="18">
        <f t="shared" si="24"/>
        <v>0</v>
      </c>
      <c r="I507" s="18">
        <f t="shared" si="25"/>
        <v>0</v>
      </c>
      <c r="J507" s="18"/>
      <c r="K507" s="15"/>
    </row>
    <row r="508" spans="1:11" x14ac:dyDescent="0.2">
      <c r="A508" s="15"/>
      <c r="B508" s="15"/>
      <c r="C508" s="16"/>
      <c r="D508" s="17"/>
      <c r="E508" s="18"/>
      <c r="F508" s="19">
        <v>0</v>
      </c>
      <c r="G508" s="18">
        <f t="shared" si="23"/>
        <v>0</v>
      </c>
      <c r="H508" s="18">
        <f t="shared" si="24"/>
        <v>0</v>
      </c>
      <c r="I508" s="18">
        <f t="shared" si="25"/>
        <v>0</v>
      </c>
      <c r="J508" s="18"/>
      <c r="K508" s="15"/>
    </row>
    <row r="509" spans="1:11" x14ac:dyDescent="0.2">
      <c r="A509" s="15"/>
      <c r="B509" s="15"/>
      <c r="C509" s="16"/>
      <c r="D509" s="17"/>
      <c r="E509" s="18"/>
      <c r="F509" s="19">
        <v>0</v>
      </c>
      <c r="G509" s="18">
        <f t="shared" si="23"/>
        <v>0</v>
      </c>
      <c r="H509" s="18">
        <f t="shared" si="24"/>
        <v>0</v>
      </c>
      <c r="I509" s="18">
        <f t="shared" si="25"/>
        <v>0</v>
      </c>
      <c r="J509" s="18"/>
      <c r="K509" s="15"/>
    </row>
    <row r="510" spans="1:11" x14ac:dyDescent="0.2">
      <c r="A510" s="15"/>
      <c r="B510" s="15"/>
      <c r="C510" s="16"/>
      <c r="D510" s="17"/>
      <c r="E510" s="18"/>
      <c r="F510" s="19">
        <v>0</v>
      </c>
      <c r="G510" s="18">
        <f t="shared" si="23"/>
        <v>0</v>
      </c>
      <c r="H510" s="18">
        <f t="shared" si="24"/>
        <v>0</v>
      </c>
      <c r="I510" s="18">
        <f t="shared" si="25"/>
        <v>0</v>
      </c>
      <c r="J510" s="18"/>
      <c r="K510" s="15"/>
    </row>
    <row r="511" spans="1:11" x14ac:dyDescent="0.2">
      <c r="A511" s="15"/>
      <c r="B511" s="15"/>
      <c r="C511" s="16"/>
      <c r="D511" s="17"/>
      <c r="E511" s="18"/>
      <c r="F511" s="19">
        <v>0</v>
      </c>
      <c r="G511" s="18">
        <f t="shared" si="23"/>
        <v>0</v>
      </c>
      <c r="H511" s="18">
        <f t="shared" si="24"/>
        <v>0</v>
      </c>
      <c r="I511" s="18">
        <f t="shared" si="25"/>
        <v>0</v>
      </c>
      <c r="J511" s="18"/>
      <c r="K511" s="15"/>
    </row>
    <row r="512" spans="1:11" x14ac:dyDescent="0.2">
      <c r="A512" s="15"/>
      <c r="B512" s="15"/>
      <c r="C512" s="16"/>
      <c r="D512" s="17"/>
      <c r="E512" s="18"/>
      <c r="F512" s="19">
        <v>0</v>
      </c>
      <c r="G512" s="18">
        <f t="shared" si="23"/>
        <v>0</v>
      </c>
      <c r="H512" s="18">
        <f t="shared" si="24"/>
        <v>0</v>
      </c>
      <c r="I512" s="18">
        <f t="shared" si="25"/>
        <v>0</v>
      </c>
      <c r="J512" s="18"/>
      <c r="K512" s="15"/>
    </row>
    <row r="513" spans="1:11" x14ac:dyDescent="0.2">
      <c r="A513" s="15"/>
      <c r="B513" s="15"/>
      <c r="C513" s="16"/>
      <c r="D513" s="17"/>
      <c r="E513" s="18"/>
      <c r="F513" s="19">
        <v>0</v>
      </c>
      <c r="G513" s="18">
        <f t="shared" si="23"/>
        <v>0</v>
      </c>
      <c r="H513" s="18">
        <f t="shared" si="24"/>
        <v>0</v>
      </c>
      <c r="I513" s="18">
        <f t="shared" si="25"/>
        <v>0</v>
      </c>
      <c r="J513" s="18"/>
      <c r="K513" s="15"/>
    </row>
    <row r="514" spans="1:11" x14ac:dyDescent="0.2">
      <c r="A514" s="15"/>
      <c r="B514" s="15"/>
      <c r="C514" s="16"/>
      <c r="D514" s="17"/>
      <c r="E514" s="18"/>
      <c r="F514" s="19">
        <v>0</v>
      </c>
      <c r="G514" s="18">
        <f t="shared" si="23"/>
        <v>0</v>
      </c>
      <c r="H514" s="18">
        <f t="shared" si="24"/>
        <v>0</v>
      </c>
      <c r="I514" s="18">
        <f t="shared" si="25"/>
        <v>0</v>
      </c>
      <c r="J514" s="18"/>
      <c r="K514" s="15"/>
    </row>
    <row r="515" spans="1:11" x14ac:dyDescent="0.2">
      <c r="A515" s="15"/>
      <c r="B515" s="15"/>
      <c r="C515" s="16"/>
      <c r="D515" s="17"/>
      <c r="E515" s="18"/>
      <c r="F515" s="19">
        <v>0</v>
      </c>
      <c r="G515" s="18">
        <f t="shared" si="23"/>
        <v>0</v>
      </c>
      <c r="H515" s="18">
        <f t="shared" si="24"/>
        <v>0</v>
      </c>
      <c r="I515" s="18">
        <f t="shared" si="25"/>
        <v>0</v>
      </c>
      <c r="J515" s="18"/>
      <c r="K515" s="15"/>
    </row>
    <row r="516" spans="1:11" x14ac:dyDescent="0.2">
      <c r="A516" s="15"/>
      <c r="B516" s="15"/>
      <c r="C516" s="16"/>
      <c r="D516" s="17"/>
      <c r="E516" s="18"/>
      <c r="F516" s="19">
        <v>0</v>
      </c>
      <c r="G516" s="18">
        <f t="shared" si="23"/>
        <v>0</v>
      </c>
      <c r="H516" s="18">
        <f t="shared" si="24"/>
        <v>0</v>
      </c>
      <c r="I516" s="18">
        <f t="shared" si="25"/>
        <v>0</v>
      </c>
      <c r="J516" s="18"/>
      <c r="K516" s="15"/>
    </row>
    <row r="517" spans="1:11" x14ac:dyDescent="0.2">
      <c r="A517" s="15"/>
      <c r="B517" s="15"/>
      <c r="C517" s="16"/>
      <c r="D517" s="17"/>
      <c r="E517" s="18"/>
      <c r="F517" s="19">
        <v>0</v>
      </c>
      <c r="G517" s="18">
        <f t="shared" si="23"/>
        <v>0</v>
      </c>
      <c r="H517" s="18">
        <f t="shared" si="24"/>
        <v>0</v>
      </c>
      <c r="I517" s="18">
        <f t="shared" si="25"/>
        <v>0</v>
      </c>
      <c r="J517" s="18"/>
      <c r="K517" s="15"/>
    </row>
    <row r="518" spans="1:11" x14ac:dyDescent="0.2">
      <c r="A518" s="15"/>
      <c r="B518" s="15"/>
      <c r="C518" s="16"/>
      <c r="D518" s="17"/>
      <c r="E518" s="18"/>
      <c r="F518" s="19">
        <v>0</v>
      </c>
      <c r="G518" s="18">
        <f t="shared" si="23"/>
        <v>0</v>
      </c>
      <c r="H518" s="18">
        <f t="shared" si="24"/>
        <v>0</v>
      </c>
      <c r="I518" s="18">
        <f t="shared" si="25"/>
        <v>0</v>
      </c>
      <c r="J518" s="18"/>
      <c r="K518" s="15"/>
    </row>
    <row r="519" spans="1:11" x14ac:dyDescent="0.2">
      <c r="A519" s="15"/>
      <c r="B519" s="15"/>
      <c r="C519" s="16"/>
      <c r="D519" s="17"/>
      <c r="E519" s="18"/>
      <c r="F519" s="19">
        <v>0</v>
      </c>
      <c r="G519" s="18">
        <f t="shared" si="23"/>
        <v>0</v>
      </c>
      <c r="H519" s="18">
        <f t="shared" si="24"/>
        <v>0</v>
      </c>
      <c r="I519" s="18">
        <f t="shared" si="25"/>
        <v>0</v>
      </c>
      <c r="J519" s="18"/>
      <c r="K519" s="15"/>
    </row>
    <row r="520" spans="1:11" x14ac:dyDescent="0.2">
      <c r="A520" s="15"/>
      <c r="B520" s="15"/>
      <c r="C520" s="16"/>
      <c r="D520" s="17"/>
      <c r="E520" s="18"/>
      <c r="F520" s="19">
        <v>0</v>
      </c>
      <c r="G520" s="18">
        <f t="shared" si="23"/>
        <v>0</v>
      </c>
      <c r="H520" s="18">
        <f t="shared" si="24"/>
        <v>0</v>
      </c>
      <c r="I520" s="18">
        <f t="shared" si="25"/>
        <v>0</v>
      </c>
      <c r="J520" s="18"/>
      <c r="K520" s="15"/>
    </row>
    <row r="521" spans="1:11" x14ac:dyDescent="0.2">
      <c r="A521" s="15"/>
      <c r="B521" s="15"/>
      <c r="C521" s="16"/>
      <c r="D521" s="17"/>
      <c r="E521" s="18"/>
      <c r="F521" s="19">
        <v>0</v>
      </c>
      <c r="G521" s="18">
        <f t="shared" ref="G521:G582" si="26">B521*F521</f>
        <v>0</v>
      </c>
      <c r="H521" s="18">
        <f t="shared" ref="H521:H580" si="27">E521*C521</f>
        <v>0</v>
      </c>
      <c r="I521" s="18">
        <f t="shared" ref="I521:I580" si="28">F521*C521</f>
        <v>0</v>
      </c>
      <c r="J521" s="18"/>
      <c r="K521" s="15"/>
    </row>
    <row r="522" spans="1:11" x14ac:dyDescent="0.2">
      <c r="A522" s="15"/>
      <c r="B522" s="15"/>
      <c r="C522" s="16"/>
      <c r="D522" s="17"/>
      <c r="E522" s="18"/>
      <c r="F522" s="19">
        <v>0</v>
      </c>
      <c r="G522" s="18">
        <f t="shared" si="26"/>
        <v>0</v>
      </c>
      <c r="H522" s="18">
        <f t="shared" si="27"/>
        <v>0</v>
      </c>
      <c r="I522" s="18">
        <f t="shared" si="28"/>
        <v>0</v>
      </c>
      <c r="J522" s="18"/>
      <c r="K522" s="15"/>
    </row>
    <row r="523" spans="1:11" x14ac:dyDescent="0.2">
      <c r="A523" s="15"/>
      <c r="B523" s="15"/>
      <c r="C523" s="16"/>
      <c r="D523" s="17"/>
      <c r="E523" s="18"/>
      <c r="F523" s="19">
        <v>0</v>
      </c>
      <c r="G523" s="18">
        <f t="shared" si="26"/>
        <v>0</v>
      </c>
      <c r="H523" s="18">
        <f t="shared" si="27"/>
        <v>0</v>
      </c>
      <c r="I523" s="18">
        <f t="shared" si="28"/>
        <v>0</v>
      </c>
      <c r="J523" s="18"/>
      <c r="K523" s="15"/>
    </row>
    <row r="524" spans="1:11" x14ac:dyDescent="0.2">
      <c r="A524" s="15"/>
      <c r="B524" s="15"/>
      <c r="C524" s="16"/>
      <c r="D524" s="17"/>
      <c r="E524" s="18"/>
      <c r="F524" s="19">
        <v>0</v>
      </c>
      <c r="G524" s="18">
        <f t="shared" si="26"/>
        <v>0</v>
      </c>
      <c r="H524" s="18">
        <f t="shared" si="27"/>
        <v>0</v>
      </c>
      <c r="I524" s="18">
        <f t="shared" si="28"/>
        <v>0</v>
      </c>
      <c r="J524" s="18"/>
      <c r="K524" s="15"/>
    </row>
    <row r="525" spans="1:11" x14ac:dyDescent="0.2">
      <c r="A525" s="15"/>
      <c r="B525" s="15"/>
      <c r="C525" s="16"/>
      <c r="D525" s="17"/>
      <c r="E525" s="18"/>
      <c r="F525" s="19">
        <v>0</v>
      </c>
      <c r="G525" s="18">
        <f t="shared" si="26"/>
        <v>0</v>
      </c>
      <c r="H525" s="18">
        <f t="shared" si="27"/>
        <v>0</v>
      </c>
      <c r="I525" s="18">
        <f t="shared" si="28"/>
        <v>0</v>
      </c>
      <c r="J525" s="18"/>
      <c r="K525" s="15"/>
    </row>
    <row r="526" spans="1:11" x14ac:dyDescent="0.2">
      <c r="A526" s="15"/>
      <c r="B526" s="15"/>
      <c r="C526" s="16"/>
      <c r="D526" s="17"/>
      <c r="E526" s="18"/>
      <c r="F526" s="19">
        <v>0</v>
      </c>
      <c r="G526" s="18">
        <f t="shared" si="26"/>
        <v>0</v>
      </c>
      <c r="H526" s="18">
        <f t="shared" si="27"/>
        <v>0</v>
      </c>
      <c r="I526" s="18">
        <f t="shared" si="28"/>
        <v>0</v>
      </c>
      <c r="J526" s="18"/>
      <c r="K526" s="15"/>
    </row>
    <row r="527" spans="1:11" x14ac:dyDescent="0.2">
      <c r="A527" s="15"/>
      <c r="B527" s="15"/>
      <c r="C527" s="16"/>
      <c r="D527" s="17"/>
      <c r="E527" s="18"/>
      <c r="F527" s="19">
        <v>0</v>
      </c>
      <c r="G527" s="18">
        <f t="shared" si="26"/>
        <v>0</v>
      </c>
      <c r="H527" s="18">
        <f t="shared" si="27"/>
        <v>0</v>
      </c>
      <c r="I527" s="18">
        <f t="shared" si="28"/>
        <v>0</v>
      </c>
      <c r="J527" s="18"/>
      <c r="K527" s="15"/>
    </row>
    <row r="528" spans="1:11" x14ac:dyDescent="0.2">
      <c r="A528" s="15"/>
      <c r="B528" s="15"/>
      <c r="C528" s="16"/>
      <c r="D528" s="17"/>
      <c r="E528" s="18"/>
      <c r="F528" s="19">
        <v>0</v>
      </c>
      <c r="G528" s="18">
        <f t="shared" si="26"/>
        <v>0</v>
      </c>
      <c r="H528" s="18">
        <f t="shared" si="27"/>
        <v>0</v>
      </c>
      <c r="I528" s="18">
        <f t="shared" si="28"/>
        <v>0</v>
      </c>
      <c r="J528" s="18"/>
      <c r="K528" s="15"/>
    </row>
    <row r="529" spans="1:11" x14ac:dyDescent="0.2">
      <c r="A529" s="15"/>
      <c r="B529" s="15"/>
      <c r="C529" s="16"/>
      <c r="D529" s="17"/>
      <c r="E529" s="18"/>
      <c r="F529" s="19">
        <v>0</v>
      </c>
      <c r="G529" s="18">
        <f t="shared" si="26"/>
        <v>0</v>
      </c>
      <c r="H529" s="18">
        <f t="shared" si="27"/>
        <v>0</v>
      </c>
      <c r="I529" s="18">
        <f t="shared" si="28"/>
        <v>0</v>
      </c>
      <c r="J529" s="18"/>
      <c r="K529" s="15"/>
    </row>
    <row r="530" spans="1:11" x14ac:dyDescent="0.2">
      <c r="A530" s="15"/>
      <c r="B530" s="15"/>
      <c r="C530" s="16"/>
      <c r="D530" s="17"/>
      <c r="E530" s="18"/>
      <c r="F530" s="19">
        <v>0</v>
      </c>
      <c r="G530" s="18">
        <f t="shared" si="26"/>
        <v>0</v>
      </c>
      <c r="H530" s="18">
        <f t="shared" si="27"/>
        <v>0</v>
      </c>
      <c r="I530" s="18">
        <f t="shared" si="28"/>
        <v>0</v>
      </c>
      <c r="J530" s="18"/>
      <c r="K530" s="15"/>
    </row>
    <row r="531" spans="1:11" x14ac:dyDescent="0.2">
      <c r="A531" s="15"/>
      <c r="B531" s="15"/>
      <c r="C531" s="16"/>
      <c r="D531" s="17"/>
      <c r="E531" s="18"/>
      <c r="F531" s="19">
        <v>0</v>
      </c>
      <c r="G531" s="18">
        <f t="shared" si="26"/>
        <v>0</v>
      </c>
      <c r="H531" s="18">
        <f t="shared" si="27"/>
        <v>0</v>
      </c>
      <c r="I531" s="18">
        <f t="shared" si="28"/>
        <v>0</v>
      </c>
      <c r="J531" s="18"/>
      <c r="K531" s="15"/>
    </row>
    <row r="532" spans="1:11" x14ac:dyDescent="0.2">
      <c r="A532" s="15"/>
      <c r="B532" s="15"/>
      <c r="C532" s="16"/>
      <c r="D532" s="17"/>
      <c r="E532" s="18"/>
      <c r="F532" s="19">
        <v>0</v>
      </c>
      <c r="G532" s="18">
        <f t="shared" si="26"/>
        <v>0</v>
      </c>
      <c r="H532" s="18">
        <f t="shared" si="27"/>
        <v>0</v>
      </c>
      <c r="I532" s="18">
        <f t="shared" si="28"/>
        <v>0</v>
      </c>
      <c r="J532" s="18"/>
      <c r="K532" s="15"/>
    </row>
    <row r="533" spans="1:11" x14ac:dyDescent="0.2">
      <c r="A533" s="15"/>
      <c r="B533" s="15"/>
      <c r="C533" s="16"/>
      <c r="D533" s="17"/>
      <c r="E533" s="18"/>
      <c r="F533" s="19">
        <v>0</v>
      </c>
      <c r="G533" s="18">
        <f t="shared" si="26"/>
        <v>0</v>
      </c>
      <c r="H533" s="18">
        <f t="shared" si="27"/>
        <v>0</v>
      </c>
      <c r="I533" s="18">
        <f t="shared" si="28"/>
        <v>0</v>
      </c>
      <c r="J533" s="18"/>
      <c r="K533" s="15"/>
    </row>
    <row r="534" spans="1:11" x14ac:dyDescent="0.2">
      <c r="A534" s="15"/>
      <c r="B534" s="15"/>
      <c r="C534" s="16"/>
      <c r="D534" s="17"/>
      <c r="E534" s="18"/>
      <c r="F534" s="19">
        <v>0</v>
      </c>
      <c r="G534" s="18">
        <f t="shared" si="26"/>
        <v>0</v>
      </c>
      <c r="H534" s="18">
        <f t="shared" si="27"/>
        <v>0</v>
      </c>
      <c r="I534" s="18">
        <f t="shared" si="28"/>
        <v>0</v>
      </c>
      <c r="J534" s="18"/>
      <c r="K534" s="15"/>
    </row>
    <row r="535" spans="1:11" x14ac:dyDescent="0.2">
      <c r="A535" s="15"/>
      <c r="B535" s="15"/>
      <c r="C535" s="16"/>
      <c r="D535" s="17"/>
      <c r="E535" s="18"/>
      <c r="F535" s="19">
        <v>0</v>
      </c>
      <c r="G535" s="18">
        <f t="shared" si="26"/>
        <v>0</v>
      </c>
      <c r="H535" s="18">
        <f t="shared" si="27"/>
        <v>0</v>
      </c>
      <c r="I535" s="18">
        <f t="shared" si="28"/>
        <v>0</v>
      </c>
      <c r="J535" s="18"/>
      <c r="K535" s="15"/>
    </row>
    <row r="536" spans="1:11" x14ac:dyDescent="0.2">
      <c r="A536" s="15"/>
      <c r="B536" s="15"/>
      <c r="C536" s="16"/>
      <c r="D536" s="17"/>
      <c r="E536" s="18"/>
      <c r="F536" s="19">
        <v>0</v>
      </c>
      <c r="G536" s="18">
        <f t="shared" si="26"/>
        <v>0</v>
      </c>
      <c r="H536" s="18">
        <f t="shared" si="27"/>
        <v>0</v>
      </c>
      <c r="I536" s="18">
        <f t="shared" si="28"/>
        <v>0</v>
      </c>
      <c r="J536" s="18"/>
      <c r="K536" s="15"/>
    </row>
    <row r="537" spans="1:11" x14ac:dyDescent="0.2">
      <c r="A537" s="15"/>
      <c r="B537" s="15"/>
      <c r="C537" s="16"/>
      <c r="D537" s="17"/>
      <c r="E537" s="18"/>
      <c r="F537" s="19">
        <v>0</v>
      </c>
      <c r="G537" s="18">
        <f t="shared" si="26"/>
        <v>0</v>
      </c>
      <c r="H537" s="18">
        <f t="shared" si="27"/>
        <v>0</v>
      </c>
      <c r="I537" s="18">
        <f t="shared" si="28"/>
        <v>0</v>
      </c>
      <c r="J537" s="18"/>
      <c r="K537" s="15"/>
    </row>
    <row r="538" spans="1:11" x14ac:dyDescent="0.2">
      <c r="A538" s="15"/>
      <c r="B538" s="15"/>
      <c r="C538" s="16"/>
      <c r="D538" s="17"/>
      <c r="E538" s="18"/>
      <c r="F538" s="19">
        <v>0</v>
      </c>
      <c r="G538" s="18">
        <f t="shared" si="26"/>
        <v>0</v>
      </c>
      <c r="H538" s="18">
        <f t="shared" si="27"/>
        <v>0</v>
      </c>
      <c r="I538" s="18">
        <f t="shared" si="28"/>
        <v>0</v>
      </c>
      <c r="J538" s="18"/>
      <c r="K538" s="15"/>
    </row>
    <row r="539" spans="1:11" x14ac:dyDescent="0.2">
      <c r="A539" s="15"/>
      <c r="B539" s="15"/>
      <c r="C539" s="16"/>
      <c r="D539" s="17"/>
      <c r="E539" s="18"/>
      <c r="F539" s="19">
        <v>0</v>
      </c>
      <c r="G539" s="18">
        <f t="shared" si="26"/>
        <v>0</v>
      </c>
      <c r="H539" s="18">
        <f t="shared" si="27"/>
        <v>0</v>
      </c>
      <c r="I539" s="18">
        <f t="shared" si="28"/>
        <v>0</v>
      </c>
      <c r="J539" s="18"/>
      <c r="K539" s="15"/>
    </row>
    <row r="540" spans="1:11" x14ac:dyDescent="0.2">
      <c r="A540" s="15"/>
      <c r="B540" s="15"/>
      <c r="C540" s="16"/>
      <c r="D540" s="17"/>
      <c r="E540" s="18"/>
      <c r="F540" s="19">
        <v>0</v>
      </c>
      <c r="G540" s="18">
        <f t="shared" si="26"/>
        <v>0</v>
      </c>
      <c r="H540" s="18">
        <f t="shared" si="27"/>
        <v>0</v>
      </c>
      <c r="I540" s="18">
        <f t="shared" si="28"/>
        <v>0</v>
      </c>
      <c r="J540" s="18"/>
      <c r="K540" s="15"/>
    </row>
    <row r="541" spans="1:11" x14ac:dyDescent="0.2">
      <c r="A541" s="15"/>
      <c r="B541" s="15"/>
      <c r="C541" s="16"/>
      <c r="D541" s="17"/>
      <c r="E541" s="18"/>
      <c r="F541" s="19">
        <v>0</v>
      </c>
      <c r="G541" s="18">
        <f t="shared" si="26"/>
        <v>0</v>
      </c>
      <c r="H541" s="18">
        <f t="shared" si="27"/>
        <v>0</v>
      </c>
      <c r="I541" s="18">
        <f t="shared" si="28"/>
        <v>0</v>
      </c>
      <c r="J541" s="18"/>
      <c r="K541" s="15"/>
    </row>
    <row r="542" spans="1:11" x14ac:dyDescent="0.2">
      <c r="A542" s="15"/>
      <c r="B542" s="15"/>
      <c r="C542" s="16"/>
      <c r="D542" s="17"/>
      <c r="E542" s="18"/>
      <c r="F542" s="19">
        <v>0</v>
      </c>
      <c r="G542" s="18">
        <f t="shared" si="26"/>
        <v>0</v>
      </c>
      <c r="H542" s="18">
        <f t="shared" si="27"/>
        <v>0</v>
      </c>
      <c r="I542" s="18">
        <f t="shared" si="28"/>
        <v>0</v>
      </c>
      <c r="J542" s="18"/>
      <c r="K542" s="15"/>
    </row>
    <row r="543" spans="1:11" x14ac:dyDescent="0.2">
      <c r="A543" s="15"/>
      <c r="B543" s="15"/>
      <c r="C543" s="16"/>
      <c r="D543" s="17"/>
      <c r="E543" s="18"/>
      <c r="F543" s="19">
        <v>0</v>
      </c>
      <c r="G543" s="18">
        <f t="shared" si="26"/>
        <v>0</v>
      </c>
      <c r="H543" s="18">
        <f t="shared" si="27"/>
        <v>0</v>
      </c>
      <c r="I543" s="18">
        <f t="shared" si="28"/>
        <v>0</v>
      </c>
      <c r="J543" s="18"/>
      <c r="K543" s="15"/>
    </row>
    <row r="544" spans="1:11" x14ac:dyDescent="0.2">
      <c r="A544" s="15"/>
      <c r="B544" s="15"/>
      <c r="C544" s="16"/>
      <c r="D544" s="17"/>
      <c r="E544" s="18"/>
      <c r="F544" s="19">
        <v>0</v>
      </c>
      <c r="G544" s="18">
        <f t="shared" si="26"/>
        <v>0</v>
      </c>
      <c r="H544" s="18">
        <f t="shared" si="27"/>
        <v>0</v>
      </c>
      <c r="I544" s="18">
        <f t="shared" si="28"/>
        <v>0</v>
      </c>
      <c r="J544" s="18"/>
      <c r="K544" s="15"/>
    </row>
    <row r="545" spans="1:11" x14ac:dyDescent="0.2">
      <c r="A545" s="15"/>
      <c r="B545" s="15"/>
      <c r="C545" s="16"/>
      <c r="D545" s="17"/>
      <c r="E545" s="18"/>
      <c r="F545" s="19">
        <v>0</v>
      </c>
      <c r="G545" s="18">
        <f t="shared" si="26"/>
        <v>0</v>
      </c>
      <c r="H545" s="18">
        <f t="shared" si="27"/>
        <v>0</v>
      </c>
      <c r="I545" s="18">
        <f t="shared" si="28"/>
        <v>0</v>
      </c>
      <c r="J545" s="18"/>
      <c r="K545" s="15"/>
    </row>
    <row r="546" spans="1:11" x14ac:dyDescent="0.2">
      <c r="A546" s="15"/>
      <c r="B546" s="15"/>
      <c r="C546" s="16"/>
      <c r="D546" s="17"/>
      <c r="E546" s="18"/>
      <c r="F546" s="19">
        <v>0</v>
      </c>
      <c r="G546" s="18">
        <f t="shared" si="26"/>
        <v>0</v>
      </c>
      <c r="H546" s="18">
        <f t="shared" si="27"/>
        <v>0</v>
      </c>
      <c r="I546" s="18">
        <f t="shared" si="28"/>
        <v>0</v>
      </c>
      <c r="J546" s="18"/>
      <c r="K546" s="15"/>
    </row>
    <row r="547" spans="1:11" x14ac:dyDescent="0.2">
      <c r="A547" s="15"/>
      <c r="B547" s="15"/>
      <c r="C547" s="16"/>
      <c r="D547" s="17"/>
      <c r="E547" s="18"/>
      <c r="F547" s="19">
        <v>0</v>
      </c>
      <c r="G547" s="18">
        <f t="shared" si="26"/>
        <v>0</v>
      </c>
      <c r="H547" s="18">
        <f t="shared" si="27"/>
        <v>0</v>
      </c>
      <c r="I547" s="18">
        <f t="shared" si="28"/>
        <v>0</v>
      </c>
      <c r="J547" s="18"/>
      <c r="K547" s="15"/>
    </row>
    <row r="548" spans="1:11" x14ac:dyDescent="0.2">
      <c r="A548" s="15"/>
      <c r="B548" s="15"/>
      <c r="C548" s="16"/>
      <c r="D548" s="17"/>
      <c r="E548" s="18"/>
      <c r="F548" s="19">
        <v>0</v>
      </c>
      <c r="G548" s="18">
        <f t="shared" si="26"/>
        <v>0</v>
      </c>
      <c r="H548" s="18">
        <f t="shared" si="27"/>
        <v>0</v>
      </c>
      <c r="I548" s="18">
        <f t="shared" si="28"/>
        <v>0</v>
      </c>
      <c r="J548" s="18"/>
      <c r="K548" s="15"/>
    </row>
    <row r="549" spans="1:11" x14ac:dyDescent="0.2">
      <c r="A549" s="15"/>
      <c r="B549" s="15"/>
      <c r="C549" s="16"/>
      <c r="D549" s="17"/>
      <c r="E549" s="18"/>
      <c r="F549" s="19">
        <v>0</v>
      </c>
      <c r="G549" s="18">
        <f t="shared" si="26"/>
        <v>0</v>
      </c>
      <c r="H549" s="18">
        <f t="shared" si="27"/>
        <v>0</v>
      </c>
      <c r="I549" s="18">
        <f t="shared" si="28"/>
        <v>0</v>
      </c>
      <c r="J549" s="18"/>
      <c r="K549" s="15"/>
    </row>
    <row r="550" spans="1:11" x14ac:dyDescent="0.2">
      <c r="A550" s="15"/>
      <c r="B550" s="15"/>
      <c r="C550" s="16"/>
      <c r="D550" s="17"/>
      <c r="E550" s="18"/>
      <c r="F550" s="19">
        <v>0</v>
      </c>
      <c r="G550" s="18">
        <f t="shared" si="26"/>
        <v>0</v>
      </c>
      <c r="H550" s="18">
        <f t="shared" si="27"/>
        <v>0</v>
      </c>
      <c r="I550" s="18">
        <f t="shared" si="28"/>
        <v>0</v>
      </c>
      <c r="J550" s="18"/>
      <c r="K550" s="15"/>
    </row>
    <row r="551" spans="1:11" x14ac:dyDescent="0.2">
      <c r="A551" s="15"/>
      <c r="B551" s="15"/>
      <c r="C551" s="16"/>
      <c r="D551" s="17"/>
      <c r="E551" s="18"/>
      <c r="F551" s="19">
        <v>0</v>
      </c>
      <c r="G551" s="18">
        <f t="shared" si="26"/>
        <v>0</v>
      </c>
      <c r="H551" s="18">
        <f t="shared" si="27"/>
        <v>0</v>
      </c>
      <c r="I551" s="18">
        <f t="shared" si="28"/>
        <v>0</v>
      </c>
      <c r="J551" s="18"/>
      <c r="K551" s="15"/>
    </row>
    <row r="552" spans="1:11" x14ac:dyDescent="0.2">
      <c r="A552" s="15"/>
      <c r="B552" s="15"/>
      <c r="C552" s="16"/>
      <c r="D552" s="17"/>
      <c r="E552" s="18"/>
      <c r="F552" s="19">
        <v>0</v>
      </c>
      <c r="G552" s="18">
        <f t="shared" si="26"/>
        <v>0</v>
      </c>
      <c r="H552" s="18">
        <f t="shared" si="27"/>
        <v>0</v>
      </c>
      <c r="I552" s="18">
        <f t="shared" si="28"/>
        <v>0</v>
      </c>
      <c r="J552" s="18"/>
      <c r="K552" s="15"/>
    </row>
    <row r="553" spans="1:11" x14ac:dyDescent="0.2">
      <c r="A553" s="15"/>
      <c r="B553" s="15"/>
      <c r="C553" s="16"/>
      <c r="D553" s="17"/>
      <c r="E553" s="18"/>
      <c r="F553" s="19">
        <v>0</v>
      </c>
      <c r="G553" s="18">
        <f t="shared" si="26"/>
        <v>0</v>
      </c>
      <c r="H553" s="18">
        <f t="shared" si="27"/>
        <v>0</v>
      </c>
      <c r="I553" s="18">
        <f t="shared" si="28"/>
        <v>0</v>
      </c>
      <c r="J553" s="18"/>
      <c r="K553" s="15"/>
    </row>
    <row r="554" spans="1:11" x14ac:dyDescent="0.2">
      <c r="A554" s="15"/>
      <c r="B554" s="15"/>
      <c r="C554" s="16"/>
      <c r="D554" s="17"/>
      <c r="E554" s="18"/>
      <c r="F554" s="19">
        <v>0</v>
      </c>
      <c r="G554" s="18">
        <f t="shared" si="26"/>
        <v>0</v>
      </c>
      <c r="H554" s="18">
        <f t="shared" si="27"/>
        <v>0</v>
      </c>
      <c r="I554" s="18">
        <f t="shared" si="28"/>
        <v>0</v>
      </c>
      <c r="J554" s="18"/>
      <c r="K554" s="15"/>
    </row>
    <row r="555" spans="1:11" x14ac:dyDescent="0.2">
      <c r="A555" s="15"/>
      <c r="B555" s="15"/>
      <c r="C555" s="16"/>
      <c r="D555" s="17"/>
      <c r="E555" s="18"/>
      <c r="F555" s="19">
        <v>0</v>
      </c>
      <c r="G555" s="18">
        <f t="shared" si="26"/>
        <v>0</v>
      </c>
      <c r="H555" s="18">
        <f t="shared" si="27"/>
        <v>0</v>
      </c>
      <c r="I555" s="18">
        <f t="shared" si="28"/>
        <v>0</v>
      </c>
      <c r="J555" s="18"/>
      <c r="K555" s="15"/>
    </row>
    <row r="556" spans="1:11" x14ac:dyDescent="0.2">
      <c r="A556" s="15"/>
      <c r="B556" s="15"/>
      <c r="C556" s="16"/>
      <c r="D556" s="17"/>
      <c r="E556" s="18"/>
      <c r="F556" s="19">
        <v>0</v>
      </c>
      <c r="G556" s="18">
        <f t="shared" si="26"/>
        <v>0</v>
      </c>
      <c r="H556" s="18">
        <f t="shared" si="27"/>
        <v>0</v>
      </c>
      <c r="I556" s="18">
        <f t="shared" si="28"/>
        <v>0</v>
      </c>
      <c r="J556" s="18"/>
      <c r="K556" s="15"/>
    </row>
    <row r="557" spans="1:11" x14ac:dyDescent="0.2">
      <c r="A557" s="15"/>
      <c r="B557" s="15"/>
      <c r="C557" s="16"/>
      <c r="D557" s="17"/>
      <c r="E557" s="18"/>
      <c r="F557" s="19">
        <v>0</v>
      </c>
      <c r="G557" s="18">
        <f t="shared" si="26"/>
        <v>0</v>
      </c>
      <c r="H557" s="18">
        <f t="shared" si="27"/>
        <v>0</v>
      </c>
      <c r="I557" s="18">
        <f t="shared" si="28"/>
        <v>0</v>
      </c>
      <c r="J557" s="18"/>
      <c r="K557" s="15"/>
    </row>
    <row r="558" spans="1:11" x14ac:dyDescent="0.2">
      <c r="A558" s="15"/>
      <c r="B558" s="15"/>
      <c r="C558" s="16"/>
      <c r="D558" s="17"/>
      <c r="E558" s="18"/>
      <c r="F558" s="19">
        <v>0</v>
      </c>
      <c r="G558" s="18">
        <f t="shared" si="26"/>
        <v>0</v>
      </c>
      <c r="H558" s="18">
        <f t="shared" si="27"/>
        <v>0</v>
      </c>
      <c r="I558" s="18">
        <f t="shared" si="28"/>
        <v>0</v>
      </c>
      <c r="J558" s="18"/>
      <c r="K558" s="15"/>
    </row>
    <row r="559" spans="1:11" x14ac:dyDescent="0.2">
      <c r="A559" s="15"/>
      <c r="B559" s="15"/>
      <c r="C559" s="16"/>
      <c r="D559" s="17"/>
      <c r="E559" s="18"/>
      <c r="F559" s="19">
        <v>0</v>
      </c>
      <c r="G559" s="18">
        <f t="shared" si="26"/>
        <v>0</v>
      </c>
      <c r="H559" s="18">
        <f t="shared" si="27"/>
        <v>0</v>
      </c>
      <c r="I559" s="18">
        <f t="shared" si="28"/>
        <v>0</v>
      </c>
      <c r="J559" s="18"/>
      <c r="K559" s="15"/>
    </row>
    <row r="560" spans="1:11" x14ac:dyDescent="0.2">
      <c r="A560" s="15"/>
      <c r="B560" s="15"/>
      <c r="C560" s="16"/>
      <c r="D560" s="17"/>
      <c r="E560" s="18"/>
      <c r="F560" s="19">
        <v>0</v>
      </c>
      <c r="G560" s="18">
        <f t="shared" si="26"/>
        <v>0</v>
      </c>
      <c r="H560" s="18">
        <f t="shared" si="27"/>
        <v>0</v>
      </c>
      <c r="I560" s="18">
        <f t="shared" si="28"/>
        <v>0</v>
      </c>
      <c r="J560" s="18"/>
      <c r="K560" s="15"/>
    </row>
    <row r="561" spans="1:11" x14ac:dyDescent="0.2">
      <c r="A561" s="15"/>
      <c r="B561" s="15"/>
      <c r="C561" s="16"/>
      <c r="D561" s="17"/>
      <c r="E561" s="18"/>
      <c r="F561" s="19">
        <v>0</v>
      </c>
      <c r="G561" s="18">
        <f t="shared" si="26"/>
        <v>0</v>
      </c>
      <c r="H561" s="18">
        <f t="shared" si="27"/>
        <v>0</v>
      </c>
      <c r="I561" s="18">
        <f t="shared" si="28"/>
        <v>0</v>
      </c>
      <c r="J561" s="18"/>
      <c r="K561" s="15"/>
    </row>
    <row r="562" spans="1:11" x14ac:dyDescent="0.2">
      <c r="A562" s="15"/>
      <c r="B562" s="15"/>
      <c r="C562" s="16"/>
      <c r="D562" s="17"/>
      <c r="E562" s="18"/>
      <c r="F562" s="19">
        <v>0</v>
      </c>
      <c r="G562" s="18">
        <f t="shared" si="26"/>
        <v>0</v>
      </c>
      <c r="H562" s="18">
        <f t="shared" si="27"/>
        <v>0</v>
      </c>
      <c r="I562" s="18">
        <f t="shared" si="28"/>
        <v>0</v>
      </c>
      <c r="J562" s="18"/>
      <c r="K562" s="15"/>
    </row>
    <row r="563" spans="1:11" x14ac:dyDescent="0.2">
      <c r="A563" s="15"/>
      <c r="B563" s="15"/>
      <c r="C563" s="16"/>
      <c r="D563" s="17"/>
      <c r="E563" s="18"/>
      <c r="F563" s="19">
        <v>0</v>
      </c>
      <c r="G563" s="18">
        <f t="shared" si="26"/>
        <v>0</v>
      </c>
      <c r="H563" s="18">
        <f t="shared" si="27"/>
        <v>0</v>
      </c>
      <c r="I563" s="18">
        <f t="shared" si="28"/>
        <v>0</v>
      </c>
      <c r="J563" s="18"/>
      <c r="K563" s="15"/>
    </row>
    <row r="564" spans="1:11" x14ac:dyDescent="0.2">
      <c r="A564" s="15"/>
      <c r="B564" s="15"/>
      <c r="C564" s="16"/>
      <c r="D564" s="17"/>
      <c r="E564" s="18"/>
      <c r="F564" s="19">
        <v>0</v>
      </c>
      <c r="G564" s="18">
        <f t="shared" si="26"/>
        <v>0</v>
      </c>
      <c r="H564" s="18">
        <f t="shared" si="27"/>
        <v>0</v>
      </c>
      <c r="I564" s="18">
        <f t="shared" si="28"/>
        <v>0</v>
      </c>
      <c r="J564" s="18"/>
      <c r="K564" s="15"/>
    </row>
    <row r="565" spans="1:11" x14ac:dyDescent="0.2">
      <c r="A565" s="15"/>
      <c r="B565" s="15"/>
      <c r="C565" s="16"/>
      <c r="D565" s="17"/>
      <c r="E565" s="18"/>
      <c r="F565" s="19">
        <v>0</v>
      </c>
      <c r="G565" s="18">
        <f t="shared" si="26"/>
        <v>0</v>
      </c>
      <c r="H565" s="18">
        <f t="shared" si="27"/>
        <v>0</v>
      </c>
      <c r="I565" s="18">
        <f t="shared" si="28"/>
        <v>0</v>
      </c>
      <c r="J565" s="18"/>
      <c r="K565" s="15"/>
    </row>
    <row r="566" spans="1:11" x14ac:dyDescent="0.2">
      <c r="A566" s="15"/>
      <c r="B566" s="15"/>
      <c r="C566" s="16"/>
      <c r="D566" s="17"/>
      <c r="E566" s="18"/>
      <c r="F566" s="19">
        <v>0</v>
      </c>
      <c r="G566" s="18">
        <f t="shared" si="26"/>
        <v>0</v>
      </c>
      <c r="H566" s="18">
        <f t="shared" si="27"/>
        <v>0</v>
      </c>
      <c r="I566" s="18">
        <f t="shared" si="28"/>
        <v>0</v>
      </c>
      <c r="J566" s="18"/>
      <c r="K566" s="15"/>
    </row>
    <row r="567" spans="1:11" x14ac:dyDescent="0.2">
      <c r="A567" s="15"/>
      <c r="B567" s="15"/>
      <c r="C567" s="16"/>
      <c r="D567" s="17"/>
      <c r="E567" s="18"/>
      <c r="F567" s="19">
        <v>0</v>
      </c>
      <c r="G567" s="18">
        <f t="shared" si="26"/>
        <v>0</v>
      </c>
      <c r="H567" s="18">
        <f t="shared" si="27"/>
        <v>0</v>
      </c>
      <c r="I567" s="18">
        <f t="shared" si="28"/>
        <v>0</v>
      </c>
      <c r="J567" s="18"/>
      <c r="K567" s="15"/>
    </row>
    <row r="568" spans="1:11" x14ac:dyDescent="0.2">
      <c r="A568" s="15"/>
      <c r="B568" s="15"/>
      <c r="C568" s="16"/>
      <c r="D568" s="17"/>
      <c r="E568" s="18"/>
      <c r="F568" s="19">
        <v>0</v>
      </c>
      <c r="G568" s="18">
        <f t="shared" si="26"/>
        <v>0</v>
      </c>
      <c r="H568" s="18">
        <f t="shared" si="27"/>
        <v>0</v>
      </c>
      <c r="I568" s="18">
        <f t="shared" si="28"/>
        <v>0</v>
      </c>
      <c r="J568" s="18"/>
      <c r="K568" s="15"/>
    </row>
    <row r="569" spans="1:11" x14ac:dyDescent="0.2">
      <c r="A569" s="15"/>
      <c r="B569" s="15"/>
      <c r="C569" s="16"/>
      <c r="D569" s="17"/>
      <c r="E569" s="18"/>
      <c r="F569" s="19">
        <v>0</v>
      </c>
      <c r="G569" s="18">
        <f t="shared" si="26"/>
        <v>0</v>
      </c>
      <c r="H569" s="18">
        <f t="shared" si="27"/>
        <v>0</v>
      </c>
      <c r="I569" s="18">
        <f t="shared" si="28"/>
        <v>0</v>
      </c>
      <c r="J569" s="18"/>
      <c r="K569" s="15"/>
    </row>
    <row r="570" spans="1:11" x14ac:dyDescent="0.2">
      <c r="A570" s="15"/>
      <c r="B570" s="15"/>
      <c r="C570" s="16"/>
      <c r="D570" s="17"/>
      <c r="E570" s="18"/>
      <c r="F570" s="19">
        <v>0</v>
      </c>
      <c r="G570" s="18">
        <f t="shared" si="26"/>
        <v>0</v>
      </c>
      <c r="H570" s="18">
        <f t="shared" si="27"/>
        <v>0</v>
      </c>
      <c r="I570" s="18">
        <f t="shared" si="28"/>
        <v>0</v>
      </c>
      <c r="J570" s="18"/>
      <c r="K570" s="15"/>
    </row>
    <row r="571" spans="1:11" x14ac:dyDescent="0.2">
      <c r="A571" s="15"/>
      <c r="B571" s="15"/>
      <c r="C571" s="16"/>
      <c r="D571" s="17"/>
      <c r="E571" s="18"/>
      <c r="F571" s="19">
        <v>0</v>
      </c>
      <c r="G571" s="18">
        <f t="shared" si="26"/>
        <v>0</v>
      </c>
      <c r="H571" s="18">
        <f t="shared" si="27"/>
        <v>0</v>
      </c>
      <c r="I571" s="18">
        <f t="shared" si="28"/>
        <v>0</v>
      </c>
      <c r="J571" s="18"/>
      <c r="K571" s="15"/>
    </row>
    <row r="572" spans="1:11" x14ac:dyDescent="0.2">
      <c r="A572" s="15"/>
      <c r="B572" s="15"/>
      <c r="C572" s="16"/>
      <c r="D572" s="17"/>
      <c r="E572" s="18"/>
      <c r="F572" s="19">
        <v>0</v>
      </c>
      <c r="G572" s="18">
        <f t="shared" si="26"/>
        <v>0</v>
      </c>
      <c r="H572" s="18">
        <f t="shared" si="27"/>
        <v>0</v>
      </c>
      <c r="I572" s="18">
        <f t="shared" si="28"/>
        <v>0</v>
      </c>
      <c r="J572" s="18"/>
      <c r="K572" s="15"/>
    </row>
    <row r="573" spans="1:11" x14ac:dyDescent="0.2">
      <c r="A573" s="15"/>
      <c r="B573" s="15"/>
      <c r="C573" s="16"/>
      <c r="D573" s="17"/>
      <c r="E573" s="18"/>
      <c r="F573" s="19">
        <v>0</v>
      </c>
      <c r="G573" s="18">
        <f t="shared" si="26"/>
        <v>0</v>
      </c>
      <c r="H573" s="18">
        <f t="shared" si="27"/>
        <v>0</v>
      </c>
      <c r="I573" s="18">
        <f t="shared" si="28"/>
        <v>0</v>
      </c>
      <c r="J573" s="18"/>
      <c r="K573" s="15"/>
    </row>
    <row r="574" spans="1:11" x14ac:dyDescent="0.2">
      <c r="A574" s="15"/>
      <c r="B574" s="15"/>
      <c r="C574" s="16"/>
      <c r="D574" s="17"/>
      <c r="E574" s="18"/>
      <c r="F574" s="19">
        <v>0</v>
      </c>
      <c r="G574" s="18">
        <f t="shared" si="26"/>
        <v>0</v>
      </c>
      <c r="H574" s="18">
        <f t="shared" si="27"/>
        <v>0</v>
      </c>
      <c r="I574" s="18">
        <f t="shared" si="28"/>
        <v>0</v>
      </c>
      <c r="J574" s="18"/>
      <c r="K574" s="15"/>
    </row>
    <row r="575" spans="1:11" x14ac:dyDescent="0.2">
      <c r="A575" s="15"/>
      <c r="B575" s="15"/>
      <c r="C575" s="16"/>
      <c r="D575" s="17"/>
      <c r="E575" s="18"/>
      <c r="F575" s="19">
        <v>0</v>
      </c>
      <c r="G575" s="18">
        <f t="shared" si="26"/>
        <v>0</v>
      </c>
      <c r="H575" s="18">
        <f t="shared" si="27"/>
        <v>0</v>
      </c>
      <c r="I575" s="18">
        <f t="shared" si="28"/>
        <v>0</v>
      </c>
      <c r="J575" s="18"/>
      <c r="K575" s="15"/>
    </row>
    <row r="576" spans="1:11" x14ac:dyDescent="0.2">
      <c r="A576" s="15"/>
      <c r="B576" s="15"/>
      <c r="C576" s="16"/>
      <c r="D576" s="17"/>
      <c r="E576" s="18"/>
      <c r="F576" s="19">
        <v>0</v>
      </c>
      <c r="G576" s="18">
        <f t="shared" si="26"/>
        <v>0</v>
      </c>
      <c r="H576" s="18">
        <f t="shared" si="27"/>
        <v>0</v>
      </c>
      <c r="I576" s="18">
        <f t="shared" si="28"/>
        <v>0</v>
      </c>
      <c r="J576" s="18"/>
      <c r="K576" s="15"/>
    </row>
    <row r="577" spans="1:11" x14ac:dyDescent="0.2">
      <c r="A577" s="15"/>
      <c r="B577" s="15"/>
      <c r="C577" s="16"/>
      <c r="D577" s="17"/>
      <c r="E577" s="18"/>
      <c r="F577" s="19">
        <v>0</v>
      </c>
      <c r="G577" s="18">
        <f t="shared" si="26"/>
        <v>0</v>
      </c>
      <c r="H577" s="18">
        <f t="shared" si="27"/>
        <v>0</v>
      </c>
      <c r="I577" s="18">
        <f t="shared" si="28"/>
        <v>0</v>
      </c>
      <c r="J577" s="18"/>
      <c r="K577" s="15"/>
    </row>
    <row r="578" spans="1:11" x14ac:dyDescent="0.2">
      <c r="A578" s="15"/>
      <c r="B578" s="15"/>
      <c r="C578" s="16"/>
      <c r="D578" s="17"/>
      <c r="E578" s="18"/>
      <c r="F578" s="19">
        <v>0</v>
      </c>
      <c r="G578" s="18">
        <f t="shared" si="26"/>
        <v>0</v>
      </c>
      <c r="H578" s="18">
        <f t="shared" si="27"/>
        <v>0</v>
      </c>
      <c r="I578" s="18">
        <f t="shared" si="28"/>
        <v>0</v>
      </c>
      <c r="J578" s="18"/>
      <c r="K578" s="15"/>
    </row>
    <row r="579" spans="1:11" x14ac:dyDescent="0.2">
      <c r="A579" s="15"/>
      <c r="B579" s="15"/>
      <c r="C579" s="16"/>
      <c r="D579" s="17"/>
      <c r="E579" s="18"/>
      <c r="F579" s="19">
        <v>0</v>
      </c>
      <c r="G579" s="18">
        <f t="shared" si="26"/>
        <v>0</v>
      </c>
      <c r="H579" s="18">
        <f t="shared" si="27"/>
        <v>0</v>
      </c>
      <c r="I579" s="18">
        <f t="shared" si="28"/>
        <v>0</v>
      </c>
      <c r="J579" s="18"/>
      <c r="K579" s="15"/>
    </row>
    <row r="580" spans="1:11" x14ac:dyDescent="0.2">
      <c r="A580" s="15"/>
      <c r="B580" s="15"/>
      <c r="C580" s="16"/>
      <c r="D580" s="17"/>
      <c r="E580" s="18"/>
      <c r="F580" s="19">
        <v>0</v>
      </c>
      <c r="G580" s="18">
        <f t="shared" si="26"/>
        <v>0</v>
      </c>
      <c r="H580" s="18">
        <f t="shared" si="27"/>
        <v>0</v>
      </c>
      <c r="I580" s="18">
        <f t="shared" si="28"/>
        <v>0</v>
      </c>
      <c r="J580" s="18"/>
      <c r="K580" s="15"/>
    </row>
    <row r="581" spans="1:11" x14ac:dyDescent="0.2">
      <c r="A581" s="15"/>
      <c r="B581" s="15"/>
      <c r="C581" s="16"/>
      <c r="D581" s="17"/>
      <c r="E581" s="18"/>
      <c r="F581" s="19">
        <v>0</v>
      </c>
      <c r="G581" s="18">
        <f t="shared" si="26"/>
        <v>0</v>
      </c>
      <c r="H581" s="18">
        <f>E581*C581</f>
        <v>0</v>
      </c>
      <c r="I581" s="18">
        <f>F581*C581</f>
        <v>0</v>
      </c>
      <c r="J581" s="18"/>
      <c r="K581" s="15"/>
    </row>
    <row r="582" spans="1:11" x14ac:dyDescent="0.2">
      <c r="A582" s="15"/>
      <c r="B582" s="15"/>
      <c r="C582" s="16"/>
      <c r="D582" s="17"/>
      <c r="E582" s="18"/>
      <c r="F582" s="19">
        <v>0</v>
      </c>
      <c r="G582" s="18">
        <f t="shared" si="26"/>
        <v>0</v>
      </c>
      <c r="H582" s="18">
        <f>E582*C582</f>
        <v>0</v>
      </c>
      <c r="I582" s="18">
        <f>F582*C582</f>
        <v>0</v>
      </c>
      <c r="J582" s="18"/>
      <c r="K582" s="15"/>
    </row>
  </sheetData>
  <mergeCells count="8">
    <mergeCell ref="J5:J6"/>
    <mergeCell ref="K5:K6"/>
    <mergeCell ref="A5:A6"/>
    <mergeCell ref="B5:C5"/>
    <mergeCell ref="D5:D6"/>
    <mergeCell ref="E5:E6"/>
    <mergeCell ref="F5:F6"/>
    <mergeCell ref="G5:I5"/>
  </mergeCells>
  <pageMargins left="0.7" right="0.7" top="0.75" bottom="0.75" header="0.3" footer="0.3"/>
  <pageSetup paperSize="9" scale="45" fitToHeight="0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8B64-2E1D-4DE0-99C7-BC32FFDE3DCF}">
  <sheetPr>
    <pageSetUpPr fitToPage="1"/>
  </sheetPr>
  <dimension ref="A1:M571"/>
  <sheetViews>
    <sheetView zoomScale="130" zoomScaleNormal="13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L20" sqref="L20"/>
    </sheetView>
  </sheetViews>
  <sheetFormatPr baseColWidth="10" defaultColWidth="8.83203125" defaultRowHeight="15" x14ac:dyDescent="0.2"/>
  <cols>
    <col min="1" max="1" width="55" customWidth="1"/>
    <col min="2" max="2" width="9.33203125" hidden="1" customWidth="1"/>
    <col min="4" max="4" width="8.83203125" style="7"/>
    <col min="5" max="5" width="15" style="8" customWidth="1"/>
    <col min="6" max="6" width="14.33203125" style="9" customWidth="1"/>
    <col min="7" max="7" width="14.33203125" style="8" hidden="1" customWidth="1"/>
    <col min="8" max="8" width="16.33203125" style="8" customWidth="1"/>
    <col min="9" max="9" width="13.5" style="8" bestFit="1" customWidth="1"/>
    <col min="10" max="10" width="15.33203125" style="8" bestFit="1" customWidth="1"/>
    <col min="11" max="11" width="18.1640625" customWidth="1"/>
  </cols>
  <sheetData>
    <row r="1" spans="1:13" x14ac:dyDescent="0.2">
      <c r="A1" t="s">
        <v>0</v>
      </c>
      <c r="D1"/>
      <c r="E1"/>
      <c r="F1" s="1"/>
      <c r="G1"/>
      <c r="H1"/>
      <c r="I1"/>
      <c r="J1"/>
      <c r="L1" s="2"/>
      <c r="M1" t="s">
        <v>1</v>
      </c>
    </row>
    <row r="2" spans="1:13" x14ac:dyDescent="0.2">
      <c r="A2" t="s">
        <v>18</v>
      </c>
      <c r="B2" s="3"/>
      <c r="C2" s="3"/>
      <c r="D2" s="3"/>
      <c r="E2" s="3"/>
      <c r="F2" s="4"/>
      <c r="G2" s="3"/>
      <c r="H2" s="3"/>
      <c r="I2" s="3"/>
      <c r="J2" s="3"/>
      <c r="K2" s="3"/>
      <c r="L2" s="5"/>
      <c r="M2" t="s">
        <v>2</v>
      </c>
    </row>
    <row r="3" spans="1:13" x14ac:dyDescent="0.2">
      <c r="D3"/>
      <c r="E3"/>
      <c r="F3" s="1"/>
      <c r="G3"/>
      <c r="H3"/>
      <c r="I3"/>
      <c r="J3"/>
      <c r="L3" s="6"/>
      <c r="M3" t="s">
        <v>3</v>
      </c>
    </row>
    <row r="4" spans="1:13" x14ac:dyDescent="0.2">
      <c r="L4" s="10"/>
      <c r="M4" t="s">
        <v>4</v>
      </c>
    </row>
    <row r="5" spans="1:13" ht="15" customHeight="1" x14ac:dyDescent="0.2">
      <c r="A5" s="174" t="s">
        <v>5</v>
      </c>
      <c r="B5" s="175" t="s">
        <v>6</v>
      </c>
      <c r="C5" s="176"/>
      <c r="D5" s="174" t="s">
        <v>7</v>
      </c>
      <c r="E5" s="177" t="s">
        <v>8</v>
      </c>
      <c r="F5" s="178" t="s">
        <v>9</v>
      </c>
      <c r="G5" s="184" t="s">
        <v>10</v>
      </c>
      <c r="H5" s="185"/>
      <c r="I5" s="186"/>
      <c r="J5" s="180" t="s">
        <v>11</v>
      </c>
      <c r="K5" s="187" t="s">
        <v>12</v>
      </c>
    </row>
    <row r="6" spans="1:13" ht="16" x14ac:dyDescent="0.2">
      <c r="A6" s="174"/>
      <c r="B6" s="11" t="s">
        <v>13</v>
      </c>
      <c r="C6" s="11" t="s">
        <v>14</v>
      </c>
      <c r="D6" s="174"/>
      <c r="E6" s="177"/>
      <c r="F6" s="179"/>
      <c r="G6" s="12" t="s">
        <v>15</v>
      </c>
      <c r="H6" s="13" t="s">
        <v>16</v>
      </c>
      <c r="I6" s="13" t="s">
        <v>17</v>
      </c>
      <c r="J6" s="181"/>
      <c r="K6" s="188"/>
    </row>
    <row r="7" spans="1:13" ht="16" x14ac:dyDescent="0.2">
      <c r="A7" s="14" t="s">
        <v>236</v>
      </c>
      <c r="B7" s="15"/>
      <c r="C7" s="16"/>
      <c r="D7" s="17"/>
      <c r="E7" s="18"/>
      <c r="F7" s="19"/>
      <c r="G7" s="18"/>
      <c r="H7" s="18"/>
      <c r="I7" s="18"/>
      <c r="J7" s="18"/>
      <c r="K7" s="15"/>
    </row>
    <row r="8" spans="1:13" ht="16" x14ac:dyDescent="0.2">
      <c r="A8" s="79" t="s">
        <v>237</v>
      </c>
      <c r="B8" s="15"/>
      <c r="C8" s="16"/>
      <c r="D8" s="17"/>
      <c r="E8" s="18"/>
      <c r="F8" s="19"/>
      <c r="G8" s="18">
        <f t="shared" ref="G8:G61" si="0">B8*F8</f>
        <v>0</v>
      </c>
      <c r="H8" s="18">
        <f t="shared" ref="H8:H61" si="1">E8*C8</f>
        <v>0</v>
      </c>
      <c r="I8" s="18">
        <f t="shared" ref="I8:I61" si="2">F8*C8</f>
        <v>0</v>
      </c>
      <c r="J8" s="18"/>
      <c r="K8" s="15"/>
    </row>
    <row r="9" spans="1:13" ht="16" x14ac:dyDescent="0.2">
      <c r="A9" s="15" t="s">
        <v>238</v>
      </c>
      <c r="B9" s="15"/>
      <c r="C9" s="16">
        <v>15</v>
      </c>
      <c r="D9" s="17" t="s">
        <v>234</v>
      </c>
      <c r="E9" s="18">
        <f>328000/8</f>
        <v>41000</v>
      </c>
      <c r="F9" s="19">
        <v>55000</v>
      </c>
      <c r="G9" s="18">
        <f t="shared" si="0"/>
        <v>0</v>
      </c>
      <c r="H9" s="18">
        <f t="shared" si="1"/>
        <v>615000</v>
      </c>
      <c r="I9" s="18">
        <f t="shared" si="2"/>
        <v>825000</v>
      </c>
      <c r="J9" s="158" t="s">
        <v>706</v>
      </c>
      <c r="K9" s="15"/>
    </row>
    <row r="10" spans="1:13" ht="16" x14ac:dyDescent="0.2">
      <c r="A10" s="15" t="s">
        <v>239</v>
      </c>
      <c r="B10" s="15"/>
      <c r="C10" s="16">
        <v>20</v>
      </c>
      <c r="D10" s="17" t="s">
        <v>234</v>
      </c>
      <c r="E10" s="18">
        <v>13800</v>
      </c>
      <c r="F10" s="19">
        <v>21500</v>
      </c>
      <c r="G10" s="18">
        <f t="shared" si="0"/>
        <v>0</v>
      </c>
      <c r="H10" s="18">
        <f t="shared" si="1"/>
        <v>276000</v>
      </c>
      <c r="I10" s="18">
        <f t="shared" si="2"/>
        <v>430000</v>
      </c>
      <c r="J10" s="160"/>
      <c r="K10" s="15"/>
    </row>
    <row r="11" spans="1:13" ht="16" x14ac:dyDescent="0.2">
      <c r="A11" s="15" t="s">
        <v>240</v>
      </c>
      <c r="B11" s="15"/>
      <c r="C11" s="16">
        <v>10</v>
      </c>
      <c r="D11" s="17" t="s">
        <v>241</v>
      </c>
      <c r="E11" s="18">
        <v>8600</v>
      </c>
      <c r="F11" s="19">
        <v>12000</v>
      </c>
      <c r="G11" s="18">
        <f t="shared" si="0"/>
        <v>0</v>
      </c>
      <c r="H11" s="18">
        <f t="shared" si="1"/>
        <v>86000</v>
      </c>
      <c r="I11" s="18">
        <f t="shared" si="2"/>
        <v>120000</v>
      </c>
      <c r="J11" s="160"/>
      <c r="K11" s="15"/>
    </row>
    <row r="12" spans="1:13" ht="16" x14ac:dyDescent="0.2">
      <c r="A12" s="15" t="s">
        <v>244</v>
      </c>
      <c r="B12" s="15"/>
      <c r="C12" s="16">
        <v>40</v>
      </c>
      <c r="D12" s="17" t="s">
        <v>190</v>
      </c>
      <c r="E12" s="18">
        <v>12000</v>
      </c>
      <c r="F12" s="19">
        <v>16000</v>
      </c>
      <c r="G12" s="18"/>
      <c r="H12" s="18">
        <f t="shared" si="1"/>
        <v>480000</v>
      </c>
      <c r="I12" s="18">
        <f t="shared" si="2"/>
        <v>640000</v>
      </c>
      <c r="J12" s="160"/>
      <c r="K12" s="15"/>
    </row>
    <row r="13" spans="1:13" ht="16" x14ac:dyDescent="0.2">
      <c r="A13" s="15" t="s">
        <v>242</v>
      </c>
      <c r="B13" s="15"/>
      <c r="C13" s="16">
        <v>5</v>
      </c>
      <c r="D13" s="17" t="s">
        <v>245</v>
      </c>
      <c r="E13" s="18"/>
      <c r="F13" s="19">
        <v>58000</v>
      </c>
      <c r="G13" s="18">
        <f t="shared" si="0"/>
        <v>0</v>
      </c>
      <c r="H13" s="18">
        <f t="shared" si="1"/>
        <v>0</v>
      </c>
      <c r="I13" s="18">
        <f t="shared" si="2"/>
        <v>290000</v>
      </c>
      <c r="J13" s="160"/>
      <c r="K13" s="15"/>
    </row>
    <row r="14" spans="1:13" ht="16" x14ac:dyDescent="0.2">
      <c r="A14" s="15" t="s">
        <v>243</v>
      </c>
      <c r="B14" s="15"/>
      <c r="C14" s="16">
        <v>7</v>
      </c>
      <c r="D14" s="17" t="s">
        <v>245</v>
      </c>
      <c r="E14" s="18"/>
      <c r="F14" s="19">
        <v>48500</v>
      </c>
      <c r="G14" s="18">
        <f t="shared" si="0"/>
        <v>0</v>
      </c>
      <c r="H14" s="18">
        <f t="shared" si="1"/>
        <v>0</v>
      </c>
      <c r="I14" s="18">
        <f t="shared" si="2"/>
        <v>339500</v>
      </c>
      <c r="J14" s="159"/>
      <c r="K14" s="15"/>
    </row>
    <row r="15" spans="1:13" ht="16" x14ac:dyDescent="0.2">
      <c r="A15" s="15" t="s">
        <v>246</v>
      </c>
      <c r="B15" s="15"/>
      <c r="C15" s="16">
        <v>5</v>
      </c>
      <c r="D15" s="17" t="s">
        <v>133</v>
      </c>
      <c r="E15" s="18">
        <v>8900</v>
      </c>
      <c r="F15" s="19">
        <v>16000</v>
      </c>
      <c r="G15" s="18">
        <f t="shared" si="0"/>
        <v>0</v>
      </c>
      <c r="H15" s="18">
        <f t="shared" si="1"/>
        <v>44500</v>
      </c>
      <c r="I15" s="18">
        <f t="shared" si="2"/>
        <v>80000</v>
      </c>
      <c r="J15" s="23" t="s">
        <v>1151</v>
      </c>
      <c r="K15" s="15"/>
    </row>
    <row r="16" spans="1:13" x14ac:dyDescent="0.2">
      <c r="A16" s="15"/>
      <c r="B16" s="15"/>
      <c r="C16" s="16"/>
      <c r="D16" s="17"/>
      <c r="E16" s="18"/>
      <c r="F16" s="19">
        <v>0</v>
      </c>
      <c r="G16" s="18">
        <f t="shared" si="0"/>
        <v>0</v>
      </c>
      <c r="H16" s="18">
        <f t="shared" si="1"/>
        <v>0</v>
      </c>
      <c r="I16" s="18">
        <f t="shared" si="2"/>
        <v>0</v>
      </c>
      <c r="J16" s="18"/>
      <c r="K16" s="15"/>
    </row>
    <row r="17" spans="1:11" ht="16" x14ac:dyDescent="0.2">
      <c r="A17" s="79" t="s">
        <v>715</v>
      </c>
      <c r="B17" s="15"/>
      <c r="C17" s="16"/>
      <c r="D17" s="17"/>
      <c r="E17" s="18"/>
      <c r="F17" s="19">
        <v>0</v>
      </c>
      <c r="G17" s="18">
        <f t="shared" si="0"/>
        <v>0</v>
      </c>
      <c r="H17" s="18">
        <f t="shared" si="1"/>
        <v>0</v>
      </c>
      <c r="I17" s="18">
        <f t="shared" si="2"/>
        <v>0</v>
      </c>
      <c r="J17" s="18"/>
      <c r="K17" s="15"/>
    </row>
    <row r="18" spans="1:11" ht="16" x14ac:dyDescent="0.2">
      <c r="A18" s="15" t="s">
        <v>246</v>
      </c>
      <c r="B18" s="15"/>
      <c r="C18" s="16">
        <v>35</v>
      </c>
      <c r="D18" s="17" t="s">
        <v>234</v>
      </c>
      <c r="E18" s="18">
        <v>9467</v>
      </c>
      <c r="F18" s="19">
        <v>16000</v>
      </c>
      <c r="G18" s="18">
        <f t="shared" si="0"/>
        <v>0</v>
      </c>
      <c r="H18" s="18">
        <f t="shared" si="1"/>
        <v>331345</v>
      </c>
      <c r="I18" s="18">
        <f t="shared" si="2"/>
        <v>560000</v>
      </c>
      <c r="J18" s="23" t="s">
        <v>1151</v>
      </c>
      <c r="K18" s="15"/>
    </row>
    <row r="19" spans="1:11" ht="16" x14ac:dyDescent="0.2">
      <c r="A19" s="15" t="s">
        <v>193</v>
      </c>
      <c r="B19" s="15"/>
      <c r="C19" s="16">
        <v>30</v>
      </c>
      <c r="D19" s="17" t="s">
        <v>190</v>
      </c>
      <c r="E19" s="18"/>
      <c r="F19" s="19">
        <v>16000</v>
      </c>
      <c r="G19" s="18">
        <f t="shared" si="0"/>
        <v>0</v>
      </c>
      <c r="H19" s="18">
        <f t="shared" si="1"/>
        <v>0</v>
      </c>
      <c r="I19" s="18">
        <f t="shared" si="2"/>
        <v>480000</v>
      </c>
      <c r="J19" s="158" t="s">
        <v>718</v>
      </c>
      <c r="K19" s="15"/>
    </row>
    <row r="20" spans="1:11" ht="16" x14ac:dyDescent="0.2">
      <c r="A20" s="15" t="s">
        <v>716</v>
      </c>
      <c r="B20" s="15"/>
      <c r="C20" s="16">
        <v>30</v>
      </c>
      <c r="D20" s="17" t="s">
        <v>241</v>
      </c>
      <c r="E20" s="18"/>
      <c r="F20" s="19">
        <v>70000</v>
      </c>
      <c r="G20" s="18">
        <f t="shared" si="0"/>
        <v>0</v>
      </c>
      <c r="H20" s="18">
        <f t="shared" si="1"/>
        <v>0</v>
      </c>
      <c r="I20" s="18">
        <f t="shared" si="2"/>
        <v>2100000</v>
      </c>
      <c r="J20" s="160"/>
      <c r="K20" s="15"/>
    </row>
    <row r="21" spans="1:11" ht="16" x14ac:dyDescent="0.2">
      <c r="A21" s="15" t="s">
        <v>364</v>
      </c>
      <c r="B21" s="15"/>
      <c r="C21" s="16">
        <v>3</v>
      </c>
      <c r="D21" s="17" t="s">
        <v>241</v>
      </c>
      <c r="E21" s="18"/>
      <c r="F21" s="19">
        <v>58000</v>
      </c>
      <c r="G21" s="18">
        <f t="shared" si="0"/>
        <v>0</v>
      </c>
      <c r="H21" s="18">
        <f t="shared" si="1"/>
        <v>0</v>
      </c>
      <c r="I21" s="18">
        <f t="shared" si="2"/>
        <v>174000</v>
      </c>
      <c r="J21" s="160"/>
      <c r="K21" s="15"/>
    </row>
    <row r="22" spans="1:11" ht="16" x14ac:dyDescent="0.2">
      <c r="A22" s="15" t="s">
        <v>717</v>
      </c>
      <c r="B22" s="15"/>
      <c r="C22" s="16">
        <v>7</v>
      </c>
      <c r="D22" s="17" t="s">
        <v>241</v>
      </c>
      <c r="E22" s="18"/>
      <c r="F22" s="19">
        <v>48500</v>
      </c>
      <c r="G22" s="18">
        <f t="shared" si="0"/>
        <v>0</v>
      </c>
      <c r="H22" s="18">
        <f t="shared" si="1"/>
        <v>0</v>
      </c>
      <c r="I22" s="18">
        <f t="shared" si="2"/>
        <v>339500</v>
      </c>
      <c r="J22" s="159"/>
      <c r="K22" s="15"/>
    </row>
    <row r="23" spans="1:11" x14ac:dyDescent="0.2">
      <c r="A23" s="15"/>
      <c r="B23" s="15"/>
      <c r="C23" s="16"/>
      <c r="D23" s="17"/>
      <c r="E23" s="18"/>
      <c r="F23" s="19">
        <v>0</v>
      </c>
      <c r="G23" s="18">
        <f t="shared" si="0"/>
        <v>0</v>
      </c>
      <c r="H23" s="18">
        <f t="shared" si="1"/>
        <v>0</v>
      </c>
      <c r="I23" s="18">
        <f t="shared" si="2"/>
        <v>0</v>
      </c>
      <c r="J23" s="18"/>
      <c r="K23" s="15"/>
    </row>
    <row r="24" spans="1:11" ht="16" x14ac:dyDescent="0.2">
      <c r="A24" s="79" t="s">
        <v>971</v>
      </c>
      <c r="B24" s="15"/>
      <c r="C24" s="16"/>
      <c r="D24" s="17"/>
      <c r="E24" s="18"/>
      <c r="F24" s="19">
        <v>0</v>
      </c>
      <c r="G24" s="18">
        <f t="shared" si="0"/>
        <v>0</v>
      </c>
      <c r="H24" s="18">
        <f t="shared" si="1"/>
        <v>0</v>
      </c>
      <c r="I24" s="18">
        <f t="shared" si="2"/>
        <v>0</v>
      </c>
      <c r="J24" s="18"/>
      <c r="K24" s="15"/>
    </row>
    <row r="25" spans="1:11" ht="16" x14ac:dyDescent="0.2">
      <c r="A25" s="15" t="s">
        <v>972</v>
      </c>
      <c r="B25" s="15"/>
      <c r="C25" s="16">
        <v>1</v>
      </c>
      <c r="D25" s="17" t="s">
        <v>275</v>
      </c>
      <c r="E25" s="18">
        <v>252000</v>
      </c>
      <c r="F25" s="19">
        <v>312000</v>
      </c>
      <c r="G25" s="18">
        <f t="shared" si="0"/>
        <v>0</v>
      </c>
      <c r="H25" s="18">
        <f t="shared" si="1"/>
        <v>252000</v>
      </c>
      <c r="I25" s="18">
        <f t="shared" si="2"/>
        <v>312000</v>
      </c>
      <c r="J25" s="158" t="s">
        <v>1151</v>
      </c>
      <c r="K25" s="15"/>
    </row>
    <row r="26" spans="1:11" ht="16" x14ac:dyDescent="0.2">
      <c r="A26" s="15" t="s">
        <v>996</v>
      </c>
      <c r="B26" s="15"/>
      <c r="C26" s="16">
        <v>2</v>
      </c>
      <c r="D26" s="17" t="s">
        <v>241</v>
      </c>
      <c r="E26" s="18">
        <v>56000</v>
      </c>
      <c r="F26" s="19">
        <v>85000</v>
      </c>
      <c r="G26" s="18">
        <f>B26*F26</f>
        <v>0</v>
      </c>
      <c r="H26" s="18">
        <f>E26*C26</f>
        <v>112000</v>
      </c>
      <c r="I26" s="18">
        <f>F26*C26</f>
        <v>170000</v>
      </c>
      <c r="J26" s="160"/>
      <c r="K26" s="15"/>
    </row>
    <row r="27" spans="1:11" ht="16" x14ac:dyDescent="0.2">
      <c r="A27" s="15" t="s">
        <v>973</v>
      </c>
      <c r="B27" s="15"/>
      <c r="C27" s="16">
        <v>2</v>
      </c>
      <c r="D27" s="17" t="s">
        <v>40</v>
      </c>
      <c r="E27" s="18">
        <v>8000</v>
      </c>
      <c r="F27" s="19">
        <v>11000</v>
      </c>
      <c r="G27" s="18">
        <f t="shared" si="0"/>
        <v>0</v>
      </c>
      <c r="H27" s="18">
        <f t="shared" si="1"/>
        <v>16000</v>
      </c>
      <c r="I27" s="18">
        <f t="shared" si="2"/>
        <v>22000</v>
      </c>
      <c r="J27" s="160"/>
      <c r="K27" s="15"/>
    </row>
    <row r="28" spans="1:11" ht="16" x14ac:dyDescent="0.2">
      <c r="A28" s="15" t="s">
        <v>974</v>
      </c>
      <c r="B28" s="15"/>
      <c r="C28" s="16">
        <v>1</v>
      </c>
      <c r="D28" s="17" t="s">
        <v>135</v>
      </c>
      <c r="E28" s="18">
        <v>90000</v>
      </c>
      <c r="F28" s="19">
        <v>106500</v>
      </c>
      <c r="G28" s="18">
        <f t="shared" si="0"/>
        <v>0</v>
      </c>
      <c r="H28" s="18">
        <f t="shared" si="1"/>
        <v>90000</v>
      </c>
      <c r="I28" s="18">
        <f t="shared" si="2"/>
        <v>106500</v>
      </c>
      <c r="J28" s="160"/>
      <c r="K28" s="15"/>
    </row>
    <row r="29" spans="1:11" ht="16" x14ac:dyDescent="0.2">
      <c r="A29" s="15" t="s">
        <v>975</v>
      </c>
      <c r="B29" s="15"/>
      <c r="C29" s="16">
        <v>2</v>
      </c>
      <c r="D29" s="17" t="s">
        <v>135</v>
      </c>
      <c r="E29" s="18">
        <v>48000</v>
      </c>
      <c r="F29" s="19">
        <v>57000</v>
      </c>
      <c r="G29" s="18">
        <f t="shared" si="0"/>
        <v>0</v>
      </c>
      <c r="H29" s="18">
        <f t="shared" si="1"/>
        <v>96000</v>
      </c>
      <c r="I29" s="18">
        <f t="shared" si="2"/>
        <v>114000</v>
      </c>
      <c r="J29" s="160"/>
      <c r="K29" s="15"/>
    </row>
    <row r="30" spans="1:11" ht="16" x14ac:dyDescent="0.2">
      <c r="A30" s="15" t="s">
        <v>976</v>
      </c>
      <c r="B30" s="15"/>
      <c r="C30" s="16">
        <v>3</v>
      </c>
      <c r="D30" s="17" t="s">
        <v>275</v>
      </c>
      <c r="E30" s="18">
        <v>30000</v>
      </c>
      <c r="F30" s="19">
        <v>50000</v>
      </c>
      <c r="G30" s="18">
        <f t="shared" si="0"/>
        <v>0</v>
      </c>
      <c r="H30" s="18">
        <f t="shared" si="1"/>
        <v>90000</v>
      </c>
      <c r="I30" s="18">
        <f t="shared" si="2"/>
        <v>150000</v>
      </c>
      <c r="J30" s="160"/>
      <c r="K30" s="15"/>
    </row>
    <row r="31" spans="1:11" ht="16" x14ac:dyDescent="0.2">
      <c r="A31" s="15" t="s">
        <v>977</v>
      </c>
      <c r="B31" s="15"/>
      <c r="C31" s="16">
        <v>3</v>
      </c>
      <c r="D31" s="17" t="s">
        <v>135</v>
      </c>
      <c r="E31" s="18">
        <v>54000</v>
      </c>
      <c r="F31" s="19">
        <v>64000</v>
      </c>
      <c r="G31" s="18">
        <f t="shared" si="0"/>
        <v>0</v>
      </c>
      <c r="H31" s="18">
        <f t="shared" si="1"/>
        <v>162000</v>
      </c>
      <c r="I31" s="18">
        <f t="shared" si="2"/>
        <v>192000</v>
      </c>
      <c r="J31" s="160"/>
      <c r="K31" s="15"/>
    </row>
    <row r="32" spans="1:11" ht="16" x14ac:dyDescent="0.2">
      <c r="A32" s="15" t="s">
        <v>978</v>
      </c>
      <c r="B32" s="15"/>
      <c r="C32" s="16">
        <v>4</v>
      </c>
      <c r="D32" s="17" t="s">
        <v>135</v>
      </c>
      <c r="E32" s="18">
        <v>42000</v>
      </c>
      <c r="F32" s="19">
        <v>54000</v>
      </c>
      <c r="G32" s="18">
        <f t="shared" si="0"/>
        <v>0</v>
      </c>
      <c r="H32" s="18">
        <f t="shared" si="1"/>
        <v>168000</v>
      </c>
      <c r="I32" s="18">
        <f t="shared" si="2"/>
        <v>216000</v>
      </c>
      <c r="J32" s="160"/>
      <c r="K32" s="15"/>
    </row>
    <row r="33" spans="1:11" ht="16" x14ac:dyDescent="0.2">
      <c r="A33" s="15" t="s">
        <v>979</v>
      </c>
      <c r="B33" s="15"/>
      <c r="C33" s="16">
        <v>4</v>
      </c>
      <c r="D33" s="17" t="s">
        <v>135</v>
      </c>
      <c r="E33" s="18">
        <v>48000</v>
      </c>
      <c r="F33" s="19">
        <v>60000</v>
      </c>
      <c r="G33" s="18">
        <f t="shared" si="0"/>
        <v>0</v>
      </c>
      <c r="H33" s="18">
        <f t="shared" si="1"/>
        <v>192000</v>
      </c>
      <c r="I33" s="18">
        <f t="shared" si="2"/>
        <v>240000</v>
      </c>
      <c r="J33" s="160"/>
      <c r="K33" s="15"/>
    </row>
    <row r="34" spans="1:11" ht="16" x14ac:dyDescent="0.2">
      <c r="A34" s="15" t="s">
        <v>1002</v>
      </c>
      <c r="B34" s="15"/>
      <c r="C34" s="16">
        <v>100</v>
      </c>
      <c r="D34" s="17" t="s">
        <v>40</v>
      </c>
      <c r="E34" s="18">
        <v>6000</v>
      </c>
      <c r="F34" s="19">
        <v>9500</v>
      </c>
      <c r="G34" s="18">
        <f>B34*F34</f>
        <v>0</v>
      </c>
      <c r="H34" s="18">
        <f>E34*C34</f>
        <v>600000</v>
      </c>
      <c r="I34" s="18">
        <f>F34*C34</f>
        <v>950000</v>
      </c>
      <c r="J34" s="160"/>
      <c r="K34" s="15"/>
    </row>
    <row r="35" spans="1:11" ht="16" x14ac:dyDescent="0.2">
      <c r="A35" s="15" t="s">
        <v>980</v>
      </c>
      <c r="B35" s="15"/>
      <c r="C35" s="16">
        <v>5</v>
      </c>
      <c r="D35" s="17" t="s">
        <v>151</v>
      </c>
      <c r="E35" s="18">
        <v>2500</v>
      </c>
      <c r="F35" s="19">
        <v>3000</v>
      </c>
      <c r="G35" s="18">
        <f t="shared" si="0"/>
        <v>0</v>
      </c>
      <c r="H35" s="18">
        <f t="shared" si="1"/>
        <v>12500</v>
      </c>
      <c r="I35" s="18">
        <f t="shared" si="2"/>
        <v>15000</v>
      </c>
      <c r="J35" s="160"/>
      <c r="K35" s="15"/>
    </row>
    <row r="36" spans="1:11" ht="16" x14ac:dyDescent="0.2">
      <c r="A36" s="15" t="s">
        <v>981</v>
      </c>
      <c r="B36" s="15"/>
      <c r="C36" s="16">
        <v>3</v>
      </c>
      <c r="D36" s="17" t="s">
        <v>40</v>
      </c>
      <c r="E36" s="18">
        <v>15000</v>
      </c>
      <c r="F36" s="19">
        <v>15000</v>
      </c>
      <c r="G36" s="18">
        <f t="shared" si="0"/>
        <v>0</v>
      </c>
      <c r="H36" s="18">
        <f t="shared" si="1"/>
        <v>45000</v>
      </c>
      <c r="I36" s="18">
        <f t="shared" si="2"/>
        <v>45000</v>
      </c>
      <c r="J36" s="160"/>
      <c r="K36" s="15"/>
    </row>
    <row r="37" spans="1:11" ht="16" x14ac:dyDescent="0.2">
      <c r="A37" s="15" t="s">
        <v>982</v>
      </c>
      <c r="B37" s="15"/>
      <c r="C37" s="16">
        <v>5</v>
      </c>
      <c r="D37" s="17" t="s">
        <v>40</v>
      </c>
      <c r="E37" s="18">
        <v>37000</v>
      </c>
      <c r="F37" s="19">
        <v>44000</v>
      </c>
      <c r="G37" s="18">
        <f>B37*F37</f>
        <v>0</v>
      </c>
      <c r="H37" s="18">
        <f>E37*C37</f>
        <v>185000</v>
      </c>
      <c r="I37" s="18">
        <f>F37*C37</f>
        <v>220000</v>
      </c>
      <c r="J37" s="160"/>
      <c r="K37" s="15"/>
    </row>
    <row r="38" spans="1:11" ht="32" x14ac:dyDescent="0.2">
      <c r="A38" s="15" t="s">
        <v>998</v>
      </c>
      <c r="B38" s="15"/>
      <c r="C38" s="16">
        <v>1</v>
      </c>
      <c r="D38" s="17" t="s">
        <v>999</v>
      </c>
      <c r="E38" s="18">
        <v>442000</v>
      </c>
      <c r="F38" s="19">
        <v>523000</v>
      </c>
      <c r="G38" s="18">
        <f>B38*F38</f>
        <v>0</v>
      </c>
      <c r="H38" s="18">
        <f>E38*C38</f>
        <v>442000</v>
      </c>
      <c r="I38" s="18">
        <f>F38*C38</f>
        <v>523000</v>
      </c>
      <c r="J38" s="160"/>
      <c r="K38" s="15"/>
    </row>
    <row r="39" spans="1:11" ht="16" x14ac:dyDescent="0.2">
      <c r="A39" s="15" t="s">
        <v>983</v>
      </c>
      <c r="B39" s="15"/>
      <c r="C39" s="16">
        <v>1</v>
      </c>
      <c r="D39" s="17" t="s">
        <v>40</v>
      </c>
      <c r="E39" s="18">
        <v>125000</v>
      </c>
      <c r="F39" s="19">
        <v>22000</v>
      </c>
      <c r="G39" s="18">
        <f t="shared" si="0"/>
        <v>0</v>
      </c>
      <c r="H39" s="18">
        <f t="shared" si="1"/>
        <v>125000</v>
      </c>
      <c r="I39" s="18">
        <f t="shared" si="2"/>
        <v>22000</v>
      </c>
      <c r="J39" s="160"/>
      <c r="K39" s="15"/>
    </row>
    <row r="40" spans="1:11" ht="16" x14ac:dyDescent="0.2">
      <c r="A40" s="15" t="s">
        <v>984</v>
      </c>
      <c r="B40" s="15"/>
      <c r="C40" s="16">
        <v>1</v>
      </c>
      <c r="D40" s="17" t="s">
        <v>40</v>
      </c>
      <c r="E40" s="18">
        <v>180000</v>
      </c>
      <c r="F40" s="19">
        <v>277500</v>
      </c>
      <c r="G40" s="18">
        <f t="shared" si="0"/>
        <v>0</v>
      </c>
      <c r="H40" s="18">
        <f t="shared" si="1"/>
        <v>180000</v>
      </c>
      <c r="I40" s="18">
        <f t="shared" si="2"/>
        <v>277500</v>
      </c>
      <c r="J40" s="160"/>
      <c r="K40" s="15"/>
    </row>
    <row r="41" spans="1:11" ht="16" x14ac:dyDescent="0.2">
      <c r="A41" s="15" t="s">
        <v>985</v>
      </c>
      <c r="B41" s="15"/>
      <c r="C41" s="16">
        <v>3</v>
      </c>
      <c r="D41" s="17" t="s">
        <v>40</v>
      </c>
      <c r="E41" s="18">
        <v>40000</v>
      </c>
      <c r="F41" s="19">
        <v>100000</v>
      </c>
      <c r="G41" s="18">
        <f t="shared" si="0"/>
        <v>0</v>
      </c>
      <c r="H41" s="18">
        <f t="shared" si="1"/>
        <v>120000</v>
      </c>
      <c r="I41" s="18">
        <f t="shared" si="2"/>
        <v>300000</v>
      </c>
      <c r="J41" s="160"/>
      <c r="K41" s="15"/>
    </row>
    <row r="42" spans="1:11" ht="16" x14ac:dyDescent="0.2">
      <c r="A42" s="15" t="s">
        <v>986</v>
      </c>
      <c r="B42" s="15"/>
      <c r="C42" s="16">
        <v>1</v>
      </c>
      <c r="D42" s="17" t="s">
        <v>40</v>
      </c>
      <c r="E42" s="18">
        <v>700000</v>
      </c>
      <c r="F42" s="19">
        <v>875000</v>
      </c>
      <c r="G42" s="18">
        <f t="shared" si="0"/>
        <v>0</v>
      </c>
      <c r="H42" s="18">
        <f t="shared" si="1"/>
        <v>700000</v>
      </c>
      <c r="I42" s="18">
        <f t="shared" si="2"/>
        <v>875000</v>
      </c>
      <c r="J42" s="160"/>
      <c r="K42" s="15"/>
    </row>
    <row r="43" spans="1:11" ht="16" x14ac:dyDescent="0.2">
      <c r="A43" s="15" t="s">
        <v>987</v>
      </c>
      <c r="B43" s="15"/>
      <c r="C43" s="16">
        <v>50</v>
      </c>
      <c r="D43" s="17" t="s">
        <v>40</v>
      </c>
      <c r="E43" s="18">
        <v>3500</v>
      </c>
      <c r="F43" s="19">
        <v>5000</v>
      </c>
      <c r="G43" s="18">
        <f t="shared" si="0"/>
        <v>0</v>
      </c>
      <c r="H43" s="18">
        <f t="shared" si="1"/>
        <v>175000</v>
      </c>
      <c r="I43" s="18">
        <f t="shared" si="2"/>
        <v>250000</v>
      </c>
      <c r="J43" s="160"/>
      <c r="K43" s="15"/>
    </row>
    <row r="44" spans="1:11" ht="32" x14ac:dyDescent="0.2">
      <c r="A44" s="15" t="s">
        <v>988</v>
      </c>
      <c r="B44" s="15"/>
      <c r="C44" s="16">
        <v>50</v>
      </c>
      <c r="D44" s="17" t="s">
        <v>40</v>
      </c>
      <c r="E44" s="18">
        <v>5000</v>
      </c>
      <c r="F44" s="19">
        <v>6500</v>
      </c>
      <c r="G44" s="18">
        <f t="shared" si="0"/>
        <v>0</v>
      </c>
      <c r="H44" s="18">
        <f t="shared" si="1"/>
        <v>250000</v>
      </c>
      <c r="I44" s="18">
        <f t="shared" si="2"/>
        <v>325000</v>
      </c>
      <c r="J44" s="160"/>
      <c r="K44" s="15"/>
    </row>
    <row r="45" spans="1:11" ht="16" x14ac:dyDescent="0.2">
      <c r="A45" s="15" t="s">
        <v>989</v>
      </c>
      <c r="B45" s="15"/>
      <c r="C45" s="16">
        <v>45</v>
      </c>
      <c r="D45" s="17" t="s">
        <v>276</v>
      </c>
      <c r="E45" s="18"/>
      <c r="F45" s="19">
        <v>59500</v>
      </c>
      <c r="G45" s="18">
        <f t="shared" si="0"/>
        <v>0</v>
      </c>
      <c r="H45" s="18">
        <f t="shared" si="1"/>
        <v>0</v>
      </c>
      <c r="I45" s="18">
        <f t="shared" si="2"/>
        <v>2677500</v>
      </c>
      <c r="J45" s="160"/>
      <c r="K45" s="15"/>
    </row>
    <row r="46" spans="1:11" ht="16" x14ac:dyDescent="0.2">
      <c r="A46" s="15" t="s">
        <v>990</v>
      </c>
      <c r="B46" s="15"/>
      <c r="C46" s="16">
        <v>2</v>
      </c>
      <c r="D46" s="17" t="s">
        <v>40</v>
      </c>
      <c r="E46" s="18">
        <v>50000</v>
      </c>
      <c r="F46" s="19">
        <v>100000</v>
      </c>
      <c r="G46" s="18">
        <f t="shared" si="0"/>
        <v>0</v>
      </c>
      <c r="H46" s="18">
        <f t="shared" si="1"/>
        <v>100000</v>
      </c>
      <c r="I46" s="18">
        <f t="shared" si="2"/>
        <v>200000</v>
      </c>
      <c r="J46" s="160"/>
      <c r="K46" s="15"/>
    </row>
    <row r="47" spans="1:11" ht="16" x14ac:dyDescent="0.2">
      <c r="A47" s="15" t="s">
        <v>991</v>
      </c>
      <c r="B47" s="15"/>
      <c r="C47" s="16">
        <v>2</v>
      </c>
      <c r="D47" s="17" t="s">
        <v>40</v>
      </c>
      <c r="E47" s="18">
        <v>90000</v>
      </c>
      <c r="F47" s="19">
        <v>170000</v>
      </c>
      <c r="G47" s="18">
        <f t="shared" si="0"/>
        <v>0</v>
      </c>
      <c r="H47" s="18">
        <f t="shared" si="1"/>
        <v>180000</v>
      </c>
      <c r="I47" s="18">
        <f t="shared" si="2"/>
        <v>340000</v>
      </c>
      <c r="J47" s="160"/>
      <c r="K47" s="15"/>
    </row>
    <row r="48" spans="1:11" ht="16" x14ac:dyDescent="0.2">
      <c r="A48" s="15" t="s">
        <v>992</v>
      </c>
      <c r="B48" s="15"/>
      <c r="C48" s="16">
        <v>2</v>
      </c>
      <c r="D48" s="17" t="s">
        <v>956</v>
      </c>
      <c r="E48" s="18">
        <v>55000</v>
      </c>
      <c r="F48" s="19">
        <v>65000</v>
      </c>
      <c r="G48" s="18">
        <f t="shared" si="0"/>
        <v>0</v>
      </c>
      <c r="H48" s="18">
        <f t="shared" si="1"/>
        <v>110000</v>
      </c>
      <c r="I48" s="18">
        <f t="shared" si="2"/>
        <v>130000</v>
      </c>
      <c r="J48" s="160"/>
      <c r="K48" s="15"/>
    </row>
    <row r="49" spans="1:11" ht="16" x14ac:dyDescent="0.2">
      <c r="A49" s="15" t="s">
        <v>993</v>
      </c>
      <c r="B49" s="15"/>
      <c r="C49" s="16">
        <v>1</v>
      </c>
      <c r="D49" s="17" t="s">
        <v>40</v>
      </c>
      <c r="E49" s="18">
        <v>790000</v>
      </c>
      <c r="F49" s="19">
        <v>1076500</v>
      </c>
      <c r="G49" s="18">
        <f t="shared" si="0"/>
        <v>0</v>
      </c>
      <c r="H49" s="18">
        <f t="shared" si="1"/>
        <v>790000</v>
      </c>
      <c r="I49" s="18">
        <f t="shared" si="2"/>
        <v>1076500</v>
      </c>
      <c r="J49" s="160"/>
      <c r="K49" s="15"/>
    </row>
    <row r="50" spans="1:11" ht="16" x14ac:dyDescent="0.2">
      <c r="A50" s="15" t="s">
        <v>994</v>
      </c>
      <c r="B50" s="15"/>
      <c r="C50" s="16">
        <v>1</v>
      </c>
      <c r="D50" s="17" t="s">
        <v>956</v>
      </c>
      <c r="E50" s="18">
        <f>860000*3</f>
        <v>2580000</v>
      </c>
      <c r="F50" s="19">
        <v>3611000</v>
      </c>
      <c r="G50" s="18">
        <f t="shared" si="0"/>
        <v>0</v>
      </c>
      <c r="H50" s="18">
        <f t="shared" si="1"/>
        <v>2580000</v>
      </c>
      <c r="I50" s="18">
        <f t="shared" si="2"/>
        <v>3611000</v>
      </c>
      <c r="J50" s="160"/>
      <c r="K50" s="15"/>
    </row>
    <row r="51" spans="1:11" ht="16" x14ac:dyDescent="0.2">
      <c r="A51" s="15" t="s">
        <v>995</v>
      </c>
      <c r="B51" s="15"/>
      <c r="C51" s="16">
        <v>2</v>
      </c>
      <c r="D51" s="17" t="s">
        <v>40</v>
      </c>
      <c r="E51" s="18">
        <v>80000</v>
      </c>
      <c r="F51" s="19">
        <v>142000</v>
      </c>
      <c r="G51" s="18">
        <f t="shared" si="0"/>
        <v>0</v>
      </c>
      <c r="H51" s="18">
        <f t="shared" si="1"/>
        <v>160000</v>
      </c>
      <c r="I51" s="18">
        <f t="shared" si="2"/>
        <v>284000</v>
      </c>
      <c r="J51" s="160"/>
      <c r="K51" s="15"/>
    </row>
    <row r="52" spans="1:11" ht="16" x14ac:dyDescent="0.2">
      <c r="A52" s="15" t="s">
        <v>997</v>
      </c>
      <c r="B52" s="15"/>
      <c r="C52" s="16">
        <v>1</v>
      </c>
      <c r="D52" s="17" t="s">
        <v>133</v>
      </c>
      <c r="E52" s="18">
        <v>90000</v>
      </c>
      <c r="F52" s="19">
        <v>113500</v>
      </c>
      <c r="G52" s="18">
        <f t="shared" si="0"/>
        <v>0</v>
      </c>
      <c r="H52" s="18">
        <f t="shared" si="1"/>
        <v>90000</v>
      </c>
      <c r="I52" s="18">
        <f t="shared" si="2"/>
        <v>113500</v>
      </c>
      <c r="J52" s="160"/>
      <c r="K52" s="15"/>
    </row>
    <row r="53" spans="1:11" ht="16" x14ac:dyDescent="0.2">
      <c r="A53" s="15" t="s">
        <v>1000</v>
      </c>
      <c r="B53" s="15"/>
      <c r="C53" s="16">
        <v>2</v>
      </c>
      <c r="D53" s="17" t="s">
        <v>1001</v>
      </c>
      <c r="E53" s="18">
        <v>500000</v>
      </c>
      <c r="F53" s="19">
        <v>600000</v>
      </c>
      <c r="G53" s="18">
        <f t="shared" si="0"/>
        <v>0</v>
      </c>
      <c r="H53" s="18">
        <f t="shared" si="1"/>
        <v>1000000</v>
      </c>
      <c r="I53" s="18">
        <f t="shared" si="2"/>
        <v>1200000</v>
      </c>
      <c r="J53" s="160"/>
      <c r="K53" s="15"/>
    </row>
    <row r="54" spans="1:11" ht="16" x14ac:dyDescent="0.2">
      <c r="A54" s="15" t="s">
        <v>1165</v>
      </c>
      <c r="B54" s="15"/>
      <c r="C54" s="16">
        <v>2</v>
      </c>
      <c r="D54" s="17" t="s">
        <v>49</v>
      </c>
      <c r="E54" s="18">
        <v>30000</v>
      </c>
      <c r="F54" s="19">
        <v>35500</v>
      </c>
      <c r="G54" s="18">
        <f t="shared" si="0"/>
        <v>0</v>
      </c>
      <c r="H54" s="18">
        <f t="shared" si="1"/>
        <v>60000</v>
      </c>
      <c r="I54" s="18">
        <f t="shared" si="2"/>
        <v>71000</v>
      </c>
      <c r="J54" s="159"/>
      <c r="K54" s="15"/>
    </row>
    <row r="55" spans="1:11" x14ac:dyDescent="0.2">
      <c r="A55" s="15"/>
      <c r="B55" s="15"/>
      <c r="C55" s="16"/>
      <c r="D55" s="17"/>
      <c r="E55" s="18"/>
      <c r="F55" s="19">
        <v>0</v>
      </c>
      <c r="G55" s="18">
        <f t="shared" si="0"/>
        <v>0</v>
      </c>
      <c r="H55" s="18">
        <f t="shared" si="1"/>
        <v>0</v>
      </c>
      <c r="I55" s="18">
        <f t="shared" si="2"/>
        <v>0</v>
      </c>
      <c r="J55" s="18"/>
      <c r="K55" s="15"/>
    </row>
    <row r="56" spans="1:11" x14ac:dyDescent="0.2">
      <c r="A56" s="15"/>
      <c r="B56" s="15"/>
      <c r="C56" s="16"/>
      <c r="D56" s="17"/>
      <c r="E56" s="18"/>
      <c r="F56" s="19">
        <v>0</v>
      </c>
      <c r="G56" s="18">
        <f t="shared" si="0"/>
        <v>0</v>
      </c>
      <c r="H56" s="18">
        <f t="shared" si="1"/>
        <v>0</v>
      </c>
      <c r="I56" s="18">
        <f t="shared" si="2"/>
        <v>0</v>
      </c>
      <c r="J56" s="18"/>
      <c r="K56" s="15"/>
    </row>
    <row r="57" spans="1:11" x14ac:dyDescent="0.2">
      <c r="A57" s="15"/>
      <c r="B57" s="15"/>
      <c r="C57" s="16"/>
      <c r="D57" s="17"/>
      <c r="E57" s="18"/>
      <c r="F57" s="19">
        <v>0</v>
      </c>
      <c r="G57" s="18">
        <f t="shared" si="0"/>
        <v>0</v>
      </c>
      <c r="H57" s="18">
        <f t="shared" si="1"/>
        <v>0</v>
      </c>
      <c r="I57" s="18">
        <f t="shared" si="2"/>
        <v>0</v>
      </c>
      <c r="J57" s="18"/>
      <c r="K57" s="15"/>
    </row>
    <row r="58" spans="1:11" x14ac:dyDescent="0.2">
      <c r="A58" s="15"/>
      <c r="B58" s="15"/>
      <c r="C58" s="16"/>
      <c r="D58" s="17"/>
      <c r="E58" s="18"/>
      <c r="F58" s="19">
        <v>0</v>
      </c>
      <c r="G58" s="18">
        <f t="shared" si="0"/>
        <v>0</v>
      </c>
      <c r="H58" s="18">
        <f t="shared" si="1"/>
        <v>0</v>
      </c>
      <c r="I58" s="18">
        <f t="shared" si="2"/>
        <v>0</v>
      </c>
      <c r="J58" s="18"/>
      <c r="K58" s="15"/>
    </row>
    <row r="59" spans="1:11" x14ac:dyDescent="0.2">
      <c r="A59" s="15"/>
      <c r="B59" s="15"/>
      <c r="C59" s="16"/>
      <c r="D59" s="17"/>
      <c r="E59" s="18"/>
      <c r="F59" s="19">
        <v>0</v>
      </c>
      <c r="G59" s="18">
        <f t="shared" si="0"/>
        <v>0</v>
      </c>
      <c r="H59" s="18">
        <f t="shared" si="1"/>
        <v>0</v>
      </c>
      <c r="I59" s="18">
        <f t="shared" si="2"/>
        <v>0</v>
      </c>
      <c r="J59" s="18"/>
      <c r="K59" s="15"/>
    </row>
    <row r="60" spans="1:11" x14ac:dyDescent="0.2">
      <c r="A60" s="15"/>
      <c r="B60" s="15"/>
      <c r="C60" s="16"/>
      <c r="D60" s="17"/>
      <c r="E60" s="18"/>
      <c r="F60" s="19">
        <v>0</v>
      </c>
      <c r="G60" s="18">
        <f t="shared" si="0"/>
        <v>0</v>
      </c>
      <c r="H60" s="18">
        <f t="shared" si="1"/>
        <v>0</v>
      </c>
      <c r="I60" s="18">
        <f t="shared" si="2"/>
        <v>0</v>
      </c>
      <c r="J60" s="18"/>
      <c r="K60" s="15"/>
    </row>
    <row r="61" spans="1:11" x14ac:dyDescent="0.2">
      <c r="A61" s="15"/>
      <c r="B61" s="15"/>
      <c r="C61" s="16"/>
      <c r="D61" s="17"/>
      <c r="E61" s="18"/>
      <c r="F61" s="19">
        <v>0</v>
      </c>
      <c r="G61" s="18">
        <f t="shared" si="0"/>
        <v>0</v>
      </c>
      <c r="H61" s="18">
        <f t="shared" si="1"/>
        <v>0</v>
      </c>
      <c r="I61" s="18">
        <f t="shared" si="2"/>
        <v>0</v>
      </c>
      <c r="J61" s="18"/>
      <c r="K61" s="15"/>
    </row>
    <row r="62" spans="1:11" x14ac:dyDescent="0.2">
      <c r="A62" s="15"/>
      <c r="B62" s="15"/>
      <c r="C62" s="16"/>
      <c r="D62" s="17"/>
      <c r="E62" s="18"/>
      <c r="F62" s="19">
        <v>0</v>
      </c>
      <c r="G62" s="18">
        <f t="shared" ref="G62:G125" si="3">B62*F62</f>
        <v>0</v>
      </c>
      <c r="H62" s="18">
        <f t="shared" ref="H62:H125" si="4">E62*C62</f>
        <v>0</v>
      </c>
      <c r="I62" s="18">
        <f t="shared" ref="I62:I125" si="5">F62*C62</f>
        <v>0</v>
      </c>
      <c r="J62" s="18"/>
      <c r="K62" s="15"/>
    </row>
    <row r="63" spans="1:11" x14ac:dyDescent="0.2">
      <c r="A63" s="15"/>
      <c r="B63" s="15"/>
      <c r="C63" s="16"/>
      <c r="D63" s="17"/>
      <c r="E63" s="18"/>
      <c r="F63" s="19">
        <v>0</v>
      </c>
      <c r="G63" s="18">
        <f t="shared" si="3"/>
        <v>0</v>
      </c>
      <c r="H63" s="18">
        <f t="shared" si="4"/>
        <v>0</v>
      </c>
      <c r="I63" s="18">
        <f t="shared" si="5"/>
        <v>0</v>
      </c>
      <c r="J63" s="18"/>
      <c r="K63" s="15"/>
    </row>
    <row r="64" spans="1:11" x14ac:dyDescent="0.2">
      <c r="A64" s="15"/>
      <c r="B64" s="15"/>
      <c r="C64" s="16"/>
      <c r="D64" s="17"/>
      <c r="E64" s="18"/>
      <c r="F64" s="19">
        <v>0</v>
      </c>
      <c r="G64" s="18">
        <f t="shared" si="3"/>
        <v>0</v>
      </c>
      <c r="H64" s="18">
        <f t="shared" si="4"/>
        <v>0</v>
      </c>
      <c r="I64" s="18">
        <f t="shared" si="5"/>
        <v>0</v>
      </c>
      <c r="J64" s="18"/>
      <c r="K64" s="15"/>
    </row>
    <row r="65" spans="1:11" x14ac:dyDescent="0.2">
      <c r="A65" s="15"/>
      <c r="B65" s="15"/>
      <c r="C65" s="16"/>
      <c r="D65" s="17"/>
      <c r="E65" s="18"/>
      <c r="F65" s="19">
        <v>0</v>
      </c>
      <c r="G65" s="18">
        <f t="shared" si="3"/>
        <v>0</v>
      </c>
      <c r="H65" s="18">
        <f t="shared" si="4"/>
        <v>0</v>
      </c>
      <c r="I65" s="18">
        <f t="shared" si="5"/>
        <v>0</v>
      </c>
      <c r="J65" s="18"/>
      <c r="K65" s="15"/>
    </row>
    <row r="66" spans="1:11" x14ac:dyDescent="0.2">
      <c r="A66" s="15"/>
      <c r="B66" s="15"/>
      <c r="C66" s="16"/>
      <c r="D66" s="17"/>
      <c r="E66" s="18"/>
      <c r="F66" s="19">
        <v>0</v>
      </c>
      <c r="G66" s="18">
        <f t="shared" si="3"/>
        <v>0</v>
      </c>
      <c r="H66" s="18">
        <f t="shared" si="4"/>
        <v>0</v>
      </c>
      <c r="I66" s="18">
        <f t="shared" si="5"/>
        <v>0</v>
      </c>
      <c r="J66" s="18"/>
      <c r="K66" s="15"/>
    </row>
    <row r="67" spans="1:11" x14ac:dyDescent="0.2">
      <c r="A67" s="15"/>
      <c r="B67" s="15"/>
      <c r="C67" s="16"/>
      <c r="D67" s="17"/>
      <c r="E67" s="18"/>
      <c r="F67" s="19">
        <v>0</v>
      </c>
      <c r="G67" s="18">
        <f t="shared" si="3"/>
        <v>0</v>
      </c>
      <c r="H67" s="18">
        <f t="shared" si="4"/>
        <v>0</v>
      </c>
      <c r="I67" s="18">
        <f t="shared" si="5"/>
        <v>0</v>
      </c>
      <c r="J67" s="18"/>
      <c r="K67" s="15"/>
    </row>
    <row r="68" spans="1:11" x14ac:dyDescent="0.2">
      <c r="A68" s="15"/>
      <c r="B68" s="15"/>
      <c r="C68" s="16"/>
      <c r="D68" s="17"/>
      <c r="E68" s="18"/>
      <c r="F68" s="19">
        <v>0</v>
      </c>
      <c r="G68" s="18">
        <f t="shared" si="3"/>
        <v>0</v>
      </c>
      <c r="H68" s="18">
        <f t="shared" si="4"/>
        <v>0</v>
      </c>
      <c r="I68" s="18">
        <f t="shared" si="5"/>
        <v>0</v>
      </c>
      <c r="J68" s="18"/>
      <c r="K68" s="15"/>
    </row>
    <row r="69" spans="1:11" x14ac:dyDescent="0.2">
      <c r="A69" s="15"/>
      <c r="B69" s="15"/>
      <c r="C69" s="16"/>
      <c r="D69" s="17"/>
      <c r="E69" s="18"/>
      <c r="F69" s="19">
        <v>0</v>
      </c>
      <c r="G69" s="18">
        <f t="shared" si="3"/>
        <v>0</v>
      </c>
      <c r="H69" s="18">
        <f t="shared" si="4"/>
        <v>0</v>
      </c>
      <c r="I69" s="18">
        <f t="shared" si="5"/>
        <v>0</v>
      </c>
      <c r="J69" s="18"/>
      <c r="K69" s="15"/>
    </row>
    <row r="70" spans="1:11" x14ac:dyDescent="0.2">
      <c r="A70" s="15"/>
      <c r="B70" s="15"/>
      <c r="C70" s="16"/>
      <c r="D70" s="17"/>
      <c r="E70" s="18"/>
      <c r="F70" s="19">
        <v>0</v>
      </c>
      <c r="G70" s="18">
        <f t="shared" si="3"/>
        <v>0</v>
      </c>
      <c r="H70" s="18">
        <f t="shared" si="4"/>
        <v>0</v>
      </c>
      <c r="I70" s="18">
        <f t="shared" si="5"/>
        <v>0</v>
      </c>
      <c r="J70" s="18"/>
      <c r="K70" s="15"/>
    </row>
    <row r="71" spans="1:11" x14ac:dyDescent="0.2">
      <c r="A71" s="15"/>
      <c r="B71" s="15"/>
      <c r="C71" s="16"/>
      <c r="D71" s="17"/>
      <c r="E71" s="18"/>
      <c r="F71" s="19">
        <v>0</v>
      </c>
      <c r="G71" s="18">
        <f t="shared" si="3"/>
        <v>0</v>
      </c>
      <c r="H71" s="18">
        <f t="shared" si="4"/>
        <v>0</v>
      </c>
      <c r="I71" s="18">
        <f t="shared" si="5"/>
        <v>0</v>
      </c>
      <c r="J71" s="18"/>
      <c r="K71" s="15"/>
    </row>
    <row r="72" spans="1:11" x14ac:dyDescent="0.2">
      <c r="A72" s="15"/>
      <c r="B72" s="15"/>
      <c r="C72" s="16"/>
      <c r="D72" s="17"/>
      <c r="E72" s="18"/>
      <c r="F72" s="19">
        <v>0</v>
      </c>
      <c r="G72" s="18">
        <f t="shared" si="3"/>
        <v>0</v>
      </c>
      <c r="H72" s="18">
        <f t="shared" si="4"/>
        <v>0</v>
      </c>
      <c r="I72" s="18">
        <f t="shared" si="5"/>
        <v>0</v>
      </c>
      <c r="J72" s="18"/>
      <c r="K72" s="15"/>
    </row>
    <row r="73" spans="1:11" x14ac:dyDescent="0.2">
      <c r="A73" s="15"/>
      <c r="B73" s="15"/>
      <c r="C73" s="16"/>
      <c r="D73" s="17"/>
      <c r="E73" s="18"/>
      <c r="F73" s="19">
        <v>0</v>
      </c>
      <c r="G73" s="18">
        <f t="shared" si="3"/>
        <v>0</v>
      </c>
      <c r="H73" s="18">
        <f t="shared" si="4"/>
        <v>0</v>
      </c>
      <c r="I73" s="18">
        <f t="shared" si="5"/>
        <v>0</v>
      </c>
      <c r="J73" s="18"/>
      <c r="K73" s="15"/>
    </row>
    <row r="74" spans="1:11" x14ac:dyDescent="0.2">
      <c r="A74" s="15"/>
      <c r="B74" s="15"/>
      <c r="C74" s="16"/>
      <c r="D74" s="17"/>
      <c r="E74" s="18"/>
      <c r="F74" s="19">
        <v>0</v>
      </c>
      <c r="G74" s="18">
        <f t="shared" si="3"/>
        <v>0</v>
      </c>
      <c r="H74" s="18">
        <f t="shared" si="4"/>
        <v>0</v>
      </c>
      <c r="I74" s="18">
        <f t="shared" si="5"/>
        <v>0</v>
      </c>
      <c r="J74" s="18"/>
      <c r="K74" s="15"/>
    </row>
    <row r="75" spans="1:11" x14ac:dyDescent="0.2">
      <c r="A75" s="15"/>
      <c r="B75" s="15"/>
      <c r="C75" s="16"/>
      <c r="D75" s="17"/>
      <c r="E75" s="18"/>
      <c r="F75" s="19">
        <v>0</v>
      </c>
      <c r="G75" s="18">
        <f t="shared" si="3"/>
        <v>0</v>
      </c>
      <c r="H75" s="18">
        <f t="shared" si="4"/>
        <v>0</v>
      </c>
      <c r="I75" s="18">
        <f t="shared" si="5"/>
        <v>0</v>
      </c>
      <c r="J75" s="18"/>
      <c r="K75" s="15"/>
    </row>
    <row r="76" spans="1:11" x14ac:dyDescent="0.2">
      <c r="A76" s="15"/>
      <c r="B76" s="15"/>
      <c r="C76" s="16"/>
      <c r="D76" s="17"/>
      <c r="E76" s="18"/>
      <c r="F76" s="19">
        <v>0</v>
      </c>
      <c r="G76" s="18">
        <f t="shared" si="3"/>
        <v>0</v>
      </c>
      <c r="H76" s="18">
        <f t="shared" si="4"/>
        <v>0</v>
      </c>
      <c r="I76" s="18">
        <f t="shared" si="5"/>
        <v>0</v>
      </c>
      <c r="J76" s="18"/>
      <c r="K76" s="15"/>
    </row>
    <row r="77" spans="1:11" x14ac:dyDescent="0.2">
      <c r="A77" s="15"/>
      <c r="B77" s="15"/>
      <c r="C77" s="16"/>
      <c r="D77" s="17"/>
      <c r="E77" s="18"/>
      <c r="F77" s="19">
        <v>0</v>
      </c>
      <c r="G77" s="18">
        <f t="shared" si="3"/>
        <v>0</v>
      </c>
      <c r="H77" s="18">
        <f t="shared" si="4"/>
        <v>0</v>
      </c>
      <c r="I77" s="18">
        <f t="shared" si="5"/>
        <v>0</v>
      </c>
      <c r="J77" s="18"/>
      <c r="K77" s="15"/>
    </row>
    <row r="78" spans="1:11" x14ac:dyDescent="0.2">
      <c r="A78" s="15"/>
      <c r="B78" s="15"/>
      <c r="C78" s="16"/>
      <c r="D78" s="17"/>
      <c r="E78" s="18"/>
      <c r="F78" s="19">
        <v>0</v>
      </c>
      <c r="G78" s="18">
        <f t="shared" si="3"/>
        <v>0</v>
      </c>
      <c r="H78" s="18">
        <f t="shared" si="4"/>
        <v>0</v>
      </c>
      <c r="I78" s="18">
        <f t="shared" si="5"/>
        <v>0</v>
      </c>
      <c r="J78" s="18"/>
      <c r="K78" s="15"/>
    </row>
    <row r="79" spans="1:11" x14ac:dyDescent="0.2">
      <c r="A79" s="15"/>
      <c r="B79" s="15"/>
      <c r="C79" s="16"/>
      <c r="D79" s="17"/>
      <c r="E79" s="18"/>
      <c r="F79" s="19">
        <v>0</v>
      </c>
      <c r="G79" s="18">
        <f t="shared" si="3"/>
        <v>0</v>
      </c>
      <c r="H79" s="18">
        <f t="shared" si="4"/>
        <v>0</v>
      </c>
      <c r="I79" s="18">
        <f t="shared" si="5"/>
        <v>0</v>
      </c>
      <c r="J79" s="18"/>
      <c r="K79" s="15"/>
    </row>
    <row r="80" spans="1:11" x14ac:dyDescent="0.2">
      <c r="A80" s="15"/>
      <c r="B80" s="15"/>
      <c r="C80" s="16"/>
      <c r="D80" s="17"/>
      <c r="E80" s="18"/>
      <c r="F80" s="19">
        <v>0</v>
      </c>
      <c r="G80" s="18">
        <f t="shared" si="3"/>
        <v>0</v>
      </c>
      <c r="H80" s="18">
        <f t="shared" si="4"/>
        <v>0</v>
      </c>
      <c r="I80" s="18">
        <f t="shared" si="5"/>
        <v>0</v>
      </c>
      <c r="J80" s="18"/>
      <c r="K80" s="15"/>
    </row>
    <row r="81" spans="1:11" x14ac:dyDescent="0.2">
      <c r="A81" s="15"/>
      <c r="B81" s="15"/>
      <c r="C81" s="16"/>
      <c r="D81" s="17"/>
      <c r="E81" s="18"/>
      <c r="F81" s="19">
        <v>0</v>
      </c>
      <c r="G81" s="18">
        <f t="shared" si="3"/>
        <v>0</v>
      </c>
      <c r="H81" s="18">
        <f t="shared" si="4"/>
        <v>0</v>
      </c>
      <c r="I81" s="18">
        <f t="shared" si="5"/>
        <v>0</v>
      </c>
      <c r="J81" s="18"/>
      <c r="K81" s="15"/>
    </row>
    <row r="82" spans="1:11" x14ac:dyDescent="0.2">
      <c r="A82" s="15"/>
      <c r="B82" s="15"/>
      <c r="C82" s="16"/>
      <c r="D82" s="17"/>
      <c r="E82" s="18"/>
      <c r="F82" s="19">
        <v>0</v>
      </c>
      <c r="G82" s="18">
        <f t="shared" si="3"/>
        <v>0</v>
      </c>
      <c r="H82" s="18">
        <f t="shared" si="4"/>
        <v>0</v>
      </c>
      <c r="I82" s="18">
        <f t="shared" si="5"/>
        <v>0</v>
      </c>
      <c r="J82" s="18"/>
      <c r="K82" s="15"/>
    </row>
    <row r="83" spans="1:11" x14ac:dyDescent="0.2">
      <c r="A83" s="15"/>
      <c r="B83" s="15"/>
      <c r="C83" s="16"/>
      <c r="D83" s="17"/>
      <c r="E83" s="18"/>
      <c r="F83" s="19">
        <v>0</v>
      </c>
      <c r="G83" s="18">
        <f t="shared" si="3"/>
        <v>0</v>
      </c>
      <c r="H83" s="18">
        <f t="shared" si="4"/>
        <v>0</v>
      </c>
      <c r="I83" s="18">
        <f t="shared" si="5"/>
        <v>0</v>
      </c>
      <c r="J83" s="18"/>
      <c r="K83" s="15"/>
    </row>
    <row r="84" spans="1:11" x14ac:dyDescent="0.2">
      <c r="A84" s="15"/>
      <c r="B84" s="15"/>
      <c r="C84" s="16"/>
      <c r="D84" s="17"/>
      <c r="E84" s="18"/>
      <c r="F84" s="19">
        <v>0</v>
      </c>
      <c r="G84" s="18">
        <f t="shared" si="3"/>
        <v>0</v>
      </c>
      <c r="H84" s="18">
        <f t="shared" si="4"/>
        <v>0</v>
      </c>
      <c r="I84" s="18">
        <f t="shared" si="5"/>
        <v>0</v>
      </c>
      <c r="J84" s="18"/>
      <c r="K84" s="15"/>
    </row>
    <row r="85" spans="1:11" x14ac:dyDescent="0.2">
      <c r="A85" s="15"/>
      <c r="B85" s="15"/>
      <c r="C85" s="16"/>
      <c r="D85" s="17"/>
      <c r="E85" s="18"/>
      <c r="F85" s="19">
        <v>0</v>
      </c>
      <c r="G85" s="18">
        <f t="shared" si="3"/>
        <v>0</v>
      </c>
      <c r="H85" s="18">
        <f t="shared" si="4"/>
        <v>0</v>
      </c>
      <c r="I85" s="18">
        <f t="shared" si="5"/>
        <v>0</v>
      </c>
      <c r="J85" s="18"/>
      <c r="K85" s="15"/>
    </row>
    <row r="86" spans="1:11" x14ac:dyDescent="0.2">
      <c r="A86" s="15"/>
      <c r="B86" s="15"/>
      <c r="C86" s="16"/>
      <c r="D86" s="17"/>
      <c r="E86" s="18"/>
      <c r="F86" s="19">
        <v>0</v>
      </c>
      <c r="G86" s="18">
        <f t="shared" si="3"/>
        <v>0</v>
      </c>
      <c r="H86" s="18">
        <f t="shared" si="4"/>
        <v>0</v>
      </c>
      <c r="I86" s="18">
        <f t="shared" si="5"/>
        <v>0</v>
      </c>
      <c r="J86" s="18"/>
      <c r="K86" s="15"/>
    </row>
    <row r="87" spans="1:11" x14ac:dyDescent="0.2">
      <c r="A87" s="15"/>
      <c r="B87" s="15"/>
      <c r="C87" s="16"/>
      <c r="D87" s="17"/>
      <c r="E87" s="18"/>
      <c r="F87" s="19">
        <v>0</v>
      </c>
      <c r="G87" s="18">
        <f t="shared" si="3"/>
        <v>0</v>
      </c>
      <c r="H87" s="18">
        <f t="shared" si="4"/>
        <v>0</v>
      </c>
      <c r="I87" s="18">
        <f t="shared" si="5"/>
        <v>0</v>
      </c>
      <c r="J87" s="18"/>
      <c r="K87" s="15"/>
    </row>
    <row r="88" spans="1:11" x14ac:dyDescent="0.2">
      <c r="A88" s="15"/>
      <c r="B88" s="15"/>
      <c r="C88" s="16"/>
      <c r="D88" s="17"/>
      <c r="E88" s="18"/>
      <c r="F88" s="19">
        <v>0</v>
      </c>
      <c r="G88" s="18">
        <f t="shared" si="3"/>
        <v>0</v>
      </c>
      <c r="H88" s="18">
        <f t="shared" si="4"/>
        <v>0</v>
      </c>
      <c r="I88" s="18">
        <f t="shared" si="5"/>
        <v>0</v>
      </c>
      <c r="J88" s="18"/>
      <c r="K88" s="15"/>
    </row>
    <row r="89" spans="1:11" x14ac:dyDescent="0.2">
      <c r="A89" s="15"/>
      <c r="B89" s="15"/>
      <c r="C89" s="16"/>
      <c r="D89" s="17"/>
      <c r="E89" s="18"/>
      <c r="F89" s="19">
        <v>0</v>
      </c>
      <c r="G89" s="18">
        <f t="shared" si="3"/>
        <v>0</v>
      </c>
      <c r="H89" s="18">
        <f t="shared" si="4"/>
        <v>0</v>
      </c>
      <c r="I89" s="18">
        <f t="shared" si="5"/>
        <v>0</v>
      </c>
      <c r="J89" s="18"/>
      <c r="K89" s="15"/>
    </row>
    <row r="90" spans="1:11" x14ac:dyDescent="0.2">
      <c r="A90" s="15"/>
      <c r="B90" s="15"/>
      <c r="C90" s="16"/>
      <c r="D90" s="17"/>
      <c r="E90" s="18"/>
      <c r="F90" s="19">
        <v>0</v>
      </c>
      <c r="G90" s="18">
        <f t="shared" si="3"/>
        <v>0</v>
      </c>
      <c r="H90" s="18">
        <f t="shared" si="4"/>
        <v>0</v>
      </c>
      <c r="I90" s="18">
        <f t="shared" si="5"/>
        <v>0</v>
      </c>
      <c r="J90" s="18"/>
      <c r="K90" s="15"/>
    </row>
    <row r="91" spans="1:11" x14ac:dyDescent="0.2">
      <c r="A91" s="15"/>
      <c r="B91" s="15"/>
      <c r="C91" s="16"/>
      <c r="D91" s="17"/>
      <c r="E91" s="18"/>
      <c r="F91" s="19">
        <v>0</v>
      </c>
      <c r="G91" s="18">
        <f t="shared" si="3"/>
        <v>0</v>
      </c>
      <c r="H91" s="18">
        <f t="shared" si="4"/>
        <v>0</v>
      </c>
      <c r="I91" s="18">
        <f t="shared" si="5"/>
        <v>0</v>
      </c>
      <c r="J91" s="18"/>
      <c r="K91" s="15"/>
    </row>
    <row r="92" spans="1:11" x14ac:dyDescent="0.2">
      <c r="A92" s="15"/>
      <c r="B92" s="15"/>
      <c r="C92" s="16"/>
      <c r="D92" s="17"/>
      <c r="E92" s="18"/>
      <c r="F92" s="19">
        <v>0</v>
      </c>
      <c r="G92" s="18">
        <f t="shared" si="3"/>
        <v>0</v>
      </c>
      <c r="H92" s="18">
        <f t="shared" si="4"/>
        <v>0</v>
      </c>
      <c r="I92" s="18">
        <f t="shared" si="5"/>
        <v>0</v>
      </c>
      <c r="J92" s="18"/>
      <c r="K92" s="15"/>
    </row>
    <row r="93" spans="1:11" x14ac:dyDescent="0.2">
      <c r="A93" s="15"/>
      <c r="B93" s="15"/>
      <c r="C93" s="16"/>
      <c r="D93" s="17"/>
      <c r="E93" s="18"/>
      <c r="F93" s="19">
        <v>0</v>
      </c>
      <c r="G93" s="18">
        <f t="shared" si="3"/>
        <v>0</v>
      </c>
      <c r="H93" s="18">
        <f t="shared" si="4"/>
        <v>0</v>
      </c>
      <c r="I93" s="18">
        <f t="shared" si="5"/>
        <v>0</v>
      </c>
      <c r="J93" s="18"/>
      <c r="K93" s="15"/>
    </row>
    <row r="94" spans="1:11" x14ac:dyDescent="0.2">
      <c r="A94" s="15"/>
      <c r="B94" s="15"/>
      <c r="C94" s="16"/>
      <c r="D94" s="17"/>
      <c r="E94" s="18"/>
      <c r="F94" s="19">
        <v>0</v>
      </c>
      <c r="G94" s="18">
        <f t="shared" si="3"/>
        <v>0</v>
      </c>
      <c r="H94" s="18">
        <f t="shared" si="4"/>
        <v>0</v>
      </c>
      <c r="I94" s="18">
        <f t="shared" si="5"/>
        <v>0</v>
      </c>
      <c r="J94" s="18"/>
      <c r="K94" s="15"/>
    </row>
    <row r="95" spans="1:11" x14ac:dyDescent="0.2">
      <c r="A95" s="15"/>
      <c r="B95" s="15"/>
      <c r="C95" s="16"/>
      <c r="D95" s="17"/>
      <c r="E95" s="18"/>
      <c r="F95" s="19">
        <v>0</v>
      </c>
      <c r="G95" s="18">
        <f t="shared" si="3"/>
        <v>0</v>
      </c>
      <c r="H95" s="18">
        <f t="shared" si="4"/>
        <v>0</v>
      </c>
      <c r="I95" s="18">
        <f t="shared" si="5"/>
        <v>0</v>
      </c>
      <c r="J95" s="18"/>
      <c r="K95" s="15"/>
    </row>
    <row r="96" spans="1:11" x14ac:dyDescent="0.2">
      <c r="A96" s="15"/>
      <c r="B96" s="15"/>
      <c r="C96" s="16"/>
      <c r="D96" s="17"/>
      <c r="E96" s="18"/>
      <c r="F96" s="19">
        <v>0</v>
      </c>
      <c r="G96" s="18">
        <f t="shared" si="3"/>
        <v>0</v>
      </c>
      <c r="H96" s="18">
        <f t="shared" si="4"/>
        <v>0</v>
      </c>
      <c r="I96" s="18">
        <f t="shared" si="5"/>
        <v>0</v>
      </c>
      <c r="J96" s="18"/>
      <c r="K96" s="15"/>
    </row>
    <row r="97" spans="1:11" x14ac:dyDescent="0.2">
      <c r="A97" s="15"/>
      <c r="B97" s="15"/>
      <c r="C97" s="16"/>
      <c r="D97" s="17"/>
      <c r="E97" s="18"/>
      <c r="F97" s="19">
        <v>0</v>
      </c>
      <c r="G97" s="18">
        <f t="shared" si="3"/>
        <v>0</v>
      </c>
      <c r="H97" s="18">
        <f t="shared" si="4"/>
        <v>0</v>
      </c>
      <c r="I97" s="18">
        <f t="shared" si="5"/>
        <v>0</v>
      </c>
      <c r="J97" s="18"/>
      <c r="K97" s="15"/>
    </row>
    <row r="98" spans="1:11" x14ac:dyDescent="0.2">
      <c r="A98" s="15"/>
      <c r="B98" s="15"/>
      <c r="C98" s="16"/>
      <c r="D98" s="17"/>
      <c r="E98" s="18"/>
      <c r="F98" s="19">
        <v>0</v>
      </c>
      <c r="G98" s="18">
        <f t="shared" si="3"/>
        <v>0</v>
      </c>
      <c r="H98" s="18">
        <f t="shared" si="4"/>
        <v>0</v>
      </c>
      <c r="I98" s="18">
        <f t="shared" si="5"/>
        <v>0</v>
      </c>
      <c r="J98" s="18"/>
      <c r="K98" s="15"/>
    </row>
    <row r="99" spans="1:11" x14ac:dyDescent="0.2">
      <c r="A99" s="15"/>
      <c r="B99" s="15"/>
      <c r="C99" s="16"/>
      <c r="D99" s="17"/>
      <c r="E99" s="18"/>
      <c r="F99" s="19">
        <v>0</v>
      </c>
      <c r="G99" s="18">
        <f t="shared" si="3"/>
        <v>0</v>
      </c>
      <c r="H99" s="18">
        <f t="shared" si="4"/>
        <v>0</v>
      </c>
      <c r="I99" s="18">
        <f t="shared" si="5"/>
        <v>0</v>
      </c>
      <c r="J99" s="18"/>
      <c r="K99" s="15"/>
    </row>
    <row r="100" spans="1:11" x14ac:dyDescent="0.2">
      <c r="A100" s="15"/>
      <c r="B100" s="15"/>
      <c r="C100" s="16"/>
      <c r="D100" s="17"/>
      <c r="E100" s="18"/>
      <c r="F100" s="19">
        <v>0</v>
      </c>
      <c r="G100" s="18">
        <f t="shared" si="3"/>
        <v>0</v>
      </c>
      <c r="H100" s="18">
        <f t="shared" si="4"/>
        <v>0</v>
      </c>
      <c r="I100" s="18">
        <f t="shared" si="5"/>
        <v>0</v>
      </c>
      <c r="J100" s="18"/>
      <c r="K100" s="15"/>
    </row>
    <row r="101" spans="1:11" x14ac:dyDescent="0.2">
      <c r="A101" s="15"/>
      <c r="B101" s="15"/>
      <c r="C101" s="16"/>
      <c r="D101" s="17"/>
      <c r="E101" s="18"/>
      <c r="F101" s="19">
        <v>0</v>
      </c>
      <c r="G101" s="18">
        <f t="shared" si="3"/>
        <v>0</v>
      </c>
      <c r="H101" s="18">
        <f t="shared" si="4"/>
        <v>0</v>
      </c>
      <c r="I101" s="18">
        <f t="shared" si="5"/>
        <v>0</v>
      </c>
      <c r="J101" s="18"/>
      <c r="K101" s="15"/>
    </row>
    <row r="102" spans="1:11" x14ac:dyDescent="0.2">
      <c r="A102" s="15"/>
      <c r="B102" s="15"/>
      <c r="C102" s="16"/>
      <c r="D102" s="17"/>
      <c r="E102" s="18"/>
      <c r="F102" s="19">
        <v>0</v>
      </c>
      <c r="G102" s="18">
        <f t="shared" si="3"/>
        <v>0</v>
      </c>
      <c r="H102" s="18">
        <f t="shared" si="4"/>
        <v>0</v>
      </c>
      <c r="I102" s="18">
        <f t="shared" si="5"/>
        <v>0</v>
      </c>
      <c r="J102" s="18"/>
      <c r="K102" s="15"/>
    </row>
    <row r="103" spans="1:11" x14ac:dyDescent="0.2">
      <c r="A103" s="15"/>
      <c r="B103" s="15"/>
      <c r="C103" s="16"/>
      <c r="D103" s="17"/>
      <c r="E103" s="18"/>
      <c r="F103" s="19">
        <v>0</v>
      </c>
      <c r="G103" s="18">
        <f t="shared" si="3"/>
        <v>0</v>
      </c>
      <c r="H103" s="18">
        <f t="shared" si="4"/>
        <v>0</v>
      </c>
      <c r="I103" s="18">
        <f t="shared" si="5"/>
        <v>0</v>
      </c>
      <c r="J103" s="18"/>
      <c r="K103" s="15"/>
    </row>
    <row r="104" spans="1:11" x14ac:dyDescent="0.2">
      <c r="A104" s="15"/>
      <c r="B104" s="15"/>
      <c r="C104" s="16"/>
      <c r="D104" s="17"/>
      <c r="E104" s="18"/>
      <c r="F104" s="19">
        <v>0</v>
      </c>
      <c r="G104" s="18">
        <f t="shared" si="3"/>
        <v>0</v>
      </c>
      <c r="H104" s="18">
        <f t="shared" si="4"/>
        <v>0</v>
      </c>
      <c r="I104" s="18">
        <f t="shared" si="5"/>
        <v>0</v>
      </c>
      <c r="J104" s="18"/>
      <c r="K104" s="15"/>
    </row>
    <row r="105" spans="1:11" x14ac:dyDescent="0.2">
      <c r="A105" s="15"/>
      <c r="B105" s="15"/>
      <c r="C105" s="16"/>
      <c r="D105" s="17"/>
      <c r="E105" s="18"/>
      <c r="F105" s="19">
        <v>0</v>
      </c>
      <c r="G105" s="18">
        <f t="shared" si="3"/>
        <v>0</v>
      </c>
      <c r="H105" s="18">
        <f t="shared" si="4"/>
        <v>0</v>
      </c>
      <c r="I105" s="18">
        <f t="shared" si="5"/>
        <v>0</v>
      </c>
      <c r="J105" s="18"/>
      <c r="K105" s="15"/>
    </row>
    <row r="106" spans="1:11" x14ac:dyDescent="0.2">
      <c r="A106" s="15"/>
      <c r="B106" s="15"/>
      <c r="C106" s="16"/>
      <c r="D106" s="17"/>
      <c r="E106" s="18"/>
      <c r="F106" s="19">
        <v>0</v>
      </c>
      <c r="G106" s="18">
        <f t="shared" si="3"/>
        <v>0</v>
      </c>
      <c r="H106" s="18">
        <f t="shared" si="4"/>
        <v>0</v>
      </c>
      <c r="I106" s="18">
        <f t="shared" si="5"/>
        <v>0</v>
      </c>
      <c r="J106" s="18"/>
      <c r="K106" s="15"/>
    </row>
    <row r="107" spans="1:11" x14ac:dyDescent="0.2">
      <c r="A107" s="15"/>
      <c r="B107" s="15"/>
      <c r="C107" s="16"/>
      <c r="D107" s="17"/>
      <c r="E107" s="18"/>
      <c r="F107" s="19">
        <v>0</v>
      </c>
      <c r="G107" s="18">
        <f t="shared" si="3"/>
        <v>0</v>
      </c>
      <c r="H107" s="18">
        <f t="shared" si="4"/>
        <v>0</v>
      </c>
      <c r="I107" s="18">
        <f t="shared" si="5"/>
        <v>0</v>
      </c>
      <c r="J107" s="18"/>
      <c r="K107" s="15"/>
    </row>
    <row r="108" spans="1:11" x14ac:dyDescent="0.2">
      <c r="A108" s="15"/>
      <c r="B108" s="15"/>
      <c r="C108" s="16"/>
      <c r="D108" s="17"/>
      <c r="E108" s="18"/>
      <c r="F108" s="19">
        <v>0</v>
      </c>
      <c r="G108" s="18">
        <f t="shared" si="3"/>
        <v>0</v>
      </c>
      <c r="H108" s="18">
        <f t="shared" si="4"/>
        <v>0</v>
      </c>
      <c r="I108" s="18">
        <f t="shared" si="5"/>
        <v>0</v>
      </c>
      <c r="J108" s="18"/>
      <c r="K108" s="15"/>
    </row>
    <row r="109" spans="1:11" x14ac:dyDescent="0.2">
      <c r="A109" s="15"/>
      <c r="B109" s="15"/>
      <c r="C109" s="16"/>
      <c r="D109" s="17"/>
      <c r="E109" s="18"/>
      <c r="F109" s="19">
        <v>0</v>
      </c>
      <c r="G109" s="18">
        <f t="shared" si="3"/>
        <v>0</v>
      </c>
      <c r="H109" s="18">
        <f t="shared" si="4"/>
        <v>0</v>
      </c>
      <c r="I109" s="18">
        <f t="shared" si="5"/>
        <v>0</v>
      </c>
      <c r="J109" s="18"/>
      <c r="K109" s="15"/>
    </row>
    <row r="110" spans="1:11" x14ac:dyDescent="0.2">
      <c r="A110" s="15"/>
      <c r="B110" s="15"/>
      <c r="C110" s="16"/>
      <c r="D110" s="17"/>
      <c r="E110" s="18"/>
      <c r="F110" s="19">
        <v>0</v>
      </c>
      <c r="G110" s="18">
        <f t="shared" si="3"/>
        <v>0</v>
      </c>
      <c r="H110" s="18">
        <f t="shared" si="4"/>
        <v>0</v>
      </c>
      <c r="I110" s="18">
        <f t="shared" si="5"/>
        <v>0</v>
      </c>
      <c r="J110" s="18"/>
      <c r="K110" s="15"/>
    </row>
    <row r="111" spans="1:11" x14ac:dyDescent="0.2">
      <c r="A111" s="15"/>
      <c r="B111" s="15"/>
      <c r="C111" s="16"/>
      <c r="D111" s="17"/>
      <c r="E111" s="18"/>
      <c r="F111" s="19">
        <v>0</v>
      </c>
      <c r="G111" s="18">
        <f t="shared" si="3"/>
        <v>0</v>
      </c>
      <c r="H111" s="18">
        <f t="shared" si="4"/>
        <v>0</v>
      </c>
      <c r="I111" s="18">
        <f t="shared" si="5"/>
        <v>0</v>
      </c>
      <c r="J111" s="18"/>
      <c r="K111" s="15"/>
    </row>
    <row r="112" spans="1:11" x14ac:dyDescent="0.2">
      <c r="A112" s="15"/>
      <c r="B112" s="15"/>
      <c r="C112" s="16"/>
      <c r="D112" s="17"/>
      <c r="E112" s="18"/>
      <c r="F112" s="19">
        <v>0</v>
      </c>
      <c r="G112" s="18">
        <f t="shared" si="3"/>
        <v>0</v>
      </c>
      <c r="H112" s="18">
        <f t="shared" si="4"/>
        <v>0</v>
      </c>
      <c r="I112" s="18">
        <f t="shared" si="5"/>
        <v>0</v>
      </c>
      <c r="J112" s="18"/>
      <c r="K112" s="15"/>
    </row>
    <row r="113" spans="1:11" x14ac:dyDescent="0.2">
      <c r="A113" s="15"/>
      <c r="B113" s="15"/>
      <c r="C113" s="16"/>
      <c r="D113" s="17"/>
      <c r="E113" s="18"/>
      <c r="F113" s="19">
        <v>0</v>
      </c>
      <c r="G113" s="18">
        <f t="shared" si="3"/>
        <v>0</v>
      </c>
      <c r="H113" s="18">
        <f t="shared" si="4"/>
        <v>0</v>
      </c>
      <c r="I113" s="18">
        <f t="shared" si="5"/>
        <v>0</v>
      </c>
      <c r="J113" s="18"/>
      <c r="K113" s="15"/>
    </row>
    <row r="114" spans="1:11" x14ac:dyDescent="0.2">
      <c r="A114" s="15"/>
      <c r="B114" s="15"/>
      <c r="C114" s="16"/>
      <c r="D114" s="17"/>
      <c r="E114" s="18"/>
      <c r="F114" s="19">
        <v>0</v>
      </c>
      <c r="G114" s="18">
        <f t="shared" si="3"/>
        <v>0</v>
      </c>
      <c r="H114" s="18">
        <f t="shared" si="4"/>
        <v>0</v>
      </c>
      <c r="I114" s="18">
        <f t="shared" si="5"/>
        <v>0</v>
      </c>
      <c r="J114" s="18"/>
      <c r="K114" s="15"/>
    </row>
    <row r="115" spans="1:11" x14ac:dyDescent="0.2">
      <c r="A115" s="15"/>
      <c r="B115" s="15"/>
      <c r="C115" s="16"/>
      <c r="D115" s="17"/>
      <c r="E115" s="18"/>
      <c r="F115" s="19">
        <v>0</v>
      </c>
      <c r="G115" s="18">
        <f t="shared" si="3"/>
        <v>0</v>
      </c>
      <c r="H115" s="18">
        <f t="shared" si="4"/>
        <v>0</v>
      </c>
      <c r="I115" s="18">
        <f t="shared" si="5"/>
        <v>0</v>
      </c>
      <c r="J115" s="18"/>
      <c r="K115" s="15"/>
    </row>
    <row r="116" spans="1:11" x14ac:dyDescent="0.2">
      <c r="A116" s="15"/>
      <c r="B116" s="15"/>
      <c r="C116" s="16"/>
      <c r="D116" s="17"/>
      <c r="E116" s="18"/>
      <c r="F116" s="19">
        <v>0</v>
      </c>
      <c r="G116" s="18">
        <f t="shared" si="3"/>
        <v>0</v>
      </c>
      <c r="H116" s="18">
        <f t="shared" si="4"/>
        <v>0</v>
      </c>
      <c r="I116" s="18">
        <f t="shared" si="5"/>
        <v>0</v>
      </c>
      <c r="J116" s="18"/>
      <c r="K116" s="15"/>
    </row>
    <row r="117" spans="1:11" x14ac:dyDescent="0.2">
      <c r="A117" s="15"/>
      <c r="B117" s="15"/>
      <c r="C117" s="16"/>
      <c r="D117" s="17"/>
      <c r="E117" s="18"/>
      <c r="F117" s="19">
        <v>0</v>
      </c>
      <c r="G117" s="18">
        <f t="shared" si="3"/>
        <v>0</v>
      </c>
      <c r="H117" s="18">
        <f t="shared" si="4"/>
        <v>0</v>
      </c>
      <c r="I117" s="18">
        <f t="shared" si="5"/>
        <v>0</v>
      </c>
      <c r="J117" s="18"/>
      <c r="K117" s="15"/>
    </row>
    <row r="118" spans="1:11" x14ac:dyDescent="0.2">
      <c r="A118" s="15"/>
      <c r="B118" s="15"/>
      <c r="C118" s="16"/>
      <c r="D118" s="17"/>
      <c r="E118" s="18"/>
      <c r="F118" s="19">
        <v>0</v>
      </c>
      <c r="G118" s="18">
        <f t="shared" si="3"/>
        <v>0</v>
      </c>
      <c r="H118" s="18">
        <f t="shared" si="4"/>
        <v>0</v>
      </c>
      <c r="I118" s="18">
        <f t="shared" si="5"/>
        <v>0</v>
      </c>
      <c r="J118" s="18"/>
      <c r="K118" s="15"/>
    </row>
    <row r="119" spans="1:11" x14ac:dyDescent="0.2">
      <c r="A119" s="15"/>
      <c r="B119" s="15"/>
      <c r="C119" s="16"/>
      <c r="D119" s="17"/>
      <c r="E119" s="18"/>
      <c r="F119" s="19">
        <v>0</v>
      </c>
      <c r="G119" s="18">
        <f t="shared" si="3"/>
        <v>0</v>
      </c>
      <c r="H119" s="18">
        <f t="shared" si="4"/>
        <v>0</v>
      </c>
      <c r="I119" s="18">
        <f t="shared" si="5"/>
        <v>0</v>
      </c>
      <c r="J119" s="18"/>
      <c r="K119" s="15"/>
    </row>
    <row r="120" spans="1:11" x14ac:dyDescent="0.2">
      <c r="A120" s="15"/>
      <c r="B120" s="15"/>
      <c r="C120" s="16"/>
      <c r="D120" s="17"/>
      <c r="E120" s="18"/>
      <c r="F120" s="19">
        <v>0</v>
      </c>
      <c r="G120" s="18">
        <f t="shared" si="3"/>
        <v>0</v>
      </c>
      <c r="H120" s="18">
        <f t="shared" si="4"/>
        <v>0</v>
      </c>
      <c r="I120" s="18">
        <f t="shared" si="5"/>
        <v>0</v>
      </c>
      <c r="J120" s="18"/>
      <c r="K120" s="15"/>
    </row>
    <row r="121" spans="1:11" x14ac:dyDescent="0.2">
      <c r="A121" s="15"/>
      <c r="B121" s="15"/>
      <c r="C121" s="16"/>
      <c r="D121" s="17"/>
      <c r="E121" s="18"/>
      <c r="F121" s="19">
        <v>0</v>
      </c>
      <c r="G121" s="18">
        <f t="shared" si="3"/>
        <v>0</v>
      </c>
      <c r="H121" s="18">
        <f t="shared" si="4"/>
        <v>0</v>
      </c>
      <c r="I121" s="18">
        <f t="shared" si="5"/>
        <v>0</v>
      </c>
      <c r="J121" s="18"/>
      <c r="K121" s="15"/>
    </row>
    <row r="122" spans="1:11" x14ac:dyDescent="0.2">
      <c r="A122" s="15"/>
      <c r="B122" s="15"/>
      <c r="C122" s="16"/>
      <c r="D122" s="17"/>
      <c r="E122" s="18"/>
      <c r="F122" s="19">
        <v>0</v>
      </c>
      <c r="G122" s="18">
        <f t="shared" si="3"/>
        <v>0</v>
      </c>
      <c r="H122" s="18">
        <f t="shared" si="4"/>
        <v>0</v>
      </c>
      <c r="I122" s="18">
        <f t="shared" si="5"/>
        <v>0</v>
      </c>
      <c r="J122" s="18"/>
      <c r="K122" s="15"/>
    </row>
    <row r="123" spans="1:11" x14ac:dyDescent="0.2">
      <c r="A123" s="15"/>
      <c r="B123" s="15"/>
      <c r="C123" s="16"/>
      <c r="D123" s="17"/>
      <c r="E123" s="18"/>
      <c r="F123" s="19">
        <v>0</v>
      </c>
      <c r="G123" s="18">
        <f t="shared" si="3"/>
        <v>0</v>
      </c>
      <c r="H123" s="18">
        <f t="shared" si="4"/>
        <v>0</v>
      </c>
      <c r="I123" s="18">
        <f t="shared" si="5"/>
        <v>0</v>
      </c>
      <c r="J123" s="18"/>
      <c r="K123" s="15"/>
    </row>
    <row r="124" spans="1:11" x14ac:dyDescent="0.2">
      <c r="A124" s="15"/>
      <c r="B124" s="15"/>
      <c r="C124" s="16"/>
      <c r="D124" s="17"/>
      <c r="E124" s="18"/>
      <c r="F124" s="19">
        <v>0</v>
      </c>
      <c r="G124" s="18">
        <f t="shared" si="3"/>
        <v>0</v>
      </c>
      <c r="H124" s="18">
        <f t="shared" si="4"/>
        <v>0</v>
      </c>
      <c r="I124" s="18">
        <f t="shared" si="5"/>
        <v>0</v>
      </c>
      <c r="J124" s="18"/>
      <c r="K124" s="15"/>
    </row>
    <row r="125" spans="1:11" x14ac:dyDescent="0.2">
      <c r="A125" s="15"/>
      <c r="B125" s="15"/>
      <c r="C125" s="16"/>
      <c r="D125" s="17"/>
      <c r="E125" s="18"/>
      <c r="F125" s="19">
        <v>0</v>
      </c>
      <c r="G125" s="18">
        <f t="shared" si="3"/>
        <v>0</v>
      </c>
      <c r="H125" s="18">
        <f t="shared" si="4"/>
        <v>0</v>
      </c>
      <c r="I125" s="18">
        <f t="shared" si="5"/>
        <v>0</v>
      </c>
      <c r="J125" s="18"/>
      <c r="K125" s="15"/>
    </row>
    <row r="126" spans="1:11" x14ac:dyDescent="0.2">
      <c r="A126" s="15"/>
      <c r="B126" s="15"/>
      <c r="C126" s="16"/>
      <c r="D126" s="17"/>
      <c r="E126" s="18"/>
      <c r="F126" s="19">
        <v>0</v>
      </c>
      <c r="G126" s="18">
        <f t="shared" ref="G126:G189" si="6">B126*F126</f>
        <v>0</v>
      </c>
      <c r="H126" s="18">
        <f t="shared" ref="H126:H189" si="7">E126*C126</f>
        <v>0</v>
      </c>
      <c r="I126" s="18">
        <f t="shared" ref="I126:I189" si="8">F126*C126</f>
        <v>0</v>
      </c>
      <c r="J126" s="18"/>
      <c r="K126" s="15"/>
    </row>
    <row r="127" spans="1:11" x14ac:dyDescent="0.2">
      <c r="A127" s="15"/>
      <c r="B127" s="15"/>
      <c r="C127" s="16"/>
      <c r="D127" s="17"/>
      <c r="E127" s="18"/>
      <c r="F127" s="19">
        <v>0</v>
      </c>
      <c r="G127" s="18">
        <f t="shared" si="6"/>
        <v>0</v>
      </c>
      <c r="H127" s="18">
        <f t="shared" si="7"/>
        <v>0</v>
      </c>
      <c r="I127" s="18">
        <f t="shared" si="8"/>
        <v>0</v>
      </c>
      <c r="J127" s="18"/>
      <c r="K127" s="15"/>
    </row>
    <row r="128" spans="1:11" x14ac:dyDescent="0.2">
      <c r="A128" s="15"/>
      <c r="B128" s="15"/>
      <c r="C128" s="16"/>
      <c r="D128" s="17"/>
      <c r="E128" s="18"/>
      <c r="F128" s="19">
        <v>0</v>
      </c>
      <c r="G128" s="18">
        <f t="shared" si="6"/>
        <v>0</v>
      </c>
      <c r="H128" s="18">
        <f t="shared" si="7"/>
        <v>0</v>
      </c>
      <c r="I128" s="18">
        <f t="shared" si="8"/>
        <v>0</v>
      </c>
      <c r="J128" s="18"/>
      <c r="K128" s="15"/>
    </row>
    <row r="129" spans="1:11" x14ac:dyDescent="0.2">
      <c r="A129" s="15"/>
      <c r="B129" s="15"/>
      <c r="C129" s="16"/>
      <c r="D129" s="17"/>
      <c r="E129" s="18"/>
      <c r="F129" s="19">
        <v>0</v>
      </c>
      <c r="G129" s="18">
        <f t="shared" si="6"/>
        <v>0</v>
      </c>
      <c r="H129" s="18">
        <f t="shared" si="7"/>
        <v>0</v>
      </c>
      <c r="I129" s="18">
        <f t="shared" si="8"/>
        <v>0</v>
      </c>
      <c r="J129" s="18"/>
      <c r="K129" s="15"/>
    </row>
    <row r="130" spans="1:11" x14ac:dyDescent="0.2">
      <c r="A130" s="15"/>
      <c r="B130" s="15"/>
      <c r="C130" s="16"/>
      <c r="D130" s="17"/>
      <c r="E130" s="18"/>
      <c r="F130" s="19">
        <v>0</v>
      </c>
      <c r="G130" s="18">
        <f t="shared" si="6"/>
        <v>0</v>
      </c>
      <c r="H130" s="18">
        <f t="shared" si="7"/>
        <v>0</v>
      </c>
      <c r="I130" s="18">
        <f t="shared" si="8"/>
        <v>0</v>
      </c>
      <c r="J130" s="18"/>
      <c r="K130" s="15"/>
    </row>
    <row r="131" spans="1:11" x14ac:dyDescent="0.2">
      <c r="A131" s="15"/>
      <c r="B131" s="15"/>
      <c r="C131" s="16"/>
      <c r="D131" s="17"/>
      <c r="E131" s="18"/>
      <c r="F131" s="19">
        <v>0</v>
      </c>
      <c r="G131" s="18">
        <f t="shared" si="6"/>
        <v>0</v>
      </c>
      <c r="H131" s="18">
        <f t="shared" si="7"/>
        <v>0</v>
      </c>
      <c r="I131" s="18">
        <f t="shared" si="8"/>
        <v>0</v>
      </c>
      <c r="J131" s="18"/>
      <c r="K131" s="15"/>
    </row>
    <row r="132" spans="1:11" x14ac:dyDescent="0.2">
      <c r="A132" s="15"/>
      <c r="B132" s="15"/>
      <c r="C132" s="16"/>
      <c r="D132" s="17"/>
      <c r="E132" s="18"/>
      <c r="F132" s="19">
        <v>0</v>
      </c>
      <c r="G132" s="18">
        <f t="shared" si="6"/>
        <v>0</v>
      </c>
      <c r="H132" s="18">
        <f t="shared" si="7"/>
        <v>0</v>
      </c>
      <c r="I132" s="18">
        <f t="shared" si="8"/>
        <v>0</v>
      </c>
      <c r="J132" s="18"/>
      <c r="K132" s="15"/>
    </row>
    <row r="133" spans="1:11" x14ac:dyDescent="0.2">
      <c r="A133" s="15"/>
      <c r="B133" s="15"/>
      <c r="C133" s="16"/>
      <c r="D133" s="17"/>
      <c r="E133" s="18"/>
      <c r="F133" s="19">
        <v>0</v>
      </c>
      <c r="G133" s="18">
        <f t="shared" si="6"/>
        <v>0</v>
      </c>
      <c r="H133" s="18">
        <f t="shared" si="7"/>
        <v>0</v>
      </c>
      <c r="I133" s="18">
        <f t="shared" si="8"/>
        <v>0</v>
      </c>
      <c r="J133" s="18"/>
      <c r="K133" s="15"/>
    </row>
    <row r="134" spans="1:11" x14ac:dyDescent="0.2">
      <c r="A134" s="15"/>
      <c r="B134" s="15"/>
      <c r="C134" s="16"/>
      <c r="D134" s="17"/>
      <c r="E134" s="18"/>
      <c r="F134" s="19">
        <v>0</v>
      </c>
      <c r="G134" s="18">
        <f t="shared" si="6"/>
        <v>0</v>
      </c>
      <c r="H134" s="18">
        <f t="shared" si="7"/>
        <v>0</v>
      </c>
      <c r="I134" s="18">
        <f t="shared" si="8"/>
        <v>0</v>
      </c>
      <c r="J134" s="18"/>
      <c r="K134" s="15"/>
    </row>
    <row r="135" spans="1:11" x14ac:dyDescent="0.2">
      <c r="A135" s="15"/>
      <c r="B135" s="15"/>
      <c r="C135" s="16"/>
      <c r="D135" s="17"/>
      <c r="E135" s="18"/>
      <c r="F135" s="19">
        <v>0</v>
      </c>
      <c r="G135" s="18">
        <f t="shared" si="6"/>
        <v>0</v>
      </c>
      <c r="H135" s="18">
        <f t="shared" si="7"/>
        <v>0</v>
      </c>
      <c r="I135" s="18">
        <f t="shared" si="8"/>
        <v>0</v>
      </c>
      <c r="J135" s="18"/>
      <c r="K135" s="15"/>
    </row>
    <row r="136" spans="1:11" x14ac:dyDescent="0.2">
      <c r="A136" s="15"/>
      <c r="B136" s="15"/>
      <c r="C136" s="16"/>
      <c r="D136" s="17"/>
      <c r="E136" s="18"/>
      <c r="F136" s="19">
        <v>0</v>
      </c>
      <c r="G136" s="18">
        <f t="shared" si="6"/>
        <v>0</v>
      </c>
      <c r="H136" s="18">
        <f t="shared" si="7"/>
        <v>0</v>
      </c>
      <c r="I136" s="18">
        <f t="shared" si="8"/>
        <v>0</v>
      </c>
      <c r="J136" s="18"/>
      <c r="K136" s="15"/>
    </row>
    <row r="137" spans="1:11" x14ac:dyDescent="0.2">
      <c r="A137" s="15"/>
      <c r="B137" s="15"/>
      <c r="C137" s="16"/>
      <c r="D137" s="17"/>
      <c r="E137" s="18"/>
      <c r="F137" s="19">
        <v>0</v>
      </c>
      <c r="G137" s="18">
        <f t="shared" si="6"/>
        <v>0</v>
      </c>
      <c r="H137" s="18">
        <f t="shared" si="7"/>
        <v>0</v>
      </c>
      <c r="I137" s="18">
        <f t="shared" si="8"/>
        <v>0</v>
      </c>
      <c r="J137" s="18"/>
      <c r="K137" s="15"/>
    </row>
    <row r="138" spans="1:11" x14ac:dyDescent="0.2">
      <c r="A138" s="15"/>
      <c r="B138" s="15"/>
      <c r="C138" s="16"/>
      <c r="D138" s="17"/>
      <c r="E138" s="18"/>
      <c r="F138" s="19">
        <v>0</v>
      </c>
      <c r="G138" s="18">
        <f t="shared" si="6"/>
        <v>0</v>
      </c>
      <c r="H138" s="18">
        <f t="shared" si="7"/>
        <v>0</v>
      </c>
      <c r="I138" s="18">
        <f t="shared" si="8"/>
        <v>0</v>
      </c>
      <c r="J138" s="18"/>
      <c r="K138" s="15"/>
    </row>
    <row r="139" spans="1:11" x14ac:dyDescent="0.2">
      <c r="A139" s="15"/>
      <c r="B139" s="15"/>
      <c r="C139" s="16"/>
      <c r="D139" s="17"/>
      <c r="E139" s="18"/>
      <c r="F139" s="19">
        <v>0</v>
      </c>
      <c r="G139" s="18">
        <f t="shared" si="6"/>
        <v>0</v>
      </c>
      <c r="H139" s="18">
        <f t="shared" si="7"/>
        <v>0</v>
      </c>
      <c r="I139" s="18">
        <f t="shared" si="8"/>
        <v>0</v>
      </c>
      <c r="J139" s="18"/>
      <c r="K139" s="15"/>
    </row>
    <row r="140" spans="1:11" x14ac:dyDescent="0.2">
      <c r="A140" s="15"/>
      <c r="B140" s="15"/>
      <c r="C140" s="16"/>
      <c r="D140" s="17"/>
      <c r="E140" s="18"/>
      <c r="F140" s="19">
        <v>0</v>
      </c>
      <c r="G140" s="18">
        <f t="shared" si="6"/>
        <v>0</v>
      </c>
      <c r="H140" s="18">
        <f t="shared" si="7"/>
        <v>0</v>
      </c>
      <c r="I140" s="18">
        <f t="shared" si="8"/>
        <v>0</v>
      </c>
      <c r="J140" s="18"/>
      <c r="K140" s="15"/>
    </row>
    <row r="141" spans="1:11" x14ac:dyDescent="0.2">
      <c r="A141" s="15"/>
      <c r="B141" s="15"/>
      <c r="C141" s="16"/>
      <c r="D141" s="17"/>
      <c r="E141" s="18"/>
      <c r="F141" s="19">
        <v>0</v>
      </c>
      <c r="G141" s="18">
        <f t="shared" si="6"/>
        <v>0</v>
      </c>
      <c r="H141" s="18">
        <f t="shared" si="7"/>
        <v>0</v>
      </c>
      <c r="I141" s="18">
        <f t="shared" si="8"/>
        <v>0</v>
      </c>
      <c r="J141" s="18"/>
      <c r="K141" s="15"/>
    </row>
    <row r="142" spans="1:11" x14ac:dyDescent="0.2">
      <c r="A142" s="15"/>
      <c r="B142" s="15"/>
      <c r="C142" s="16"/>
      <c r="D142" s="17"/>
      <c r="E142" s="18"/>
      <c r="F142" s="19">
        <v>0</v>
      </c>
      <c r="G142" s="18">
        <f t="shared" si="6"/>
        <v>0</v>
      </c>
      <c r="H142" s="18">
        <f t="shared" si="7"/>
        <v>0</v>
      </c>
      <c r="I142" s="18">
        <f t="shared" si="8"/>
        <v>0</v>
      </c>
      <c r="J142" s="18"/>
      <c r="K142" s="15"/>
    </row>
    <row r="143" spans="1:11" x14ac:dyDescent="0.2">
      <c r="A143" s="15"/>
      <c r="B143" s="15"/>
      <c r="C143" s="16"/>
      <c r="D143" s="17"/>
      <c r="E143" s="18"/>
      <c r="F143" s="19">
        <v>0</v>
      </c>
      <c r="G143" s="18">
        <f t="shared" si="6"/>
        <v>0</v>
      </c>
      <c r="H143" s="18">
        <f t="shared" si="7"/>
        <v>0</v>
      </c>
      <c r="I143" s="18">
        <f t="shared" si="8"/>
        <v>0</v>
      </c>
      <c r="J143" s="18"/>
      <c r="K143" s="15"/>
    </row>
    <row r="144" spans="1:11" x14ac:dyDescent="0.2">
      <c r="A144" s="15"/>
      <c r="B144" s="15"/>
      <c r="C144" s="16"/>
      <c r="D144" s="17"/>
      <c r="E144" s="18"/>
      <c r="F144" s="19">
        <v>0</v>
      </c>
      <c r="G144" s="18">
        <f t="shared" si="6"/>
        <v>0</v>
      </c>
      <c r="H144" s="18">
        <f t="shared" si="7"/>
        <v>0</v>
      </c>
      <c r="I144" s="18">
        <f t="shared" si="8"/>
        <v>0</v>
      </c>
      <c r="J144" s="18"/>
      <c r="K144" s="15"/>
    </row>
    <row r="145" spans="1:11" x14ac:dyDescent="0.2">
      <c r="A145" s="15"/>
      <c r="B145" s="15"/>
      <c r="C145" s="16"/>
      <c r="D145" s="17"/>
      <c r="E145" s="18"/>
      <c r="F145" s="19">
        <v>0</v>
      </c>
      <c r="G145" s="18">
        <f t="shared" si="6"/>
        <v>0</v>
      </c>
      <c r="H145" s="18">
        <f t="shared" si="7"/>
        <v>0</v>
      </c>
      <c r="I145" s="18">
        <f t="shared" si="8"/>
        <v>0</v>
      </c>
      <c r="J145" s="18"/>
      <c r="K145" s="15"/>
    </row>
    <row r="146" spans="1:11" x14ac:dyDescent="0.2">
      <c r="A146" s="15"/>
      <c r="B146" s="15"/>
      <c r="C146" s="16"/>
      <c r="D146" s="17"/>
      <c r="E146" s="18"/>
      <c r="F146" s="19">
        <v>0</v>
      </c>
      <c r="G146" s="18">
        <f t="shared" si="6"/>
        <v>0</v>
      </c>
      <c r="H146" s="18">
        <f t="shared" si="7"/>
        <v>0</v>
      </c>
      <c r="I146" s="18">
        <f t="shared" si="8"/>
        <v>0</v>
      </c>
      <c r="J146" s="18"/>
      <c r="K146" s="15"/>
    </row>
    <row r="147" spans="1:11" x14ac:dyDescent="0.2">
      <c r="A147" s="15"/>
      <c r="B147" s="15"/>
      <c r="C147" s="16"/>
      <c r="D147" s="17"/>
      <c r="E147" s="18"/>
      <c r="F147" s="19">
        <v>0</v>
      </c>
      <c r="G147" s="18">
        <f t="shared" si="6"/>
        <v>0</v>
      </c>
      <c r="H147" s="18">
        <f t="shared" si="7"/>
        <v>0</v>
      </c>
      <c r="I147" s="18">
        <f t="shared" si="8"/>
        <v>0</v>
      </c>
      <c r="J147" s="18"/>
      <c r="K147" s="15"/>
    </row>
    <row r="148" spans="1:11" x14ac:dyDescent="0.2">
      <c r="A148" s="15"/>
      <c r="B148" s="15"/>
      <c r="C148" s="16"/>
      <c r="D148" s="17"/>
      <c r="E148" s="18"/>
      <c r="F148" s="19">
        <v>0</v>
      </c>
      <c r="G148" s="18">
        <f t="shared" si="6"/>
        <v>0</v>
      </c>
      <c r="H148" s="18">
        <f t="shared" si="7"/>
        <v>0</v>
      </c>
      <c r="I148" s="18">
        <f t="shared" si="8"/>
        <v>0</v>
      </c>
      <c r="J148" s="18"/>
      <c r="K148" s="15"/>
    </row>
    <row r="149" spans="1:11" x14ac:dyDescent="0.2">
      <c r="A149" s="15"/>
      <c r="B149" s="15"/>
      <c r="C149" s="16"/>
      <c r="D149" s="17"/>
      <c r="E149" s="18"/>
      <c r="F149" s="19">
        <v>0</v>
      </c>
      <c r="G149" s="18">
        <f t="shared" si="6"/>
        <v>0</v>
      </c>
      <c r="H149" s="18">
        <f t="shared" si="7"/>
        <v>0</v>
      </c>
      <c r="I149" s="18">
        <f t="shared" si="8"/>
        <v>0</v>
      </c>
      <c r="J149" s="18"/>
      <c r="K149" s="15"/>
    </row>
    <row r="150" spans="1:11" x14ac:dyDescent="0.2">
      <c r="A150" s="15"/>
      <c r="B150" s="15"/>
      <c r="C150" s="16"/>
      <c r="D150" s="17"/>
      <c r="E150" s="18"/>
      <c r="F150" s="19">
        <v>0</v>
      </c>
      <c r="G150" s="18">
        <f t="shared" si="6"/>
        <v>0</v>
      </c>
      <c r="H150" s="18">
        <f t="shared" si="7"/>
        <v>0</v>
      </c>
      <c r="I150" s="18">
        <f t="shared" si="8"/>
        <v>0</v>
      </c>
      <c r="J150" s="18"/>
      <c r="K150" s="15"/>
    </row>
    <row r="151" spans="1:11" x14ac:dyDescent="0.2">
      <c r="A151" s="15"/>
      <c r="B151" s="15"/>
      <c r="C151" s="16"/>
      <c r="D151" s="17"/>
      <c r="E151" s="18"/>
      <c r="F151" s="19">
        <v>0</v>
      </c>
      <c r="G151" s="18">
        <f t="shared" si="6"/>
        <v>0</v>
      </c>
      <c r="H151" s="18">
        <f t="shared" si="7"/>
        <v>0</v>
      </c>
      <c r="I151" s="18">
        <f t="shared" si="8"/>
        <v>0</v>
      </c>
      <c r="J151" s="18"/>
      <c r="K151" s="15"/>
    </row>
    <row r="152" spans="1:11" x14ac:dyDescent="0.2">
      <c r="A152" s="15"/>
      <c r="B152" s="15"/>
      <c r="C152" s="16"/>
      <c r="D152" s="17"/>
      <c r="E152" s="18"/>
      <c r="F152" s="19">
        <v>0</v>
      </c>
      <c r="G152" s="18">
        <f t="shared" si="6"/>
        <v>0</v>
      </c>
      <c r="H152" s="18">
        <f t="shared" si="7"/>
        <v>0</v>
      </c>
      <c r="I152" s="18">
        <f t="shared" si="8"/>
        <v>0</v>
      </c>
      <c r="J152" s="18"/>
      <c r="K152" s="15"/>
    </row>
    <row r="153" spans="1:11" x14ac:dyDescent="0.2">
      <c r="A153" s="15"/>
      <c r="B153" s="15"/>
      <c r="C153" s="16"/>
      <c r="D153" s="17"/>
      <c r="E153" s="18"/>
      <c r="F153" s="19">
        <v>0</v>
      </c>
      <c r="G153" s="18">
        <f t="shared" si="6"/>
        <v>0</v>
      </c>
      <c r="H153" s="18">
        <f t="shared" si="7"/>
        <v>0</v>
      </c>
      <c r="I153" s="18">
        <f t="shared" si="8"/>
        <v>0</v>
      </c>
      <c r="J153" s="18"/>
      <c r="K153" s="15"/>
    </row>
    <row r="154" spans="1:11" x14ac:dyDescent="0.2">
      <c r="A154" s="15"/>
      <c r="B154" s="15"/>
      <c r="C154" s="16"/>
      <c r="D154" s="17"/>
      <c r="E154" s="18"/>
      <c r="F154" s="19">
        <v>0</v>
      </c>
      <c r="G154" s="18">
        <f t="shared" si="6"/>
        <v>0</v>
      </c>
      <c r="H154" s="18">
        <f t="shared" si="7"/>
        <v>0</v>
      </c>
      <c r="I154" s="18">
        <f t="shared" si="8"/>
        <v>0</v>
      </c>
      <c r="J154" s="18"/>
      <c r="K154" s="15"/>
    </row>
    <row r="155" spans="1:11" x14ac:dyDescent="0.2">
      <c r="A155" s="15"/>
      <c r="B155" s="15"/>
      <c r="C155" s="16"/>
      <c r="D155" s="17"/>
      <c r="E155" s="18"/>
      <c r="F155" s="19">
        <v>0</v>
      </c>
      <c r="G155" s="18">
        <f t="shared" si="6"/>
        <v>0</v>
      </c>
      <c r="H155" s="18">
        <f t="shared" si="7"/>
        <v>0</v>
      </c>
      <c r="I155" s="18">
        <f t="shared" si="8"/>
        <v>0</v>
      </c>
      <c r="J155" s="18"/>
      <c r="K155" s="15"/>
    </row>
    <row r="156" spans="1:11" x14ac:dyDescent="0.2">
      <c r="A156" s="15"/>
      <c r="B156" s="15"/>
      <c r="C156" s="16"/>
      <c r="D156" s="17"/>
      <c r="E156" s="18"/>
      <c r="F156" s="19">
        <v>0</v>
      </c>
      <c r="G156" s="18">
        <f t="shared" si="6"/>
        <v>0</v>
      </c>
      <c r="H156" s="18">
        <f t="shared" si="7"/>
        <v>0</v>
      </c>
      <c r="I156" s="18">
        <f t="shared" si="8"/>
        <v>0</v>
      </c>
      <c r="J156" s="18"/>
      <c r="K156" s="15"/>
    </row>
    <row r="157" spans="1:11" x14ac:dyDescent="0.2">
      <c r="A157" s="15"/>
      <c r="B157" s="15"/>
      <c r="C157" s="16"/>
      <c r="D157" s="17"/>
      <c r="E157" s="18"/>
      <c r="F157" s="19">
        <v>0</v>
      </c>
      <c r="G157" s="18">
        <f t="shared" si="6"/>
        <v>0</v>
      </c>
      <c r="H157" s="18">
        <f t="shared" si="7"/>
        <v>0</v>
      </c>
      <c r="I157" s="18">
        <f t="shared" si="8"/>
        <v>0</v>
      </c>
      <c r="J157" s="18"/>
      <c r="K157" s="15"/>
    </row>
    <row r="158" spans="1:11" x14ac:dyDescent="0.2">
      <c r="A158" s="15"/>
      <c r="B158" s="15"/>
      <c r="C158" s="16"/>
      <c r="D158" s="17"/>
      <c r="E158" s="18"/>
      <c r="F158" s="19">
        <v>0</v>
      </c>
      <c r="G158" s="18">
        <f t="shared" si="6"/>
        <v>0</v>
      </c>
      <c r="H158" s="18">
        <f t="shared" si="7"/>
        <v>0</v>
      </c>
      <c r="I158" s="18">
        <f t="shared" si="8"/>
        <v>0</v>
      </c>
      <c r="J158" s="18"/>
      <c r="K158" s="15"/>
    </row>
    <row r="159" spans="1:11" x14ac:dyDescent="0.2">
      <c r="A159" s="15"/>
      <c r="B159" s="15"/>
      <c r="C159" s="16"/>
      <c r="D159" s="17"/>
      <c r="E159" s="18"/>
      <c r="F159" s="19">
        <v>0</v>
      </c>
      <c r="G159" s="18">
        <f t="shared" si="6"/>
        <v>0</v>
      </c>
      <c r="H159" s="18">
        <f t="shared" si="7"/>
        <v>0</v>
      </c>
      <c r="I159" s="18">
        <f t="shared" si="8"/>
        <v>0</v>
      </c>
      <c r="J159" s="18"/>
      <c r="K159" s="15"/>
    </row>
    <row r="160" spans="1:11" x14ac:dyDescent="0.2">
      <c r="A160" s="15"/>
      <c r="B160" s="15"/>
      <c r="C160" s="16"/>
      <c r="D160" s="17"/>
      <c r="E160" s="18"/>
      <c r="F160" s="19">
        <v>0</v>
      </c>
      <c r="G160" s="18">
        <f t="shared" si="6"/>
        <v>0</v>
      </c>
      <c r="H160" s="18">
        <f t="shared" si="7"/>
        <v>0</v>
      </c>
      <c r="I160" s="18">
        <f t="shared" si="8"/>
        <v>0</v>
      </c>
      <c r="J160" s="18"/>
      <c r="K160" s="15"/>
    </row>
    <row r="161" spans="1:11" x14ac:dyDescent="0.2">
      <c r="A161" s="15"/>
      <c r="B161" s="15"/>
      <c r="C161" s="16"/>
      <c r="D161" s="17"/>
      <c r="E161" s="18"/>
      <c r="F161" s="19">
        <v>0</v>
      </c>
      <c r="G161" s="18">
        <f t="shared" si="6"/>
        <v>0</v>
      </c>
      <c r="H161" s="18">
        <f t="shared" si="7"/>
        <v>0</v>
      </c>
      <c r="I161" s="18">
        <f t="shared" si="8"/>
        <v>0</v>
      </c>
      <c r="J161" s="18"/>
      <c r="K161" s="15"/>
    </row>
    <row r="162" spans="1:11" x14ac:dyDescent="0.2">
      <c r="A162" s="15"/>
      <c r="B162" s="15"/>
      <c r="C162" s="16"/>
      <c r="D162" s="17"/>
      <c r="E162" s="18"/>
      <c r="F162" s="19">
        <v>0</v>
      </c>
      <c r="G162" s="18">
        <f t="shared" si="6"/>
        <v>0</v>
      </c>
      <c r="H162" s="18">
        <f t="shared" si="7"/>
        <v>0</v>
      </c>
      <c r="I162" s="18">
        <f t="shared" si="8"/>
        <v>0</v>
      </c>
      <c r="J162" s="18"/>
      <c r="K162" s="15"/>
    </row>
    <row r="163" spans="1:11" x14ac:dyDescent="0.2">
      <c r="A163" s="15"/>
      <c r="B163" s="15"/>
      <c r="C163" s="16"/>
      <c r="D163" s="17"/>
      <c r="E163" s="18"/>
      <c r="F163" s="19">
        <v>0</v>
      </c>
      <c r="G163" s="18">
        <f t="shared" si="6"/>
        <v>0</v>
      </c>
      <c r="H163" s="18">
        <f t="shared" si="7"/>
        <v>0</v>
      </c>
      <c r="I163" s="18">
        <f t="shared" si="8"/>
        <v>0</v>
      </c>
      <c r="J163" s="18"/>
      <c r="K163" s="15"/>
    </row>
    <row r="164" spans="1:11" x14ac:dyDescent="0.2">
      <c r="A164" s="15"/>
      <c r="B164" s="15"/>
      <c r="C164" s="16"/>
      <c r="D164" s="17"/>
      <c r="E164" s="18"/>
      <c r="F164" s="19">
        <v>0</v>
      </c>
      <c r="G164" s="18">
        <f t="shared" si="6"/>
        <v>0</v>
      </c>
      <c r="H164" s="18">
        <f t="shared" si="7"/>
        <v>0</v>
      </c>
      <c r="I164" s="18">
        <f t="shared" si="8"/>
        <v>0</v>
      </c>
      <c r="J164" s="18"/>
      <c r="K164" s="15"/>
    </row>
    <row r="165" spans="1:11" x14ac:dyDescent="0.2">
      <c r="A165" s="15"/>
      <c r="B165" s="15"/>
      <c r="C165" s="16"/>
      <c r="D165" s="17"/>
      <c r="E165" s="18"/>
      <c r="F165" s="19">
        <v>0</v>
      </c>
      <c r="G165" s="18">
        <f t="shared" si="6"/>
        <v>0</v>
      </c>
      <c r="H165" s="18">
        <f t="shared" si="7"/>
        <v>0</v>
      </c>
      <c r="I165" s="18">
        <f t="shared" si="8"/>
        <v>0</v>
      </c>
      <c r="J165" s="18"/>
      <c r="K165" s="15"/>
    </row>
    <row r="166" spans="1:11" x14ac:dyDescent="0.2">
      <c r="A166" s="15"/>
      <c r="B166" s="15"/>
      <c r="C166" s="16"/>
      <c r="D166" s="17"/>
      <c r="E166" s="18"/>
      <c r="F166" s="19">
        <v>0</v>
      </c>
      <c r="G166" s="18">
        <f t="shared" si="6"/>
        <v>0</v>
      </c>
      <c r="H166" s="18">
        <f t="shared" si="7"/>
        <v>0</v>
      </c>
      <c r="I166" s="18">
        <f t="shared" si="8"/>
        <v>0</v>
      </c>
      <c r="J166" s="18"/>
      <c r="K166" s="15"/>
    </row>
    <row r="167" spans="1:11" x14ac:dyDescent="0.2">
      <c r="A167" s="15"/>
      <c r="B167" s="15"/>
      <c r="C167" s="16"/>
      <c r="D167" s="17"/>
      <c r="E167" s="18"/>
      <c r="F167" s="19">
        <v>0</v>
      </c>
      <c r="G167" s="18">
        <f t="shared" si="6"/>
        <v>0</v>
      </c>
      <c r="H167" s="18">
        <f t="shared" si="7"/>
        <v>0</v>
      </c>
      <c r="I167" s="18">
        <f t="shared" si="8"/>
        <v>0</v>
      </c>
      <c r="J167" s="18"/>
      <c r="K167" s="15"/>
    </row>
    <row r="168" spans="1:11" x14ac:dyDescent="0.2">
      <c r="A168" s="15"/>
      <c r="B168" s="15"/>
      <c r="C168" s="16"/>
      <c r="D168" s="17"/>
      <c r="E168" s="18"/>
      <c r="F168" s="19">
        <v>0</v>
      </c>
      <c r="G168" s="18">
        <f t="shared" si="6"/>
        <v>0</v>
      </c>
      <c r="H168" s="18">
        <f t="shared" si="7"/>
        <v>0</v>
      </c>
      <c r="I168" s="18">
        <f t="shared" si="8"/>
        <v>0</v>
      </c>
      <c r="J168" s="18"/>
      <c r="K168" s="15"/>
    </row>
    <row r="169" spans="1:11" x14ac:dyDescent="0.2">
      <c r="A169" s="15"/>
      <c r="B169" s="15"/>
      <c r="C169" s="16"/>
      <c r="D169" s="17"/>
      <c r="E169" s="18"/>
      <c r="F169" s="19">
        <v>0</v>
      </c>
      <c r="G169" s="18">
        <f t="shared" si="6"/>
        <v>0</v>
      </c>
      <c r="H169" s="18">
        <f t="shared" si="7"/>
        <v>0</v>
      </c>
      <c r="I169" s="18">
        <f t="shared" si="8"/>
        <v>0</v>
      </c>
      <c r="J169" s="18"/>
      <c r="K169" s="15"/>
    </row>
    <row r="170" spans="1:11" x14ac:dyDescent="0.2">
      <c r="A170" s="15"/>
      <c r="B170" s="15"/>
      <c r="C170" s="16"/>
      <c r="D170" s="17"/>
      <c r="E170" s="18"/>
      <c r="F170" s="19">
        <v>0</v>
      </c>
      <c r="G170" s="18">
        <f t="shared" si="6"/>
        <v>0</v>
      </c>
      <c r="H170" s="18">
        <f t="shared" si="7"/>
        <v>0</v>
      </c>
      <c r="I170" s="18">
        <f t="shared" si="8"/>
        <v>0</v>
      </c>
      <c r="J170" s="18"/>
      <c r="K170" s="15"/>
    </row>
    <row r="171" spans="1:11" x14ac:dyDescent="0.2">
      <c r="A171" s="15"/>
      <c r="B171" s="15"/>
      <c r="C171" s="16"/>
      <c r="D171" s="17"/>
      <c r="E171" s="18"/>
      <c r="F171" s="19">
        <v>0</v>
      </c>
      <c r="G171" s="18">
        <f t="shared" si="6"/>
        <v>0</v>
      </c>
      <c r="H171" s="18">
        <f t="shared" si="7"/>
        <v>0</v>
      </c>
      <c r="I171" s="18">
        <f t="shared" si="8"/>
        <v>0</v>
      </c>
      <c r="J171" s="18"/>
      <c r="K171" s="15"/>
    </row>
    <row r="172" spans="1:11" x14ac:dyDescent="0.2">
      <c r="A172" s="15"/>
      <c r="B172" s="15"/>
      <c r="C172" s="16"/>
      <c r="D172" s="17"/>
      <c r="E172" s="18"/>
      <c r="F172" s="19">
        <v>0</v>
      </c>
      <c r="G172" s="18">
        <f t="shared" si="6"/>
        <v>0</v>
      </c>
      <c r="H172" s="18">
        <f t="shared" si="7"/>
        <v>0</v>
      </c>
      <c r="I172" s="18">
        <f t="shared" si="8"/>
        <v>0</v>
      </c>
      <c r="J172" s="18"/>
      <c r="K172" s="15"/>
    </row>
    <row r="173" spans="1:11" x14ac:dyDescent="0.2">
      <c r="A173" s="15"/>
      <c r="B173" s="15"/>
      <c r="C173" s="16"/>
      <c r="D173" s="17"/>
      <c r="E173" s="18"/>
      <c r="F173" s="19">
        <v>0</v>
      </c>
      <c r="G173" s="18">
        <f t="shared" si="6"/>
        <v>0</v>
      </c>
      <c r="H173" s="18">
        <f t="shared" si="7"/>
        <v>0</v>
      </c>
      <c r="I173" s="18">
        <f t="shared" si="8"/>
        <v>0</v>
      </c>
      <c r="J173" s="18"/>
      <c r="K173" s="15"/>
    </row>
    <row r="174" spans="1:11" x14ac:dyDescent="0.2">
      <c r="A174" s="15"/>
      <c r="B174" s="15"/>
      <c r="C174" s="16"/>
      <c r="D174" s="17"/>
      <c r="E174" s="18"/>
      <c r="F174" s="19">
        <v>0</v>
      </c>
      <c r="G174" s="18">
        <f t="shared" si="6"/>
        <v>0</v>
      </c>
      <c r="H174" s="18">
        <f t="shared" si="7"/>
        <v>0</v>
      </c>
      <c r="I174" s="18">
        <f t="shared" si="8"/>
        <v>0</v>
      </c>
      <c r="J174" s="18"/>
      <c r="K174" s="15"/>
    </row>
    <row r="175" spans="1:11" x14ac:dyDescent="0.2">
      <c r="A175" s="15"/>
      <c r="B175" s="15"/>
      <c r="C175" s="16"/>
      <c r="D175" s="17"/>
      <c r="E175" s="18"/>
      <c r="F175" s="19">
        <v>0</v>
      </c>
      <c r="G175" s="18">
        <f t="shared" si="6"/>
        <v>0</v>
      </c>
      <c r="H175" s="18">
        <f t="shared" si="7"/>
        <v>0</v>
      </c>
      <c r="I175" s="18">
        <f t="shared" si="8"/>
        <v>0</v>
      </c>
      <c r="J175" s="18"/>
      <c r="K175" s="15"/>
    </row>
    <row r="176" spans="1:11" x14ac:dyDescent="0.2">
      <c r="A176" s="15"/>
      <c r="B176" s="15"/>
      <c r="C176" s="16"/>
      <c r="D176" s="17"/>
      <c r="E176" s="18"/>
      <c r="F176" s="19">
        <v>0</v>
      </c>
      <c r="G176" s="18">
        <f t="shared" si="6"/>
        <v>0</v>
      </c>
      <c r="H176" s="18">
        <f t="shared" si="7"/>
        <v>0</v>
      </c>
      <c r="I176" s="18">
        <f t="shared" si="8"/>
        <v>0</v>
      </c>
      <c r="J176" s="18"/>
      <c r="K176" s="15"/>
    </row>
    <row r="177" spans="1:11" x14ac:dyDescent="0.2">
      <c r="A177" s="15"/>
      <c r="B177" s="15"/>
      <c r="C177" s="16"/>
      <c r="D177" s="17"/>
      <c r="E177" s="18"/>
      <c r="F177" s="19">
        <v>0</v>
      </c>
      <c r="G177" s="18">
        <f t="shared" si="6"/>
        <v>0</v>
      </c>
      <c r="H177" s="18">
        <f t="shared" si="7"/>
        <v>0</v>
      </c>
      <c r="I177" s="18">
        <f t="shared" si="8"/>
        <v>0</v>
      </c>
      <c r="J177" s="18"/>
      <c r="K177" s="15"/>
    </row>
    <row r="178" spans="1:11" x14ac:dyDescent="0.2">
      <c r="A178" s="15"/>
      <c r="B178" s="15"/>
      <c r="C178" s="16"/>
      <c r="D178" s="17"/>
      <c r="E178" s="18"/>
      <c r="F178" s="19">
        <v>0</v>
      </c>
      <c r="G178" s="18">
        <f t="shared" si="6"/>
        <v>0</v>
      </c>
      <c r="H178" s="18">
        <f t="shared" si="7"/>
        <v>0</v>
      </c>
      <c r="I178" s="18">
        <f t="shared" si="8"/>
        <v>0</v>
      </c>
      <c r="J178" s="18"/>
      <c r="K178" s="15"/>
    </row>
    <row r="179" spans="1:11" x14ac:dyDescent="0.2">
      <c r="A179" s="15"/>
      <c r="B179" s="15"/>
      <c r="C179" s="16"/>
      <c r="D179" s="17"/>
      <c r="E179" s="18"/>
      <c r="F179" s="19">
        <v>0</v>
      </c>
      <c r="G179" s="18">
        <f t="shared" si="6"/>
        <v>0</v>
      </c>
      <c r="H179" s="18">
        <f t="shared" si="7"/>
        <v>0</v>
      </c>
      <c r="I179" s="18">
        <f t="shared" si="8"/>
        <v>0</v>
      </c>
      <c r="J179" s="18"/>
      <c r="K179" s="15"/>
    </row>
    <row r="180" spans="1:11" x14ac:dyDescent="0.2">
      <c r="A180" s="15"/>
      <c r="B180" s="15"/>
      <c r="C180" s="16"/>
      <c r="D180" s="17"/>
      <c r="E180" s="18"/>
      <c r="F180" s="19">
        <v>0</v>
      </c>
      <c r="G180" s="18">
        <f t="shared" si="6"/>
        <v>0</v>
      </c>
      <c r="H180" s="18">
        <f t="shared" si="7"/>
        <v>0</v>
      </c>
      <c r="I180" s="18">
        <f t="shared" si="8"/>
        <v>0</v>
      </c>
      <c r="J180" s="18"/>
      <c r="K180" s="15"/>
    </row>
    <row r="181" spans="1:11" x14ac:dyDescent="0.2">
      <c r="A181" s="15"/>
      <c r="B181" s="15"/>
      <c r="C181" s="16"/>
      <c r="D181" s="17"/>
      <c r="E181" s="18"/>
      <c r="F181" s="19">
        <v>0</v>
      </c>
      <c r="G181" s="18">
        <f t="shared" si="6"/>
        <v>0</v>
      </c>
      <c r="H181" s="18">
        <f t="shared" si="7"/>
        <v>0</v>
      </c>
      <c r="I181" s="18">
        <f t="shared" si="8"/>
        <v>0</v>
      </c>
      <c r="J181" s="18"/>
      <c r="K181" s="15"/>
    </row>
    <row r="182" spans="1:11" x14ac:dyDescent="0.2">
      <c r="A182" s="15"/>
      <c r="B182" s="15"/>
      <c r="C182" s="16"/>
      <c r="D182" s="17"/>
      <c r="E182" s="18"/>
      <c r="F182" s="19">
        <v>0</v>
      </c>
      <c r="G182" s="18">
        <f t="shared" si="6"/>
        <v>0</v>
      </c>
      <c r="H182" s="18">
        <f t="shared" si="7"/>
        <v>0</v>
      </c>
      <c r="I182" s="18">
        <f t="shared" si="8"/>
        <v>0</v>
      </c>
      <c r="J182" s="18"/>
      <c r="K182" s="15"/>
    </row>
    <row r="183" spans="1:11" x14ac:dyDescent="0.2">
      <c r="A183" s="15"/>
      <c r="B183" s="15"/>
      <c r="C183" s="16"/>
      <c r="D183" s="17"/>
      <c r="E183" s="18"/>
      <c r="F183" s="19">
        <v>0</v>
      </c>
      <c r="G183" s="18">
        <f t="shared" si="6"/>
        <v>0</v>
      </c>
      <c r="H183" s="18">
        <f t="shared" si="7"/>
        <v>0</v>
      </c>
      <c r="I183" s="18">
        <f t="shared" si="8"/>
        <v>0</v>
      </c>
      <c r="J183" s="18"/>
      <c r="K183" s="15"/>
    </row>
    <row r="184" spans="1:11" x14ac:dyDescent="0.2">
      <c r="A184" s="15"/>
      <c r="B184" s="15"/>
      <c r="C184" s="16"/>
      <c r="D184" s="17"/>
      <c r="E184" s="18"/>
      <c r="F184" s="19">
        <v>0</v>
      </c>
      <c r="G184" s="18">
        <f t="shared" si="6"/>
        <v>0</v>
      </c>
      <c r="H184" s="18">
        <f t="shared" si="7"/>
        <v>0</v>
      </c>
      <c r="I184" s="18">
        <f t="shared" si="8"/>
        <v>0</v>
      </c>
      <c r="J184" s="18"/>
      <c r="K184" s="15"/>
    </row>
    <row r="185" spans="1:11" x14ac:dyDescent="0.2">
      <c r="A185" s="15"/>
      <c r="B185" s="15"/>
      <c r="C185" s="16"/>
      <c r="D185" s="17"/>
      <c r="E185" s="18"/>
      <c r="F185" s="19">
        <v>0</v>
      </c>
      <c r="G185" s="18">
        <f t="shared" si="6"/>
        <v>0</v>
      </c>
      <c r="H185" s="18">
        <f t="shared" si="7"/>
        <v>0</v>
      </c>
      <c r="I185" s="18">
        <f t="shared" si="8"/>
        <v>0</v>
      </c>
      <c r="J185" s="18"/>
      <c r="K185" s="15"/>
    </row>
    <row r="186" spans="1:11" x14ac:dyDescent="0.2">
      <c r="A186" s="15"/>
      <c r="B186" s="15"/>
      <c r="C186" s="16"/>
      <c r="D186" s="17"/>
      <c r="E186" s="18"/>
      <c r="F186" s="19">
        <v>0</v>
      </c>
      <c r="G186" s="18">
        <f t="shared" si="6"/>
        <v>0</v>
      </c>
      <c r="H186" s="18">
        <f t="shared" si="7"/>
        <v>0</v>
      </c>
      <c r="I186" s="18">
        <f t="shared" si="8"/>
        <v>0</v>
      </c>
      <c r="J186" s="18"/>
      <c r="K186" s="15"/>
    </row>
    <row r="187" spans="1:11" x14ac:dyDescent="0.2">
      <c r="A187" s="15"/>
      <c r="B187" s="15"/>
      <c r="C187" s="16"/>
      <c r="D187" s="17"/>
      <c r="E187" s="18"/>
      <c r="F187" s="19">
        <v>0</v>
      </c>
      <c r="G187" s="18">
        <f t="shared" si="6"/>
        <v>0</v>
      </c>
      <c r="H187" s="18">
        <f t="shared" si="7"/>
        <v>0</v>
      </c>
      <c r="I187" s="18">
        <f t="shared" si="8"/>
        <v>0</v>
      </c>
      <c r="J187" s="18"/>
      <c r="K187" s="15"/>
    </row>
    <row r="188" spans="1:11" x14ac:dyDescent="0.2">
      <c r="A188" s="15"/>
      <c r="B188" s="15"/>
      <c r="C188" s="16"/>
      <c r="D188" s="17"/>
      <c r="E188" s="18"/>
      <c r="F188" s="19">
        <v>0</v>
      </c>
      <c r="G188" s="18">
        <f t="shared" si="6"/>
        <v>0</v>
      </c>
      <c r="H188" s="18">
        <f t="shared" si="7"/>
        <v>0</v>
      </c>
      <c r="I188" s="18">
        <f t="shared" si="8"/>
        <v>0</v>
      </c>
      <c r="J188" s="18"/>
      <c r="K188" s="15"/>
    </row>
    <row r="189" spans="1:11" x14ac:dyDescent="0.2">
      <c r="A189" s="15"/>
      <c r="B189" s="15"/>
      <c r="C189" s="16"/>
      <c r="D189" s="17"/>
      <c r="E189" s="18"/>
      <c r="F189" s="19">
        <v>0</v>
      </c>
      <c r="G189" s="18">
        <f t="shared" si="6"/>
        <v>0</v>
      </c>
      <c r="H189" s="18">
        <f t="shared" si="7"/>
        <v>0</v>
      </c>
      <c r="I189" s="18">
        <f t="shared" si="8"/>
        <v>0</v>
      </c>
      <c r="J189" s="18"/>
      <c r="K189" s="15"/>
    </row>
    <row r="190" spans="1:11" x14ac:dyDescent="0.2">
      <c r="A190" s="15"/>
      <c r="B190" s="15"/>
      <c r="C190" s="16"/>
      <c r="D190" s="17"/>
      <c r="E190" s="18"/>
      <c r="F190" s="19">
        <v>0</v>
      </c>
      <c r="G190" s="18">
        <f t="shared" ref="G190:G253" si="9">B190*F190</f>
        <v>0</v>
      </c>
      <c r="H190" s="18">
        <f t="shared" ref="H190:H253" si="10">E190*C190</f>
        <v>0</v>
      </c>
      <c r="I190" s="18">
        <f t="shared" ref="I190:I253" si="11">F190*C190</f>
        <v>0</v>
      </c>
      <c r="J190" s="18"/>
      <c r="K190" s="15"/>
    </row>
    <row r="191" spans="1:11" x14ac:dyDescent="0.2">
      <c r="A191" s="15"/>
      <c r="B191" s="15"/>
      <c r="C191" s="16"/>
      <c r="D191" s="17"/>
      <c r="E191" s="18"/>
      <c r="F191" s="19">
        <v>0</v>
      </c>
      <c r="G191" s="18">
        <f t="shared" si="9"/>
        <v>0</v>
      </c>
      <c r="H191" s="18">
        <f t="shared" si="10"/>
        <v>0</v>
      </c>
      <c r="I191" s="18">
        <f t="shared" si="11"/>
        <v>0</v>
      </c>
      <c r="J191" s="18"/>
      <c r="K191" s="15"/>
    </row>
    <row r="192" spans="1:11" x14ac:dyDescent="0.2">
      <c r="A192" s="15"/>
      <c r="B192" s="15"/>
      <c r="C192" s="16"/>
      <c r="D192" s="17"/>
      <c r="E192" s="18"/>
      <c r="F192" s="19">
        <v>0</v>
      </c>
      <c r="G192" s="18">
        <f t="shared" si="9"/>
        <v>0</v>
      </c>
      <c r="H192" s="18">
        <f t="shared" si="10"/>
        <v>0</v>
      </c>
      <c r="I192" s="18">
        <f t="shared" si="11"/>
        <v>0</v>
      </c>
      <c r="J192" s="18"/>
      <c r="K192" s="15"/>
    </row>
    <row r="193" spans="1:11" x14ac:dyDescent="0.2">
      <c r="A193" s="15"/>
      <c r="B193" s="15"/>
      <c r="C193" s="16"/>
      <c r="D193" s="17"/>
      <c r="E193" s="18"/>
      <c r="F193" s="19">
        <v>0</v>
      </c>
      <c r="G193" s="18">
        <f t="shared" si="9"/>
        <v>0</v>
      </c>
      <c r="H193" s="18">
        <f t="shared" si="10"/>
        <v>0</v>
      </c>
      <c r="I193" s="18">
        <f t="shared" si="11"/>
        <v>0</v>
      </c>
      <c r="J193" s="18"/>
      <c r="K193" s="15"/>
    </row>
    <row r="194" spans="1:11" x14ac:dyDescent="0.2">
      <c r="A194" s="15"/>
      <c r="B194" s="15"/>
      <c r="C194" s="16"/>
      <c r="D194" s="17"/>
      <c r="E194" s="18"/>
      <c r="F194" s="19">
        <v>0</v>
      </c>
      <c r="G194" s="18">
        <f t="shared" si="9"/>
        <v>0</v>
      </c>
      <c r="H194" s="18">
        <f t="shared" si="10"/>
        <v>0</v>
      </c>
      <c r="I194" s="18">
        <f t="shared" si="11"/>
        <v>0</v>
      </c>
      <c r="J194" s="18"/>
      <c r="K194" s="15"/>
    </row>
    <row r="195" spans="1:11" x14ac:dyDescent="0.2">
      <c r="A195" s="15"/>
      <c r="B195" s="15"/>
      <c r="C195" s="16"/>
      <c r="D195" s="17"/>
      <c r="E195" s="18"/>
      <c r="F195" s="19">
        <v>0</v>
      </c>
      <c r="G195" s="18">
        <f t="shared" si="9"/>
        <v>0</v>
      </c>
      <c r="H195" s="18">
        <f t="shared" si="10"/>
        <v>0</v>
      </c>
      <c r="I195" s="18">
        <f t="shared" si="11"/>
        <v>0</v>
      </c>
      <c r="J195" s="18"/>
      <c r="K195" s="15"/>
    </row>
    <row r="196" spans="1:11" x14ac:dyDescent="0.2">
      <c r="A196" s="15"/>
      <c r="B196" s="15"/>
      <c r="C196" s="16"/>
      <c r="D196" s="17"/>
      <c r="E196" s="18"/>
      <c r="F196" s="19">
        <v>0</v>
      </c>
      <c r="G196" s="18">
        <f t="shared" si="9"/>
        <v>0</v>
      </c>
      <c r="H196" s="18">
        <f t="shared" si="10"/>
        <v>0</v>
      </c>
      <c r="I196" s="18">
        <f t="shared" si="11"/>
        <v>0</v>
      </c>
      <c r="J196" s="18"/>
      <c r="K196" s="15"/>
    </row>
    <row r="197" spans="1:11" x14ac:dyDescent="0.2">
      <c r="A197" s="15"/>
      <c r="B197" s="15"/>
      <c r="C197" s="16"/>
      <c r="D197" s="17"/>
      <c r="E197" s="18"/>
      <c r="F197" s="19">
        <v>0</v>
      </c>
      <c r="G197" s="18">
        <f t="shared" si="9"/>
        <v>0</v>
      </c>
      <c r="H197" s="18">
        <f t="shared" si="10"/>
        <v>0</v>
      </c>
      <c r="I197" s="18">
        <f t="shared" si="11"/>
        <v>0</v>
      </c>
      <c r="J197" s="18"/>
      <c r="K197" s="15"/>
    </row>
    <row r="198" spans="1:11" x14ac:dyDescent="0.2">
      <c r="A198" s="15"/>
      <c r="B198" s="15"/>
      <c r="C198" s="16"/>
      <c r="D198" s="17"/>
      <c r="E198" s="18"/>
      <c r="F198" s="19">
        <v>0</v>
      </c>
      <c r="G198" s="18">
        <f t="shared" si="9"/>
        <v>0</v>
      </c>
      <c r="H198" s="18">
        <f t="shared" si="10"/>
        <v>0</v>
      </c>
      <c r="I198" s="18">
        <f t="shared" si="11"/>
        <v>0</v>
      </c>
      <c r="J198" s="18"/>
      <c r="K198" s="15"/>
    </row>
    <row r="199" spans="1:11" x14ac:dyDescent="0.2">
      <c r="A199" s="15"/>
      <c r="B199" s="15"/>
      <c r="C199" s="16"/>
      <c r="D199" s="17"/>
      <c r="E199" s="18"/>
      <c r="F199" s="19">
        <v>0</v>
      </c>
      <c r="G199" s="18">
        <f t="shared" si="9"/>
        <v>0</v>
      </c>
      <c r="H199" s="18">
        <f t="shared" si="10"/>
        <v>0</v>
      </c>
      <c r="I199" s="18">
        <f t="shared" si="11"/>
        <v>0</v>
      </c>
      <c r="J199" s="18"/>
      <c r="K199" s="15"/>
    </row>
    <row r="200" spans="1:11" x14ac:dyDescent="0.2">
      <c r="A200" s="15"/>
      <c r="B200" s="15"/>
      <c r="C200" s="16"/>
      <c r="D200" s="17"/>
      <c r="E200" s="18"/>
      <c r="F200" s="19">
        <v>0</v>
      </c>
      <c r="G200" s="18">
        <f t="shared" si="9"/>
        <v>0</v>
      </c>
      <c r="H200" s="18">
        <f t="shared" si="10"/>
        <v>0</v>
      </c>
      <c r="I200" s="18">
        <f t="shared" si="11"/>
        <v>0</v>
      </c>
      <c r="J200" s="18"/>
      <c r="K200" s="15"/>
    </row>
    <row r="201" spans="1:11" x14ac:dyDescent="0.2">
      <c r="A201" s="15"/>
      <c r="B201" s="15"/>
      <c r="C201" s="16"/>
      <c r="D201" s="17"/>
      <c r="E201" s="18"/>
      <c r="F201" s="19">
        <v>0</v>
      </c>
      <c r="G201" s="18">
        <f t="shared" si="9"/>
        <v>0</v>
      </c>
      <c r="H201" s="18">
        <f t="shared" si="10"/>
        <v>0</v>
      </c>
      <c r="I201" s="18">
        <f t="shared" si="11"/>
        <v>0</v>
      </c>
      <c r="J201" s="18"/>
      <c r="K201" s="15"/>
    </row>
    <row r="202" spans="1:11" x14ac:dyDescent="0.2">
      <c r="A202" s="15"/>
      <c r="B202" s="15"/>
      <c r="C202" s="16"/>
      <c r="D202" s="17"/>
      <c r="E202" s="18"/>
      <c r="F202" s="19">
        <v>0</v>
      </c>
      <c r="G202" s="18">
        <f t="shared" si="9"/>
        <v>0</v>
      </c>
      <c r="H202" s="18">
        <f t="shared" si="10"/>
        <v>0</v>
      </c>
      <c r="I202" s="18">
        <f t="shared" si="11"/>
        <v>0</v>
      </c>
      <c r="J202" s="18"/>
      <c r="K202" s="15"/>
    </row>
    <row r="203" spans="1:11" x14ac:dyDescent="0.2">
      <c r="A203" s="15"/>
      <c r="B203" s="15"/>
      <c r="C203" s="16"/>
      <c r="D203" s="17"/>
      <c r="E203" s="18"/>
      <c r="F203" s="19">
        <v>0</v>
      </c>
      <c r="G203" s="18">
        <f t="shared" si="9"/>
        <v>0</v>
      </c>
      <c r="H203" s="18">
        <f t="shared" si="10"/>
        <v>0</v>
      </c>
      <c r="I203" s="18">
        <f t="shared" si="11"/>
        <v>0</v>
      </c>
      <c r="J203" s="18"/>
      <c r="K203" s="15"/>
    </row>
    <row r="204" spans="1:11" x14ac:dyDescent="0.2">
      <c r="A204" s="15"/>
      <c r="B204" s="15"/>
      <c r="C204" s="16"/>
      <c r="D204" s="17"/>
      <c r="E204" s="18"/>
      <c r="F204" s="19">
        <v>0</v>
      </c>
      <c r="G204" s="18">
        <f t="shared" si="9"/>
        <v>0</v>
      </c>
      <c r="H204" s="18">
        <f t="shared" si="10"/>
        <v>0</v>
      </c>
      <c r="I204" s="18">
        <f t="shared" si="11"/>
        <v>0</v>
      </c>
      <c r="J204" s="18"/>
      <c r="K204" s="15"/>
    </row>
    <row r="205" spans="1:11" x14ac:dyDescent="0.2">
      <c r="A205" s="15"/>
      <c r="B205" s="15"/>
      <c r="C205" s="16"/>
      <c r="D205" s="17"/>
      <c r="E205" s="18"/>
      <c r="F205" s="19">
        <v>0</v>
      </c>
      <c r="G205" s="18">
        <f t="shared" si="9"/>
        <v>0</v>
      </c>
      <c r="H205" s="18">
        <f t="shared" si="10"/>
        <v>0</v>
      </c>
      <c r="I205" s="18">
        <f t="shared" si="11"/>
        <v>0</v>
      </c>
      <c r="J205" s="18"/>
      <c r="K205" s="15"/>
    </row>
    <row r="206" spans="1:11" x14ac:dyDescent="0.2">
      <c r="A206" s="15"/>
      <c r="B206" s="15"/>
      <c r="C206" s="16"/>
      <c r="D206" s="17"/>
      <c r="E206" s="18"/>
      <c r="F206" s="19">
        <v>0</v>
      </c>
      <c r="G206" s="18">
        <f t="shared" si="9"/>
        <v>0</v>
      </c>
      <c r="H206" s="18">
        <f t="shared" si="10"/>
        <v>0</v>
      </c>
      <c r="I206" s="18">
        <f t="shared" si="11"/>
        <v>0</v>
      </c>
      <c r="J206" s="18"/>
      <c r="K206" s="15"/>
    </row>
    <row r="207" spans="1:11" x14ac:dyDescent="0.2">
      <c r="A207" s="15"/>
      <c r="B207" s="15"/>
      <c r="C207" s="16"/>
      <c r="D207" s="17"/>
      <c r="E207" s="18"/>
      <c r="F207" s="19">
        <v>0</v>
      </c>
      <c r="G207" s="18">
        <f t="shared" si="9"/>
        <v>0</v>
      </c>
      <c r="H207" s="18">
        <f t="shared" si="10"/>
        <v>0</v>
      </c>
      <c r="I207" s="18">
        <f t="shared" si="11"/>
        <v>0</v>
      </c>
      <c r="J207" s="18"/>
      <c r="K207" s="15"/>
    </row>
    <row r="208" spans="1:11" x14ac:dyDescent="0.2">
      <c r="A208" s="15"/>
      <c r="B208" s="15"/>
      <c r="C208" s="16"/>
      <c r="D208" s="17"/>
      <c r="E208" s="18"/>
      <c r="F208" s="19">
        <v>0</v>
      </c>
      <c r="G208" s="18">
        <f t="shared" si="9"/>
        <v>0</v>
      </c>
      <c r="H208" s="18">
        <f t="shared" si="10"/>
        <v>0</v>
      </c>
      <c r="I208" s="18">
        <f t="shared" si="11"/>
        <v>0</v>
      </c>
      <c r="J208" s="18"/>
      <c r="K208" s="15"/>
    </row>
    <row r="209" spans="1:11" x14ac:dyDescent="0.2">
      <c r="A209" s="15"/>
      <c r="B209" s="15"/>
      <c r="C209" s="16"/>
      <c r="D209" s="17"/>
      <c r="E209" s="18"/>
      <c r="F209" s="19">
        <v>0</v>
      </c>
      <c r="G209" s="18">
        <f t="shared" si="9"/>
        <v>0</v>
      </c>
      <c r="H209" s="18">
        <f t="shared" si="10"/>
        <v>0</v>
      </c>
      <c r="I209" s="18">
        <f t="shared" si="11"/>
        <v>0</v>
      </c>
      <c r="J209" s="18"/>
      <c r="K209" s="15"/>
    </row>
    <row r="210" spans="1:11" x14ac:dyDescent="0.2">
      <c r="A210" s="15"/>
      <c r="B210" s="15"/>
      <c r="C210" s="16"/>
      <c r="D210" s="17"/>
      <c r="E210" s="18"/>
      <c r="F210" s="19">
        <v>0</v>
      </c>
      <c r="G210" s="18">
        <f t="shared" si="9"/>
        <v>0</v>
      </c>
      <c r="H210" s="18">
        <f t="shared" si="10"/>
        <v>0</v>
      </c>
      <c r="I210" s="18">
        <f t="shared" si="11"/>
        <v>0</v>
      </c>
      <c r="J210" s="18"/>
      <c r="K210" s="15"/>
    </row>
    <row r="211" spans="1:11" x14ac:dyDescent="0.2">
      <c r="A211" s="15"/>
      <c r="B211" s="15"/>
      <c r="C211" s="16"/>
      <c r="D211" s="17"/>
      <c r="E211" s="18"/>
      <c r="F211" s="19">
        <v>0</v>
      </c>
      <c r="G211" s="18">
        <f t="shared" si="9"/>
        <v>0</v>
      </c>
      <c r="H211" s="18">
        <f t="shared" si="10"/>
        <v>0</v>
      </c>
      <c r="I211" s="18">
        <f t="shared" si="11"/>
        <v>0</v>
      </c>
      <c r="J211" s="18"/>
      <c r="K211" s="15"/>
    </row>
    <row r="212" spans="1:11" x14ac:dyDescent="0.2">
      <c r="A212" s="15"/>
      <c r="B212" s="15"/>
      <c r="C212" s="16"/>
      <c r="D212" s="17"/>
      <c r="E212" s="18"/>
      <c r="F212" s="19">
        <v>0</v>
      </c>
      <c r="G212" s="18">
        <f t="shared" si="9"/>
        <v>0</v>
      </c>
      <c r="H212" s="18">
        <f t="shared" si="10"/>
        <v>0</v>
      </c>
      <c r="I212" s="18">
        <f t="shared" si="11"/>
        <v>0</v>
      </c>
      <c r="J212" s="18"/>
      <c r="K212" s="15"/>
    </row>
    <row r="213" spans="1:11" x14ac:dyDescent="0.2">
      <c r="A213" s="15"/>
      <c r="B213" s="15"/>
      <c r="C213" s="16"/>
      <c r="D213" s="17"/>
      <c r="E213" s="18"/>
      <c r="F213" s="19">
        <v>0</v>
      </c>
      <c r="G213" s="18">
        <f t="shared" si="9"/>
        <v>0</v>
      </c>
      <c r="H213" s="18">
        <f t="shared" si="10"/>
        <v>0</v>
      </c>
      <c r="I213" s="18">
        <f t="shared" si="11"/>
        <v>0</v>
      </c>
      <c r="J213" s="18"/>
      <c r="K213" s="15"/>
    </row>
    <row r="214" spans="1:11" x14ac:dyDescent="0.2">
      <c r="A214" s="15"/>
      <c r="B214" s="15"/>
      <c r="C214" s="16"/>
      <c r="D214" s="17"/>
      <c r="E214" s="18"/>
      <c r="F214" s="19">
        <v>0</v>
      </c>
      <c r="G214" s="18">
        <f t="shared" si="9"/>
        <v>0</v>
      </c>
      <c r="H214" s="18">
        <f t="shared" si="10"/>
        <v>0</v>
      </c>
      <c r="I214" s="18">
        <f t="shared" si="11"/>
        <v>0</v>
      </c>
      <c r="J214" s="18"/>
      <c r="K214" s="15"/>
    </row>
    <row r="215" spans="1:11" x14ac:dyDescent="0.2">
      <c r="A215" s="15"/>
      <c r="B215" s="15"/>
      <c r="C215" s="16"/>
      <c r="D215" s="17"/>
      <c r="E215" s="18"/>
      <c r="F215" s="19">
        <v>0</v>
      </c>
      <c r="G215" s="18">
        <f t="shared" si="9"/>
        <v>0</v>
      </c>
      <c r="H215" s="18">
        <f t="shared" si="10"/>
        <v>0</v>
      </c>
      <c r="I215" s="18">
        <f t="shared" si="11"/>
        <v>0</v>
      </c>
      <c r="J215" s="18"/>
      <c r="K215" s="15"/>
    </row>
    <row r="216" spans="1:11" x14ac:dyDescent="0.2">
      <c r="A216" s="15"/>
      <c r="B216" s="15"/>
      <c r="C216" s="16"/>
      <c r="D216" s="17"/>
      <c r="E216" s="18"/>
      <c r="F216" s="19">
        <v>0</v>
      </c>
      <c r="G216" s="18">
        <f t="shared" si="9"/>
        <v>0</v>
      </c>
      <c r="H216" s="18">
        <f t="shared" si="10"/>
        <v>0</v>
      </c>
      <c r="I216" s="18">
        <f t="shared" si="11"/>
        <v>0</v>
      </c>
      <c r="J216" s="18"/>
      <c r="K216" s="15"/>
    </row>
    <row r="217" spans="1:11" x14ac:dyDescent="0.2">
      <c r="A217" s="15"/>
      <c r="B217" s="15"/>
      <c r="C217" s="16"/>
      <c r="D217" s="17"/>
      <c r="E217" s="18"/>
      <c r="F217" s="19">
        <v>0</v>
      </c>
      <c r="G217" s="18">
        <f t="shared" si="9"/>
        <v>0</v>
      </c>
      <c r="H217" s="18">
        <f t="shared" si="10"/>
        <v>0</v>
      </c>
      <c r="I217" s="18">
        <f t="shared" si="11"/>
        <v>0</v>
      </c>
      <c r="J217" s="18"/>
      <c r="K217" s="15"/>
    </row>
    <row r="218" spans="1:11" x14ac:dyDescent="0.2">
      <c r="A218" s="15"/>
      <c r="B218" s="15"/>
      <c r="C218" s="16"/>
      <c r="D218" s="17"/>
      <c r="E218" s="18"/>
      <c r="F218" s="19">
        <v>0</v>
      </c>
      <c r="G218" s="18">
        <f t="shared" si="9"/>
        <v>0</v>
      </c>
      <c r="H218" s="18">
        <f t="shared" si="10"/>
        <v>0</v>
      </c>
      <c r="I218" s="18">
        <f t="shared" si="11"/>
        <v>0</v>
      </c>
      <c r="J218" s="18"/>
      <c r="K218" s="15"/>
    </row>
    <row r="219" spans="1:11" x14ac:dyDescent="0.2">
      <c r="A219" s="15"/>
      <c r="B219" s="15"/>
      <c r="C219" s="16"/>
      <c r="D219" s="17"/>
      <c r="E219" s="18"/>
      <c r="F219" s="19">
        <v>0</v>
      </c>
      <c r="G219" s="18">
        <f t="shared" si="9"/>
        <v>0</v>
      </c>
      <c r="H219" s="18">
        <f t="shared" si="10"/>
        <v>0</v>
      </c>
      <c r="I219" s="18">
        <f t="shared" si="11"/>
        <v>0</v>
      </c>
      <c r="J219" s="18"/>
      <c r="K219" s="15"/>
    </row>
    <row r="220" spans="1:11" x14ac:dyDescent="0.2">
      <c r="A220" s="15"/>
      <c r="B220" s="15"/>
      <c r="C220" s="16"/>
      <c r="D220" s="17"/>
      <c r="E220" s="18"/>
      <c r="F220" s="19">
        <v>0</v>
      </c>
      <c r="G220" s="18">
        <f t="shared" si="9"/>
        <v>0</v>
      </c>
      <c r="H220" s="18">
        <f t="shared" si="10"/>
        <v>0</v>
      </c>
      <c r="I220" s="18">
        <f t="shared" si="11"/>
        <v>0</v>
      </c>
      <c r="J220" s="18"/>
      <c r="K220" s="15"/>
    </row>
    <row r="221" spans="1:11" x14ac:dyDescent="0.2">
      <c r="A221" s="15"/>
      <c r="B221" s="15"/>
      <c r="C221" s="16"/>
      <c r="D221" s="17"/>
      <c r="E221" s="18"/>
      <c r="F221" s="19">
        <v>0</v>
      </c>
      <c r="G221" s="18">
        <f t="shared" si="9"/>
        <v>0</v>
      </c>
      <c r="H221" s="18">
        <f t="shared" si="10"/>
        <v>0</v>
      </c>
      <c r="I221" s="18">
        <f t="shared" si="11"/>
        <v>0</v>
      </c>
      <c r="J221" s="18"/>
      <c r="K221" s="15"/>
    </row>
    <row r="222" spans="1:11" x14ac:dyDescent="0.2">
      <c r="A222" s="15"/>
      <c r="B222" s="15"/>
      <c r="C222" s="16"/>
      <c r="D222" s="17"/>
      <c r="E222" s="18"/>
      <c r="F222" s="19">
        <v>0</v>
      </c>
      <c r="G222" s="18">
        <f t="shared" si="9"/>
        <v>0</v>
      </c>
      <c r="H222" s="18">
        <f t="shared" si="10"/>
        <v>0</v>
      </c>
      <c r="I222" s="18">
        <f t="shared" si="11"/>
        <v>0</v>
      </c>
      <c r="J222" s="18"/>
      <c r="K222" s="15"/>
    </row>
    <row r="223" spans="1:11" x14ac:dyDescent="0.2">
      <c r="A223" s="15"/>
      <c r="B223" s="15"/>
      <c r="C223" s="16"/>
      <c r="D223" s="17"/>
      <c r="E223" s="18"/>
      <c r="F223" s="19">
        <v>0</v>
      </c>
      <c r="G223" s="18">
        <f t="shared" si="9"/>
        <v>0</v>
      </c>
      <c r="H223" s="18">
        <f t="shared" si="10"/>
        <v>0</v>
      </c>
      <c r="I223" s="18">
        <f t="shared" si="11"/>
        <v>0</v>
      </c>
      <c r="J223" s="18"/>
      <c r="K223" s="15"/>
    </row>
    <row r="224" spans="1:11" x14ac:dyDescent="0.2">
      <c r="A224" s="15"/>
      <c r="B224" s="15"/>
      <c r="C224" s="16"/>
      <c r="D224" s="17"/>
      <c r="E224" s="18"/>
      <c r="F224" s="19">
        <v>0</v>
      </c>
      <c r="G224" s="18">
        <f t="shared" si="9"/>
        <v>0</v>
      </c>
      <c r="H224" s="18">
        <f t="shared" si="10"/>
        <v>0</v>
      </c>
      <c r="I224" s="18">
        <f t="shared" si="11"/>
        <v>0</v>
      </c>
      <c r="J224" s="18"/>
      <c r="K224" s="15"/>
    </row>
    <row r="225" spans="1:11" x14ac:dyDescent="0.2">
      <c r="A225" s="15"/>
      <c r="B225" s="15"/>
      <c r="C225" s="16"/>
      <c r="D225" s="17"/>
      <c r="E225" s="18"/>
      <c r="F225" s="19">
        <v>0</v>
      </c>
      <c r="G225" s="18">
        <f t="shared" si="9"/>
        <v>0</v>
      </c>
      <c r="H225" s="18">
        <f t="shared" si="10"/>
        <v>0</v>
      </c>
      <c r="I225" s="18">
        <f t="shared" si="11"/>
        <v>0</v>
      </c>
      <c r="J225" s="18"/>
      <c r="K225" s="15"/>
    </row>
    <row r="226" spans="1:11" x14ac:dyDescent="0.2">
      <c r="A226" s="15"/>
      <c r="B226" s="15"/>
      <c r="C226" s="16"/>
      <c r="D226" s="17"/>
      <c r="E226" s="18"/>
      <c r="F226" s="19">
        <v>0</v>
      </c>
      <c r="G226" s="18">
        <f t="shared" si="9"/>
        <v>0</v>
      </c>
      <c r="H226" s="18">
        <f t="shared" si="10"/>
        <v>0</v>
      </c>
      <c r="I226" s="18">
        <f t="shared" si="11"/>
        <v>0</v>
      </c>
      <c r="J226" s="18"/>
      <c r="K226" s="15"/>
    </row>
    <row r="227" spans="1:11" x14ac:dyDescent="0.2">
      <c r="A227" s="15"/>
      <c r="B227" s="15"/>
      <c r="C227" s="16"/>
      <c r="D227" s="17"/>
      <c r="E227" s="18"/>
      <c r="F227" s="19">
        <v>0</v>
      </c>
      <c r="G227" s="18">
        <f t="shared" si="9"/>
        <v>0</v>
      </c>
      <c r="H227" s="18">
        <f t="shared" si="10"/>
        <v>0</v>
      </c>
      <c r="I227" s="18">
        <f t="shared" si="11"/>
        <v>0</v>
      </c>
      <c r="J227" s="18"/>
      <c r="K227" s="15"/>
    </row>
    <row r="228" spans="1:11" x14ac:dyDescent="0.2">
      <c r="A228" s="15"/>
      <c r="B228" s="15"/>
      <c r="C228" s="16"/>
      <c r="D228" s="17"/>
      <c r="E228" s="18"/>
      <c r="F228" s="19">
        <v>0</v>
      </c>
      <c r="G228" s="18">
        <f t="shared" si="9"/>
        <v>0</v>
      </c>
      <c r="H228" s="18">
        <f t="shared" si="10"/>
        <v>0</v>
      </c>
      <c r="I228" s="18">
        <f t="shared" si="11"/>
        <v>0</v>
      </c>
      <c r="J228" s="18"/>
      <c r="K228" s="15"/>
    </row>
    <row r="229" spans="1:11" x14ac:dyDescent="0.2">
      <c r="A229" s="15"/>
      <c r="B229" s="15"/>
      <c r="C229" s="16"/>
      <c r="D229" s="17"/>
      <c r="E229" s="18"/>
      <c r="F229" s="19">
        <v>0</v>
      </c>
      <c r="G229" s="18">
        <f t="shared" si="9"/>
        <v>0</v>
      </c>
      <c r="H229" s="18">
        <f t="shared" si="10"/>
        <v>0</v>
      </c>
      <c r="I229" s="18">
        <f t="shared" si="11"/>
        <v>0</v>
      </c>
      <c r="J229" s="18"/>
      <c r="K229" s="15"/>
    </row>
    <row r="230" spans="1:11" x14ac:dyDescent="0.2">
      <c r="A230" s="15"/>
      <c r="B230" s="15"/>
      <c r="C230" s="16"/>
      <c r="D230" s="17"/>
      <c r="E230" s="18"/>
      <c r="F230" s="19">
        <v>0</v>
      </c>
      <c r="G230" s="18">
        <f t="shared" si="9"/>
        <v>0</v>
      </c>
      <c r="H230" s="18">
        <f t="shared" si="10"/>
        <v>0</v>
      </c>
      <c r="I230" s="18">
        <f t="shared" si="11"/>
        <v>0</v>
      </c>
      <c r="J230" s="18"/>
      <c r="K230" s="15"/>
    </row>
    <row r="231" spans="1:11" x14ac:dyDescent="0.2">
      <c r="A231" s="15"/>
      <c r="B231" s="15"/>
      <c r="C231" s="16"/>
      <c r="D231" s="17"/>
      <c r="E231" s="18"/>
      <c r="F231" s="19">
        <v>0</v>
      </c>
      <c r="G231" s="18">
        <f t="shared" si="9"/>
        <v>0</v>
      </c>
      <c r="H231" s="18">
        <f t="shared" si="10"/>
        <v>0</v>
      </c>
      <c r="I231" s="18">
        <f t="shared" si="11"/>
        <v>0</v>
      </c>
      <c r="J231" s="18"/>
      <c r="K231" s="15"/>
    </row>
    <row r="232" spans="1:11" x14ac:dyDescent="0.2">
      <c r="A232" s="15"/>
      <c r="B232" s="15"/>
      <c r="C232" s="16"/>
      <c r="D232" s="17"/>
      <c r="E232" s="18"/>
      <c r="F232" s="19">
        <v>0</v>
      </c>
      <c r="G232" s="18">
        <f t="shared" si="9"/>
        <v>0</v>
      </c>
      <c r="H232" s="18">
        <f t="shared" si="10"/>
        <v>0</v>
      </c>
      <c r="I232" s="18">
        <f t="shared" si="11"/>
        <v>0</v>
      </c>
      <c r="J232" s="18"/>
      <c r="K232" s="15"/>
    </row>
    <row r="233" spans="1:11" x14ac:dyDescent="0.2">
      <c r="A233" s="15"/>
      <c r="B233" s="15"/>
      <c r="C233" s="16"/>
      <c r="D233" s="17"/>
      <c r="E233" s="18"/>
      <c r="F233" s="19">
        <v>0</v>
      </c>
      <c r="G233" s="18">
        <f t="shared" si="9"/>
        <v>0</v>
      </c>
      <c r="H233" s="18">
        <f t="shared" si="10"/>
        <v>0</v>
      </c>
      <c r="I233" s="18">
        <f t="shared" si="11"/>
        <v>0</v>
      </c>
      <c r="J233" s="18"/>
      <c r="K233" s="15"/>
    </row>
    <row r="234" spans="1:11" x14ac:dyDescent="0.2">
      <c r="A234" s="15"/>
      <c r="B234" s="15"/>
      <c r="C234" s="16"/>
      <c r="D234" s="17"/>
      <c r="E234" s="18"/>
      <c r="F234" s="19">
        <v>0</v>
      </c>
      <c r="G234" s="18">
        <f t="shared" si="9"/>
        <v>0</v>
      </c>
      <c r="H234" s="18">
        <f t="shared" si="10"/>
        <v>0</v>
      </c>
      <c r="I234" s="18">
        <f t="shared" si="11"/>
        <v>0</v>
      </c>
      <c r="J234" s="18"/>
      <c r="K234" s="15"/>
    </row>
    <row r="235" spans="1:11" x14ac:dyDescent="0.2">
      <c r="A235" s="15"/>
      <c r="B235" s="15"/>
      <c r="C235" s="16"/>
      <c r="D235" s="17"/>
      <c r="E235" s="18"/>
      <c r="F235" s="19">
        <v>0</v>
      </c>
      <c r="G235" s="18">
        <f t="shared" si="9"/>
        <v>0</v>
      </c>
      <c r="H235" s="18">
        <f t="shared" si="10"/>
        <v>0</v>
      </c>
      <c r="I235" s="18">
        <f t="shared" si="11"/>
        <v>0</v>
      </c>
      <c r="J235" s="18"/>
      <c r="K235" s="15"/>
    </row>
    <row r="236" spans="1:11" x14ac:dyDescent="0.2">
      <c r="A236" s="15"/>
      <c r="B236" s="15"/>
      <c r="C236" s="16"/>
      <c r="D236" s="17"/>
      <c r="E236" s="18"/>
      <c r="F236" s="19">
        <v>0</v>
      </c>
      <c r="G236" s="18">
        <f t="shared" si="9"/>
        <v>0</v>
      </c>
      <c r="H236" s="18">
        <f t="shared" si="10"/>
        <v>0</v>
      </c>
      <c r="I236" s="18">
        <f t="shared" si="11"/>
        <v>0</v>
      </c>
      <c r="J236" s="18"/>
      <c r="K236" s="15"/>
    </row>
    <row r="237" spans="1:11" x14ac:dyDescent="0.2">
      <c r="A237" s="15"/>
      <c r="B237" s="15"/>
      <c r="C237" s="16"/>
      <c r="D237" s="17"/>
      <c r="E237" s="18"/>
      <c r="F237" s="19">
        <v>0</v>
      </c>
      <c r="G237" s="18">
        <f t="shared" si="9"/>
        <v>0</v>
      </c>
      <c r="H237" s="18">
        <f t="shared" si="10"/>
        <v>0</v>
      </c>
      <c r="I237" s="18">
        <f t="shared" si="11"/>
        <v>0</v>
      </c>
      <c r="J237" s="18"/>
      <c r="K237" s="15"/>
    </row>
    <row r="238" spans="1:11" x14ac:dyDescent="0.2">
      <c r="A238" s="15"/>
      <c r="B238" s="15"/>
      <c r="C238" s="16"/>
      <c r="D238" s="17"/>
      <c r="E238" s="18"/>
      <c r="F238" s="19">
        <v>0</v>
      </c>
      <c r="G238" s="18">
        <f t="shared" si="9"/>
        <v>0</v>
      </c>
      <c r="H238" s="18">
        <f t="shared" si="10"/>
        <v>0</v>
      </c>
      <c r="I238" s="18">
        <f t="shared" si="11"/>
        <v>0</v>
      </c>
      <c r="J238" s="18"/>
      <c r="K238" s="15"/>
    </row>
    <row r="239" spans="1:11" x14ac:dyDescent="0.2">
      <c r="A239" s="15"/>
      <c r="B239" s="15"/>
      <c r="C239" s="16"/>
      <c r="D239" s="17"/>
      <c r="E239" s="18"/>
      <c r="F239" s="19">
        <v>0</v>
      </c>
      <c r="G239" s="18">
        <f t="shared" si="9"/>
        <v>0</v>
      </c>
      <c r="H239" s="18">
        <f t="shared" si="10"/>
        <v>0</v>
      </c>
      <c r="I239" s="18">
        <f t="shared" si="11"/>
        <v>0</v>
      </c>
      <c r="J239" s="18"/>
      <c r="K239" s="15"/>
    </row>
    <row r="240" spans="1:11" x14ac:dyDescent="0.2">
      <c r="A240" s="15"/>
      <c r="B240" s="15"/>
      <c r="C240" s="16"/>
      <c r="D240" s="17"/>
      <c r="E240" s="18"/>
      <c r="F240" s="19">
        <v>0</v>
      </c>
      <c r="G240" s="18">
        <f t="shared" si="9"/>
        <v>0</v>
      </c>
      <c r="H240" s="18">
        <f t="shared" si="10"/>
        <v>0</v>
      </c>
      <c r="I240" s="18">
        <f t="shared" si="11"/>
        <v>0</v>
      </c>
      <c r="J240" s="18"/>
      <c r="K240" s="15"/>
    </row>
    <row r="241" spans="1:11" x14ac:dyDescent="0.2">
      <c r="A241" s="15"/>
      <c r="B241" s="15"/>
      <c r="C241" s="16"/>
      <c r="D241" s="17"/>
      <c r="E241" s="18"/>
      <c r="F241" s="19">
        <v>0</v>
      </c>
      <c r="G241" s="18">
        <f t="shared" si="9"/>
        <v>0</v>
      </c>
      <c r="H241" s="18">
        <f t="shared" si="10"/>
        <v>0</v>
      </c>
      <c r="I241" s="18">
        <f t="shared" si="11"/>
        <v>0</v>
      </c>
      <c r="J241" s="18"/>
      <c r="K241" s="15"/>
    </row>
    <row r="242" spans="1:11" x14ac:dyDescent="0.2">
      <c r="A242" s="15"/>
      <c r="B242" s="15"/>
      <c r="C242" s="16"/>
      <c r="D242" s="17"/>
      <c r="E242" s="18"/>
      <c r="F242" s="19">
        <v>0</v>
      </c>
      <c r="G242" s="18">
        <f t="shared" si="9"/>
        <v>0</v>
      </c>
      <c r="H242" s="18">
        <f t="shared" si="10"/>
        <v>0</v>
      </c>
      <c r="I242" s="18">
        <f t="shared" si="11"/>
        <v>0</v>
      </c>
      <c r="J242" s="18"/>
      <c r="K242" s="15"/>
    </row>
    <row r="243" spans="1:11" x14ac:dyDescent="0.2">
      <c r="A243" s="15"/>
      <c r="B243" s="15"/>
      <c r="C243" s="16"/>
      <c r="D243" s="17"/>
      <c r="E243" s="18"/>
      <c r="F243" s="19">
        <v>0</v>
      </c>
      <c r="G243" s="18">
        <f t="shared" si="9"/>
        <v>0</v>
      </c>
      <c r="H243" s="18">
        <f t="shared" si="10"/>
        <v>0</v>
      </c>
      <c r="I243" s="18">
        <f t="shared" si="11"/>
        <v>0</v>
      </c>
      <c r="J243" s="18"/>
      <c r="K243" s="15"/>
    </row>
    <row r="244" spans="1:11" x14ac:dyDescent="0.2">
      <c r="A244" s="15"/>
      <c r="B244" s="15"/>
      <c r="C244" s="16"/>
      <c r="D244" s="17"/>
      <c r="E244" s="18"/>
      <c r="F244" s="19">
        <v>0</v>
      </c>
      <c r="G244" s="18">
        <f t="shared" si="9"/>
        <v>0</v>
      </c>
      <c r="H244" s="18">
        <f t="shared" si="10"/>
        <v>0</v>
      </c>
      <c r="I244" s="18">
        <f t="shared" si="11"/>
        <v>0</v>
      </c>
      <c r="J244" s="18"/>
      <c r="K244" s="15"/>
    </row>
    <row r="245" spans="1:11" x14ac:dyDescent="0.2">
      <c r="A245" s="15"/>
      <c r="B245" s="15"/>
      <c r="C245" s="16"/>
      <c r="D245" s="17"/>
      <c r="E245" s="18"/>
      <c r="F245" s="19">
        <v>0</v>
      </c>
      <c r="G245" s="18">
        <f t="shared" si="9"/>
        <v>0</v>
      </c>
      <c r="H245" s="18">
        <f t="shared" si="10"/>
        <v>0</v>
      </c>
      <c r="I245" s="18">
        <f t="shared" si="11"/>
        <v>0</v>
      </c>
      <c r="J245" s="18"/>
      <c r="K245" s="15"/>
    </row>
    <row r="246" spans="1:11" x14ac:dyDescent="0.2">
      <c r="A246" s="15"/>
      <c r="B246" s="15"/>
      <c r="C246" s="16"/>
      <c r="D246" s="17"/>
      <c r="E246" s="18"/>
      <c r="F246" s="19">
        <v>0</v>
      </c>
      <c r="G246" s="18">
        <f t="shared" si="9"/>
        <v>0</v>
      </c>
      <c r="H246" s="18">
        <f t="shared" si="10"/>
        <v>0</v>
      </c>
      <c r="I246" s="18">
        <f t="shared" si="11"/>
        <v>0</v>
      </c>
      <c r="J246" s="18"/>
      <c r="K246" s="15"/>
    </row>
    <row r="247" spans="1:11" x14ac:dyDescent="0.2">
      <c r="A247" s="15"/>
      <c r="B247" s="15"/>
      <c r="C247" s="16"/>
      <c r="D247" s="17"/>
      <c r="E247" s="18"/>
      <c r="F247" s="19">
        <v>0</v>
      </c>
      <c r="G247" s="18">
        <f t="shared" si="9"/>
        <v>0</v>
      </c>
      <c r="H247" s="18">
        <f t="shared" si="10"/>
        <v>0</v>
      </c>
      <c r="I247" s="18">
        <f t="shared" si="11"/>
        <v>0</v>
      </c>
      <c r="J247" s="18"/>
      <c r="K247" s="15"/>
    </row>
    <row r="248" spans="1:11" x14ac:dyDescent="0.2">
      <c r="A248" s="15"/>
      <c r="B248" s="15"/>
      <c r="C248" s="16"/>
      <c r="D248" s="17"/>
      <c r="E248" s="18"/>
      <c r="F248" s="19">
        <v>0</v>
      </c>
      <c r="G248" s="18">
        <f t="shared" si="9"/>
        <v>0</v>
      </c>
      <c r="H248" s="18">
        <f t="shared" si="10"/>
        <v>0</v>
      </c>
      <c r="I248" s="18">
        <f t="shared" si="11"/>
        <v>0</v>
      </c>
      <c r="J248" s="18"/>
      <c r="K248" s="15"/>
    </row>
    <row r="249" spans="1:11" x14ac:dyDescent="0.2">
      <c r="A249" s="15"/>
      <c r="B249" s="15"/>
      <c r="C249" s="16"/>
      <c r="D249" s="17"/>
      <c r="E249" s="18"/>
      <c r="F249" s="19">
        <v>0</v>
      </c>
      <c r="G249" s="18">
        <f t="shared" si="9"/>
        <v>0</v>
      </c>
      <c r="H249" s="18">
        <f t="shared" si="10"/>
        <v>0</v>
      </c>
      <c r="I249" s="18">
        <f t="shared" si="11"/>
        <v>0</v>
      </c>
      <c r="J249" s="18"/>
      <c r="K249" s="15"/>
    </row>
    <row r="250" spans="1:11" x14ac:dyDescent="0.2">
      <c r="A250" s="15"/>
      <c r="B250" s="15"/>
      <c r="C250" s="16"/>
      <c r="D250" s="17"/>
      <c r="E250" s="18"/>
      <c r="F250" s="19">
        <v>0</v>
      </c>
      <c r="G250" s="18">
        <f t="shared" si="9"/>
        <v>0</v>
      </c>
      <c r="H250" s="18">
        <f t="shared" si="10"/>
        <v>0</v>
      </c>
      <c r="I250" s="18">
        <f t="shared" si="11"/>
        <v>0</v>
      </c>
      <c r="J250" s="18"/>
      <c r="K250" s="15"/>
    </row>
    <row r="251" spans="1:11" x14ac:dyDescent="0.2">
      <c r="A251" s="15"/>
      <c r="B251" s="15"/>
      <c r="C251" s="16"/>
      <c r="D251" s="17"/>
      <c r="E251" s="18"/>
      <c r="F251" s="19">
        <v>0</v>
      </c>
      <c r="G251" s="18">
        <f t="shared" si="9"/>
        <v>0</v>
      </c>
      <c r="H251" s="18">
        <f t="shared" si="10"/>
        <v>0</v>
      </c>
      <c r="I251" s="18">
        <f t="shared" si="11"/>
        <v>0</v>
      </c>
      <c r="J251" s="18"/>
      <c r="K251" s="15"/>
    </row>
    <row r="252" spans="1:11" x14ac:dyDescent="0.2">
      <c r="A252" s="15"/>
      <c r="B252" s="15"/>
      <c r="C252" s="16"/>
      <c r="D252" s="17"/>
      <c r="E252" s="18"/>
      <c r="F252" s="19">
        <v>0</v>
      </c>
      <c r="G252" s="18">
        <f t="shared" si="9"/>
        <v>0</v>
      </c>
      <c r="H252" s="18">
        <f t="shared" si="10"/>
        <v>0</v>
      </c>
      <c r="I252" s="18">
        <f t="shared" si="11"/>
        <v>0</v>
      </c>
      <c r="J252" s="18"/>
      <c r="K252" s="15"/>
    </row>
    <row r="253" spans="1:11" x14ac:dyDescent="0.2">
      <c r="A253" s="15"/>
      <c r="B253" s="15"/>
      <c r="C253" s="16"/>
      <c r="D253" s="17"/>
      <c r="E253" s="18"/>
      <c r="F253" s="19">
        <v>0</v>
      </c>
      <c r="G253" s="18">
        <f t="shared" si="9"/>
        <v>0</v>
      </c>
      <c r="H253" s="18">
        <f t="shared" si="10"/>
        <v>0</v>
      </c>
      <c r="I253" s="18">
        <f t="shared" si="11"/>
        <v>0</v>
      </c>
      <c r="J253" s="18"/>
      <c r="K253" s="15"/>
    </row>
    <row r="254" spans="1:11" x14ac:dyDescent="0.2">
      <c r="A254" s="15"/>
      <c r="B254" s="15"/>
      <c r="C254" s="16"/>
      <c r="D254" s="17"/>
      <c r="E254" s="18"/>
      <c r="F254" s="19">
        <v>0</v>
      </c>
      <c r="G254" s="18">
        <f t="shared" ref="G254:G317" si="12">B254*F254</f>
        <v>0</v>
      </c>
      <c r="H254" s="18">
        <f t="shared" ref="H254:H317" si="13">E254*C254</f>
        <v>0</v>
      </c>
      <c r="I254" s="18">
        <f t="shared" ref="I254:I317" si="14">F254*C254</f>
        <v>0</v>
      </c>
      <c r="J254" s="18"/>
      <c r="K254" s="15"/>
    </row>
    <row r="255" spans="1:11" x14ac:dyDescent="0.2">
      <c r="A255" s="15"/>
      <c r="B255" s="15"/>
      <c r="C255" s="16"/>
      <c r="D255" s="17"/>
      <c r="E255" s="18"/>
      <c r="F255" s="19">
        <v>0</v>
      </c>
      <c r="G255" s="18">
        <f t="shared" si="12"/>
        <v>0</v>
      </c>
      <c r="H255" s="18">
        <f t="shared" si="13"/>
        <v>0</v>
      </c>
      <c r="I255" s="18">
        <f t="shared" si="14"/>
        <v>0</v>
      </c>
      <c r="J255" s="18"/>
      <c r="K255" s="15"/>
    </row>
    <row r="256" spans="1:11" x14ac:dyDescent="0.2">
      <c r="A256" s="15"/>
      <c r="B256" s="15"/>
      <c r="C256" s="16"/>
      <c r="D256" s="17"/>
      <c r="E256" s="18"/>
      <c r="F256" s="19">
        <v>0</v>
      </c>
      <c r="G256" s="18">
        <f t="shared" si="12"/>
        <v>0</v>
      </c>
      <c r="H256" s="18">
        <f t="shared" si="13"/>
        <v>0</v>
      </c>
      <c r="I256" s="18">
        <f t="shared" si="14"/>
        <v>0</v>
      </c>
      <c r="J256" s="18"/>
      <c r="K256" s="15"/>
    </row>
    <row r="257" spans="1:11" x14ac:dyDescent="0.2">
      <c r="A257" s="15"/>
      <c r="B257" s="15"/>
      <c r="C257" s="16"/>
      <c r="D257" s="17"/>
      <c r="E257" s="18"/>
      <c r="F257" s="19">
        <v>0</v>
      </c>
      <c r="G257" s="18">
        <f t="shared" si="12"/>
        <v>0</v>
      </c>
      <c r="H257" s="18">
        <f t="shared" si="13"/>
        <v>0</v>
      </c>
      <c r="I257" s="18">
        <f t="shared" si="14"/>
        <v>0</v>
      </c>
      <c r="J257" s="18"/>
      <c r="K257" s="15"/>
    </row>
    <row r="258" spans="1:11" x14ac:dyDescent="0.2">
      <c r="A258" s="15"/>
      <c r="B258" s="15"/>
      <c r="C258" s="16"/>
      <c r="D258" s="17"/>
      <c r="E258" s="18"/>
      <c r="F258" s="19">
        <v>0</v>
      </c>
      <c r="G258" s="18">
        <f t="shared" si="12"/>
        <v>0</v>
      </c>
      <c r="H258" s="18">
        <f t="shared" si="13"/>
        <v>0</v>
      </c>
      <c r="I258" s="18">
        <f t="shared" si="14"/>
        <v>0</v>
      </c>
      <c r="J258" s="18"/>
      <c r="K258" s="15"/>
    </row>
    <row r="259" spans="1:11" x14ac:dyDescent="0.2">
      <c r="A259" s="15"/>
      <c r="B259" s="15"/>
      <c r="C259" s="16"/>
      <c r="D259" s="17"/>
      <c r="E259" s="18"/>
      <c r="F259" s="19">
        <v>0</v>
      </c>
      <c r="G259" s="18">
        <f t="shared" si="12"/>
        <v>0</v>
      </c>
      <c r="H259" s="18">
        <f t="shared" si="13"/>
        <v>0</v>
      </c>
      <c r="I259" s="18">
        <f t="shared" si="14"/>
        <v>0</v>
      </c>
      <c r="J259" s="18"/>
      <c r="K259" s="15"/>
    </row>
    <row r="260" spans="1:11" x14ac:dyDescent="0.2">
      <c r="A260" s="15"/>
      <c r="B260" s="15"/>
      <c r="C260" s="16"/>
      <c r="D260" s="17"/>
      <c r="E260" s="18"/>
      <c r="F260" s="19">
        <v>0</v>
      </c>
      <c r="G260" s="18">
        <f t="shared" si="12"/>
        <v>0</v>
      </c>
      <c r="H260" s="18">
        <f t="shared" si="13"/>
        <v>0</v>
      </c>
      <c r="I260" s="18">
        <f t="shared" si="14"/>
        <v>0</v>
      </c>
      <c r="J260" s="18"/>
      <c r="K260" s="15"/>
    </row>
    <row r="261" spans="1:11" x14ac:dyDescent="0.2">
      <c r="A261" s="15"/>
      <c r="B261" s="15"/>
      <c r="C261" s="16"/>
      <c r="D261" s="17"/>
      <c r="E261" s="18"/>
      <c r="F261" s="19">
        <v>0</v>
      </c>
      <c r="G261" s="18">
        <f t="shared" si="12"/>
        <v>0</v>
      </c>
      <c r="H261" s="18">
        <f t="shared" si="13"/>
        <v>0</v>
      </c>
      <c r="I261" s="18">
        <f t="shared" si="14"/>
        <v>0</v>
      </c>
      <c r="J261" s="18"/>
      <c r="K261" s="15"/>
    </row>
    <row r="262" spans="1:11" x14ac:dyDescent="0.2">
      <c r="A262" s="15"/>
      <c r="B262" s="15"/>
      <c r="C262" s="16"/>
      <c r="D262" s="17"/>
      <c r="E262" s="18"/>
      <c r="F262" s="19">
        <v>0</v>
      </c>
      <c r="G262" s="18">
        <f t="shared" si="12"/>
        <v>0</v>
      </c>
      <c r="H262" s="18">
        <f t="shared" si="13"/>
        <v>0</v>
      </c>
      <c r="I262" s="18">
        <f t="shared" si="14"/>
        <v>0</v>
      </c>
      <c r="J262" s="18"/>
      <c r="K262" s="15"/>
    </row>
    <row r="263" spans="1:11" x14ac:dyDescent="0.2">
      <c r="A263" s="15"/>
      <c r="B263" s="15"/>
      <c r="C263" s="16"/>
      <c r="D263" s="17"/>
      <c r="E263" s="18"/>
      <c r="F263" s="19">
        <v>0</v>
      </c>
      <c r="G263" s="18">
        <f t="shared" si="12"/>
        <v>0</v>
      </c>
      <c r="H263" s="18">
        <f t="shared" si="13"/>
        <v>0</v>
      </c>
      <c r="I263" s="18">
        <f t="shared" si="14"/>
        <v>0</v>
      </c>
      <c r="J263" s="18"/>
      <c r="K263" s="15"/>
    </row>
    <row r="264" spans="1:11" x14ac:dyDescent="0.2">
      <c r="A264" s="15"/>
      <c r="B264" s="15"/>
      <c r="C264" s="16"/>
      <c r="D264" s="17"/>
      <c r="E264" s="18"/>
      <c r="F264" s="19">
        <v>0</v>
      </c>
      <c r="G264" s="18">
        <f t="shared" si="12"/>
        <v>0</v>
      </c>
      <c r="H264" s="18">
        <f t="shared" si="13"/>
        <v>0</v>
      </c>
      <c r="I264" s="18">
        <f t="shared" si="14"/>
        <v>0</v>
      </c>
      <c r="J264" s="18"/>
      <c r="K264" s="15"/>
    </row>
    <row r="265" spans="1:11" x14ac:dyDescent="0.2">
      <c r="A265" s="15"/>
      <c r="B265" s="15"/>
      <c r="C265" s="16"/>
      <c r="D265" s="17"/>
      <c r="E265" s="18"/>
      <c r="F265" s="19">
        <v>0</v>
      </c>
      <c r="G265" s="18">
        <f t="shared" si="12"/>
        <v>0</v>
      </c>
      <c r="H265" s="18">
        <f t="shared" si="13"/>
        <v>0</v>
      </c>
      <c r="I265" s="18">
        <f t="shared" si="14"/>
        <v>0</v>
      </c>
      <c r="J265" s="18"/>
      <c r="K265" s="15"/>
    </row>
    <row r="266" spans="1:11" x14ac:dyDescent="0.2">
      <c r="A266" s="15"/>
      <c r="B266" s="15"/>
      <c r="C266" s="16"/>
      <c r="D266" s="17"/>
      <c r="E266" s="18"/>
      <c r="F266" s="19">
        <v>0</v>
      </c>
      <c r="G266" s="18">
        <f t="shared" si="12"/>
        <v>0</v>
      </c>
      <c r="H266" s="18">
        <f t="shared" si="13"/>
        <v>0</v>
      </c>
      <c r="I266" s="18">
        <f t="shared" si="14"/>
        <v>0</v>
      </c>
      <c r="J266" s="18"/>
      <c r="K266" s="15"/>
    </row>
    <row r="267" spans="1:11" x14ac:dyDescent="0.2">
      <c r="A267" s="15"/>
      <c r="B267" s="15"/>
      <c r="C267" s="16"/>
      <c r="D267" s="17"/>
      <c r="E267" s="18"/>
      <c r="F267" s="19">
        <v>0</v>
      </c>
      <c r="G267" s="18">
        <f t="shared" si="12"/>
        <v>0</v>
      </c>
      <c r="H267" s="18">
        <f t="shared" si="13"/>
        <v>0</v>
      </c>
      <c r="I267" s="18">
        <f t="shared" si="14"/>
        <v>0</v>
      </c>
      <c r="J267" s="18"/>
      <c r="K267" s="15"/>
    </row>
    <row r="268" spans="1:11" x14ac:dyDescent="0.2">
      <c r="A268" s="15"/>
      <c r="B268" s="15"/>
      <c r="C268" s="16"/>
      <c r="D268" s="17"/>
      <c r="E268" s="18"/>
      <c r="F268" s="19">
        <v>0</v>
      </c>
      <c r="G268" s="18">
        <f t="shared" si="12"/>
        <v>0</v>
      </c>
      <c r="H268" s="18">
        <f t="shared" si="13"/>
        <v>0</v>
      </c>
      <c r="I268" s="18">
        <f t="shared" si="14"/>
        <v>0</v>
      </c>
      <c r="J268" s="18"/>
      <c r="K268" s="15"/>
    </row>
    <row r="269" spans="1:11" x14ac:dyDescent="0.2">
      <c r="A269" s="15"/>
      <c r="B269" s="15"/>
      <c r="C269" s="16"/>
      <c r="D269" s="17"/>
      <c r="E269" s="18"/>
      <c r="F269" s="19">
        <v>0</v>
      </c>
      <c r="G269" s="18">
        <f t="shared" si="12"/>
        <v>0</v>
      </c>
      <c r="H269" s="18">
        <f t="shared" si="13"/>
        <v>0</v>
      </c>
      <c r="I269" s="18">
        <f t="shared" si="14"/>
        <v>0</v>
      </c>
      <c r="J269" s="18"/>
      <c r="K269" s="15"/>
    </row>
    <row r="270" spans="1:11" x14ac:dyDescent="0.2">
      <c r="A270" s="15"/>
      <c r="B270" s="15"/>
      <c r="C270" s="16"/>
      <c r="D270" s="17"/>
      <c r="E270" s="18"/>
      <c r="F270" s="19">
        <v>0</v>
      </c>
      <c r="G270" s="18">
        <f t="shared" si="12"/>
        <v>0</v>
      </c>
      <c r="H270" s="18">
        <f t="shared" si="13"/>
        <v>0</v>
      </c>
      <c r="I270" s="18">
        <f t="shared" si="14"/>
        <v>0</v>
      </c>
      <c r="J270" s="18"/>
      <c r="K270" s="15"/>
    </row>
    <row r="271" spans="1:11" x14ac:dyDescent="0.2">
      <c r="A271" s="15"/>
      <c r="B271" s="15"/>
      <c r="C271" s="16"/>
      <c r="D271" s="17"/>
      <c r="E271" s="18"/>
      <c r="F271" s="19">
        <v>0</v>
      </c>
      <c r="G271" s="18">
        <f t="shared" si="12"/>
        <v>0</v>
      </c>
      <c r="H271" s="18">
        <f t="shared" si="13"/>
        <v>0</v>
      </c>
      <c r="I271" s="18">
        <f t="shared" si="14"/>
        <v>0</v>
      </c>
      <c r="J271" s="18"/>
      <c r="K271" s="15"/>
    </row>
    <row r="272" spans="1:11" x14ac:dyDescent="0.2">
      <c r="A272" s="15"/>
      <c r="B272" s="15"/>
      <c r="C272" s="16"/>
      <c r="D272" s="17"/>
      <c r="E272" s="18"/>
      <c r="F272" s="19">
        <v>0</v>
      </c>
      <c r="G272" s="18">
        <f t="shared" si="12"/>
        <v>0</v>
      </c>
      <c r="H272" s="18">
        <f t="shared" si="13"/>
        <v>0</v>
      </c>
      <c r="I272" s="18">
        <f t="shared" si="14"/>
        <v>0</v>
      </c>
      <c r="J272" s="18"/>
      <c r="K272" s="15"/>
    </row>
    <row r="273" spans="1:11" x14ac:dyDescent="0.2">
      <c r="A273" s="15"/>
      <c r="B273" s="15"/>
      <c r="C273" s="16"/>
      <c r="D273" s="17"/>
      <c r="E273" s="18"/>
      <c r="F273" s="19">
        <v>0</v>
      </c>
      <c r="G273" s="18">
        <f t="shared" si="12"/>
        <v>0</v>
      </c>
      <c r="H273" s="18">
        <f t="shared" si="13"/>
        <v>0</v>
      </c>
      <c r="I273" s="18">
        <f t="shared" si="14"/>
        <v>0</v>
      </c>
      <c r="J273" s="18"/>
      <c r="K273" s="15"/>
    </row>
    <row r="274" spans="1:11" x14ac:dyDescent="0.2">
      <c r="A274" s="15"/>
      <c r="B274" s="15"/>
      <c r="C274" s="16"/>
      <c r="D274" s="17"/>
      <c r="E274" s="18"/>
      <c r="F274" s="19">
        <v>0</v>
      </c>
      <c r="G274" s="18">
        <f t="shared" si="12"/>
        <v>0</v>
      </c>
      <c r="H274" s="18">
        <f t="shared" si="13"/>
        <v>0</v>
      </c>
      <c r="I274" s="18">
        <f t="shared" si="14"/>
        <v>0</v>
      </c>
      <c r="J274" s="18"/>
      <c r="K274" s="15"/>
    </row>
    <row r="275" spans="1:11" x14ac:dyDescent="0.2">
      <c r="A275" s="15"/>
      <c r="B275" s="15"/>
      <c r="C275" s="16"/>
      <c r="D275" s="17"/>
      <c r="E275" s="18"/>
      <c r="F275" s="19">
        <v>0</v>
      </c>
      <c r="G275" s="18">
        <f t="shared" si="12"/>
        <v>0</v>
      </c>
      <c r="H275" s="18">
        <f t="shared" si="13"/>
        <v>0</v>
      </c>
      <c r="I275" s="18">
        <f t="shared" si="14"/>
        <v>0</v>
      </c>
      <c r="J275" s="18"/>
      <c r="K275" s="15"/>
    </row>
    <row r="276" spans="1:11" x14ac:dyDescent="0.2">
      <c r="A276" s="15"/>
      <c r="B276" s="15"/>
      <c r="C276" s="16"/>
      <c r="D276" s="17"/>
      <c r="E276" s="18"/>
      <c r="F276" s="19">
        <v>0</v>
      </c>
      <c r="G276" s="18">
        <f t="shared" si="12"/>
        <v>0</v>
      </c>
      <c r="H276" s="18">
        <f t="shared" si="13"/>
        <v>0</v>
      </c>
      <c r="I276" s="18">
        <f t="shared" si="14"/>
        <v>0</v>
      </c>
      <c r="J276" s="18"/>
      <c r="K276" s="15"/>
    </row>
    <row r="277" spans="1:11" x14ac:dyDescent="0.2">
      <c r="A277" s="15"/>
      <c r="B277" s="15"/>
      <c r="C277" s="16"/>
      <c r="D277" s="17"/>
      <c r="E277" s="18"/>
      <c r="F277" s="19">
        <v>0</v>
      </c>
      <c r="G277" s="18">
        <f t="shared" si="12"/>
        <v>0</v>
      </c>
      <c r="H277" s="18">
        <f t="shared" si="13"/>
        <v>0</v>
      </c>
      <c r="I277" s="18">
        <f t="shared" si="14"/>
        <v>0</v>
      </c>
      <c r="J277" s="18"/>
      <c r="K277" s="15"/>
    </row>
    <row r="278" spans="1:11" x14ac:dyDescent="0.2">
      <c r="A278" s="15"/>
      <c r="B278" s="15"/>
      <c r="C278" s="16"/>
      <c r="D278" s="17"/>
      <c r="E278" s="18"/>
      <c r="F278" s="19">
        <v>0</v>
      </c>
      <c r="G278" s="18">
        <f t="shared" si="12"/>
        <v>0</v>
      </c>
      <c r="H278" s="18">
        <f t="shared" si="13"/>
        <v>0</v>
      </c>
      <c r="I278" s="18">
        <f t="shared" si="14"/>
        <v>0</v>
      </c>
      <c r="J278" s="18"/>
      <c r="K278" s="15"/>
    </row>
    <row r="279" spans="1:11" x14ac:dyDescent="0.2">
      <c r="A279" s="15"/>
      <c r="B279" s="15"/>
      <c r="C279" s="16"/>
      <c r="D279" s="17"/>
      <c r="E279" s="18"/>
      <c r="F279" s="19">
        <v>0</v>
      </c>
      <c r="G279" s="18">
        <f t="shared" si="12"/>
        <v>0</v>
      </c>
      <c r="H279" s="18">
        <f t="shared" si="13"/>
        <v>0</v>
      </c>
      <c r="I279" s="18">
        <f t="shared" si="14"/>
        <v>0</v>
      </c>
      <c r="J279" s="18"/>
      <c r="K279" s="15"/>
    </row>
    <row r="280" spans="1:11" x14ac:dyDescent="0.2">
      <c r="A280" s="15"/>
      <c r="B280" s="15"/>
      <c r="C280" s="16"/>
      <c r="D280" s="17"/>
      <c r="E280" s="18"/>
      <c r="F280" s="19">
        <v>0</v>
      </c>
      <c r="G280" s="18">
        <f t="shared" si="12"/>
        <v>0</v>
      </c>
      <c r="H280" s="18">
        <f t="shared" si="13"/>
        <v>0</v>
      </c>
      <c r="I280" s="18">
        <f t="shared" si="14"/>
        <v>0</v>
      </c>
      <c r="J280" s="18"/>
      <c r="K280" s="15"/>
    </row>
    <row r="281" spans="1:11" x14ac:dyDescent="0.2">
      <c r="A281" s="15"/>
      <c r="B281" s="15"/>
      <c r="C281" s="16"/>
      <c r="D281" s="17"/>
      <c r="E281" s="18"/>
      <c r="F281" s="19">
        <v>0</v>
      </c>
      <c r="G281" s="18">
        <f t="shared" si="12"/>
        <v>0</v>
      </c>
      <c r="H281" s="18">
        <f t="shared" si="13"/>
        <v>0</v>
      </c>
      <c r="I281" s="18">
        <f t="shared" si="14"/>
        <v>0</v>
      </c>
      <c r="J281" s="18"/>
      <c r="K281" s="15"/>
    </row>
    <row r="282" spans="1:11" x14ac:dyDescent="0.2">
      <c r="A282" s="15"/>
      <c r="B282" s="15"/>
      <c r="C282" s="16"/>
      <c r="D282" s="17"/>
      <c r="E282" s="18"/>
      <c r="F282" s="19">
        <v>0</v>
      </c>
      <c r="G282" s="18">
        <f t="shared" si="12"/>
        <v>0</v>
      </c>
      <c r="H282" s="18">
        <f t="shared" si="13"/>
        <v>0</v>
      </c>
      <c r="I282" s="18">
        <f t="shared" si="14"/>
        <v>0</v>
      </c>
      <c r="J282" s="18"/>
      <c r="K282" s="15"/>
    </row>
    <row r="283" spans="1:11" x14ac:dyDescent="0.2">
      <c r="A283" s="15"/>
      <c r="B283" s="15"/>
      <c r="C283" s="16"/>
      <c r="D283" s="17"/>
      <c r="E283" s="18"/>
      <c r="F283" s="19">
        <v>0</v>
      </c>
      <c r="G283" s="18">
        <f t="shared" si="12"/>
        <v>0</v>
      </c>
      <c r="H283" s="18">
        <f t="shared" si="13"/>
        <v>0</v>
      </c>
      <c r="I283" s="18">
        <f t="shared" si="14"/>
        <v>0</v>
      </c>
      <c r="J283" s="18"/>
      <c r="K283" s="15"/>
    </row>
    <row r="284" spans="1:11" x14ac:dyDescent="0.2">
      <c r="A284" s="15"/>
      <c r="B284" s="15"/>
      <c r="C284" s="16"/>
      <c r="D284" s="17"/>
      <c r="E284" s="18"/>
      <c r="F284" s="19">
        <v>0</v>
      </c>
      <c r="G284" s="18">
        <f t="shared" si="12"/>
        <v>0</v>
      </c>
      <c r="H284" s="18">
        <f t="shared" si="13"/>
        <v>0</v>
      </c>
      <c r="I284" s="18">
        <f t="shared" si="14"/>
        <v>0</v>
      </c>
      <c r="J284" s="18"/>
      <c r="K284" s="15"/>
    </row>
    <row r="285" spans="1:11" x14ac:dyDescent="0.2">
      <c r="A285" s="15"/>
      <c r="B285" s="15"/>
      <c r="C285" s="16"/>
      <c r="D285" s="17"/>
      <c r="E285" s="18"/>
      <c r="F285" s="19">
        <v>0</v>
      </c>
      <c r="G285" s="18">
        <f t="shared" si="12"/>
        <v>0</v>
      </c>
      <c r="H285" s="18">
        <f t="shared" si="13"/>
        <v>0</v>
      </c>
      <c r="I285" s="18">
        <f t="shared" si="14"/>
        <v>0</v>
      </c>
      <c r="J285" s="18"/>
      <c r="K285" s="15"/>
    </row>
    <row r="286" spans="1:11" x14ac:dyDescent="0.2">
      <c r="A286" s="15"/>
      <c r="B286" s="15"/>
      <c r="C286" s="16"/>
      <c r="D286" s="17"/>
      <c r="E286" s="18"/>
      <c r="F286" s="19">
        <v>0</v>
      </c>
      <c r="G286" s="18">
        <f t="shared" si="12"/>
        <v>0</v>
      </c>
      <c r="H286" s="18">
        <f t="shared" si="13"/>
        <v>0</v>
      </c>
      <c r="I286" s="18">
        <f t="shared" si="14"/>
        <v>0</v>
      </c>
      <c r="J286" s="18"/>
      <c r="K286" s="15"/>
    </row>
    <row r="287" spans="1:11" x14ac:dyDescent="0.2">
      <c r="A287" s="15"/>
      <c r="B287" s="15"/>
      <c r="C287" s="16"/>
      <c r="D287" s="17"/>
      <c r="E287" s="18"/>
      <c r="F287" s="19">
        <v>0</v>
      </c>
      <c r="G287" s="18">
        <f t="shared" si="12"/>
        <v>0</v>
      </c>
      <c r="H287" s="18">
        <f t="shared" si="13"/>
        <v>0</v>
      </c>
      <c r="I287" s="18">
        <f t="shared" si="14"/>
        <v>0</v>
      </c>
      <c r="J287" s="18"/>
      <c r="K287" s="15"/>
    </row>
    <row r="288" spans="1:11" x14ac:dyDescent="0.2">
      <c r="A288" s="15"/>
      <c r="B288" s="15"/>
      <c r="C288" s="16"/>
      <c r="D288" s="17"/>
      <c r="E288" s="18"/>
      <c r="F288" s="19">
        <v>0</v>
      </c>
      <c r="G288" s="18">
        <f t="shared" si="12"/>
        <v>0</v>
      </c>
      <c r="H288" s="18">
        <f t="shared" si="13"/>
        <v>0</v>
      </c>
      <c r="I288" s="18">
        <f t="shared" si="14"/>
        <v>0</v>
      </c>
      <c r="J288" s="18"/>
      <c r="K288" s="15"/>
    </row>
    <row r="289" spans="1:11" x14ac:dyDescent="0.2">
      <c r="A289" s="15"/>
      <c r="B289" s="15"/>
      <c r="C289" s="16"/>
      <c r="D289" s="17"/>
      <c r="E289" s="18"/>
      <c r="F289" s="19">
        <v>0</v>
      </c>
      <c r="G289" s="18">
        <f t="shared" si="12"/>
        <v>0</v>
      </c>
      <c r="H289" s="18">
        <f t="shared" si="13"/>
        <v>0</v>
      </c>
      <c r="I289" s="18">
        <f t="shared" si="14"/>
        <v>0</v>
      </c>
      <c r="J289" s="18"/>
      <c r="K289" s="15"/>
    </row>
    <row r="290" spans="1:11" x14ac:dyDescent="0.2">
      <c r="A290" s="15"/>
      <c r="B290" s="15"/>
      <c r="C290" s="16"/>
      <c r="D290" s="17"/>
      <c r="E290" s="18"/>
      <c r="F290" s="19">
        <v>0</v>
      </c>
      <c r="G290" s="18">
        <f t="shared" si="12"/>
        <v>0</v>
      </c>
      <c r="H290" s="18">
        <f t="shared" si="13"/>
        <v>0</v>
      </c>
      <c r="I290" s="18">
        <f t="shared" si="14"/>
        <v>0</v>
      </c>
      <c r="J290" s="18"/>
      <c r="K290" s="15"/>
    </row>
    <row r="291" spans="1:11" x14ac:dyDescent="0.2">
      <c r="A291" s="15"/>
      <c r="B291" s="15"/>
      <c r="C291" s="16"/>
      <c r="D291" s="17"/>
      <c r="E291" s="18"/>
      <c r="F291" s="19">
        <v>0</v>
      </c>
      <c r="G291" s="18">
        <f t="shared" si="12"/>
        <v>0</v>
      </c>
      <c r="H291" s="18">
        <f t="shared" si="13"/>
        <v>0</v>
      </c>
      <c r="I291" s="18">
        <f t="shared" si="14"/>
        <v>0</v>
      </c>
      <c r="J291" s="18"/>
      <c r="K291" s="15"/>
    </row>
    <row r="292" spans="1:11" x14ac:dyDescent="0.2">
      <c r="A292" s="15"/>
      <c r="B292" s="15"/>
      <c r="C292" s="16"/>
      <c r="D292" s="17"/>
      <c r="E292" s="18"/>
      <c r="F292" s="19">
        <v>0</v>
      </c>
      <c r="G292" s="18">
        <f t="shared" si="12"/>
        <v>0</v>
      </c>
      <c r="H292" s="18">
        <f t="shared" si="13"/>
        <v>0</v>
      </c>
      <c r="I292" s="18">
        <f t="shared" si="14"/>
        <v>0</v>
      </c>
      <c r="J292" s="18"/>
      <c r="K292" s="15"/>
    </row>
    <row r="293" spans="1:11" x14ac:dyDescent="0.2">
      <c r="A293" s="15"/>
      <c r="B293" s="15"/>
      <c r="C293" s="16"/>
      <c r="D293" s="17"/>
      <c r="E293" s="18"/>
      <c r="F293" s="19">
        <v>0</v>
      </c>
      <c r="G293" s="18">
        <f t="shared" si="12"/>
        <v>0</v>
      </c>
      <c r="H293" s="18">
        <f t="shared" si="13"/>
        <v>0</v>
      </c>
      <c r="I293" s="18">
        <f t="shared" si="14"/>
        <v>0</v>
      </c>
      <c r="J293" s="18"/>
      <c r="K293" s="15"/>
    </row>
    <row r="294" spans="1:11" x14ac:dyDescent="0.2">
      <c r="A294" s="15"/>
      <c r="B294" s="15"/>
      <c r="C294" s="16"/>
      <c r="D294" s="17"/>
      <c r="E294" s="18"/>
      <c r="F294" s="19">
        <v>0</v>
      </c>
      <c r="G294" s="18">
        <f t="shared" si="12"/>
        <v>0</v>
      </c>
      <c r="H294" s="18">
        <f t="shared" si="13"/>
        <v>0</v>
      </c>
      <c r="I294" s="18">
        <f t="shared" si="14"/>
        <v>0</v>
      </c>
      <c r="J294" s="18"/>
      <c r="K294" s="15"/>
    </row>
    <row r="295" spans="1:11" x14ac:dyDescent="0.2">
      <c r="A295" s="15"/>
      <c r="B295" s="15"/>
      <c r="C295" s="16"/>
      <c r="D295" s="17"/>
      <c r="E295" s="18"/>
      <c r="F295" s="19">
        <v>0</v>
      </c>
      <c r="G295" s="18">
        <f t="shared" si="12"/>
        <v>0</v>
      </c>
      <c r="H295" s="18">
        <f t="shared" si="13"/>
        <v>0</v>
      </c>
      <c r="I295" s="18">
        <f t="shared" si="14"/>
        <v>0</v>
      </c>
      <c r="J295" s="18"/>
      <c r="K295" s="15"/>
    </row>
    <row r="296" spans="1:11" x14ac:dyDescent="0.2">
      <c r="A296" s="15"/>
      <c r="B296" s="15"/>
      <c r="C296" s="16"/>
      <c r="D296" s="17"/>
      <c r="E296" s="18"/>
      <c r="F296" s="19">
        <v>0</v>
      </c>
      <c r="G296" s="18">
        <f t="shared" si="12"/>
        <v>0</v>
      </c>
      <c r="H296" s="18">
        <f t="shared" si="13"/>
        <v>0</v>
      </c>
      <c r="I296" s="18">
        <f t="shared" si="14"/>
        <v>0</v>
      </c>
      <c r="J296" s="18"/>
      <c r="K296" s="15"/>
    </row>
    <row r="297" spans="1:11" x14ac:dyDescent="0.2">
      <c r="A297" s="15"/>
      <c r="B297" s="15"/>
      <c r="C297" s="16"/>
      <c r="D297" s="17"/>
      <c r="E297" s="18"/>
      <c r="F297" s="19">
        <v>0</v>
      </c>
      <c r="G297" s="18">
        <f t="shared" si="12"/>
        <v>0</v>
      </c>
      <c r="H297" s="18">
        <f t="shared" si="13"/>
        <v>0</v>
      </c>
      <c r="I297" s="18">
        <f t="shared" si="14"/>
        <v>0</v>
      </c>
      <c r="J297" s="18"/>
      <c r="K297" s="15"/>
    </row>
    <row r="298" spans="1:11" x14ac:dyDescent="0.2">
      <c r="A298" s="15"/>
      <c r="B298" s="15"/>
      <c r="C298" s="16"/>
      <c r="D298" s="17"/>
      <c r="E298" s="18"/>
      <c r="F298" s="19">
        <v>0</v>
      </c>
      <c r="G298" s="18">
        <f t="shared" si="12"/>
        <v>0</v>
      </c>
      <c r="H298" s="18">
        <f t="shared" si="13"/>
        <v>0</v>
      </c>
      <c r="I298" s="18">
        <f t="shared" si="14"/>
        <v>0</v>
      </c>
      <c r="J298" s="18"/>
      <c r="K298" s="15"/>
    </row>
    <row r="299" spans="1:11" x14ac:dyDescent="0.2">
      <c r="A299" s="15"/>
      <c r="B299" s="15"/>
      <c r="C299" s="16"/>
      <c r="D299" s="17"/>
      <c r="E299" s="18"/>
      <c r="F299" s="19">
        <v>0</v>
      </c>
      <c r="G299" s="18">
        <f t="shared" si="12"/>
        <v>0</v>
      </c>
      <c r="H299" s="18">
        <f t="shared" si="13"/>
        <v>0</v>
      </c>
      <c r="I299" s="18">
        <f t="shared" si="14"/>
        <v>0</v>
      </c>
      <c r="J299" s="18"/>
      <c r="K299" s="15"/>
    </row>
    <row r="300" spans="1:11" x14ac:dyDescent="0.2">
      <c r="A300" s="15"/>
      <c r="B300" s="15"/>
      <c r="C300" s="16"/>
      <c r="D300" s="17"/>
      <c r="E300" s="18"/>
      <c r="F300" s="19">
        <v>0</v>
      </c>
      <c r="G300" s="18">
        <f t="shared" si="12"/>
        <v>0</v>
      </c>
      <c r="H300" s="18">
        <f t="shared" si="13"/>
        <v>0</v>
      </c>
      <c r="I300" s="18">
        <f t="shared" si="14"/>
        <v>0</v>
      </c>
      <c r="J300" s="18"/>
      <c r="K300" s="15"/>
    </row>
    <row r="301" spans="1:11" x14ac:dyDescent="0.2">
      <c r="A301" s="15"/>
      <c r="B301" s="15"/>
      <c r="C301" s="16"/>
      <c r="D301" s="17"/>
      <c r="E301" s="18"/>
      <c r="F301" s="19">
        <v>0</v>
      </c>
      <c r="G301" s="18">
        <f t="shared" si="12"/>
        <v>0</v>
      </c>
      <c r="H301" s="18">
        <f t="shared" si="13"/>
        <v>0</v>
      </c>
      <c r="I301" s="18">
        <f t="shared" si="14"/>
        <v>0</v>
      </c>
      <c r="J301" s="18"/>
      <c r="K301" s="15"/>
    </row>
    <row r="302" spans="1:11" x14ac:dyDescent="0.2">
      <c r="A302" s="15"/>
      <c r="B302" s="15"/>
      <c r="C302" s="16"/>
      <c r="D302" s="17"/>
      <c r="E302" s="18"/>
      <c r="F302" s="19">
        <v>0</v>
      </c>
      <c r="G302" s="18">
        <f t="shared" si="12"/>
        <v>0</v>
      </c>
      <c r="H302" s="18">
        <f t="shared" si="13"/>
        <v>0</v>
      </c>
      <c r="I302" s="18">
        <f t="shared" si="14"/>
        <v>0</v>
      </c>
      <c r="J302" s="18"/>
      <c r="K302" s="15"/>
    </row>
    <row r="303" spans="1:11" x14ac:dyDescent="0.2">
      <c r="A303" s="15"/>
      <c r="B303" s="15"/>
      <c r="C303" s="16"/>
      <c r="D303" s="17"/>
      <c r="E303" s="18"/>
      <c r="F303" s="19">
        <v>0</v>
      </c>
      <c r="G303" s="18">
        <f t="shared" si="12"/>
        <v>0</v>
      </c>
      <c r="H303" s="18">
        <f t="shared" si="13"/>
        <v>0</v>
      </c>
      <c r="I303" s="18">
        <f t="shared" si="14"/>
        <v>0</v>
      </c>
      <c r="J303" s="18"/>
      <c r="K303" s="15"/>
    </row>
    <row r="304" spans="1:11" x14ac:dyDescent="0.2">
      <c r="A304" s="15"/>
      <c r="B304" s="15"/>
      <c r="C304" s="16"/>
      <c r="D304" s="17"/>
      <c r="E304" s="18"/>
      <c r="F304" s="19">
        <v>0</v>
      </c>
      <c r="G304" s="18">
        <f t="shared" si="12"/>
        <v>0</v>
      </c>
      <c r="H304" s="18">
        <f t="shared" si="13"/>
        <v>0</v>
      </c>
      <c r="I304" s="18">
        <f t="shared" si="14"/>
        <v>0</v>
      </c>
      <c r="J304" s="18"/>
      <c r="K304" s="15"/>
    </row>
    <row r="305" spans="1:11" x14ac:dyDescent="0.2">
      <c r="A305" s="15"/>
      <c r="B305" s="15"/>
      <c r="C305" s="16"/>
      <c r="D305" s="17"/>
      <c r="E305" s="18"/>
      <c r="F305" s="19">
        <v>0</v>
      </c>
      <c r="G305" s="18">
        <f t="shared" si="12"/>
        <v>0</v>
      </c>
      <c r="H305" s="18">
        <f t="shared" si="13"/>
        <v>0</v>
      </c>
      <c r="I305" s="18">
        <f t="shared" si="14"/>
        <v>0</v>
      </c>
      <c r="J305" s="18"/>
      <c r="K305" s="15"/>
    </row>
    <row r="306" spans="1:11" x14ac:dyDescent="0.2">
      <c r="A306" s="15"/>
      <c r="B306" s="15"/>
      <c r="C306" s="16"/>
      <c r="D306" s="17"/>
      <c r="E306" s="18"/>
      <c r="F306" s="19">
        <v>0</v>
      </c>
      <c r="G306" s="18">
        <f t="shared" si="12"/>
        <v>0</v>
      </c>
      <c r="H306" s="18">
        <f t="shared" si="13"/>
        <v>0</v>
      </c>
      <c r="I306" s="18">
        <f t="shared" si="14"/>
        <v>0</v>
      </c>
      <c r="J306" s="18"/>
      <c r="K306" s="15"/>
    </row>
    <row r="307" spans="1:11" x14ac:dyDescent="0.2">
      <c r="A307" s="15"/>
      <c r="B307" s="15"/>
      <c r="C307" s="16"/>
      <c r="D307" s="17"/>
      <c r="E307" s="18"/>
      <c r="F307" s="19">
        <v>0</v>
      </c>
      <c r="G307" s="18">
        <f t="shared" si="12"/>
        <v>0</v>
      </c>
      <c r="H307" s="18">
        <f t="shared" si="13"/>
        <v>0</v>
      </c>
      <c r="I307" s="18">
        <f t="shared" si="14"/>
        <v>0</v>
      </c>
      <c r="J307" s="18"/>
      <c r="K307" s="15"/>
    </row>
    <row r="308" spans="1:11" x14ac:dyDescent="0.2">
      <c r="A308" s="15"/>
      <c r="B308" s="15"/>
      <c r="C308" s="16"/>
      <c r="D308" s="17"/>
      <c r="E308" s="18"/>
      <c r="F308" s="19">
        <v>0</v>
      </c>
      <c r="G308" s="18">
        <f t="shared" si="12"/>
        <v>0</v>
      </c>
      <c r="H308" s="18">
        <f t="shared" si="13"/>
        <v>0</v>
      </c>
      <c r="I308" s="18">
        <f t="shared" si="14"/>
        <v>0</v>
      </c>
      <c r="J308" s="18"/>
      <c r="K308" s="15"/>
    </row>
    <row r="309" spans="1:11" x14ac:dyDescent="0.2">
      <c r="A309" s="15"/>
      <c r="B309" s="15"/>
      <c r="C309" s="16"/>
      <c r="D309" s="17"/>
      <c r="E309" s="18"/>
      <c r="F309" s="19">
        <v>0</v>
      </c>
      <c r="G309" s="18">
        <f t="shared" si="12"/>
        <v>0</v>
      </c>
      <c r="H309" s="18">
        <f t="shared" si="13"/>
        <v>0</v>
      </c>
      <c r="I309" s="18">
        <f t="shared" si="14"/>
        <v>0</v>
      </c>
      <c r="J309" s="18"/>
      <c r="K309" s="15"/>
    </row>
    <row r="310" spans="1:11" x14ac:dyDescent="0.2">
      <c r="A310" s="15"/>
      <c r="B310" s="15"/>
      <c r="C310" s="16"/>
      <c r="D310" s="17"/>
      <c r="E310" s="18"/>
      <c r="F310" s="19">
        <v>0</v>
      </c>
      <c r="G310" s="18">
        <f t="shared" si="12"/>
        <v>0</v>
      </c>
      <c r="H310" s="18">
        <f t="shared" si="13"/>
        <v>0</v>
      </c>
      <c r="I310" s="18">
        <f t="shared" si="14"/>
        <v>0</v>
      </c>
      <c r="J310" s="18"/>
      <c r="K310" s="15"/>
    </row>
    <row r="311" spans="1:11" x14ac:dyDescent="0.2">
      <c r="A311" s="15"/>
      <c r="B311" s="15"/>
      <c r="C311" s="16"/>
      <c r="D311" s="17"/>
      <c r="E311" s="18"/>
      <c r="F311" s="19">
        <v>0</v>
      </c>
      <c r="G311" s="18">
        <f t="shared" si="12"/>
        <v>0</v>
      </c>
      <c r="H311" s="18">
        <f t="shared" si="13"/>
        <v>0</v>
      </c>
      <c r="I311" s="18">
        <f t="shared" si="14"/>
        <v>0</v>
      </c>
      <c r="J311" s="18"/>
      <c r="K311" s="15"/>
    </row>
    <row r="312" spans="1:11" x14ac:dyDescent="0.2">
      <c r="A312" s="15"/>
      <c r="B312" s="15"/>
      <c r="C312" s="16"/>
      <c r="D312" s="17"/>
      <c r="E312" s="18"/>
      <c r="F312" s="19">
        <v>0</v>
      </c>
      <c r="G312" s="18">
        <f t="shared" si="12"/>
        <v>0</v>
      </c>
      <c r="H312" s="18">
        <f t="shared" si="13"/>
        <v>0</v>
      </c>
      <c r="I312" s="18">
        <f t="shared" si="14"/>
        <v>0</v>
      </c>
      <c r="J312" s="18"/>
      <c r="K312" s="15"/>
    </row>
    <row r="313" spans="1:11" x14ac:dyDescent="0.2">
      <c r="A313" s="15"/>
      <c r="B313" s="15"/>
      <c r="C313" s="16"/>
      <c r="D313" s="17"/>
      <c r="E313" s="18"/>
      <c r="F313" s="19">
        <v>0</v>
      </c>
      <c r="G313" s="18">
        <f t="shared" si="12"/>
        <v>0</v>
      </c>
      <c r="H313" s="18">
        <f t="shared" si="13"/>
        <v>0</v>
      </c>
      <c r="I313" s="18">
        <f t="shared" si="14"/>
        <v>0</v>
      </c>
      <c r="J313" s="18"/>
      <c r="K313" s="15"/>
    </row>
    <row r="314" spans="1:11" x14ac:dyDescent="0.2">
      <c r="A314" s="15"/>
      <c r="B314" s="15"/>
      <c r="C314" s="16"/>
      <c r="D314" s="17"/>
      <c r="E314" s="18"/>
      <c r="F314" s="19">
        <v>0</v>
      </c>
      <c r="G314" s="18">
        <f t="shared" si="12"/>
        <v>0</v>
      </c>
      <c r="H314" s="18">
        <f t="shared" si="13"/>
        <v>0</v>
      </c>
      <c r="I314" s="18">
        <f t="shared" si="14"/>
        <v>0</v>
      </c>
      <c r="J314" s="18"/>
      <c r="K314" s="15"/>
    </row>
    <row r="315" spans="1:11" x14ac:dyDescent="0.2">
      <c r="A315" s="15"/>
      <c r="B315" s="15"/>
      <c r="C315" s="16"/>
      <c r="D315" s="17"/>
      <c r="E315" s="18"/>
      <c r="F315" s="19">
        <v>0</v>
      </c>
      <c r="G315" s="18">
        <f t="shared" si="12"/>
        <v>0</v>
      </c>
      <c r="H315" s="18">
        <f t="shared" si="13"/>
        <v>0</v>
      </c>
      <c r="I315" s="18">
        <f t="shared" si="14"/>
        <v>0</v>
      </c>
      <c r="J315" s="18"/>
      <c r="K315" s="15"/>
    </row>
    <row r="316" spans="1:11" x14ac:dyDescent="0.2">
      <c r="A316" s="15"/>
      <c r="B316" s="15"/>
      <c r="C316" s="16"/>
      <c r="D316" s="17"/>
      <c r="E316" s="18"/>
      <c r="F316" s="19">
        <v>0</v>
      </c>
      <c r="G316" s="18">
        <f t="shared" si="12"/>
        <v>0</v>
      </c>
      <c r="H316" s="18">
        <f t="shared" si="13"/>
        <v>0</v>
      </c>
      <c r="I316" s="18">
        <f t="shared" si="14"/>
        <v>0</v>
      </c>
      <c r="J316" s="18"/>
      <c r="K316" s="15"/>
    </row>
    <row r="317" spans="1:11" x14ac:dyDescent="0.2">
      <c r="A317" s="15"/>
      <c r="B317" s="15"/>
      <c r="C317" s="16"/>
      <c r="D317" s="17"/>
      <c r="E317" s="18"/>
      <c r="F317" s="19">
        <v>0</v>
      </c>
      <c r="G317" s="18">
        <f t="shared" si="12"/>
        <v>0</v>
      </c>
      <c r="H317" s="18">
        <f t="shared" si="13"/>
        <v>0</v>
      </c>
      <c r="I317" s="18">
        <f t="shared" si="14"/>
        <v>0</v>
      </c>
      <c r="J317" s="18"/>
      <c r="K317" s="15"/>
    </row>
    <row r="318" spans="1:11" x14ac:dyDescent="0.2">
      <c r="A318" s="15"/>
      <c r="B318" s="15"/>
      <c r="C318" s="16"/>
      <c r="D318" s="17"/>
      <c r="E318" s="18"/>
      <c r="F318" s="19">
        <v>0</v>
      </c>
      <c r="G318" s="18">
        <f t="shared" ref="G318:G381" si="15">B318*F318</f>
        <v>0</v>
      </c>
      <c r="H318" s="18">
        <f t="shared" ref="H318:H381" si="16">E318*C318</f>
        <v>0</v>
      </c>
      <c r="I318" s="18">
        <f t="shared" ref="I318:I381" si="17">F318*C318</f>
        <v>0</v>
      </c>
      <c r="J318" s="18"/>
      <c r="K318" s="15"/>
    </row>
    <row r="319" spans="1:11" x14ac:dyDescent="0.2">
      <c r="A319" s="15"/>
      <c r="B319" s="15"/>
      <c r="C319" s="16"/>
      <c r="D319" s="17"/>
      <c r="E319" s="18"/>
      <c r="F319" s="19">
        <v>0</v>
      </c>
      <c r="G319" s="18">
        <f t="shared" si="15"/>
        <v>0</v>
      </c>
      <c r="H319" s="18">
        <f t="shared" si="16"/>
        <v>0</v>
      </c>
      <c r="I319" s="18">
        <f t="shared" si="17"/>
        <v>0</v>
      </c>
      <c r="J319" s="18"/>
      <c r="K319" s="15"/>
    </row>
    <row r="320" spans="1:11" x14ac:dyDescent="0.2">
      <c r="A320" s="15"/>
      <c r="B320" s="15"/>
      <c r="C320" s="16"/>
      <c r="D320" s="17"/>
      <c r="E320" s="18"/>
      <c r="F320" s="19">
        <v>0</v>
      </c>
      <c r="G320" s="18">
        <f t="shared" si="15"/>
        <v>0</v>
      </c>
      <c r="H320" s="18">
        <f t="shared" si="16"/>
        <v>0</v>
      </c>
      <c r="I320" s="18">
        <f t="shared" si="17"/>
        <v>0</v>
      </c>
      <c r="J320" s="18"/>
      <c r="K320" s="15"/>
    </row>
    <row r="321" spans="1:11" x14ac:dyDescent="0.2">
      <c r="A321" s="15"/>
      <c r="B321" s="15"/>
      <c r="C321" s="16"/>
      <c r="D321" s="17"/>
      <c r="E321" s="18"/>
      <c r="F321" s="19">
        <v>0</v>
      </c>
      <c r="G321" s="18">
        <f t="shared" si="15"/>
        <v>0</v>
      </c>
      <c r="H321" s="18">
        <f t="shared" si="16"/>
        <v>0</v>
      </c>
      <c r="I321" s="18">
        <f t="shared" si="17"/>
        <v>0</v>
      </c>
      <c r="J321" s="18"/>
      <c r="K321" s="15"/>
    </row>
    <row r="322" spans="1:11" x14ac:dyDescent="0.2">
      <c r="A322" s="15"/>
      <c r="B322" s="15"/>
      <c r="C322" s="16"/>
      <c r="D322" s="17"/>
      <c r="E322" s="18"/>
      <c r="F322" s="19">
        <v>0</v>
      </c>
      <c r="G322" s="18">
        <f t="shared" si="15"/>
        <v>0</v>
      </c>
      <c r="H322" s="18">
        <f t="shared" si="16"/>
        <v>0</v>
      </c>
      <c r="I322" s="18">
        <f t="shared" si="17"/>
        <v>0</v>
      </c>
      <c r="J322" s="18"/>
      <c r="K322" s="15"/>
    </row>
    <row r="323" spans="1:11" x14ac:dyDescent="0.2">
      <c r="A323" s="15"/>
      <c r="B323" s="15"/>
      <c r="C323" s="16"/>
      <c r="D323" s="17"/>
      <c r="E323" s="18"/>
      <c r="F323" s="19">
        <v>0</v>
      </c>
      <c r="G323" s="18">
        <f t="shared" si="15"/>
        <v>0</v>
      </c>
      <c r="H323" s="18">
        <f t="shared" si="16"/>
        <v>0</v>
      </c>
      <c r="I323" s="18">
        <f t="shared" si="17"/>
        <v>0</v>
      </c>
      <c r="J323" s="18"/>
      <c r="K323" s="15"/>
    </row>
    <row r="324" spans="1:11" x14ac:dyDescent="0.2">
      <c r="A324" s="15"/>
      <c r="B324" s="15"/>
      <c r="C324" s="16"/>
      <c r="D324" s="17"/>
      <c r="E324" s="18"/>
      <c r="F324" s="19">
        <v>0</v>
      </c>
      <c r="G324" s="18">
        <f t="shared" si="15"/>
        <v>0</v>
      </c>
      <c r="H324" s="18">
        <f t="shared" si="16"/>
        <v>0</v>
      </c>
      <c r="I324" s="18">
        <f t="shared" si="17"/>
        <v>0</v>
      </c>
      <c r="J324" s="18"/>
      <c r="K324" s="15"/>
    </row>
    <row r="325" spans="1:11" x14ac:dyDescent="0.2">
      <c r="A325" s="15"/>
      <c r="B325" s="15"/>
      <c r="C325" s="16"/>
      <c r="D325" s="17"/>
      <c r="E325" s="18"/>
      <c r="F325" s="19">
        <v>0</v>
      </c>
      <c r="G325" s="18">
        <f t="shared" si="15"/>
        <v>0</v>
      </c>
      <c r="H325" s="18">
        <f t="shared" si="16"/>
        <v>0</v>
      </c>
      <c r="I325" s="18">
        <f t="shared" si="17"/>
        <v>0</v>
      </c>
      <c r="J325" s="18"/>
      <c r="K325" s="15"/>
    </row>
    <row r="326" spans="1:11" x14ac:dyDescent="0.2">
      <c r="A326" s="15"/>
      <c r="B326" s="15"/>
      <c r="C326" s="16"/>
      <c r="D326" s="17"/>
      <c r="E326" s="18"/>
      <c r="F326" s="19">
        <v>0</v>
      </c>
      <c r="G326" s="18">
        <f t="shared" si="15"/>
        <v>0</v>
      </c>
      <c r="H326" s="18">
        <f t="shared" si="16"/>
        <v>0</v>
      </c>
      <c r="I326" s="18">
        <f t="shared" si="17"/>
        <v>0</v>
      </c>
      <c r="J326" s="18"/>
      <c r="K326" s="15"/>
    </row>
    <row r="327" spans="1:11" x14ac:dyDescent="0.2">
      <c r="A327" s="15"/>
      <c r="B327" s="15"/>
      <c r="C327" s="16"/>
      <c r="D327" s="17"/>
      <c r="E327" s="18"/>
      <c r="F327" s="19">
        <v>0</v>
      </c>
      <c r="G327" s="18">
        <f t="shared" si="15"/>
        <v>0</v>
      </c>
      <c r="H327" s="18">
        <f t="shared" si="16"/>
        <v>0</v>
      </c>
      <c r="I327" s="18">
        <f t="shared" si="17"/>
        <v>0</v>
      </c>
      <c r="J327" s="18"/>
      <c r="K327" s="15"/>
    </row>
    <row r="328" spans="1:11" x14ac:dyDescent="0.2">
      <c r="A328" s="15"/>
      <c r="B328" s="15"/>
      <c r="C328" s="16"/>
      <c r="D328" s="17"/>
      <c r="E328" s="18"/>
      <c r="F328" s="19">
        <v>0</v>
      </c>
      <c r="G328" s="18">
        <f t="shared" si="15"/>
        <v>0</v>
      </c>
      <c r="H328" s="18">
        <f t="shared" si="16"/>
        <v>0</v>
      </c>
      <c r="I328" s="18">
        <f t="shared" si="17"/>
        <v>0</v>
      </c>
      <c r="J328" s="18"/>
      <c r="K328" s="15"/>
    </row>
    <row r="329" spans="1:11" x14ac:dyDescent="0.2">
      <c r="A329" s="15"/>
      <c r="B329" s="15"/>
      <c r="C329" s="16"/>
      <c r="D329" s="17"/>
      <c r="E329" s="18"/>
      <c r="F329" s="19">
        <v>0</v>
      </c>
      <c r="G329" s="18">
        <f t="shared" si="15"/>
        <v>0</v>
      </c>
      <c r="H329" s="18">
        <f t="shared" si="16"/>
        <v>0</v>
      </c>
      <c r="I329" s="18">
        <f t="shared" si="17"/>
        <v>0</v>
      </c>
      <c r="J329" s="18"/>
      <c r="K329" s="15"/>
    </row>
    <row r="330" spans="1:11" x14ac:dyDescent="0.2">
      <c r="A330" s="15"/>
      <c r="B330" s="15"/>
      <c r="C330" s="16"/>
      <c r="D330" s="17"/>
      <c r="E330" s="18"/>
      <c r="F330" s="19">
        <v>0</v>
      </c>
      <c r="G330" s="18">
        <f t="shared" si="15"/>
        <v>0</v>
      </c>
      <c r="H330" s="18">
        <f t="shared" si="16"/>
        <v>0</v>
      </c>
      <c r="I330" s="18">
        <f t="shared" si="17"/>
        <v>0</v>
      </c>
      <c r="J330" s="18"/>
      <c r="K330" s="15"/>
    </row>
    <row r="331" spans="1:11" x14ac:dyDescent="0.2">
      <c r="A331" s="15"/>
      <c r="B331" s="15"/>
      <c r="C331" s="16"/>
      <c r="D331" s="17"/>
      <c r="E331" s="18"/>
      <c r="F331" s="19">
        <v>0</v>
      </c>
      <c r="G331" s="18">
        <f t="shared" si="15"/>
        <v>0</v>
      </c>
      <c r="H331" s="18">
        <f t="shared" si="16"/>
        <v>0</v>
      </c>
      <c r="I331" s="18">
        <f t="shared" si="17"/>
        <v>0</v>
      </c>
      <c r="J331" s="18"/>
      <c r="K331" s="15"/>
    </row>
    <row r="332" spans="1:11" x14ac:dyDescent="0.2">
      <c r="A332" s="15"/>
      <c r="B332" s="15"/>
      <c r="C332" s="16"/>
      <c r="D332" s="17"/>
      <c r="E332" s="18"/>
      <c r="F332" s="19">
        <v>0</v>
      </c>
      <c r="G332" s="18">
        <f t="shared" si="15"/>
        <v>0</v>
      </c>
      <c r="H332" s="18">
        <f t="shared" si="16"/>
        <v>0</v>
      </c>
      <c r="I332" s="18">
        <f t="shared" si="17"/>
        <v>0</v>
      </c>
      <c r="J332" s="18"/>
      <c r="K332" s="15"/>
    </row>
    <row r="333" spans="1:11" x14ac:dyDescent="0.2">
      <c r="A333" s="15"/>
      <c r="B333" s="15"/>
      <c r="C333" s="16"/>
      <c r="D333" s="17"/>
      <c r="E333" s="18"/>
      <c r="F333" s="19">
        <v>0</v>
      </c>
      <c r="G333" s="18">
        <f t="shared" si="15"/>
        <v>0</v>
      </c>
      <c r="H333" s="18">
        <f t="shared" si="16"/>
        <v>0</v>
      </c>
      <c r="I333" s="18">
        <f t="shared" si="17"/>
        <v>0</v>
      </c>
      <c r="J333" s="18"/>
      <c r="K333" s="15"/>
    </row>
    <row r="334" spans="1:11" x14ac:dyDescent="0.2">
      <c r="A334" s="15"/>
      <c r="B334" s="15"/>
      <c r="C334" s="16"/>
      <c r="D334" s="17"/>
      <c r="E334" s="18"/>
      <c r="F334" s="19">
        <v>0</v>
      </c>
      <c r="G334" s="18">
        <f t="shared" si="15"/>
        <v>0</v>
      </c>
      <c r="H334" s="18">
        <f t="shared" si="16"/>
        <v>0</v>
      </c>
      <c r="I334" s="18">
        <f t="shared" si="17"/>
        <v>0</v>
      </c>
      <c r="J334" s="18"/>
      <c r="K334" s="15"/>
    </row>
    <row r="335" spans="1:11" x14ac:dyDescent="0.2">
      <c r="A335" s="15"/>
      <c r="B335" s="15"/>
      <c r="C335" s="16"/>
      <c r="D335" s="17"/>
      <c r="E335" s="18"/>
      <c r="F335" s="19">
        <v>0</v>
      </c>
      <c r="G335" s="18">
        <f t="shared" si="15"/>
        <v>0</v>
      </c>
      <c r="H335" s="18">
        <f t="shared" si="16"/>
        <v>0</v>
      </c>
      <c r="I335" s="18">
        <f t="shared" si="17"/>
        <v>0</v>
      </c>
      <c r="J335" s="18"/>
      <c r="K335" s="15"/>
    </row>
    <row r="336" spans="1:11" x14ac:dyDescent="0.2">
      <c r="A336" s="15"/>
      <c r="B336" s="15"/>
      <c r="C336" s="16"/>
      <c r="D336" s="17"/>
      <c r="E336" s="18"/>
      <c r="F336" s="19">
        <v>0</v>
      </c>
      <c r="G336" s="18">
        <f t="shared" si="15"/>
        <v>0</v>
      </c>
      <c r="H336" s="18">
        <f t="shared" si="16"/>
        <v>0</v>
      </c>
      <c r="I336" s="18">
        <f t="shared" si="17"/>
        <v>0</v>
      </c>
      <c r="J336" s="18"/>
      <c r="K336" s="15"/>
    </row>
    <row r="337" spans="1:11" x14ac:dyDescent="0.2">
      <c r="A337" s="15"/>
      <c r="B337" s="15"/>
      <c r="C337" s="16"/>
      <c r="D337" s="17"/>
      <c r="E337" s="18"/>
      <c r="F337" s="19">
        <v>0</v>
      </c>
      <c r="G337" s="18">
        <f t="shared" si="15"/>
        <v>0</v>
      </c>
      <c r="H337" s="18">
        <f t="shared" si="16"/>
        <v>0</v>
      </c>
      <c r="I337" s="18">
        <f t="shared" si="17"/>
        <v>0</v>
      </c>
      <c r="J337" s="18"/>
      <c r="K337" s="15"/>
    </row>
    <row r="338" spans="1:11" x14ac:dyDescent="0.2">
      <c r="A338" s="15"/>
      <c r="B338" s="15"/>
      <c r="C338" s="16"/>
      <c r="D338" s="17"/>
      <c r="E338" s="18"/>
      <c r="F338" s="19">
        <v>0</v>
      </c>
      <c r="G338" s="18">
        <f t="shared" si="15"/>
        <v>0</v>
      </c>
      <c r="H338" s="18">
        <f t="shared" si="16"/>
        <v>0</v>
      </c>
      <c r="I338" s="18">
        <f t="shared" si="17"/>
        <v>0</v>
      </c>
      <c r="J338" s="18"/>
      <c r="K338" s="15"/>
    </row>
    <row r="339" spans="1:11" x14ac:dyDescent="0.2">
      <c r="A339" s="15"/>
      <c r="B339" s="15"/>
      <c r="C339" s="16"/>
      <c r="D339" s="17"/>
      <c r="E339" s="18"/>
      <c r="F339" s="19">
        <v>0</v>
      </c>
      <c r="G339" s="18">
        <f t="shared" si="15"/>
        <v>0</v>
      </c>
      <c r="H339" s="18">
        <f t="shared" si="16"/>
        <v>0</v>
      </c>
      <c r="I339" s="18">
        <f t="shared" si="17"/>
        <v>0</v>
      </c>
      <c r="J339" s="18"/>
      <c r="K339" s="15"/>
    </row>
    <row r="340" spans="1:11" x14ac:dyDescent="0.2">
      <c r="A340" s="15"/>
      <c r="B340" s="15"/>
      <c r="C340" s="16"/>
      <c r="D340" s="17"/>
      <c r="E340" s="18"/>
      <c r="F340" s="19">
        <v>0</v>
      </c>
      <c r="G340" s="18">
        <f t="shared" si="15"/>
        <v>0</v>
      </c>
      <c r="H340" s="18">
        <f t="shared" si="16"/>
        <v>0</v>
      </c>
      <c r="I340" s="18">
        <f t="shared" si="17"/>
        <v>0</v>
      </c>
      <c r="J340" s="18"/>
      <c r="K340" s="15"/>
    </row>
    <row r="341" spans="1:11" x14ac:dyDescent="0.2">
      <c r="A341" s="15"/>
      <c r="B341" s="15"/>
      <c r="C341" s="16"/>
      <c r="D341" s="17"/>
      <c r="E341" s="18"/>
      <c r="F341" s="19">
        <v>0</v>
      </c>
      <c r="G341" s="18">
        <f t="shared" si="15"/>
        <v>0</v>
      </c>
      <c r="H341" s="18">
        <f t="shared" si="16"/>
        <v>0</v>
      </c>
      <c r="I341" s="18">
        <f t="shared" si="17"/>
        <v>0</v>
      </c>
      <c r="J341" s="18"/>
      <c r="K341" s="15"/>
    </row>
    <row r="342" spans="1:11" x14ac:dyDescent="0.2">
      <c r="A342" s="15"/>
      <c r="B342" s="15"/>
      <c r="C342" s="16"/>
      <c r="D342" s="17"/>
      <c r="E342" s="18"/>
      <c r="F342" s="19">
        <v>0</v>
      </c>
      <c r="G342" s="18">
        <f t="shared" si="15"/>
        <v>0</v>
      </c>
      <c r="H342" s="18">
        <f t="shared" si="16"/>
        <v>0</v>
      </c>
      <c r="I342" s="18">
        <f t="shared" si="17"/>
        <v>0</v>
      </c>
      <c r="J342" s="18"/>
      <c r="K342" s="15"/>
    </row>
    <row r="343" spans="1:11" x14ac:dyDescent="0.2">
      <c r="A343" s="15"/>
      <c r="B343" s="15"/>
      <c r="C343" s="16"/>
      <c r="D343" s="17"/>
      <c r="E343" s="18"/>
      <c r="F343" s="19">
        <v>0</v>
      </c>
      <c r="G343" s="18">
        <f t="shared" si="15"/>
        <v>0</v>
      </c>
      <c r="H343" s="18">
        <f t="shared" si="16"/>
        <v>0</v>
      </c>
      <c r="I343" s="18">
        <f t="shared" si="17"/>
        <v>0</v>
      </c>
      <c r="J343" s="18"/>
      <c r="K343" s="15"/>
    </row>
    <row r="344" spans="1:11" x14ac:dyDescent="0.2">
      <c r="A344" s="15"/>
      <c r="B344" s="15"/>
      <c r="C344" s="16"/>
      <c r="D344" s="17"/>
      <c r="E344" s="18"/>
      <c r="F344" s="19">
        <v>0</v>
      </c>
      <c r="G344" s="18">
        <f t="shared" si="15"/>
        <v>0</v>
      </c>
      <c r="H344" s="18">
        <f t="shared" si="16"/>
        <v>0</v>
      </c>
      <c r="I344" s="18">
        <f t="shared" si="17"/>
        <v>0</v>
      </c>
      <c r="J344" s="18"/>
      <c r="K344" s="15"/>
    </row>
    <row r="345" spans="1:11" x14ac:dyDescent="0.2">
      <c r="A345" s="15"/>
      <c r="B345" s="15"/>
      <c r="C345" s="16"/>
      <c r="D345" s="17"/>
      <c r="E345" s="18"/>
      <c r="F345" s="19">
        <v>0</v>
      </c>
      <c r="G345" s="18">
        <f t="shared" si="15"/>
        <v>0</v>
      </c>
      <c r="H345" s="18">
        <f t="shared" si="16"/>
        <v>0</v>
      </c>
      <c r="I345" s="18">
        <f t="shared" si="17"/>
        <v>0</v>
      </c>
      <c r="J345" s="18"/>
      <c r="K345" s="15"/>
    </row>
    <row r="346" spans="1:11" x14ac:dyDescent="0.2">
      <c r="A346" s="15"/>
      <c r="B346" s="15"/>
      <c r="C346" s="16"/>
      <c r="D346" s="17"/>
      <c r="E346" s="18"/>
      <c r="F346" s="19">
        <v>0</v>
      </c>
      <c r="G346" s="18">
        <f t="shared" si="15"/>
        <v>0</v>
      </c>
      <c r="H346" s="18">
        <f t="shared" si="16"/>
        <v>0</v>
      </c>
      <c r="I346" s="18">
        <f t="shared" si="17"/>
        <v>0</v>
      </c>
      <c r="J346" s="18"/>
      <c r="K346" s="15"/>
    </row>
    <row r="347" spans="1:11" x14ac:dyDescent="0.2">
      <c r="A347" s="15"/>
      <c r="B347" s="15"/>
      <c r="C347" s="16"/>
      <c r="D347" s="17"/>
      <c r="E347" s="18"/>
      <c r="F347" s="19">
        <v>0</v>
      </c>
      <c r="G347" s="18">
        <f t="shared" si="15"/>
        <v>0</v>
      </c>
      <c r="H347" s="18">
        <f t="shared" si="16"/>
        <v>0</v>
      </c>
      <c r="I347" s="18">
        <f t="shared" si="17"/>
        <v>0</v>
      </c>
      <c r="J347" s="18"/>
      <c r="K347" s="15"/>
    </row>
    <row r="348" spans="1:11" x14ac:dyDescent="0.2">
      <c r="A348" s="15"/>
      <c r="B348" s="15"/>
      <c r="C348" s="16"/>
      <c r="D348" s="17"/>
      <c r="E348" s="18"/>
      <c r="F348" s="19">
        <v>0</v>
      </c>
      <c r="G348" s="18">
        <f t="shared" si="15"/>
        <v>0</v>
      </c>
      <c r="H348" s="18">
        <f t="shared" si="16"/>
        <v>0</v>
      </c>
      <c r="I348" s="18">
        <f t="shared" si="17"/>
        <v>0</v>
      </c>
      <c r="J348" s="18"/>
      <c r="K348" s="15"/>
    </row>
    <row r="349" spans="1:11" x14ac:dyDescent="0.2">
      <c r="A349" s="15"/>
      <c r="B349" s="15"/>
      <c r="C349" s="16"/>
      <c r="D349" s="17"/>
      <c r="E349" s="18"/>
      <c r="F349" s="19">
        <v>0</v>
      </c>
      <c r="G349" s="18">
        <f t="shared" si="15"/>
        <v>0</v>
      </c>
      <c r="H349" s="18">
        <f t="shared" si="16"/>
        <v>0</v>
      </c>
      <c r="I349" s="18">
        <f t="shared" si="17"/>
        <v>0</v>
      </c>
      <c r="J349" s="18"/>
      <c r="K349" s="15"/>
    </row>
    <row r="350" spans="1:11" x14ac:dyDescent="0.2">
      <c r="A350" s="15"/>
      <c r="B350" s="15"/>
      <c r="C350" s="16"/>
      <c r="D350" s="17"/>
      <c r="E350" s="18"/>
      <c r="F350" s="19">
        <v>0</v>
      </c>
      <c r="G350" s="18">
        <f t="shared" si="15"/>
        <v>0</v>
      </c>
      <c r="H350" s="18">
        <f t="shared" si="16"/>
        <v>0</v>
      </c>
      <c r="I350" s="18">
        <f t="shared" si="17"/>
        <v>0</v>
      </c>
      <c r="J350" s="18"/>
      <c r="K350" s="15"/>
    </row>
    <row r="351" spans="1:11" x14ac:dyDescent="0.2">
      <c r="A351" s="15"/>
      <c r="B351" s="15"/>
      <c r="C351" s="16"/>
      <c r="D351" s="17"/>
      <c r="E351" s="18"/>
      <c r="F351" s="19">
        <v>0</v>
      </c>
      <c r="G351" s="18">
        <f t="shared" si="15"/>
        <v>0</v>
      </c>
      <c r="H351" s="18">
        <f t="shared" si="16"/>
        <v>0</v>
      </c>
      <c r="I351" s="18">
        <f t="shared" si="17"/>
        <v>0</v>
      </c>
      <c r="J351" s="18"/>
      <c r="K351" s="15"/>
    </row>
    <row r="352" spans="1:11" x14ac:dyDescent="0.2">
      <c r="A352" s="15"/>
      <c r="B352" s="15"/>
      <c r="C352" s="16"/>
      <c r="D352" s="17"/>
      <c r="E352" s="18"/>
      <c r="F352" s="19">
        <v>0</v>
      </c>
      <c r="G352" s="18">
        <f t="shared" si="15"/>
        <v>0</v>
      </c>
      <c r="H352" s="18">
        <f t="shared" si="16"/>
        <v>0</v>
      </c>
      <c r="I352" s="18">
        <f t="shared" si="17"/>
        <v>0</v>
      </c>
      <c r="J352" s="18"/>
      <c r="K352" s="15"/>
    </row>
    <row r="353" spans="1:11" x14ac:dyDescent="0.2">
      <c r="A353" s="15"/>
      <c r="B353" s="15"/>
      <c r="C353" s="16"/>
      <c r="D353" s="17"/>
      <c r="E353" s="18"/>
      <c r="F353" s="19">
        <v>0</v>
      </c>
      <c r="G353" s="18">
        <f t="shared" si="15"/>
        <v>0</v>
      </c>
      <c r="H353" s="18">
        <f t="shared" si="16"/>
        <v>0</v>
      </c>
      <c r="I353" s="18">
        <f t="shared" si="17"/>
        <v>0</v>
      </c>
      <c r="J353" s="18"/>
      <c r="K353" s="15"/>
    </row>
    <row r="354" spans="1:11" x14ac:dyDescent="0.2">
      <c r="A354" s="15"/>
      <c r="B354" s="15"/>
      <c r="C354" s="16"/>
      <c r="D354" s="17"/>
      <c r="E354" s="18"/>
      <c r="F354" s="19">
        <v>0</v>
      </c>
      <c r="G354" s="18">
        <f t="shared" si="15"/>
        <v>0</v>
      </c>
      <c r="H354" s="18">
        <f t="shared" si="16"/>
        <v>0</v>
      </c>
      <c r="I354" s="18">
        <f t="shared" si="17"/>
        <v>0</v>
      </c>
      <c r="J354" s="18"/>
      <c r="K354" s="15"/>
    </row>
    <row r="355" spans="1:11" x14ac:dyDescent="0.2">
      <c r="A355" s="15"/>
      <c r="B355" s="15"/>
      <c r="C355" s="16"/>
      <c r="D355" s="17"/>
      <c r="E355" s="18"/>
      <c r="F355" s="19">
        <v>0</v>
      </c>
      <c r="G355" s="18">
        <f t="shared" si="15"/>
        <v>0</v>
      </c>
      <c r="H355" s="18">
        <f t="shared" si="16"/>
        <v>0</v>
      </c>
      <c r="I355" s="18">
        <f t="shared" si="17"/>
        <v>0</v>
      </c>
      <c r="J355" s="18"/>
      <c r="K355" s="15"/>
    </row>
    <row r="356" spans="1:11" x14ac:dyDescent="0.2">
      <c r="A356" s="15"/>
      <c r="B356" s="15"/>
      <c r="C356" s="16"/>
      <c r="D356" s="17"/>
      <c r="E356" s="18"/>
      <c r="F356" s="19">
        <v>0</v>
      </c>
      <c r="G356" s="18">
        <f t="shared" si="15"/>
        <v>0</v>
      </c>
      <c r="H356" s="18">
        <f t="shared" si="16"/>
        <v>0</v>
      </c>
      <c r="I356" s="18">
        <f t="shared" si="17"/>
        <v>0</v>
      </c>
      <c r="J356" s="18"/>
      <c r="K356" s="15"/>
    </row>
    <row r="357" spans="1:11" x14ac:dyDescent="0.2">
      <c r="A357" s="15"/>
      <c r="B357" s="15"/>
      <c r="C357" s="16"/>
      <c r="D357" s="17"/>
      <c r="E357" s="18"/>
      <c r="F357" s="19">
        <v>0</v>
      </c>
      <c r="G357" s="18">
        <f t="shared" si="15"/>
        <v>0</v>
      </c>
      <c r="H357" s="18">
        <f t="shared" si="16"/>
        <v>0</v>
      </c>
      <c r="I357" s="18">
        <f t="shared" si="17"/>
        <v>0</v>
      </c>
      <c r="J357" s="18"/>
      <c r="K357" s="15"/>
    </row>
    <row r="358" spans="1:11" x14ac:dyDescent="0.2">
      <c r="A358" s="15"/>
      <c r="B358" s="15"/>
      <c r="C358" s="16"/>
      <c r="D358" s="17"/>
      <c r="E358" s="18"/>
      <c r="F358" s="19">
        <v>0</v>
      </c>
      <c r="G358" s="18">
        <f t="shared" si="15"/>
        <v>0</v>
      </c>
      <c r="H358" s="18">
        <f t="shared" si="16"/>
        <v>0</v>
      </c>
      <c r="I358" s="18">
        <f t="shared" si="17"/>
        <v>0</v>
      </c>
      <c r="J358" s="18"/>
      <c r="K358" s="15"/>
    </row>
    <row r="359" spans="1:11" x14ac:dyDescent="0.2">
      <c r="A359" s="15"/>
      <c r="B359" s="15"/>
      <c r="C359" s="16"/>
      <c r="D359" s="17"/>
      <c r="E359" s="18"/>
      <c r="F359" s="19">
        <v>0</v>
      </c>
      <c r="G359" s="18">
        <f t="shared" si="15"/>
        <v>0</v>
      </c>
      <c r="H359" s="18">
        <f t="shared" si="16"/>
        <v>0</v>
      </c>
      <c r="I359" s="18">
        <f t="shared" si="17"/>
        <v>0</v>
      </c>
      <c r="J359" s="18"/>
      <c r="K359" s="15"/>
    </row>
    <row r="360" spans="1:11" x14ac:dyDescent="0.2">
      <c r="A360" s="15"/>
      <c r="B360" s="15"/>
      <c r="C360" s="16"/>
      <c r="D360" s="17"/>
      <c r="E360" s="18"/>
      <c r="F360" s="19">
        <v>0</v>
      </c>
      <c r="G360" s="18">
        <f t="shared" si="15"/>
        <v>0</v>
      </c>
      <c r="H360" s="18">
        <f t="shared" si="16"/>
        <v>0</v>
      </c>
      <c r="I360" s="18">
        <f t="shared" si="17"/>
        <v>0</v>
      </c>
      <c r="J360" s="18"/>
      <c r="K360" s="15"/>
    </row>
    <row r="361" spans="1:11" x14ac:dyDescent="0.2">
      <c r="A361" s="15"/>
      <c r="B361" s="15"/>
      <c r="C361" s="16"/>
      <c r="D361" s="17"/>
      <c r="E361" s="18"/>
      <c r="F361" s="19">
        <v>0</v>
      </c>
      <c r="G361" s="18">
        <f t="shared" si="15"/>
        <v>0</v>
      </c>
      <c r="H361" s="18">
        <f t="shared" si="16"/>
        <v>0</v>
      </c>
      <c r="I361" s="18">
        <f t="shared" si="17"/>
        <v>0</v>
      </c>
      <c r="J361" s="18"/>
      <c r="K361" s="15"/>
    </row>
    <row r="362" spans="1:11" x14ac:dyDescent="0.2">
      <c r="A362" s="15"/>
      <c r="B362" s="15"/>
      <c r="C362" s="16"/>
      <c r="D362" s="17"/>
      <c r="E362" s="18"/>
      <c r="F362" s="19">
        <v>0</v>
      </c>
      <c r="G362" s="18">
        <f t="shared" si="15"/>
        <v>0</v>
      </c>
      <c r="H362" s="18">
        <f t="shared" si="16"/>
        <v>0</v>
      </c>
      <c r="I362" s="18">
        <f t="shared" si="17"/>
        <v>0</v>
      </c>
      <c r="J362" s="18"/>
      <c r="K362" s="15"/>
    </row>
    <row r="363" spans="1:11" x14ac:dyDescent="0.2">
      <c r="A363" s="15"/>
      <c r="B363" s="15"/>
      <c r="C363" s="16"/>
      <c r="D363" s="17"/>
      <c r="E363" s="18"/>
      <c r="F363" s="19">
        <v>0</v>
      </c>
      <c r="G363" s="18">
        <f t="shared" si="15"/>
        <v>0</v>
      </c>
      <c r="H363" s="18">
        <f t="shared" si="16"/>
        <v>0</v>
      </c>
      <c r="I363" s="18">
        <f t="shared" si="17"/>
        <v>0</v>
      </c>
      <c r="J363" s="18"/>
      <c r="K363" s="15"/>
    </row>
    <row r="364" spans="1:11" x14ac:dyDescent="0.2">
      <c r="A364" s="15"/>
      <c r="B364" s="15"/>
      <c r="C364" s="16"/>
      <c r="D364" s="17"/>
      <c r="E364" s="18"/>
      <c r="F364" s="19">
        <v>0</v>
      </c>
      <c r="G364" s="18">
        <f t="shared" si="15"/>
        <v>0</v>
      </c>
      <c r="H364" s="18">
        <f t="shared" si="16"/>
        <v>0</v>
      </c>
      <c r="I364" s="18">
        <f t="shared" si="17"/>
        <v>0</v>
      </c>
      <c r="J364" s="18"/>
      <c r="K364" s="15"/>
    </row>
    <row r="365" spans="1:11" x14ac:dyDescent="0.2">
      <c r="A365" s="15"/>
      <c r="B365" s="15"/>
      <c r="C365" s="16"/>
      <c r="D365" s="17"/>
      <c r="E365" s="18"/>
      <c r="F365" s="19">
        <v>0</v>
      </c>
      <c r="G365" s="18">
        <f t="shared" si="15"/>
        <v>0</v>
      </c>
      <c r="H365" s="18">
        <f t="shared" si="16"/>
        <v>0</v>
      </c>
      <c r="I365" s="18">
        <f t="shared" si="17"/>
        <v>0</v>
      </c>
      <c r="J365" s="18"/>
      <c r="K365" s="15"/>
    </row>
    <row r="366" spans="1:11" x14ac:dyDescent="0.2">
      <c r="A366" s="15"/>
      <c r="B366" s="15"/>
      <c r="C366" s="16"/>
      <c r="D366" s="17"/>
      <c r="E366" s="18"/>
      <c r="F366" s="19">
        <v>0</v>
      </c>
      <c r="G366" s="18">
        <f t="shared" si="15"/>
        <v>0</v>
      </c>
      <c r="H366" s="18">
        <f t="shared" si="16"/>
        <v>0</v>
      </c>
      <c r="I366" s="18">
        <f t="shared" si="17"/>
        <v>0</v>
      </c>
      <c r="J366" s="18"/>
      <c r="K366" s="15"/>
    </row>
    <row r="367" spans="1:11" x14ac:dyDescent="0.2">
      <c r="A367" s="15"/>
      <c r="B367" s="15"/>
      <c r="C367" s="16"/>
      <c r="D367" s="17"/>
      <c r="E367" s="18"/>
      <c r="F367" s="19">
        <v>0</v>
      </c>
      <c r="G367" s="18">
        <f t="shared" si="15"/>
        <v>0</v>
      </c>
      <c r="H367" s="18">
        <f t="shared" si="16"/>
        <v>0</v>
      </c>
      <c r="I367" s="18">
        <f t="shared" si="17"/>
        <v>0</v>
      </c>
      <c r="J367" s="18"/>
      <c r="K367" s="15"/>
    </row>
    <row r="368" spans="1:11" x14ac:dyDescent="0.2">
      <c r="A368" s="15"/>
      <c r="B368" s="15"/>
      <c r="C368" s="16"/>
      <c r="D368" s="17"/>
      <c r="E368" s="18"/>
      <c r="F368" s="19">
        <v>0</v>
      </c>
      <c r="G368" s="18">
        <f t="shared" si="15"/>
        <v>0</v>
      </c>
      <c r="H368" s="18">
        <f t="shared" si="16"/>
        <v>0</v>
      </c>
      <c r="I368" s="18">
        <f t="shared" si="17"/>
        <v>0</v>
      </c>
      <c r="J368" s="18"/>
      <c r="K368" s="15"/>
    </row>
    <row r="369" spans="1:11" x14ac:dyDescent="0.2">
      <c r="A369" s="15"/>
      <c r="B369" s="15"/>
      <c r="C369" s="16"/>
      <c r="D369" s="17"/>
      <c r="E369" s="18"/>
      <c r="F369" s="19">
        <v>0</v>
      </c>
      <c r="G369" s="18">
        <f t="shared" si="15"/>
        <v>0</v>
      </c>
      <c r="H369" s="18">
        <f t="shared" si="16"/>
        <v>0</v>
      </c>
      <c r="I369" s="18">
        <f t="shared" si="17"/>
        <v>0</v>
      </c>
      <c r="J369" s="18"/>
      <c r="K369" s="15"/>
    </row>
    <row r="370" spans="1:11" x14ac:dyDescent="0.2">
      <c r="A370" s="15"/>
      <c r="B370" s="15"/>
      <c r="C370" s="16"/>
      <c r="D370" s="17"/>
      <c r="E370" s="18"/>
      <c r="F370" s="19">
        <v>0</v>
      </c>
      <c r="G370" s="18">
        <f t="shared" si="15"/>
        <v>0</v>
      </c>
      <c r="H370" s="18">
        <f t="shared" si="16"/>
        <v>0</v>
      </c>
      <c r="I370" s="18">
        <f t="shared" si="17"/>
        <v>0</v>
      </c>
      <c r="J370" s="18"/>
      <c r="K370" s="15"/>
    </row>
    <row r="371" spans="1:11" x14ac:dyDescent="0.2">
      <c r="A371" s="15"/>
      <c r="B371" s="15"/>
      <c r="C371" s="16"/>
      <c r="D371" s="17"/>
      <c r="E371" s="18"/>
      <c r="F371" s="19">
        <v>0</v>
      </c>
      <c r="G371" s="18">
        <f t="shared" si="15"/>
        <v>0</v>
      </c>
      <c r="H371" s="18">
        <f t="shared" si="16"/>
        <v>0</v>
      </c>
      <c r="I371" s="18">
        <f t="shared" si="17"/>
        <v>0</v>
      </c>
      <c r="J371" s="18"/>
      <c r="K371" s="15"/>
    </row>
    <row r="372" spans="1:11" x14ac:dyDescent="0.2">
      <c r="A372" s="15"/>
      <c r="B372" s="15"/>
      <c r="C372" s="16"/>
      <c r="D372" s="17"/>
      <c r="E372" s="18"/>
      <c r="F372" s="19">
        <v>0</v>
      </c>
      <c r="G372" s="18">
        <f t="shared" si="15"/>
        <v>0</v>
      </c>
      <c r="H372" s="18">
        <f t="shared" si="16"/>
        <v>0</v>
      </c>
      <c r="I372" s="18">
        <f t="shared" si="17"/>
        <v>0</v>
      </c>
      <c r="J372" s="18"/>
      <c r="K372" s="15"/>
    </row>
    <row r="373" spans="1:11" x14ac:dyDescent="0.2">
      <c r="A373" s="15"/>
      <c r="B373" s="15"/>
      <c r="C373" s="16"/>
      <c r="D373" s="17"/>
      <c r="E373" s="18"/>
      <c r="F373" s="19">
        <v>0</v>
      </c>
      <c r="G373" s="18">
        <f t="shared" si="15"/>
        <v>0</v>
      </c>
      <c r="H373" s="18">
        <f t="shared" si="16"/>
        <v>0</v>
      </c>
      <c r="I373" s="18">
        <f t="shared" si="17"/>
        <v>0</v>
      </c>
      <c r="J373" s="18"/>
      <c r="K373" s="15"/>
    </row>
    <row r="374" spans="1:11" x14ac:dyDescent="0.2">
      <c r="A374" s="15"/>
      <c r="B374" s="15"/>
      <c r="C374" s="16"/>
      <c r="D374" s="17"/>
      <c r="E374" s="18"/>
      <c r="F374" s="19">
        <v>0</v>
      </c>
      <c r="G374" s="18">
        <f t="shared" si="15"/>
        <v>0</v>
      </c>
      <c r="H374" s="18">
        <f t="shared" si="16"/>
        <v>0</v>
      </c>
      <c r="I374" s="18">
        <f t="shared" si="17"/>
        <v>0</v>
      </c>
      <c r="J374" s="18"/>
      <c r="K374" s="15"/>
    </row>
    <row r="375" spans="1:11" x14ac:dyDescent="0.2">
      <c r="A375" s="15"/>
      <c r="B375" s="15"/>
      <c r="C375" s="16"/>
      <c r="D375" s="17"/>
      <c r="E375" s="18"/>
      <c r="F375" s="19">
        <v>0</v>
      </c>
      <c r="G375" s="18">
        <f t="shared" si="15"/>
        <v>0</v>
      </c>
      <c r="H375" s="18">
        <f t="shared" si="16"/>
        <v>0</v>
      </c>
      <c r="I375" s="18">
        <f t="shared" si="17"/>
        <v>0</v>
      </c>
      <c r="J375" s="18"/>
      <c r="K375" s="15"/>
    </row>
    <row r="376" spans="1:11" x14ac:dyDescent="0.2">
      <c r="A376" s="15"/>
      <c r="B376" s="15"/>
      <c r="C376" s="16"/>
      <c r="D376" s="17"/>
      <c r="E376" s="18"/>
      <c r="F376" s="19">
        <v>0</v>
      </c>
      <c r="G376" s="18">
        <f t="shared" si="15"/>
        <v>0</v>
      </c>
      <c r="H376" s="18">
        <f t="shared" si="16"/>
        <v>0</v>
      </c>
      <c r="I376" s="18">
        <f t="shared" si="17"/>
        <v>0</v>
      </c>
      <c r="J376" s="18"/>
      <c r="K376" s="15"/>
    </row>
    <row r="377" spans="1:11" x14ac:dyDescent="0.2">
      <c r="A377" s="15"/>
      <c r="B377" s="15"/>
      <c r="C377" s="16"/>
      <c r="D377" s="17"/>
      <c r="E377" s="18"/>
      <c r="F377" s="19">
        <v>0</v>
      </c>
      <c r="G377" s="18">
        <f t="shared" si="15"/>
        <v>0</v>
      </c>
      <c r="H377" s="18">
        <f t="shared" si="16"/>
        <v>0</v>
      </c>
      <c r="I377" s="18">
        <f t="shared" si="17"/>
        <v>0</v>
      </c>
      <c r="J377" s="18"/>
      <c r="K377" s="15"/>
    </row>
    <row r="378" spans="1:11" x14ac:dyDescent="0.2">
      <c r="A378" s="15"/>
      <c r="B378" s="15"/>
      <c r="C378" s="16"/>
      <c r="D378" s="17"/>
      <c r="E378" s="18"/>
      <c r="F378" s="19">
        <v>0</v>
      </c>
      <c r="G378" s="18">
        <f t="shared" si="15"/>
        <v>0</v>
      </c>
      <c r="H378" s="18">
        <f t="shared" si="16"/>
        <v>0</v>
      </c>
      <c r="I378" s="18">
        <f t="shared" si="17"/>
        <v>0</v>
      </c>
      <c r="J378" s="18"/>
      <c r="K378" s="15"/>
    </row>
    <row r="379" spans="1:11" x14ac:dyDescent="0.2">
      <c r="A379" s="15"/>
      <c r="B379" s="15"/>
      <c r="C379" s="16"/>
      <c r="D379" s="17"/>
      <c r="E379" s="18"/>
      <c r="F379" s="19">
        <v>0</v>
      </c>
      <c r="G379" s="18">
        <f t="shared" si="15"/>
        <v>0</v>
      </c>
      <c r="H379" s="18">
        <f t="shared" si="16"/>
        <v>0</v>
      </c>
      <c r="I379" s="18">
        <f t="shared" si="17"/>
        <v>0</v>
      </c>
      <c r="J379" s="18"/>
      <c r="K379" s="15"/>
    </row>
    <row r="380" spans="1:11" x14ac:dyDescent="0.2">
      <c r="A380" s="15"/>
      <c r="B380" s="15"/>
      <c r="C380" s="16"/>
      <c r="D380" s="17"/>
      <c r="E380" s="18"/>
      <c r="F380" s="19">
        <v>0</v>
      </c>
      <c r="G380" s="18">
        <f t="shared" si="15"/>
        <v>0</v>
      </c>
      <c r="H380" s="18">
        <f t="shared" si="16"/>
        <v>0</v>
      </c>
      <c r="I380" s="18">
        <f t="shared" si="17"/>
        <v>0</v>
      </c>
      <c r="J380" s="18"/>
      <c r="K380" s="15"/>
    </row>
    <row r="381" spans="1:11" x14ac:dyDescent="0.2">
      <c r="A381" s="15"/>
      <c r="B381" s="15"/>
      <c r="C381" s="16"/>
      <c r="D381" s="17"/>
      <c r="E381" s="18"/>
      <c r="F381" s="19">
        <v>0</v>
      </c>
      <c r="G381" s="18">
        <f t="shared" si="15"/>
        <v>0</v>
      </c>
      <c r="H381" s="18">
        <f t="shared" si="16"/>
        <v>0</v>
      </c>
      <c r="I381" s="18">
        <f t="shared" si="17"/>
        <v>0</v>
      </c>
      <c r="J381" s="18"/>
      <c r="K381" s="15"/>
    </row>
    <row r="382" spans="1:11" x14ac:dyDescent="0.2">
      <c r="A382" s="15"/>
      <c r="B382" s="15"/>
      <c r="C382" s="16"/>
      <c r="D382" s="17"/>
      <c r="E382" s="18"/>
      <c r="F382" s="19">
        <v>0</v>
      </c>
      <c r="G382" s="18">
        <f t="shared" ref="G382:G445" si="18">B382*F382</f>
        <v>0</v>
      </c>
      <c r="H382" s="18">
        <f t="shared" ref="H382:H445" si="19">E382*C382</f>
        <v>0</v>
      </c>
      <c r="I382" s="18">
        <f t="shared" ref="I382:I445" si="20">F382*C382</f>
        <v>0</v>
      </c>
      <c r="J382" s="18"/>
      <c r="K382" s="15"/>
    </row>
    <row r="383" spans="1:11" x14ac:dyDescent="0.2">
      <c r="A383" s="15"/>
      <c r="B383" s="15"/>
      <c r="C383" s="16"/>
      <c r="D383" s="17"/>
      <c r="E383" s="18"/>
      <c r="F383" s="19">
        <v>0</v>
      </c>
      <c r="G383" s="18">
        <f t="shared" si="18"/>
        <v>0</v>
      </c>
      <c r="H383" s="18">
        <f t="shared" si="19"/>
        <v>0</v>
      </c>
      <c r="I383" s="18">
        <f t="shared" si="20"/>
        <v>0</v>
      </c>
      <c r="J383" s="18"/>
      <c r="K383" s="15"/>
    </row>
    <row r="384" spans="1:11" x14ac:dyDescent="0.2">
      <c r="A384" s="15"/>
      <c r="B384" s="15"/>
      <c r="C384" s="16"/>
      <c r="D384" s="17"/>
      <c r="E384" s="18"/>
      <c r="F384" s="19">
        <v>0</v>
      </c>
      <c r="G384" s="18">
        <f t="shared" si="18"/>
        <v>0</v>
      </c>
      <c r="H384" s="18">
        <f t="shared" si="19"/>
        <v>0</v>
      </c>
      <c r="I384" s="18">
        <f t="shared" si="20"/>
        <v>0</v>
      </c>
      <c r="J384" s="18"/>
      <c r="K384" s="15"/>
    </row>
    <row r="385" spans="1:11" x14ac:dyDescent="0.2">
      <c r="A385" s="15"/>
      <c r="B385" s="15"/>
      <c r="C385" s="16"/>
      <c r="D385" s="17"/>
      <c r="E385" s="18"/>
      <c r="F385" s="19">
        <v>0</v>
      </c>
      <c r="G385" s="18">
        <f t="shared" si="18"/>
        <v>0</v>
      </c>
      <c r="H385" s="18">
        <f t="shared" si="19"/>
        <v>0</v>
      </c>
      <c r="I385" s="18">
        <f t="shared" si="20"/>
        <v>0</v>
      </c>
      <c r="J385" s="18"/>
      <c r="K385" s="15"/>
    </row>
    <row r="386" spans="1:11" x14ac:dyDescent="0.2">
      <c r="A386" s="15"/>
      <c r="B386" s="15"/>
      <c r="C386" s="16"/>
      <c r="D386" s="17"/>
      <c r="E386" s="18"/>
      <c r="F386" s="19">
        <v>0</v>
      </c>
      <c r="G386" s="18">
        <f t="shared" si="18"/>
        <v>0</v>
      </c>
      <c r="H386" s="18">
        <f t="shared" si="19"/>
        <v>0</v>
      </c>
      <c r="I386" s="18">
        <f t="shared" si="20"/>
        <v>0</v>
      </c>
      <c r="J386" s="18"/>
      <c r="K386" s="15"/>
    </row>
    <row r="387" spans="1:11" x14ac:dyDescent="0.2">
      <c r="A387" s="15"/>
      <c r="B387" s="15"/>
      <c r="C387" s="16"/>
      <c r="D387" s="17"/>
      <c r="E387" s="18"/>
      <c r="F387" s="19">
        <v>0</v>
      </c>
      <c r="G387" s="18">
        <f t="shared" si="18"/>
        <v>0</v>
      </c>
      <c r="H387" s="18">
        <f t="shared" si="19"/>
        <v>0</v>
      </c>
      <c r="I387" s="18">
        <f t="shared" si="20"/>
        <v>0</v>
      </c>
      <c r="J387" s="18"/>
      <c r="K387" s="15"/>
    </row>
    <row r="388" spans="1:11" x14ac:dyDescent="0.2">
      <c r="A388" s="15"/>
      <c r="B388" s="15"/>
      <c r="C388" s="16"/>
      <c r="D388" s="17"/>
      <c r="E388" s="18"/>
      <c r="F388" s="19">
        <v>0</v>
      </c>
      <c r="G388" s="18">
        <f t="shared" si="18"/>
        <v>0</v>
      </c>
      <c r="H388" s="18">
        <f t="shared" si="19"/>
        <v>0</v>
      </c>
      <c r="I388" s="18">
        <f t="shared" si="20"/>
        <v>0</v>
      </c>
      <c r="J388" s="18"/>
      <c r="K388" s="15"/>
    </row>
    <row r="389" spans="1:11" x14ac:dyDescent="0.2">
      <c r="A389" s="15"/>
      <c r="B389" s="15"/>
      <c r="C389" s="16"/>
      <c r="D389" s="17"/>
      <c r="E389" s="18"/>
      <c r="F389" s="19">
        <v>0</v>
      </c>
      <c r="G389" s="18">
        <f t="shared" si="18"/>
        <v>0</v>
      </c>
      <c r="H389" s="18">
        <f t="shared" si="19"/>
        <v>0</v>
      </c>
      <c r="I389" s="18">
        <f t="shared" si="20"/>
        <v>0</v>
      </c>
      <c r="J389" s="18"/>
      <c r="K389" s="15"/>
    </row>
    <row r="390" spans="1:11" x14ac:dyDescent="0.2">
      <c r="A390" s="15"/>
      <c r="B390" s="15"/>
      <c r="C390" s="16"/>
      <c r="D390" s="17"/>
      <c r="E390" s="18"/>
      <c r="F390" s="19">
        <v>0</v>
      </c>
      <c r="G390" s="18">
        <f t="shared" si="18"/>
        <v>0</v>
      </c>
      <c r="H390" s="18">
        <f t="shared" si="19"/>
        <v>0</v>
      </c>
      <c r="I390" s="18">
        <f t="shared" si="20"/>
        <v>0</v>
      </c>
      <c r="J390" s="18"/>
      <c r="K390" s="15"/>
    </row>
    <row r="391" spans="1:11" x14ac:dyDescent="0.2">
      <c r="A391" s="15"/>
      <c r="B391" s="15"/>
      <c r="C391" s="16"/>
      <c r="D391" s="17"/>
      <c r="E391" s="18"/>
      <c r="F391" s="19">
        <v>0</v>
      </c>
      <c r="G391" s="18">
        <f t="shared" si="18"/>
        <v>0</v>
      </c>
      <c r="H391" s="18">
        <f t="shared" si="19"/>
        <v>0</v>
      </c>
      <c r="I391" s="18">
        <f t="shared" si="20"/>
        <v>0</v>
      </c>
      <c r="J391" s="18"/>
      <c r="K391" s="15"/>
    </row>
    <row r="392" spans="1:11" x14ac:dyDescent="0.2">
      <c r="A392" s="15"/>
      <c r="B392" s="15"/>
      <c r="C392" s="16"/>
      <c r="D392" s="17"/>
      <c r="E392" s="18"/>
      <c r="F392" s="19">
        <v>0</v>
      </c>
      <c r="G392" s="18">
        <f t="shared" si="18"/>
        <v>0</v>
      </c>
      <c r="H392" s="18">
        <f t="shared" si="19"/>
        <v>0</v>
      </c>
      <c r="I392" s="18">
        <f t="shared" si="20"/>
        <v>0</v>
      </c>
      <c r="J392" s="18"/>
      <c r="K392" s="15"/>
    </row>
    <row r="393" spans="1:11" x14ac:dyDescent="0.2">
      <c r="A393" s="15"/>
      <c r="B393" s="15"/>
      <c r="C393" s="16"/>
      <c r="D393" s="17"/>
      <c r="E393" s="18"/>
      <c r="F393" s="19">
        <v>0</v>
      </c>
      <c r="G393" s="18">
        <f t="shared" si="18"/>
        <v>0</v>
      </c>
      <c r="H393" s="18">
        <f t="shared" si="19"/>
        <v>0</v>
      </c>
      <c r="I393" s="18">
        <f t="shared" si="20"/>
        <v>0</v>
      </c>
      <c r="J393" s="18"/>
      <c r="K393" s="15"/>
    </row>
    <row r="394" spans="1:11" x14ac:dyDescent="0.2">
      <c r="A394" s="15"/>
      <c r="B394" s="15"/>
      <c r="C394" s="16"/>
      <c r="D394" s="17"/>
      <c r="E394" s="18"/>
      <c r="F394" s="19">
        <v>0</v>
      </c>
      <c r="G394" s="18">
        <f t="shared" si="18"/>
        <v>0</v>
      </c>
      <c r="H394" s="18">
        <f t="shared" si="19"/>
        <v>0</v>
      </c>
      <c r="I394" s="18">
        <f t="shared" si="20"/>
        <v>0</v>
      </c>
      <c r="J394" s="18"/>
      <c r="K394" s="15"/>
    </row>
    <row r="395" spans="1:11" x14ac:dyDescent="0.2">
      <c r="A395" s="15"/>
      <c r="B395" s="15"/>
      <c r="C395" s="16"/>
      <c r="D395" s="17"/>
      <c r="E395" s="18"/>
      <c r="F395" s="19">
        <v>0</v>
      </c>
      <c r="G395" s="18">
        <f t="shared" si="18"/>
        <v>0</v>
      </c>
      <c r="H395" s="18">
        <f t="shared" si="19"/>
        <v>0</v>
      </c>
      <c r="I395" s="18">
        <f t="shared" si="20"/>
        <v>0</v>
      </c>
      <c r="J395" s="18"/>
      <c r="K395" s="15"/>
    </row>
    <row r="396" spans="1:11" x14ac:dyDescent="0.2">
      <c r="A396" s="15"/>
      <c r="B396" s="15"/>
      <c r="C396" s="16"/>
      <c r="D396" s="17"/>
      <c r="E396" s="18"/>
      <c r="F396" s="19">
        <v>0</v>
      </c>
      <c r="G396" s="18">
        <f t="shared" si="18"/>
        <v>0</v>
      </c>
      <c r="H396" s="18">
        <f t="shared" si="19"/>
        <v>0</v>
      </c>
      <c r="I396" s="18">
        <f t="shared" si="20"/>
        <v>0</v>
      </c>
      <c r="J396" s="18"/>
      <c r="K396" s="15"/>
    </row>
    <row r="397" spans="1:11" x14ac:dyDescent="0.2">
      <c r="A397" s="15"/>
      <c r="B397" s="15"/>
      <c r="C397" s="16"/>
      <c r="D397" s="17"/>
      <c r="E397" s="18"/>
      <c r="F397" s="19">
        <v>0</v>
      </c>
      <c r="G397" s="18">
        <f t="shared" si="18"/>
        <v>0</v>
      </c>
      <c r="H397" s="18">
        <f t="shared" si="19"/>
        <v>0</v>
      </c>
      <c r="I397" s="18">
        <f t="shared" si="20"/>
        <v>0</v>
      </c>
      <c r="J397" s="18"/>
      <c r="K397" s="15"/>
    </row>
    <row r="398" spans="1:11" x14ac:dyDescent="0.2">
      <c r="A398" s="15"/>
      <c r="B398" s="15"/>
      <c r="C398" s="16"/>
      <c r="D398" s="17"/>
      <c r="E398" s="18"/>
      <c r="F398" s="19">
        <v>0</v>
      </c>
      <c r="G398" s="18">
        <f t="shared" si="18"/>
        <v>0</v>
      </c>
      <c r="H398" s="18">
        <f t="shared" si="19"/>
        <v>0</v>
      </c>
      <c r="I398" s="18">
        <f t="shared" si="20"/>
        <v>0</v>
      </c>
      <c r="J398" s="18"/>
      <c r="K398" s="15"/>
    </row>
    <row r="399" spans="1:11" x14ac:dyDescent="0.2">
      <c r="A399" s="15"/>
      <c r="B399" s="15"/>
      <c r="C399" s="16"/>
      <c r="D399" s="17"/>
      <c r="E399" s="18"/>
      <c r="F399" s="19">
        <v>0</v>
      </c>
      <c r="G399" s="18">
        <f t="shared" si="18"/>
        <v>0</v>
      </c>
      <c r="H399" s="18">
        <f t="shared" si="19"/>
        <v>0</v>
      </c>
      <c r="I399" s="18">
        <f t="shared" si="20"/>
        <v>0</v>
      </c>
      <c r="J399" s="18"/>
      <c r="K399" s="15"/>
    </row>
    <row r="400" spans="1:11" x14ac:dyDescent="0.2">
      <c r="A400" s="15"/>
      <c r="B400" s="15"/>
      <c r="C400" s="16"/>
      <c r="D400" s="17"/>
      <c r="E400" s="18"/>
      <c r="F400" s="19">
        <v>0</v>
      </c>
      <c r="G400" s="18">
        <f t="shared" si="18"/>
        <v>0</v>
      </c>
      <c r="H400" s="18">
        <f t="shared" si="19"/>
        <v>0</v>
      </c>
      <c r="I400" s="18">
        <f t="shared" si="20"/>
        <v>0</v>
      </c>
      <c r="J400" s="18"/>
      <c r="K400" s="15"/>
    </row>
    <row r="401" spans="1:11" x14ac:dyDescent="0.2">
      <c r="A401" s="15"/>
      <c r="B401" s="15"/>
      <c r="C401" s="16"/>
      <c r="D401" s="17"/>
      <c r="E401" s="18"/>
      <c r="F401" s="19">
        <v>0</v>
      </c>
      <c r="G401" s="18">
        <f t="shared" si="18"/>
        <v>0</v>
      </c>
      <c r="H401" s="18">
        <f t="shared" si="19"/>
        <v>0</v>
      </c>
      <c r="I401" s="18">
        <f t="shared" si="20"/>
        <v>0</v>
      </c>
      <c r="J401" s="18"/>
      <c r="K401" s="15"/>
    </row>
    <row r="402" spans="1:11" x14ac:dyDescent="0.2">
      <c r="A402" s="15"/>
      <c r="B402" s="15"/>
      <c r="C402" s="16"/>
      <c r="D402" s="17"/>
      <c r="E402" s="18"/>
      <c r="F402" s="19">
        <v>0</v>
      </c>
      <c r="G402" s="18">
        <f t="shared" si="18"/>
        <v>0</v>
      </c>
      <c r="H402" s="18">
        <f t="shared" si="19"/>
        <v>0</v>
      </c>
      <c r="I402" s="18">
        <f t="shared" si="20"/>
        <v>0</v>
      </c>
      <c r="J402" s="18"/>
      <c r="K402" s="15"/>
    </row>
    <row r="403" spans="1:11" x14ac:dyDescent="0.2">
      <c r="A403" s="15"/>
      <c r="B403" s="15"/>
      <c r="C403" s="16"/>
      <c r="D403" s="17"/>
      <c r="E403" s="18"/>
      <c r="F403" s="19">
        <v>0</v>
      </c>
      <c r="G403" s="18">
        <f t="shared" si="18"/>
        <v>0</v>
      </c>
      <c r="H403" s="18">
        <f t="shared" si="19"/>
        <v>0</v>
      </c>
      <c r="I403" s="18">
        <f t="shared" si="20"/>
        <v>0</v>
      </c>
      <c r="J403" s="18"/>
      <c r="K403" s="15"/>
    </row>
    <row r="404" spans="1:11" x14ac:dyDescent="0.2">
      <c r="A404" s="15"/>
      <c r="B404" s="15"/>
      <c r="C404" s="16"/>
      <c r="D404" s="17"/>
      <c r="E404" s="18"/>
      <c r="F404" s="19">
        <v>0</v>
      </c>
      <c r="G404" s="18">
        <f t="shared" si="18"/>
        <v>0</v>
      </c>
      <c r="H404" s="18">
        <f t="shared" si="19"/>
        <v>0</v>
      </c>
      <c r="I404" s="18">
        <f t="shared" si="20"/>
        <v>0</v>
      </c>
      <c r="J404" s="18"/>
      <c r="K404" s="15"/>
    </row>
    <row r="405" spans="1:11" x14ac:dyDescent="0.2">
      <c r="A405" s="15"/>
      <c r="B405" s="15"/>
      <c r="C405" s="16"/>
      <c r="D405" s="17"/>
      <c r="E405" s="18"/>
      <c r="F405" s="19">
        <v>0</v>
      </c>
      <c r="G405" s="18">
        <f t="shared" si="18"/>
        <v>0</v>
      </c>
      <c r="H405" s="18">
        <f t="shared" si="19"/>
        <v>0</v>
      </c>
      <c r="I405" s="18">
        <f t="shared" si="20"/>
        <v>0</v>
      </c>
      <c r="J405" s="18"/>
      <c r="K405" s="15"/>
    </row>
    <row r="406" spans="1:11" x14ac:dyDescent="0.2">
      <c r="A406" s="15"/>
      <c r="B406" s="15"/>
      <c r="C406" s="16"/>
      <c r="D406" s="17"/>
      <c r="E406" s="18"/>
      <c r="F406" s="19">
        <v>0</v>
      </c>
      <c r="G406" s="18">
        <f t="shared" si="18"/>
        <v>0</v>
      </c>
      <c r="H406" s="18">
        <f t="shared" si="19"/>
        <v>0</v>
      </c>
      <c r="I406" s="18">
        <f t="shared" si="20"/>
        <v>0</v>
      </c>
      <c r="J406" s="18"/>
      <c r="K406" s="15"/>
    </row>
    <row r="407" spans="1:11" x14ac:dyDescent="0.2">
      <c r="A407" s="15"/>
      <c r="B407" s="15"/>
      <c r="C407" s="16"/>
      <c r="D407" s="17"/>
      <c r="E407" s="18"/>
      <c r="F407" s="19">
        <v>0</v>
      </c>
      <c r="G407" s="18">
        <f t="shared" si="18"/>
        <v>0</v>
      </c>
      <c r="H407" s="18">
        <f t="shared" si="19"/>
        <v>0</v>
      </c>
      <c r="I407" s="18">
        <f t="shared" si="20"/>
        <v>0</v>
      </c>
      <c r="J407" s="18"/>
      <c r="K407" s="15"/>
    </row>
    <row r="408" spans="1:11" x14ac:dyDescent="0.2">
      <c r="A408" s="15"/>
      <c r="B408" s="15"/>
      <c r="C408" s="16"/>
      <c r="D408" s="17"/>
      <c r="E408" s="18"/>
      <c r="F408" s="19">
        <v>0</v>
      </c>
      <c r="G408" s="18">
        <f t="shared" si="18"/>
        <v>0</v>
      </c>
      <c r="H408" s="18">
        <f t="shared" si="19"/>
        <v>0</v>
      </c>
      <c r="I408" s="18">
        <f t="shared" si="20"/>
        <v>0</v>
      </c>
      <c r="J408" s="18"/>
      <c r="K408" s="15"/>
    </row>
    <row r="409" spans="1:11" x14ac:dyDescent="0.2">
      <c r="A409" s="15"/>
      <c r="B409" s="15"/>
      <c r="C409" s="16"/>
      <c r="D409" s="17"/>
      <c r="E409" s="18"/>
      <c r="F409" s="19">
        <v>0</v>
      </c>
      <c r="G409" s="18">
        <f t="shared" si="18"/>
        <v>0</v>
      </c>
      <c r="H409" s="18">
        <f t="shared" si="19"/>
        <v>0</v>
      </c>
      <c r="I409" s="18">
        <f t="shared" si="20"/>
        <v>0</v>
      </c>
      <c r="J409" s="18"/>
      <c r="K409" s="15"/>
    </row>
    <row r="410" spans="1:11" x14ac:dyDescent="0.2">
      <c r="A410" s="15"/>
      <c r="B410" s="15"/>
      <c r="C410" s="16"/>
      <c r="D410" s="17"/>
      <c r="E410" s="18"/>
      <c r="F410" s="19">
        <v>0</v>
      </c>
      <c r="G410" s="18">
        <f t="shared" si="18"/>
        <v>0</v>
      </c>
      <c r="H410" s="18">
        <f t="shared" si="19"/>
        <v>0</v>
      </c>
      <c r="I410" s="18">
        <f t="shared" si="20"/>
        <v>0</v>
      </c>
      <c r="J410" s="18"/>
      <c r="K410" s="15"/>
    </row>
    <row r="411" spans="1:11" x14ac:dyDescent="0.2">
      <c r="A411" s="15"/>
      <c r="B411" s="15"/>
      <c r="C411" s="16"/>
      <c r="D411" s="17"/>
      <c r="E411" s="18"/>
      <c r="F411" s="19">
        <v>0</v>
      </c>
      <c r="G411" s="18">
        <f t="shared" si="18"/>
        <v>0</v>
      </c>
      <c r="H411" s="18">
        <f t="shared" si="19"/>
        <v>0</v>
      </c>
      <c r="I411" s="18">
        <f t="shared" si="20"/>
        <v>0</v>
      </c>
      <c r="J411" s="18"/>
      <c r="K411" s="15"/>
    </row>
    <row r="412" spans="1:11" x14ac:dyDescent="0.2">
      <c r="A412" s="15"/>
      <c r="B412" s="15"/>
      <c r="C412" s="16"/>
      <c r="D412" s="17"/>
      <c r="E412" s="18"/>
      <c r="F412" s="19">
        <v>0</v>
      </c>
      <c r="G412" s="18">
        <f t="shared" si="18"/>
        <v>0</v>
      </c>
      <c r="H412" s="18">
        <f t="shared" si="19"/>
        <v>0</v>
      </c>
      <c r="I412" s="18">
        <f t="shared" si="20"/>
        <v>0</v>
      </c>
      <c r="J412" s="18"/>
      <c r="K412" s="15"/>
    </row>
    <row r="413" spans="1:11" x14ac:dyDescent="0.2">
      <c r="A413" s="15"/>
      <c r="B413" s="15"/>
      <c r="C413" s="16"/>
      <c r="D413" s="17"/>
      <c r="E413" s="18"/>
      <c r="F413" s="19">
        <v>0</v>
      </c>
      <c r="G413" s="18">
        <f t="shared" si="18"/>
        <v>0</v>
      </c>
      <c r="H413" s="18">
        <f t="shared" si="19"/>
        <v>0</v>
      </c>
      <c r="I413" s="18">
        <f t="shared" si="20"/>
        <v>0</v>
      </c>
      <c r="J413" s="18"/>
      <c r="K413" s="15"/>
    </row>
    <row r="414" spans="1:11" x14ac:dyDescent="0.2">
      <c r="A414" s="15"/>
      <c r="B414" s="15"/>
      <c r="C414" s="16"/>
      <c r="D414" s="17"/>
      <c r="E414" s="18"/>
      <c r="F414" s="19">
        <v>0</v>
      </c>
      <c r="G414" s="18">
        <f t="shared" si="18"/>
        <v>0</v>
      </c>
      <c r="H414" s="18">
        <f t="shared" si="19"/>
        <v>0</v>
      </c>
      <c r="I414" s="18">
        <f t="shared" si="20"/>
        <v>0</v>
      </c>
      <c r="J414" s="18"/>
      <c r="K414" s="15"/>
    </row>
    <row r="415" spans="1:11" x14ac:dyDescent="0.2">
      <c r="A415" s="15"/>
      <c r="B415" s="15"/>
      <c r="C415" s="16"/>
      <c r="D415" s="17"/>
      <c r="E415" s="18"/>
      <c r="F415" s="19">
        <v>0</v>
      </c>
      <c r="G415" s="18">
        <f t="shared" si="18"/>
        <v>0</v>
      </c>
      <c r="H415" s="18">
        <f t="shared" si="19"/>
        <v>0</v>
      </c>
      <c r="I415" s="18">
        <f t="shared" si="20"/>
        <v>0</v>
      </c>
      <c r="J415" s="18"/>
      <c r="K415" s="15"/>
    </row>
    <row r="416" spans="1:11" x14ac:dyDescent="0.2">
      <c r="A416" s="15"/>
      <c r="B416" s="15"/>
      <c r="C416" s="16"/>
      <c r="D416" s="17"/>
      <c r="E416" s="18"/>
      <c r="F416" s="19">
        <v>0</v>
      </c>
      <c r="G416" s="18">
        <f t="shared" si="18"/>
        <v>0</v>
      </c>
      <c r="H416" s="18">
        <f t="shared" si="19"/>
        <v>0</v>
      </c>
      <c r="I416" s="18">
        <f t="shared" si="20"/>
        <v>0</v>
      </c>
      <c r="J416" s="18"/>
      <c r="K416" s="15"/>
    </row>
    <row r="417" spans="1:11" x14ac:dyDescent="0.2">
      <c r="A417" s="15"/>
      <c r="B417" s="15"/>
      <c r="C417" s="16"/>
      <c r="D417" s="17"/>
      <c r="E417" s="18"/>
      <c r="F417" s="19">
        <v>0</v>
      </c>
      <c r="G417" s="18">
        <f t="shared" si="18"/>
        <v>0</v>
      </c>
      <c r="H417" s="18">
        <f t="shared" si="19"/>
        <v>0</v>
      </c>
      <c r="I417" s="18">
        <f t="shared" si="20"/>
        <v>0</v>
      </c>
      <c r="J417" s="18"/>
      <c r="K417" s="15"/>
    </row>
    <row r="418" spans="1:11" x14ac:dyDescent="0.2">
      <c r="A418" s="15"/>
      <c r="B418" s="15"/>
      <c r="C418" s="16"/>
      <c r="D418" s="17"/>
      <c r="E418" s="18"/>
      <c r="F418" s="19">
        <v>0</v>
      </c>
      <c r="G418" s="18">
        <f t="shared" si="18"/>
        <v>0</v>
      </c>
      <c r="H418" s="18">
        <f t="shared" si="19"/>
        <v>0</v>
      </c>
      <c r="I418" s="18">
        <f t="shared" si="20"/>
        <v>0</v>
      </c>
      <c r="J418" s="18"/>
      <c r="K418" s="15"/>
    </row>
    <row r="419" spans="1:11" x14ac:dyDescent="0.2">
      <c r="A419" s="15"/>
      <c r="B419" s="15"/>
      <c r="C419" s="16"/>
      <c r="D419" s="17"/>
      <c r="E419" s="18"/>
      <c r="F419" s="19">
        <v>0</v>
      </c>
      <c r="G419" s="18">
        <f t="shared" si="18"/>
        <v>0</v>
      </c>
      <c r="H419" s="18">
        <f t="shared" si="19"/>
        <v>0</v>
      </c>
      <c r="I419" s="18">
        <f t="shared" si="20"/>
        <v>0</v>
      </c>
      <c r="J419" s="18"/>
      <c r="K419" s="15"/>
    </row>
    <row r="420" spans="1:11" x14ac:dyDescent="0.2">
      <c r="A420" s="15"/>
      <c r="B420" s="15"/>
      <c r="C420" s="16"/>
      <c r="D420" s="17"/>
      <c r="E420" s="18"/>
      <c r="F420" s="19">
        <v>0</v>
      </c>
      <c r="G420" s="18">
        <f t="shared" si="18"/>
        <v>0</v>
      </c>
      <c r="H420" s="18">
        <f t="shared" si="19"/>
        <v>0</v>
      </c>
      <c r="I420" s="18">
        <f t="shared" si="20"/>
        <v>0</v>
      </c>
      <c r="J420" s="18"/>
      <c r="K420" s="15"/>
    </row>
    <row r="421" spans="1:11" x14ac:dyDescent="0.2">
      <c r="A421" s="15"/>
      <c r="B421" s="15"/>
      <c r="C421" s="16"/>
      <c r="D421" s="17"/>
      <c r="E421" s="18"/>
      <c r="F421" s="19">
        <v>0</v>
      </c>
      <c r="G421" s="18">
        <f t="shared" si="18"/>
        <v>0</v>
      </c>
      <c r="H421" s="18">
        <f t="shared" si="19"/>
        <v>0</v>
      </c>
      <c r="I421" s="18">
        <f t="shared" si="20"/>
        <v>0</v>
      </c>
      <c r="J421" s="18"/>
      <c r="K421" s="15"/>
    </row>
    <row r="422" spans="1:11" x14ac:dyDescent="0.2">
      <c r="A422" s="15"/>
      <c r="B422" s="15"/>
      <c r="C422" s="16"/>
      <c r="D422" s="17"/>
      <c r="E422" s="18"/>
      <c r="F422" s="19">
        <v>0</v>
      </c>
      <c r="G422" s="18">
        <f t="shared" si="18"/>
        <v>0</v>
      </c>
      <c r="H422" s="18">
        <f t="shared" si="19"/>
        <v>0</v>
      </c>
      <c r="I422" s="18">
        <f t="shared" si="20"/>
        <v>0</v>
      </c>
      <c r="J422" s="18"/>
      <c r="K422" s="15"/>
    </row>
    <row r="423" spans="1:11" x14ac:dyDescent="0.2">
      <c r="A423" s="15"/>
      <c r="B423" s="15"/>
      <c r="C423" s="16"/>
      <c r="D423" s="17"/>
      <c r="E423" s="18"/>
      <c r="F423" s="19">
        <v>0</v>
      </c>
      <c r="G423" s="18">
        <f t="shared" si="18"/>
        <v>0</v>
      </c>
      <c r="H423" s="18">
        <f t="shared" si="19"/>
        <v>0</v>
      </c>
      <c r="I423" s="18">
        <f t="shared" si="20"/>
        <v>0</v>
      </c>
      <c r="J423" s="18"/>
      <c r="K423" s="15"/>
    </row>
    <row r="424" spans="1:11" x14ac:dyDescent="0.2">
      <c r="A424" s="15"/>
      <c r="B424" s="15"/>
      <c r="C424" s="16"/>
      <c r="D424" s="17"/>
      <c r="E424" s="18"/>
      <c r="F424" s="19">
        <v>0</v>
      </c>
      <c r="G424" s="18">
        <f t="shared" si="18"/>
        <v>0</v>
      </c>
      <c r="H424" s="18">
        <f t="shared" si="19"/>
        <v>0</v>
      </c>
      <c r="I424" s="18">
        <f t="shared" si="20"/>
        <v>0</v>
      </c>
      <c r="J424" s="18"/>
      <c r="K424" s="15"/>
    </row>
    <row r="425" spans="1:11" x14ac:dyDescent="0.2">
      <c r="A425" s="15"/>
      <c r="B425" s="15"/>
      <c r="C425" s="16"/>
      <c r="D425" s="17"/>
      <c r="E425" s="18"/>
      <c r="F425" s="19">
        <v>0</v>
      </c>
      <c r="G425" s="18">
        <f t="shared" si="18"/>
        <v>0</v>
      </c>
      <c r="H425" s="18">
        <f t="shared" si="19"/>
        <v>0</v>
      </c>
      <c r="I425" s="18">
        <f t="shared" si="20"/>
        <v>0</v>
      </c>
      <c r="J425" s="18"/>
      <c r="K425" s="15"/>
    </row>
    <row r="426" spans="1:11" x14ac:dyDescent="0.2">
      <c r="A426" s="15"/>
      <c r="B426" s="15"/>
      <c r="C426" s="16"/>
      <c r="D426" s="17"/>
      <c r="E426" s="18"/>
      <c r="F426" s="19">
        <v>0</v>
      </c>
      <c r="G426" s="18">
        <f t="shared" si="18"/>
        <v>0</v>
      </c>
      <c r="H426" s="18">
        <f t="shared" si="19"/>
        <v>0</v>
      </c>
      <c r="I426" s="18">
        <f t="shared" si="20"/>
        <v>0</v>
      </c>
      <c r="J426" s="18"/>
      <c r="K426" s="15"/>
    </row>
    <row r="427" spans="1:11" x14ac:dyDescent="0.2">
      <c r="A427" s="15"/>
      <c r="B427" s="15"/>
      <c r="C427" s="16"/>
      <c r="D427" s="17"/>
      <c r="E427" s="18"/>
      <c r="F427" s="19">
        <v>0</v>
      </c>
      <c r="G427" s="18">
        <f t="shared" si="18"/>
        <v>0</v>
      </c>
      <c r="H427" s="18">
        <f t="shared" si="19"/>
        <v>0</v>
      </c>
      <c r="I427" s="18">
        <f t="shared" si="20"/>
        <v>0</v>
      </c>
      <c r="J427" s="18"/>
      <c r="K427" s="15"/>
    </row>
    <row r="428" spans="1:11" x14ac:dyDescent="0.2">
      <c r="A428" s="15"/>
      <c r="B428" s="15"/>
      <c r="C428" s="16"/>
      <c r="D428" s="17"/>
      <c r="E428" s="18"/>
      <c r="F428" s="19">
        <v>0</v>
      </c>
      <c r="G428" s="18">
        <f t="shared" si="18"/>
        <v>0</v>
      </c>
      <c r="H428" s="18">
        <f t="shared" si="19"/>
        <v>0</v>
      </c>
      <c r="I428" s="18">
        <f t="shared" si="20"/>
        <v>0</v>
      </c>
      <c r="J428" s="18"/>
      <c r="K428" s="15"/>
    </row>
    <row r="429" spans="1:11" x14ac:dyDescent="0.2">
      <c r="A429" s="15"/>
      <c r="B429" s="15"/>
      <c r="C429" s="16"/>
      <c r="D429" s="17"/>
      <c r="E429" s="18"/>
      <c r="F429" s="19">
        <v>0</v>
      </c>
      <c r="G429" s="18">
        <f t="shared" si="18"/>
        <v>0</v>
      </c>
      <c r="H429" s="18">
        <f t="shared" si="19"/>
        <v>0</v>
      </c>
      <c r="I429" s="18">
        <f t="shared" si="20"/>
        <v>0</v>
      </c>
      <c r="J429" s="18"/>
      <c r="K429" s="15"/>
    </row>
    <row r="430" spans="1:11" x14ac:dyDescent="0.2">
      <c r="A430" s="15"/>
      <c r="B430" s="15"/>
      <c r="C430" s="16"/>
      <c r="D430" s="17"/>
      <c r="E430" s="18"/>
      <c r="F430" s="19">
        <v>0</v>
      </c>
      <c r="G430" s="18">
        <f t="shared" si="18"/>
        <v>0</v>
      </c>
      <c r="H430" s="18">
        <f t="shared" si="19"/>
        <v>0</v>
      </c>
      <c r="I430" s="18">
        <f t="shared" si="20"/>
        <v>0</v>
      </c>
      <c r="J430" s="18"/>
      <c r="K430" s="15"/>
    </row>
    <row r="431" spans="1:11" x14ac:dyDescent="0.2">
      <c r="A431" s="15"/>
      <c r="B431" s="15"/>
      <c r="C431" s="16"/>
      <c r="D431" s="17"/>
      <c r="E431" s="18"/>
      <c r="F431" s="19">
        <v>0</v>
      </c>
      <c r="G431" s="18">
        <f t="shared" si="18"/>
        <v>0</v>
      </c>
      <c r="H431" s="18">
        <f t="shared" si="19"/>
        <v>0</v>
      </c>
      <c r="I431" s="18">
        <f t="shared" si="20"/>
        <v>0</v>
      </c>
      <c r="J431" s="18"/>
      <c r="K431" s="15"/>
    </row>
    <row r="432" spans="1:11" x14ac:dyDescent="0.2">
      <c r="A432" s="15"/>
      <c r="B432" s="15"/>
      <c r="C432" s="16"/>
      <c r="D432" s="17"/>
      <c r="E432" s="18"/>
      <c r="F432" s="19">
        <v>0</v>
      </c>
      <c r="G432" s="18">
        <f t="shared" si="18"/>
        <v>0</v>
      </c>
      <c r="H432" s="18">
        <f t="shared" si="19"/>
        <v>0</v>
      </c>
      <c r="I432" s="18">
        <f t="shared" si="20"/>
        <v>0</v>
      </c>
      <c r="J432" s="18"/>
      <c r="K432" s="15"/>
    </row>
    <row r="433" spans="1:11" x14ac:dyDescent="0.2">
      <c r="A433" s="15"/>
      <c r="B433" s="15"/>
      <c r="C433" s="16"/>
      <c r="D433" s="17"/>
      <c r="E433" s="18"/>
      <c r="F433" s="19">
        <v>0</v>
      </c>
      <c r="G433" s="18">
        <f t="shared" si="18"/>
        <v>0</v>
      </c>
      <c r="H433" s="18">
        <f t="shared" si="19"/>
        <v>0</v>
      </c>
      <c r="I433" s="18">
        <f t="shared" si="20"/>
        <v>0</v>
      </c>
      <c r="J433" s="18"/>
      <c r="K433" s="15"/>
    </row>
    <row r="434" spans="1:11" x14ac:dyDescent="0.2">
      <c r="A434" s="15"/>
      <c r="B434" s="15"/>
      <c r="C434" s="16"/>
      <c r="D434" s="17"/>
      <c r="E434" s="18"/>
      <c r="F434" s="19">
        <v>0</v>
      </c>
      <c r="G434" s="18">
        <f t="shared" si="18"/>
        <v>0</v>
      </c>
      <c r="H434" s="18">
        <f t="shared" si="19"/>
        <v>0</v>
      </c>
      <c r="I434" s="18">
        <f t="shared" si="20"/>
        <v>0</v>
      </c>
      <c r="J434" s="18"/>
      <c r="K434" s="15"/>
    </row>
    <row r="435" spans="1:11" x14ac:dyDescent="0.2">
      <c r="A435" s="15"/>
      <c r="B435" s="15"/>
      <c r="C435" s="16"/>
      <c r="D435" s="17"/>
      <c r="E435" s="18"/>
      <c r="F435" s="19">
        <v>0</v>
      </c>
      <c r="G435" s="18">
        <f t="shared" si="18"/>
        <v>0</v>
      </c>
      <c r="H435" s="18">
        <f t="shared" si="19"/>
        <v>0</v>
      </c>
      <c r="I435" s="18">
        <f t="shared" si="20"/>
        <v>0</v>
      </c>
      <c r="J435" s="18"/>
      <c r="K435" s="15"/>
    </row>
    <row r="436" spans="1:11" x14ac:dyDescent="0.2">
      <c r="A436" s="15"/>
      <c r="B436" s="15"/>
      <c r="C436" s="16"/>
      <c r="D436" s="17"/>
      <c r="E436" s="18"/>
      <c r="F436" s="19">
        <v>0</v>
      </c>
      <c r="G436" s="18">
        <f t="shared" si="18"/>
        <v>0</v>
      </c>
      <c r="H436" s="18">
        <f t="shared" si="19"/>
        <v>0</v>
      </c>
      <c r="I436" s="18">
        <f t="shared" si="20"/>
        <v>0</v>
      </c>
      <c r="J436" s="18"/>
      <c r="K436" s="15"/>
    </row>
    <row r="437" spans="1:11" x14ac:dyDescent="0.2">
      <c r="A437" s="15"/>
      <c r="B437" s="15"/>
      <c r="C437" s="16"/>
      <c r="D437" s="17"/>
      <c r="E437" s="18"/>
      <c r="F437" s="19">
        <v>0</v>
      </c>
      <c r="G437" s="18">
        <f t="shared" si="18"/>
        <v>0</v>
      </c>
      <c r="H437" s="18">
        <f t="shared" si="19"/>
        <v>0</v>
      </c>
      <c r="I437" s="18">
        <f t="shared" si="20"/>
        <v>0</v>
      </c>
      <c r="J437" s="18"/>
      <c r="K437" s="15"/>
    </row>
    <row r="438" spans="1:11" x14ac:dyDescent="0.2">
      <c r="A438" s="15"/>
      <c r="B438" s="15"/>
      <c r="C438" s="16"/>
      <c r="D438" s="17"/>
      <c r="E438" s="18"/>
      <c r="F438" s="19">
        <v>0</v>
      </c>
      <c r="G438" s="18">
        <f t="shared" si="18"/>
        <v>0</v>
      </c>
      <c r="H438" s="18">
        <f t="shared" si="19"/>
        <v>0</v>
      </c>
      <c r="I438" s="18">
        <f t="shared" si="20"/>
        <v>0</v>
      </c>
      <c r="J438" s="18"/>
      <c r="K438" s="15"/>
    </row>
    <row r="439" spans="1:11" x14ac:dyDescent="0.2">
      <c r="A439" s="15"/>
      <c r="B439" s="15"/>
      <c r="C439" s="16"/>
      <c r="D439" s="17"/>
      <c r="E439" s="18"/>
      <c r="F439" s="19">
        <v>0</v>
      </c>
      <c r="G439" s="18">
        <f t="shared" si="18"/>
        <v>0</v>
      </c>
      <c r="H439" s="18">
        <f t="shared" si="19"/>
        <v>0</v>
      </c>
      <c r="I439" s="18">
        <f t="shared" si="20"/>
        <v>0</v>
      </c>
      <c r="J439" s="18"/>
      <c r="K439" s="15"/>
    </row>
    <row r="440" spans="1:11" x14ac:dyDescent="0.2">
      <c r="A440" s="15"/>
      <c r="B440" s="15"/>
      <c r="C440" s="16"/>
      <c r="D440" s="17"/>
      <c r="E440" s="18"/>
      <c r="F440" s="19">
        <v>0</v>
      </c>
      <c r="G440" s="18">
        <f t="shared" si="18"/>
        <v>0</v>
      </c>
      <c r="H440" s="18">
        <f t="shared" si="19"/>
        <v>0</v>
      </c>
      <c r="I440" s="18">
        <f t="shared" si="20"/>
        <v>0</v>
      </c>
      <c r="J440" s="18"/>
      <c r="K440" s="15"/>
    </row>
    <row r="441" spans="1:11" x14ac:dyDescent="0.2">
      <c r="A441" s="15"/>
      <c r="B441" s="15"/>
      <c r="C441" s="16"/>
      <c r="D441" s="17"/>
      <c r="E441" s="18"/>
      <c r="F441" s="19">
        <v>0</v>
      </c>
      <c r="G441" s="18">
        <f t="shared" si="18"/>
        <v>0</v>
      </c>
      <c r="H441" s="18">
        <f t="shared" si="19"/>
        <v>0</v>
      </c>
      <c r="I441" s="18">
        <f t="shared" si="20"/>
        <v>0</v>
      </c>
      <c r="J441" s="18"/>
      <c r="K441" s="15"/>
    </row>
    <row r="442" spans="1:11" x14ac:dyDescent="0.2">
      <c r="A442" s="15"/>
      <c r="B442" s="15"/>
      <c r="C442" s="16"/>
      <c r="D442" s="17"/>
      <c r="E442" s="18"/>
      <c r="F442" s="19">
        <v>0</v>
      </c>
      <c r="G442" s="18">
        <f t="shared" si="18"/>
        <v>0</v>
      </c>
      <c r="H442" s="18">
        <f t="shared" si="19"/>
        <v>0</v>
      </c>
      <c r="I442" s="18">
        <f t="shared" si="20"/>
        <v>0</v>
      </c>
      <c r="J442" s="18"/>
      <c r="K442" s="15"/>
    </row>
    <row r="443" spans="1:11" x14ac:dyDescent="0.2">
      <c r="A443" s="15"/>
      <c r="B443" s="15"/>
      <c r="C443" s="16"/>
      <c r="D443" s="17"/>
      <c r="E443" s="18"/>
      <c r="F443" s="19">
        <v>0</v>
      </c>
      <c r="G443" s="18">
        <f t="shared" si="18"/>
        <v>0</v>
      </c>
      <c r="H443" s="18">
        <f t="shared" si="19"/>
        <v>0</v>
      </c>
      <c r="I443" s="18">
        <f t="shared" si="20"/>
        <v>0</v>
      </c>
      <c r="J443" s="18"/>
      <c r="K443" s="15"/>
    </row>
    <row r="444" spans="1:11" x14ac:dyDescent="0.2">
      <c r="A444" s="15"/>
      <c r="B444" s="15"/>
      <c r="C444" s="16"/>
      <c r="D444" s="17"/>
      <c r="E444" s="18"/>
      <c r="F444" s="19">
        <v>0</v>
      </c>
      <c r="G444" s="18">
        <f t="shared" si="18"/>
        <v>0</v>
      </c>
      <c r="H444" s="18">
        <f t="shared" si="19"/>
        <v>0</v>
      </c>
      <c r="I444" s="18">
        <f t="shared" si="20"/>
        <v>0</v>
      </c>
      <c r="J444" s="18"/>
      <c r="K444" s="15"/>
    </row>
    <row r="445" spans="1:11" x14ac:dyDescent="0.2">
      <c r="A445" s="15"/>
      <c r="B445" s="15"/>
      <c r="C445" s="16"/>
      <c r="D445" s="17"/>
      <c r="E445" s="18"/>
      <c r="F445" s="19">
        <v>0</v>
      </c>
      <c r="G445" s="18">
        <f t="shared" si="18"/>
        <v>0</v>
      </c>
      <c r="H445" s="18">
        <f t="shared" si="19"/>
        <v>0</v>
      </c>
      <c r="I445" s="18">
        <f t="shared" si="20"/>
        <v>0</v>
      </c>
      <c r="J445" s="18"/>
      <c r="K445" s="15"/>
    </row>
    <row r="446" spans="1:11" x14ac:dyDescent="0.2">
      <c r="A446" s="15"/>
      <c r="B446" s="15"/>
      <c r="C446" s="16"/>
      <c r="D446" s="17"/>
      <c r="E446" s="18"/>
      <c r="F446" s="19">
        <v>0</v>
      </c>
      <c r="G446" s="18">
        <f t="shared" ref="G446:G509" si="21">B446*F446</f>
        <v>0</v>
      </c>
      <c r="H446" s="18">
        <f t="shared" ref="H446:H509" si="22">E446*C446</f>
        <v>0</v>
      </c>
      <c r="I446" s="18">
        <f t="shared" ref="I446:I509" si="23">F446*C446</f>
        <v>0</v>
      </c>
      <c r="J446" s="18"/>
      <c r="K446" s="15"/>
    </row>
    <row r="447" spans="1:11" x14ac:dyDescent="0.2">
      <c r="A447" s="15"/>
      <c r="B447" s="15"/>
      <c r="C447" s="16"/>
      <c r="D447" s="17"/>
      <c r="E447" s="18"/>
      <c r="F447" s="19">
        <v>0</v>
      </c>
      <c r="G447" s="18">
        <f t="shared" si="21"/>
        <v>0</v>
      </c>
      <c r="H447" s="18">
        <f t="shared" si="22"/>
        <v>0</v>
      </c>
      <c r="I447" s="18">
        <f t="shared" si="23"/>
        <v>0</v>
      </c>
      <c r="J447" s="18"/>
      <c r="K447" s="15"/>
    </row>
    <row r="448" spans="1:11" x14ac:dyDescent="0.2">
      <c r="A448" s="15"/>
      <c r="B448" s="15"/>
      <c r="C448" s="16"/>
      <c r="D448" s="17"/>
      <c r="E448" s="18"/>
      <c r="F448" s="19">
        <v>0</v>
      </c>
      <c r="G448" s="18">
        <f t="shared" si="21"/>
        <v>0</v>
      </c>
      <c r="H448" s="18">
        <f t="shared" si="22"/>
        <v>0</v>
      </c>
      <c r="I448" s="18">
        <f t="shared" si="23"/>
        <v>0</v>
      </c>
      <c r="J448" s="18"/>
      <c r="K448" s="15"/>
    </row>
    <row r="449" spans="1:11" x14ac:dyDescent="0.2">
      <c r="A449" s="15"/>
      <c r="B449" s="15"/>
      <c r="C449" s="16"/>
      <c r="D449" s="17"/>
      <c r="E449" s="18"/>
      <c r="F449" s="19">
        <v>0</v>
      </c>
      <c r="G449" s="18">
        <f t="shared" si="21"/>
        <v>0</v>
      </c>
      <c r="H449" s="18">
        <f t="shared" si="22"/>
        <v>0</v>
      </c>
      <c r="I449" s="18">
        <f t="shared" si="23"/>
        <v>0</v>
      </c>
      <c r="J449" s="18"/>
      <c r="K449" s="15"/>
    </row>
    <row r="450" spans="1:11" x14ac:dyDescent="0.2">
      <c r="A450" s="15"/>
      <c r="B450" s="15"/>
      <c r="C450" s="16"/>
      <c r="D450" s="17"/>
      <c r="E450" s="18"/>
      <c r="F450" s="19">
        <v>0</v>
      </c>
      <c r="G450" s="18">
        <f t="shared" si="21"/>
        <v>0</v>
      </c>
      <c r="H450" s="18">
        <f t="shared" si="22"/>
        <v>0</v>
      </c>
      <c r="I450" s="18">
        <f t="shared" si="23"/>
        <v>0</v>
      </c>
      <c r="J450" s="18"/>
      <c r="K450" s="15"/>
    </row>
    <row r="451" spans="1:11" x14ac:dyDescent="0.2">
      <c r="A451" s="15"/>
      <c r="B451" s="15"/>
      <c r="C451" s="16"/>
      <c r="D451" s="17"/>
      <c r="E451" s="18"/>
      <c r="F451" s="19">
        <v>0</v>
      </c>
      <c r="G451" s="18">
        <f t="shared" si="21"/>
        <v>0</v>
      </c>
      <c r="H451" s="18">
        <f t="shared" si="22"/>
        <v>0</v>
      </c>
      <c r="I451" s="18">
        <f t="shared" si="23"/>
        <v>0</v>
      </c>
      <c r="J451" s="18"/>
      <c r="K451" s="15"/>
    </row>
    <row r="452" spans="1:11" x14ac:dyDescent="0.2">
      <c r="A452" s="15"/>
      <c r="B452" s="15"/>
      <c r="C452" s="16"/>
      <c r="D452" s="17"/>
      <c r="E452" s="18"/>
      <c r="F452" s="19">
        <v>0</v>
      </c>
      <c r="G452" s="18">
        <f t="shared" si="21"/>
        <v>0</v>
      </c>
      <c r="H452" s="18">
        <f t="shared" si="22"/>
        <v>0</v>
      </c>
      <c r="I452" s="18">
        <f t="shared" si="23"/>
        <v>0</v>
      </c>
      <c r="J452" s="18"/>
      <c r="K452" s="15"/>
    </row>
    <row r="453" spans="1:11" x14ac:dyDescent="0.2">
      <c r="A453" s="15"/>
      <c r="B453" s="15"/>
      <c r="C453" s="16"/>
      <c r="D453" s="17"/>
      <c r="E453" s="18"/>
      <c r="F453" s="19">
        <v>0</v>
      </c>
      <c r="G453" s="18">
        <f t="shared" si="21"/>
        <v>0</v>
      </c>
      <c r="H453" s="18">
        <f t="shared" si="22"/>
        <v>0</v>
      </c>
      <c r="I453" s="18">
        <f t="shared" si="23"/>
        <v>0</v>
      </c>
      <c r="J453" s="18"/>
      <c r="K453" s="15"/>
    </row>
    <row r="454" spans="1:11" x14ac:dyDescent="0.2">
      <c r="A454" s="15"/>
      <c r="B454" s="15"/>
      <c r="C454" s="16"/>
      <c r="D454" s="17"/>
      <c r="E454" s="18"/>
      <c r="F454" s="19">
        <v>0</v>
      </c>
      <c r="G454" s="18">
        <f t="shared" si="21"/>
        <v>0</v>
      </c>
      <c r="H454" s="18">
        <f t="shared" si="22"/>
        <v>0</v>
      </c>
      <c r="I454" s="18">
        <f t="shared" si="23"/>
        <v>0</v>
      </c>
      <c r="J454" s="18"/>
      <c r="K454" s="15"/>
    </row>
    <row r="455" spans="1:11" x14ac:dyDescent="0.2">
      <c r="A455" s="15"/>
      <c r="B455" s="15"/>
      <c r="C455" s="16"/>
      <c r="D455" s="17"/>
      <c r="E455" s="18"/>
      <c r="F455" s="19">
        <v>0</v>
      </c>
      <c r="G455" s="18">
        <f t="shared" si="21"/>
        <v>0</v>
      </c>
      <c r="H455" s="18">
        <f t="shared" si="22"/>
        <v>0</v>
      </c>
      <c r="I455" s="18">
        <f t="shared" si="23"/>
        <v>0</v>
      </c>
      <c r="J455" s="18"/>
      <c r="K455" s="15"/>
    </row>
    <row r="456" spans="1:11" x14ac:dyDescent="0.2">
      <c r="A456" s="15"/>
      <c r="B456" s="15"/>
      <c r="C456" s="16"/>
      <c r="D456" s="17"/>
      <c r="E456" s="18"/>
      <c r="F456" s="19">
        <v>0</v>
      </c>
      <c r="G456" s="18">
        <f t="shared" si="21"/>
        <v>0</v>
      </c>
      <c r="H456" s="18">
        <f t="shared" si="22"/>
        <v>0</v>
      </c>
      <c r="I456" s="18">
        <f t="shared" si="23"/>
        <v>0</v>
      </c>
      <c r="J456" s="18"/>
      <c r="K456" s="15"/>
    </row>
    <row r="457" spans="1:11" x14ac:dyDescent="0.2">
      <c r="A457" s="15"/>
      <c r="B457" s="15"/>
      <c r="C457" s="16"/>
      <c r="D457" s="17"/>
      <c r="E457" s="18"/>
      <c r="F457" s="19">
        <v>0</v>
      </c>
      <c r="G457" s="18">
        <f t="shared" si="21"/>
        <v>0</v>
      </c>
      <c r="H457" s="18">
        <f t="shared" si="22"/>
        <v>0</v>
      </c>
      <c r="I457" s="18">
        <f t="shared" si="23"/>
        <v>0</v>
      </c>
      <c r="J457" s="18"/>
      <c r="K457" s="15"/>
    </row>
    <row r="458" spans="1:11" x14ac:dyDescent="0.2">
      <c r="A458" s="15"/>
      <c r="B458" s="15"/>
      <c r="C458" s="16"/>
      <c r="D458" s="17"/>
      <c r="E458" s="18"/>
      <c r="F458" s="19">
        <v>0</v>
      </c>
      <c r="G458" s="18">
        <f t="shared" si="21"/>
        <v>0</v>
      </c>
      <c r="H458" s="18">
        <f t="shared" si="22"/>
        <v>0</v>
      </c>
      <c r="I458" s="18">
        <f t="shared" si="23"/>
        <v>0</v>
      </c>
      <c r="J458" s="18"/>
      <c r="K458" s="15"/>
    </row>
    <row r="459" spans="1:11" x14ac:dyDescent="0.2">
      <c r="A459" s="15"/>
      <c r="B459" s="15"/>
      <c r="C459" s="16"/>
      <c r="D459" s="17"/>
      <c r="E459" s="18"/>
      <c r="F459" s="19">
        <v>0</v>
      </c>
      <c r="G459" s="18">
        <f t="shared" si="21"/>
        <v>0</v>
      </c>
      <c r="H459" s="18">
        <f t="shared" si="22"/>
        <v>0</v>
      </c>
      <c r="I459" s="18">
        <f t="shared" si="23"/>
        <v>0</v>
      </c>
      <c r="J459" s="18"/>
      <c r="K459" s="15"/>
    </row>
    <row r="460" spans="1:11" x14ac:dyDescent="0.2">
      <c r="A460" s="15"/>
      <c r="B460" s="15"/>
      <c r="C460" s="16"/>
      <c r="D460" s="17"/>
      <c r="E460" s="18"/>
      <c r="F460" s="19">
        <v>0</v>
      </c>
      <c r="G460" s="18">
        <f t="shared" si="21"/>
        <v>0</v>
      </c>
      <c r="H460" s="18">
        <f t="shared" si="22"/>
        <v>0</v>
      </c>
      <c r="I460" s="18">
        <f t="shared" si="23"/>
        <v>0</v>
      </c>
      <c r="J460" s="18"/>
      <c r="K460" s="15"/>
    </row>
    <row r="461" spans="1:11" x14ac:dyDescent="0.2">
      <c r="A461" s="15"/>
      <c r="B461" s="15"/>
      <c r="C461" s="16"/>
      <c r="D461" s="17"/>
      <c r="E461" s="18"/>
      <c r="F461" s="19">
        <v>0</v>
      </c>
      <c r="G461" s="18">
        <f t="shared" si="21"/>
        <v>0</v>
      </c>
      <c r="H461" s="18">
        <f t="shared" si="22"/>
        <v>0</v>
      </c>
      <c r="I461" s="18">
        <f t="shared" si="23"/>
        <v>0</v>
      </c>
      <c r="J461" s="18"/>
      <c r="K461" s="15"/>
    </row>
    <row r="462" spans="1:11" x14ac:dyDescent="0.2">
      <c r="A462" s="15"/>
      <c r="B462" s="15"/>
      <c r="C462" s="16"/>
      <c r="D462" s="17"/>
      <c r="E462" s="18"/>
      <c r="F462" s="19">
        <v>0</v>
      </c>
      <c r="G462" s="18">
        <f t="shared" si="21"/>
        <v>0</v>
      </c>
      <c r="H462" s="18">
        <f t="shared" si="22"/>
        <v>0</v>
      </c>
      <c r="I462" s="18">
        <f t="shared" si="23"/>
        <v>0</v>
      </c>
      <c r="J462" s="18"/>
      <c r="K462" s="15"/>
    </row>
    <row r="463" spans="1:11" x14ac:dyDescent="0.2">
      <c r="A463" s="15"/>
      <c r="B463" s="15"/>
      <c r="C463" s="16"/>
      <c r="D463" s="17"/>
      <c r="E463" s="18"/>
      <c r="F463" s="19">
        <v>0</v>
      </c>
      <c r="G463" s="18">
        <f t="shared" si="21"/>
        <v>0</v>
      </c>
      <c r="H463" s="18">
        <f t="shared" si="22"/>
        <v>0</v>
      </c>
      <c r="I463" s="18">
        <f t="shared" si="23"/>
        <v>0</v>
      </c>
      <c r="J463" s="18"/>
      <c r="K463" s="15"/>
    </row>
    <row r="464" spans="1:11" x14ac:dyDescent="0.2">
      <c r="A464" s="15"/>
      <c r="B464" s="15"/>
      <c r="C464" s="16"/>
      <c r="D464" s="17"/>
      <c r="E464" s="18"/>
      <c r="F464" s="19">
        <v>0</v>
      </c>
      <c r="G464" s="18">
        <f t="shared" si="21"/>
        <v>0</v>
      </c>
      <c r="H464" s="18">
        <f t="shared" si="22"/>
        <v>0</v>
      </c>
      <c r="I464" s="18">
        <f t="shared" si="23"/>
        <v>0</v>
      </c>
      <c r="J464" s="18"/>
      <c r="K464" s="15"/>
    </row>
    <row r="465" spans="1:11" x14ac:dyDescent="0.2">
      <c r="A465" s="15"/>
      <c r="B465" s="15"/>
      <c r="C465" s="16"/>
      <c r="D465" s="17"/>
      <c r="E465" s="18"/>
      <c r="F465" s="19">
        <v>0</v>
      </c>
      <c r="G465" s="18">
        <f t="shared" si="21"/>
        <v>0</v>
      </c>
      <c r="H465" s="18">
        <f t="shared" si="22"/>
        <v>0</v>
      </c>
      <c r="I465" s="18">
        <f t="shared" si="23"/>
        <v>0</v>
      </c>
      <c r="J465" s="18"/>
      <c r="K465" s="15"/>
    </row>
    <row r="466" spans="1:11" x14ac:dyDescent="0.2">
      <c r="A466" s="15"/>
      <c r="B466" s="15"/>
      <c r="C466" s="16"/>
      <c r="D466" s="17"/>
      <c r="E466" s="18"/>
      <c r="F466" s="19">
        <v>0</v>
      </c>
      <c r="G466" s="18">
        <f t="shared" si="21"/>
        <v>0</v>
      </c>
      <c r="H466" s="18">
        <f t="shared" si="22"/>
        <v>0</v>
      </c>
      <c r="I466" s="18">
        <f t="shared" si="23"/>
        <v>0</v>
      </c>
      <c r="J466" s="18"/>
      <c r="K466" s="15"/>
    </row>
    <row r="467" spans="1:11" x14ac:dyDescent="0.2">
      <c r="A467" s="15"/>
      <c r="B467" s="15"/>
      <c r="C467" s="16"/>
      <c r="D467" s="17"/>
      <c r="E467" s="18"/>
      <c r="F467" s="19">
        <v>0</v>
      </c>
      <c r="G467" s="18">
        <f t="shared" si="21"/>
        <v>0</v>
      </c>
      <c r="H467" s="18">
        <f t="shared" si="22"/>
        <v>0</v>
      </c>
      <c r="I467" s="18">
        <f t="shared" si="23"/>
        <v>0</v>
      </c>
      <c r="J467" s="18"/>
      <c r="K467" s="15"/>
    </row>
    <row r="468" spans="1:11" x14ac:dyDescent="0.2">
      <c r="A468" s="15"/>
      <c r="B468" s="15"/>
      <c r="C468" s="16"/>
      <c r="D468" s="17"/>
      <c r="E468" s="18"/>
      <c r="F468" s="19">
        <v>0</v>
      </c>
      <c r="G468" s="18">
        <f t="shared" si="21"/>
        <v>0</v>
      </c>
      <c r="H468" s="18">
        <f t="shared" si="22"/>
        <v>0</v>
      </c>
      <c r="I468" s="18">
        <f t="shared" si="23"/>
        <v>0</v>
      </c>
      <c r="J468" s="18"/>
      <c r="K468" s="15"/>
    </row>
    <row r="469" spans="1:11" x14ac:dyDescent="0.2">
      <c r="A469" s="15"/>
      <c r="B469" s="15"/>
      <c r="C469" s="16"/>
      <c r="D469" s="17"/>
      <c r="E469" s="18"/>
      <c r="F469" s="19">
        <v>0</v>
      </c>
      <c r="G469" s="18">
        <f t="shared" si="21"/>
        <v>0</v>
      </c>
      <c r="H469" s="18">
        <f t="shared" si="22"/>
        <v>0</v>
      </c>
      <c r="I469" s="18">
        <f t="shared" si="23"/>
        <v>0</v>
      </c>
      <c r="J469" s="18"/>
      <c r="K469" s="15"/>
    </row>
    <row r="470" spans="1:11" x14ac:dyDescent="0.2">
      <c r="A470" s="15"/>
      <c r="B470" s="15"/>
      <c r="C470" s="16"/>
      <c r="D470" s="17"/>
      <c r="E470" s="18"/>
      <c r="F470" s="19">
        <v>0</v>
      </c>
      <c r="G470" s="18">
        <f t="shared" si="21"/>
        <v>0</v>
      </c>
      <c r="H470" s="18">
        <f t="shared" si="22"/>
        <v>0</v>
      </c>
      <c r="I470" s="18">
        <f t="shared" si="23"/>
        <v>0</v>
      </c>
      <c r="J470" s="18"/>
      <c r="K470" s="15"/>
    </row>
    <row r="471" spans="1:11" x14ac:dyDescent="0.2">
      <c r="A471" s="15"/>
      <c r="B471" s="15"/>
      <c r="C471" s="16"/>
      <c r="D471" s="17"/>
      <c r="E471" s="18"/>
      <c r="F471" s="19">
        <v>0</v>
      </c>
      <c r="G471" s="18">
        <f t="shared" si="21"/>
        <v>0</v>
      </c>
      <c r="H471" s="18">
        <f t="shared" si="22"/>
        <v>0</v>
      </c>
      <c r="I471" s="18">
        <f t="shared" si="23"/>
        <v>0</v>
      </c>
      <c r="J471" s="18"/>
      <c r="K471" s="15"/>
    </row>
    <row r="472" spans="1:11" x14ac:dyDescent="0.2">
      <c r="A472" s="15"/>
      <c r="B472" s="15"/>
      <c r="C472" s="16"/>
      <c r="D472" s="17"/>
      <c r="E472" s="18"/>
      <c r="F472" s="19">
        <v>0</v>
      </c>
      <c r="G472" s="18">
        <f t="shared" si="21"/>
        <v>0</v>
      </c>
      <c r="H472" s="18">
        <f t="shared" si="22"/>
        <v>0</v>
      </c>
      <c r="I472" s="18">
        <f t="shared" si="23"/>
        <v>0</v>
      </c>
      <c r="J472" s="18"/>
      <c r="K472" s="15"/>
    </row>
    <row r="473" spans="1:11" x14ac:dyDescent="0.2">
      <c r="A473" s="15"/>
      <c r="B473" s="15"/>
      <c r="C473" s="16"/>
      <c r="D473" s="17"/>
      <c r="E473" s="18"/>
      <c r="F473" s="19">
        <v>0</v>
      </c>
      <c r="G473" s="18">
        <f t="shared" si="21"/>
        <v>0</v>
      </c>
      <c r="H473" s="18">
        <f t="shared" si="22"/>
        <v>0</v>
      </c>
      <c r="I473" s="18">
        <f t="shared" si="23"/>
        <v>0</v>
      </c>
      <c r="J473" s="18"/>
      <c r="K473" s="15"/>
    </row>
    <row r="474" spans="1:11" x14ac:dyDescent="0.2">
      <c r="A474" s="15"/>
      <c r="B474" s="15"/>
      <c r="C474" s="16"/>
      <c r="D474" s="17"/>
      <c r="E474" s="18"/>
      <c r="F474" s="19">
        <v>0</v>
      </c>
      <c r="G474" s="18">
        <f t="shared" si="21"/>
        <v>0</v>
      </c>
      <c r="H474" s="18">
        <f t="shared" si="22"/>
        <v>0</v>
      </c>
      <c r="I474" s="18">
        <f t="shared" si="23"/>
        <v>0</v>
      </c>
      <c r="J474" s="18"/>
      <c r="K474" s="15"/>
    </row>
    <row r="475" spans="1:11" x14ac:dyDescent="0.2">
      <c r="A475" s="15"/>
      <c r="B475" s="15"/>
      <c r="C475" s="16"/>
      <c r="D475" s="17"/>
      <c r="E475" s="18"/>
      <c r="F475" s="19">
        <v>0</v>
      </c>
      <c r="G475" s="18">
        <f t="shared" si="21"/>
        <v>0</v>
      </c>
      <c r="H475" s="18">
        <f t="shared" si="22"/>
        <v>0</v>
      </c>
      <c r="I475" s="18">
        <f t="shared" si="23"/>
        <v>0</v>
      </c>
      <c r="J475" s="18"/>
      <c r="K475" s="15"/>
    </row>
    <row r="476" spans="1:11" x14ac:dyDescent="0.2">
      <c r="A476" s="15"/>
      <c r="B476" s="15"/>
      <c r="C476" s="16"/>
      <c r="D476" s="17"/>
      <c r="E476" s="18"/>
      <c r="F476" s="19">
        <v>0</v>
      </c>
      <c r="G476" s="18">
        <f t="shared" si="21"/>
        <v>0</v>
      </c>
      <c r="H476" s="18">
        <f t="shared" si="22"/>
        <v>0</v>
      </c>
      <c r="I476" s="18">
        <f t="shared" si="23"/>
        <v>0</v>
      </c>
      <c r="J476" s="18"/>
      <c r="K476" s="15"/>
    </row>
    <row r="477" spans="1:11" x14ac:dyDescent="0.2">
      <c r="A477" s="15"/>
      <c r="B477" s="15"/>
      <c r="C477" s="16"/>
      <c r="D477" s="17"/>
      <c r="E477" s="18"/>
      <c r="F477" s="19">
        <v>0</v>
      </c>
      <c r="G477" s="18">
        <f t="shared" si="21"/>
        <v>0</v>
      </c>
      <c r="H477" s="18">
        <f t="shared" si="22"/>
        <v>0</v>
      </c>
      <c r="I477" s="18">
        <f t="shared" si="23"/>
        <v>0</v>
      </c>
      <c r="J477" s="18"/>
      <c r="K477" s="15"/>
    </row>
    <row r="478" spans="1:11" x14ac:dyDescent="0.2">
      <c r="A478" s="15"/>
      <c r="B478" s="15"/>
      <c r="C478" s="16"/>
      <c r="D478" s="17"/>
      <c r="E478" s="18"/>
      <c r="F478" s="19">
        <v>0</v>
      </c>
      <c r="G478" s="18">
        <f t="shared" si="21"/>
        <v>0</v>
      </c>
      <c r="H478" s="18">
        <f t="shared" si="22"/>
        <v>0</v>
      </c>
      <c r="I478" s="18">
        <f t="shared" si="23"/>
        <v>0</v>
      </c>
      <c r="J478" s="18"/>
      <c r="K478" s="15"/>
    </row>
    <row r="479" spans="1:11" x14ac:dyDescent="0.2">
      <c r="A479" s="15"/>
      <c r="B479" s="15"/>
      <c r="C479" s="16"/>
      <c r="D479" s="17"/>
      <c r="E479" s="18"/>
      <c r="F479" s="19">
        <v>0</v>
      </c>
      <c r="G479" s="18">
        <f t="shared" si="21"/>
        <v>0</v>
      </c>
      <c r="H479" s="18">
        <f t="shared" si="22"/>
        <v>0</v>
      </c>
      <c r="I479" s="18">
        <f t="shared" si="23"/>
        <v>0</v>
      </c>
      <c r="J479" s="18"/>
      <c r="K479" s="15"/>
    </row>
    <row r="480" spans="1:11" x14ac:dyDescent="0.2">
      <c r="A480" s="15"/>
      <c r="B480" s="15"/>
      <c r="C480" s="16"/>
      <c r="D480" s="17"/>
      <c r="E480" s="18"/>
      <c r="F480" s="19">
        <v>0</v>
      </c>
      <c r="G480" s="18">
        <f t="shared" si="21"/>
        <v>0</v>
      </c>
      <c r="H480" s="18">
        <f t="shared" si="22"/>
        <v>0</v>
      </c>
      <c r="I480" s="18">
        <f t="shared" si="23"/>
        <v>0</v>
      </c>
      <c r="J480" s="18"/>
      <c r="K480" s="15"/>
    </row>
    <row r="481" spans="1:11" x14ac:dyDescent="0.2">
      <c r="A481" s="15"/>
      <c r="B481" s="15"/>
      <c r="C481" s="16"/>
      <c r="D481" s="17"/>
      <c r="E481" s="18"/>
      <c r="F481" s="19">
        <v>0</v>
      </c>
      <c r="G481" s="18">
        <f t="shared" si="21"/>
        <v>0</v>
      </c>
      <c r="H481" s="18">
        <f t="shared" si="22"/>
        <v>0</v>
      </c>
      <c r="I481" s="18">
        <f t="shared" si="23"/>
        <v>0</v>
      </c>
      <c r="J481" s="18"/>
      <c r="K481" s="15"/>
    </row>
    <row r="482" spans="1:11" x14ac:dyDescent="0.2">
      <c r="A482" s="15"/>
      <c r="B482" s="15"/>
      <c r="C482" s="16"/>
      <c r="D482" s="17"/>
      <c r="E482" s="18"/>
      <c r="F482" s="19">
        <v>0</v>
      </c>
      <c r="G482" s="18">
        <f t="shared" si="21"/>
        <v>0</v>
      </c>
      <c r="H482" s="18">
        <f t="shared" si="22"/>
        <v>0</v>
      </c>
      <c r="I482" s="18">
        <f t="shared" si="23"/>
        <v>0</v>
      </c>
      <c r="J482" s="18"/>
      <c r="K482" s="15"/>
    </row>
    <row r="483" spans="1:11" x14ac:dyDescent="0.2">
      <c r="A483" s="15"/>
      <c r="B483" s="15"/>
      <c r="C483" s="16"/>
      <c r="D483" s="17"/>
      <c r="E483" s="18"/>
      <c r="F483" s="19">
        <v>0</v>
      </c>
      <c r="G483" s="18">
        <f t="shared" si="21"/>
        <v>0</v>
      </c>
      <c r="H483" s="18">
        <f t="shared" si="22"/>
        <v>0</v>
      </c>
      <c r="I483" s="18">
        <f t="shared" si="23"/>
        <v>0</v>
      </c>
      <c r="J483" s="18"/>
      <c r="K483" s="15"/>
    </row>
    <row r="484" spans="1:11" x14ac:dyDescent="0.2">
      <c r="A484" s="15"/>
      <c r="B484" s="15"/>
      <c r="C484" s="16"/>
      <c r="D484" s="17"/>
      <c r="E484" s="18"/>
      <c r="F484" s="19">
        <v>0</v>
      </c>
      <c r="G484" s="18">
        <f t="shared" si="21"/>
        <v>0</v>
      </c>
      <c r="H484" s="18">
        <f t="shared" si="22"/>
        <v>0</v>
      </c>
      <c r="I484" s="18">
        <f t="shared" si="23"/>
        <v>0</v>
      </c>
      <c r="J484" s="18"/>
      <c r="K484" s="15"/>
    </row>
    <row r="485" spans="1:11" x14ac:dyDescent="0.2">
      <c r="A485" s="15"/>
      <c r="B485" s="15"/>
      <c r="C485" s="16"/>
      <c r="D485" s="17"/>
      <c r="E485" s="18"/>
      <c r="F485" s="19">
        <v>0</v>
      </c>
      <c r="G485" s="18">
        <f t="shared" si="21"/>
        <v>0</v>
      </c>
      <c r="H485" s="18">
        <f t="shared" si="22"/>
        <v>0</v>
      </c>
      <c r="I485" s="18">
        <f t="shared" si="23"/>
        <v>0</v>
      </c>
      <c r="J485" s="18"/>
      <c r="K485" s="15"/>
    </row>
    <row r="486" spans="1:11" x14ac:dyDescent="0.2">
      <c r="A486" s="15"/>
      <c r="B486" s="15"/>
      <c r="C486" s="16"/>
      <c r="D486" s="17"/>
      <c r="E486" s="18"/>
      <c r="F486" s="19">
        <v>0</v>
      </c>
      <c r="G486" s="18">
        <f t="shared" si="21"/>
        <v>0</v>
      </c>
      <c r="H486" s="18">
        <f t="shared" si="22"/>
        <v>0</v>
      </c>
      <c r="I486" s="18">
        <f t="shared" si="23"/>
        <v>0</v>
      </c>
      <c r="J486" s="18"/>
      <c r="K486" s="15"/>
    </row>
    <row r="487" spans="1:11" x14ac:dyDescent="0.2">
      <c r="A487" s="15"/>
      <c r="B487" s="15"/>
      <c r="C487" s="16"/>
      <c r="D487" s="17"/>
      <c r="E487" s="18"/>
      <c r="F487" s="19">
        <v>0</v>
      </c>
      <c r="G487" s="18">
        <f t="shared" si="21"/>
        <v>0</v>
      </c>
      <c r="H487" s="18">
        <f t="shared" si="22"/>
        <v>0</v>
      </c>
      <c r="I487" s="18">
        <f t="shared" si="23"/>
        <v>0</v>
      </c>
      <c r="J487" s="18"/>
      <c r="K487" s="15"/>
    </row>
    <row r="488" spans="1:11" x14ac:dyDescent="0.2">
      <c r="A488" s="15"/>
      <c r="B488" s="15"/>
      <c r="C488" s="16"/>
      <c r="D488" s="17"/>
      <c r="E488" s="18"/>
      <c r="F488" s="19">
        <v>0</v>
      </c>
      <c r="G488" s="18">
        <f t="shared" si="21"/>
        <v>0</v>
      </c>
      <c r="H488" s="18">
        <f t="shared" si="22"/>
        <v>0</v>
      </c>
      <c r="I488" s="18">
        <f t="shared" si="23"/>
        <v>0</v>
      </c>
      <c r="J488" s="18"/>
      <c r="K488" s="15"/>
    </row>
    <row r="489" spans="1:11" x14ac:dyDescent="0.2">
      <c r="A489" s="15"/>
      <c r="B489" s="15"/>
      <c r="C489" s="16"/>
      <c r="D489" s="17"/>
      <c r="E489" s="18"/>
      <c r="F489" s="19">
        <v>0</v>
      </c>
      <c r="G489" s="18">
        <f t="shared" si="21"/>
        <v>0</v>
      </c>
      <c r="H489" s="18">
        <f t="shared" si="22"/>
        <v>0</v>
      </c>
      <c r="I489" s="18">
        <f t="shared" si="23"/>
        <v>0</v>
      </c>
      <c r="J489" s="18"/>
      <c r="K489" s="15"/>
    </row>
    <row r="490" spans="1:11" x14ac:dyDescent="0.2">
      <c r="A490" s="15"/>
      <c r="B490" s="15"/>
      <c r="C490" s="16"/>
      <c r="D490" s="17"/>
      <c r="E490" s="18"/>
      <c r="F490" s="19">
        <v>0</v>
      </c>
      <c r="G490" s="18">
        <f t="shared" si="21"/>
        <v>0</v>
      </c>
      <c r="H490" s="18">
        <f t="shared" si="22"/>
        <v>0</v>
      </c>
      <c r="I490" s="18">
        <f t="shared" si="23"/>
        <v>0</v>
      </c>
      <c r="J490" s="18"/>
      <c r="K490" s="15"/>
    </row>
    <row r="491" spans="1:11" x14ac:dyDescent="0.2">
      <c r="A491" s="15"/>
      <c r="B491" s="15"/>
      <c r="C491" s="16"/>
      <c r="D491" s="17"/>
      <c r="E491" s="18"/>
      <c r="F491" s="19">
        <v>0</v>
      </c>
      <c r="G491" s="18">
        <f t="shared" si="21"/>
        <v>0</v>
      </c>
      <c r="H491" s="18">
        <f t="shared" si="22"/>
        <v>0</v>
      </c>
      <c r="I491" s="18">
        <f t="shared" si="23"/>
        <v>0</v>
      </c>
      <c r="J491" s="18"/>
      <c r="K491" s="15"/>
    </row>
    <row r="492" spans="1:11" x14ac:dyDescent="0.2">
      <c r="A492" s="15"/>
      <c r="B492" s="15"/>
      <c r="C492" s="16"/>
      <c r="D492" s="17"/>
      <c r="E492" s="18"/>
      <c r="F492" s="19">
        <v>0</v>
      </c>
      <c r="G492" s="18">
        <f t="shared" si="21"/>
        <v>0</v>
      </c>
      <c r="H492" s="18">
        <f t="shared" si="22"/>
        <v>0</v>
      </c>
      <c r="I492" s="18">
        <f t="shared" si="23"/>
        <v>0</v>
      </c>
      <c r="J492" s="18"/>
      <c r="K492" s="15"/>
    </row>
    <row r="493" spans="1:11" x14ac:dyDescent="0.2">
      <c r="A493" s="15"/>
      <c r="B493" s="15"/>
      <c r="C493" s="16"/>
      <c r="D493" s="17"/>
      <c r="E493" s="18"/>
      <c r="F493" s="19">
        <v>0</v>
      </c>
      <c r="G493" s="18">
        <f t="shared" si="21"/>
        <v>0</v>
      </c>
      <c r="H493" s="18">
        <f t="shared" si="22"/>
        <v>0</v>
      </c>
      <c r="I493" s="18">
        <f t="shared" si="23"/>
        <v>0</v>
      </c>
      <c r="J493" s="18"/>
      <c r="K493" s="15"/>
    </row>
    <row r="494" spans="1:11" x14ac:dyDescent="0.2">
      <c r="A494" s="15"/>
      <c r="B494" s="15"/>
      <c r="C494" s="16"/>
      <c r="D494" s="17"/>
      <c r="E494" s="18"/>
      <c r="F494" s="19">
        <v>0</v>
      </c>
      <c r="G494" s="18">
        <f t="shared" si="21"/>
        <v>0</v>
      </c>
      <c r="H494" s="18">
        <f t="shared" si="22"/>
        <v>0</v>
      </c>
      <c r="I494" s="18">
        <f t="shared" si="23"/>
        <v>0</v>
      </c>
      <c r="J494" s="18"/>
      <c r="K494" s="15"/>
    </row>
    <row r="495" spans="1:11" x14ac:dyDescent="0.2">
      <c r="A495" s="15"/>
      <c r="B495" s="15"/>
      <c r="C495" s="16"/>
      <c r="D495" s="17"/>
      <c r="E495" s="18"/>
      <c r="F495" s="19">
        <v>0</v>
      </c>
      <c r="G495" s="18">
        <f t="shared" si="21"/>
        <v>0</v>
      </c>
      <c r="H495" s="18">
        <f t="shared" si="22"/>
        <v>0</v>
      </c>
      <c r="I495" s="18">
        <f t="shared" si="23"/>
        <v>0</v>
      </c>
      <c r="J495" s="18"/>
      <c r="K495" s="15"/>
    </row>
    <row r="496" spans="1:11" x14ac:dyDescent="0.2">
      <c r="A496" s="15"/>
      <c r="B496" s="15"/>
      <c r="C496" s="16"/>
      <c r="D496" s="17"/>
      <c r="E496" s="18"/>
      <c r="F496" s="19">
        <v>0</v>
      </c>
      <c r="G496" s="18">
        <f t="shared" si="21"/>
        <v>0</v>
      </c>
      <c r="H496" s="18">
        <f t="shared" si="22"/>
        <v>0</v>
      </c>
      <c r="I496" s="18">
        <f t="shared" si="23"/>
        <v>0</v>
      </c>
      <c r="J496" s="18"/>
      <c r="K496" s="15"/>
    </row>
    <row r="497" spans="1:11" x14ac:dyDescent="0.2">
      <c r="A497" s="15"/>
      <c r="B497" s="15"/>
      <c r="C497" s="16"/>
      <c r="D497" s="17"/>
      <c r="E497" s="18"/>
      <c r="F497" s="19">
        <v>0</v>
      </c>
      <c r="G497" s="18">
        <f t="shared" si="21"/>
        <v>0</v>
      </c>
      <c r="H497" s="18">
        <f t="shared" si="22"/>
        <v>0</v>
      </c>
      <c r="I497" s="18">
        <f t="shared" si="23"/>
        <v>0</v>
      </c>
      <c r="J497" s="18"/>
      <c r="K497" s="15"/>
    </row>
    <row r="498" spans="1:11" x14ac:dyDescent="0.2">
      <c r="A498" s="15"/>
      <c r="B498" s="15"/>
      <c r="C498" s="16"/>
      <c r="D498" s="17"/>
      <c r="E498" s="18"/>
      <c r="F498" s="19">
        <v>0</v>
      </c>
      <c r="G498" s="18">
        <f t="shared" si="21"/>
        <v>0</v>
      </c>
      <c r="H498" s="18">
        <f t="shared" si="22"/>
        <v>0</v>
      </c>
      <c r="I498" s="18">
        <f t="shared" si="23"/>
        <v>0</v>
      </c>
      <c r="J498" s="18"/>
      <c r="K498" s="15"/>
    </row>
    <row r="499" spans="1:11" x14ac:dyDescent="0.2">
      <c r="A499" s="15"/>
      <c r="B499" s="15"/>
      <c r="C499" s="16"/>
      <c r="D499" s="17"/>
      <c r="E499" s="18"/>
      <c r="F499" s="19">
        <v>0</v>
      </c>
      <c r="G499" s="18">
        <f t="shared" si="21"/>
        <v>0</v>
      </c>
      <c r="H499" s="18">
        <f t="shared" si="22"/>
        <v>0</v>
      </c>
      <c r="I499" s="18">
        <f t="shared" si="23"/>
        <v>0</v>
      </c>
      <c r="J499" s="18"/>
      <c r="K499" s="15"/>
    </row>
    <row r="500" spans="1:11" x14ac:dyDescent="0.2">
      <c r="A500" s="15"/>
      <c r="B500" s="15"/>
      <c r="C500" s="16"/>
      <c r="D500" s="17"/>
      <c r="E500" s="18"/>
      <c r="F500" s="19">
        <v>0</v>
      </c>
      <c r="G500" s="18">
        <f t="shared" si="21"/>
        <v>0</v>
      </c>
      <c r="H500" s="18">
        <f t="shared" si="22"/>
        <v>0</v>
      </c>
      <c r="I500" s="18">
        <f t="shared" si="23"/>
        <v>0</v>
      </c>
      <c r="J500" s="18"/>
      <c r="K500" s="15"/>
    </row>
    <row r="501" spans="1:11" x14ac:dyDescent="0.2">
      <c r="A501" s="15"/>
      <c r="B501" s="15"/>
      <c r="C501" s="16"/>
      <c r="D501" s="17"/>
      <c r="E501" s="18"/>
      <c r="F501" s="19">
        <v>0</v>
      </c>
      <c r="G501" s="18">
        <f t="shared" si="21"/>
        <v>0</v>
      </c>
      <c r="H501" s="18">
        <f t="shared" si="22"/>
        <v>0</v>
      </c>
      <c r="I501" s="18">
        <f t="shared" si="23"/>
        <v>0</v>
      </c>
      <c r="J501" s="18"/>
      <c r="K501" s="15"/>
    </row>
    <row r="502" spans="1:11" x14ac:dyDescent="0.2">
      <c r="A502" s="15"/>
      <c r="B502" s="15"/>
      <c r="C502" s="16"/>
      <c r="D502" s="17"/>
      <c r="E502" s="18"/>
      <c r="F502" s="19">
        <v>0</v>
      </c>
      <c r="G502" s="18">
        <f t="shared" si="21"/>
        <v>0</v>
      </c>
      <c r="H502" s="18">
        <f t="shared" si="22"/>
        <v>0</v>
      </c>
      <c r="I502" s="18">
        <f t="shared" si="23"/>
        <v>0</v>
      </c>
      <c r="J502" s="18"/>
      <c r="K502" s="15"/>
    </row>
    <row r="503" spans="1:11" x14ac:dyDescent="0.2">
      <c r="A503" s="15"/>
      <c r="B503" s="15"/>
      <c r="C503" s="16"/>
      <c r="D503" s="17"/>
      <c r="E503" s="18"/>
      <c r="F503" s="19">
        <v>0</v>
      </c>
      <c r="G503" s="18">
        <f t="shared" si="21"/>
        <v>0</v>
      </c>
      <c r="H503" s="18">
        <f t="shared" si="22"/>
        <v>0</v>
      </c>
      <c r="I503" s="18">
        <f t="shared" si="23"/>
        <v>0</v>
      </c>
      <c r="J503" s="18"/>
      <c r="K503" s="15"/>
    </row>
    <row r="504" spans="1:11" x14ac:dyDescent="0.2">
      <c r="A504" s="15"/>
      <c r="B504" s="15"/>
      <c r="C504" s="16"/>
      <c r="D504" s="17"/>
      <c r="E504" s="18"/>
      <c r="F504" s="19">
        <v>0</v>
      </c>
      <c r="G504" s="18">
        <f t="shared" si="21"/>
        <v>0</v>
      </c>
      <c r="H504" s="18">
        <f t="shared" si="22"/>
        <v>0</v>
      </c>
      <c r="I504" s="18">
        <f t="shared" si="23"/>
        <v>0</v>
      </c>
      <c r="J504" s="18"/>
      <c r="K504" s="15"/>
    </row>
    <row r="505" spans="1:11" x14ac:dyDescent="0.2">
      <c r="A505" s="15"/>
      <c r="B505" s="15"/>
      <c r="C505" s="16"/>
      <c r="D505" s="17"/>
      <c r="E505" s="18"/>
      <c r="F505" s="19">
        <v>0</v>
      </c>
      <c r="G505" s="18">
        <f t="shared" si="21"/>
        <v>0</v>
      </c>
      <c r="H505" s="18">
        <f t="shared" si="22"/>
        <v>0</v>
      </c>
      <c r="I505" s="18">
        <f t="shared" si="23"/>
        <v>0</v>
      </c>
      <c r="J505" s="18"/>
      <c r="K505" s="15"/>
    </row>
    <row r="506" spans="1:11" x14ac:dyDescent="0.2">
      <c r="A506" s="15"/>
      <c r="B506" s="15"/>
      <c r="C506" s="16"/>
      <c r="D506" s="17"/>
      <c r="E506" s="18"/>
      <c r="F506" s="19">
        <v>0</v>
      </c>
      <c r="G506" s="18">
        <f t="shared" si="21"/>
        <v>0</v>
      </c>
      <c r="H506" s="18">
        <f t="shared" si="22"/>
        <v>0</v>
      </c>
      <c r="I506" s="18">
        <f t="shared" si="23"/>
        <v>0</v>
      </c>
      <c r="J506" s="18"/>
      <c r="K506" s="15"/>
    </row>
    <row r="507" spans="1:11" x14ac:dyDescent="0.2">
      <c r="A507" s="15"/>
      <c r="B507" s="15"/>
      <c r="C507" s="16"/>
      <c r="D507" s="17"/>
      <c r="E507" s="18"/>
      <c r="F507" s="19">
        <v>0</v>
      </c>
      <c r="G507" s="18">
        <f t="shared" si="21"/>
        <v>0</v>
      </c>
      <c r="H507" s="18">
        <f t="shared" si="22"/>
        <v>0</v>
      </c>
      <c r="I507" s="18">
        <f t="shared" si="23"/>
        <v>0</v>
      </c>
      <c r="J507" s="18"/>
      <c r="K507" s="15"/>
    </row>
    <row r="508" spans="1:11" x14ac:dyDescent="0.2">
      <c r="A508" s="15"/>
      <c r="B508" s="15"/>
      <c r="C508" s="16"/>
      <c r="D508" s="17"/>
      <c r="E508" s="18"/>
      <c r="F508" s="19">
        <v>0</v>
      </c>
      <c r="G508" s="18">
        <f t="shared" si="21"/>
        <v>0</v>
      </c>
      <c r="H508" s="18">
        <f t="shared" si="22"/>
        <v>0</v>
      </c>
      <c r="I508" s="18">
        <f t="shared" si="23"/>
        <v>0</v>
      </c>
      <c r="J508" s="18"/>
      <c r="K508" s="15"/>
    </row>
    <row r="509" spans="1:11" x14ac:dyDescent="0.2">
      <c r="A509" s="15"/>
      <c r="B509" s="15"/>
      <c r="C509" s="16"/>
      <c r="D509" s="17"/>
      <c r="E509" s="18"/>
      <c r="F509" s="19">
        <v>0</v>
      </c>
      <c r="G509" s="18">
        <f t="shared" si="21"/>
        <v>0</v>
      </c>
      <c r="H509" s="18">
        <f t="shared" si="22"/>
        <v>0</v>
      </c>
      <c r="I509" s="18">
        <f t="shared" si="23"/>
        <v>0</v>
      </c>
      <c r="J509" s="18"/>
      <c r="K509" s="15"/>
    </row>
    <row r="510" spans="1:11" x14ac:dyDescent="0.2">
      <c r="A510" s="15"/>
      <c r="B510" s="15"/>
      <c r="C510" s="16"/>
      <c r="D510" s="17"/>
      <c r="E510" s="18"/>
      <c r="F510" s="19">
        <v>0</v>
      </c>
      <c r="G510" s="18">
        <f t="shared" ref="G510:G571" si="24">B510*F510</f>
        <v>0</v>
      </c>
      <c r="H510" s="18">
        <f t="shared" ref="H510:H569" si="25">E510*C510</f>
        <v>0</v>
      </c>
      <c r="I510" s="18">
        <f t="shared" ref="I510:I569" si="26">F510*C510</f>
        <v>0</v>
      </c>
      <c r="J510" s="18"/>
      <c r="K510" s="15"/>
    </row>
    <row r="511" spans="1:11" x14ac:dyDescent="0.2">
      <c r="A511" s="15"/>
      <c r="B511" s="15"/>
      <c r="C511" s="16"/>
      <c r="D511" s="17"/>
      <c r="E511" s="18"/>
      <c r="F511" s="19">
        <v>0</v>
      </c>
      <c r="G511" s="18">
        <f t="shared" si="24"/>
        <v>0</v>
      </c>
      <c r="H511" s="18">
        <f t="shared" si="25"/>
        <v>0</v>
      </c>
      <c r="I511" s="18">
        <f t="shared" si="26"/>
        <v>0</v>
      </c>
      <c r="J511" s="18"/>
      <c r="K511" s="15"/>
    </row>
    <row r="512" spans="1:11" x14ac:dyDescent="0.2">
      <c r="A512" s="15"/>
      <c r="B512" s="15"/>
      <c r="C512" s="16"/>
      <c r="D512" s="17"/>
      <c r="E512" s="18"/>
      <c r="F512" s="19">
        <v>0</v>
      </c>
      <c r="G512" s="18">
        <f t="shared" si="24"/>
        <v>0</v>
      </c>
      <c r="H512" s="18">
        <f t="shared" si="25"/>
        <v>0</v>
      </c>
      <c r="I512" s="18">
        <f t="shared" si="26"/>
        <v>0</v>
      </c>
      <c r="J512" s="18"/>
      <c r="K512" s="15"/>
    </row>
    <row r="513" spans="1:11" x14ac:dyDescent="0.2">
      <c r="A513" s="15"/>
      <c r="B513" s="15"/>
      <c r="C513" s="16"/>
      <c r="D513" s="17"/>
      <c r="E513" s="18"/>
      <c r="F513" s="19">
        <v>0</v>
      </c>
      <c r="G513" s="18">
        <f t="shared" si="24"/>
        <v>0</v>
      </c>
      <c r="H513" s="18">
        <f t="shared" si="25"/>
        <v>0</v>
      </c>
      <c r="I513" s="18">
        <f t="shared" si="26"/>
        <v>0</v>
      </c>
      <c r="J513" s="18"/>
      <c r="K513" s="15"/>
    </row>
    <row r="514" spans="1:11" x14ac:dyDescent="0.2">
      <c r="A514" s="15"/>
      <c r="B514" s="15"/>
      <c r="C514" s="16"/>
      <c r="D514" s="17"/>
      <c r="E514" s="18"/>
      <c r="F514" s="19">
        <v>0</v>
      </c>
      <c r="G514" s="18">
        <f t="shared" si="24"/>
        <v>0</v>
      </c>
      <c r="H514" s="18">
        <f t="shared" si="25"/>
        <v>0</v>
      </c>
      <c r="I514" s="18">
        <f t="shared" si="26"/>
        <v>0</v>
      </c>
      <c r="J514" s="18"/>
      <c r="K514" s="15"/>
    </row>
    <row r="515" spans="1:11" x14ac:dyDescent="0.2">
      <c r="A515" s="15"/>
      <c r="B515" s="15"/>
      <c r="C515" s="16"/>
      <c r="D515" s="17"/>
      <c r="E515" s="18"/>
      <c r="F515" s="19">
        <v>0</v>
      </c>
      <c r="G515" s="18">
        <f t="shared" si="24"/>
        <v>0</v>
      </c>
      <c r="H515" s="18">
        <f t="shared" si="25"/>
        <v>0</v>
      </c>
      <c r="I515" s="18">
        <f t="shared" si="26"/>
        <v>0</v>
      </c>
      <c r="J515" s="18"/>
      <c r="K515" s="15"/>
    </row>
    <row r="516" spans="1:11" x14ac:dyDescent="0.2">
      <c r="A516" s="15"/>
      <c r="B516" s="15"/>
      <c r="C516" s="16"/>
      <c r="D516" s="17"/>
      <c r="E516" s="18"/>
      <c r="F516" s="19">
        <v>0</v>
      </c>
      <c r="G516" s="18">
        <f t="shared" si="24"/>
        <v>0</v>
      </c>
      <c r="H516" s="18">
        <f t="shared" si="25"/>
        <v>0</v>
      </c>
      <c r="I516" s="18">
        <f t="shared" si="26"/>
        <v>0</v>
      </c>
      <c r="J516" s="18"/>
      <c r="K516" s="15"/>
    </row>
    <row r="517" spans="1:11" x14ac:dyDescent="0.2">
      <c r="A517" s="15"/>
      <c r="B517" s="15"/>
      <c r="C517" s="16"/>
      <c r="D517" s="17"/>
      <c r="E517" s="18"/>
      <c r="F517" s="19">
        <v>0</v>
      </c>
      <c r="G517" s="18">
        <f t="shared" si="24"/>
        <v>0</v>
      </c>
      <c r="H517" s="18">
        <f t="shared" si="25"/>
        <v>0</v>
      </c>
      <c r="I517" s="18">
        <f t="shared" si="26"/>
        <v>0</v>
      </c>
      <c r="J517" s="18"/>
      <c r="K517" s="15"/>
    </row>
    <row r="518" spans="1:11" x14ac:dyDescent="0.2">
      <c r="A518" s="15"/>
      <c r="B518" s="15"/>
      <c r="C518" s="16"/>
      <c r="D518" s="17"/>
      <c r="E518" s="18"/>
      <c r="F518" s="19">
        <v>0</v>
      </c>
      <c r="G518" s="18">
        <f t="shared" si="24"/>
        <v>0</v>
      </c>
      <c r="H518" s="18">
        <f t="shared" si="25"/>
        <v>0</v>
      </c>
      <c r="I518" s="18">
        <f t="shared" si="26"/>
        <v>0</v>
      </c>
      <c r="J518" s="18"/>
      <c r="K518" s="15"/>
    </row>
    <row r="519" spans="1:11" x14ac:dyDescent="0.2">
      <c r="A519" s="15"/>
      <c r="B519" s="15"/>
      <c r="C519" s="16"/>
      <c r="D519" s="17"/>
      <c r="E519" s="18"/>
      <c r="F519" s="19">
        <v>0</v>
      </c>
      <c r="G519" s="18">
        <f t="shared" si="24"/>
        <v>0</v>
      </c>
      <c r="H519" s="18">
        <f t="shared" si="25"/>
        <v>0</v>
      </c>
      <c r="I519" s="18">
        <f t="shared" si="26"/>
        <v>0</v>
      </c>
      <c r="J519" s="18"/>
      <c r="K519" s="15"/>
    </row>
    <row r="520" spans="1:11" x14ac:dyDescent="0.2">
      <c r="A520" s="15"/>
      <c r="B520" s="15"/>
      <c r="C520" s="16"/>
      <c r="D520" s="17"/>
      <c r="E520" s="18"/>
      <c r="F520" s="19">
        <v>0</v>
      </c>
      <c r="G520" s="18">
        <f t="shared" si="24"/>
        <v>0</v>
      </c>
      <c r="H520" s="18">
        <f t="shared" si="25"/>
        <v>0</v>
      </c>
      <c r="I520" s="18">
        <f t="shared" si="26"/>
        <v>0</v>
      </c>
      <c r="J520" s="18"/>
      <c r="K520" s="15"/>
    </row>
    <row r="521" spans="1:11" x14ac:dyDescent="0.2">
      <c r="A521" s="15"/>
      <c r="B521" s="15"/>
      <c r="C521" s="16"/>
      <c r="D521" s="17"/>
      <c r="E521" s="18"/>
      <c r="F521" s="19">
        <v>0</v>
      </c>
      <c r="G521" s="18">
        <f t="shared" si="24"/>
        <v>0</v>
      </c>
      <c r="H521" s="18">
        <f t="shared" si="25"/>
        <v>0</v>
      </c>
      <c r="I521" s="18">
        <f t="shared" si="26"/>
        <v>0</v>
      </c>
      <c r="J521" s="18"/>
      <c r="K521" s="15"/>
    </row>
    <row r="522" spans="1:11" x14ac:dyDescent="0.2">
      <c r="A522" s="15"/>
      <c r="B522" s="15"/>
      <c r="C522" s="16"/>
      <c r="D522" s="17"/>
      <c r="E522" s="18"/>
      <c r="F522" s="19">
        <v>0</v>
      </c>
      <c r="G522" s="18">
        <f t="shared" si="24"/>
        <v>0</v>
      </c>
      <c r="H522" s="18">
        <f t="shared" si="25"/>
        <v>0</v>
      </c>
      <c r="I522" s="18">
        <f t="shared" si="26"/>
        <v>0</v>
      </c>
      <c r="J522" s="18"/>
      <c r="K522" s="15"/>
    </row>
    <row r="523" spans="1:11" x14ac:dyDescent="0.2">
      <c r="A523" s="15"/>
      <c r="B523" s="15"/>
      <c r="C523" s="16"/>
      <c r="D523" s="17"/>
      <c r="E523" s="18"/>
      <c r="F523" s="19">
        <v>0</v>
      </c>
      <c r="G523" s="18">
        <f t="shared" si="24"/>
        <v>0</v>
      </c>
      <c r="H523" s="18">
        <f t="shared" si="25"/>
        <v>0</v>
      </c>
      <c r="I523" s="18">
        <f t="shared" si="26"/>
        <v>0</v>
      </c>
      <c r="J523" s="18"/>
      <c r="K523" s="15"/>
    </row>
    <row r="524" spans="1:11" x14ac:dyDescent="0.2">
      <c r="A524" s="15"/>
      <c r="B524" s="15"/>
      <c r="C524" s="16"/>
      <c r="D524" s="17"/>
      <c r="E524" s="18"/>
      <c r="F524" s="19">
        <v>0</v>
      </c>
      <c r="G524" s="18">
        <f t="shared" si="24"/>
        <v>0</v>
      </c>
      <c r="H524" s="18">
        <f t="shared" si="25"/>
        <v>0</v>
      </c>
      <c r="I524" s="18">
        <f t="shared" si="26"/>
        <v>0</v>
      </c>
      <c r="J524" s="18"/>
      <c r="K524" s="15"/>
    </row>
    <row r="525" spans="1:11" x14ac:dyDescent="0.2">
      <c r="A525" s="15"/>
      <c r="B525" s="15"/>
      <c r="C525" s="16"/>
      <c r="D525" s="17"/>
      <c r="E525" s="18"/>
      <c r="F525" s="19">
        <v>0</v>
      </c>
      <c r="G525" s="18">
        <f t="shared" si="24"/>
        <v>0</v>
      </c>
      <c r="H525" s="18">
        <f t="shared" si="25"/>
        <v>0</v>
      </c>
      <c r="I525" s="18">
        <f t="shared" si="26"/>
        <v>0</v>
      </c>
      <c r="J525" s="18"/>
      <c r="K525" s="15"/>
    </row>
    <row r="526" spans="1:11" x14ac:dyDescent="0.2">
      <c r="A526" s="15"/>
      <c r="B526" s="15"/>
      <c r="C526" s="16"/>
      <c r="D526" s="17"/>
      <c r="E526" s="18"/>
      <c r="F526" s="19">
        <v>0</v>
      </c>
      <c r="G526" s="18">
        <f t="shared" si="24"/>
        <v>0</v>
      </c>
      <c r="H526" s="18">
        <f t="shared" si="25"/>
        <v>0</v>
      </c>
      <c r="I526" s="18">
        <f t="shared" si="26"/>
        <v>0</v>
      </c>
      <c r="J526" s="18"/>
      <c r="K526" s="15"/>
    </row>
    <row r="527" spans="1:11" x14ac:dyDescent="0.2">
      <c r="A527" s="15"/>
      <c r="B527" s="15"/>
      <c r="C527" s="16"/>
      <c r="D527" s="17"/>
      <c r="E527" s="18"/>
      <c r="F527" s="19">
        <v>0</v>
      </c>
      <c r="G527" s="18">
        <f t="shared" si="24"/>
        <v>0</v>
      </c>
      <c r="H527" s="18">
        <f t="shared" si="25"/>
        <v>0</v>
      </c>
      <c r="I527" s="18">
        <f t="shared" si="26"/>
        <v>0</v>
      </c>
      <c r="J527" s="18"/>
      <c r="K527" s="15"/>
    </row>
    <row r="528" spans="1:11" x14ac:dyDescent="0.2">
      <c r="A528" s="15"/>
      <c r="B528" s="15"/>
      <c r="C528" s="16"/>
      <c r="D528" s="17"/>
      <c r="E528" s="18"/>
      <c r="F528" s="19">
        <v>0</v>
      </c>
      <c r="G528" s="18">
        <f t="shared" si="24"/>
        <v>0</v>
      </c>
      <c r="H528" s="18">
        <f t="shared" si="25"/>
        <v>0</v>
      </c>
      <c r="I528" s="18">
        <f t="shared" si="26"/>
        <v>0</v>
      </c>
      <c r="J528" s="18"/>
      <c r="K528" s="15"/>
    </row>
    <row r="529" spans="1:11" x14ac:dyDescent="0.2">
      <c r="A529" s="15"/>
      <c r="B529" s="15"/>
      <c r="C529" s="16"/>
      <c r="D529" s="17"/>
      <c r="E529" s="18"/>
      <c r="F529" s="19">
        <v>0</v>
      </c>
      <c r="G529" s="18">
        <f t="shared" si="24"/>
        <v>0</v>
      </c>
      <c r="H529" s="18">
        <f t="shared" si="25"/>
        <v>0</v>
      </c>
      <c r="I529" s="18">
        <f t="shared" si="26"/>
        <v>0</v>
      </c>
      <c r="J529" s="18"/>
      <c r="K529" s="15"/>
    </row>
    <row r="530" spans="1:11" x14ac:dyDescent="0.2">
      <c r="A530" s="15"/>
      <c r="B530" s="15"/>
      <c r="C530" s="16"/>
      <c r="D530" s="17"/>
      <c r="E530" s="18"/>
      <c r="F530" s="19">
        <v>0</v>
      </c>
      <c r="G530" s="18">
        <f t="shared" si="24"/>
        <v>0</v>
      </c>
      <c r="H530" s="18">
        <f t="shared" si="25"/>
        <v>0</v>
      </c>
      <c r="I530" s="18">
        <f t="shared" si="26"/>
        <v>0</v>
      </c>
      <c r="J530" s="18"/>
      <c r="K530" s="15"/>
    </row>
    <row r="531" spans="1:11" x14ac:dyDescent="0.2">
      <c r="A531" s="15"/>
      <c r="B531" s="15"/>
      <c r="C531" s="16"/>
      <c r="D531" s="17"/>
      <c r="E531" s="18"/>
      <c r="F531" s="19">
        <v>0</v>
      </c>
      <c r="G531" s="18">
        <f t="shared" si="24"/>
        <v>0</v>
      </c>
      <c r="H531" s="18">
        <f t="shared" si="25"/>
        <v>0</v>
      </c>
      <c r="I531" s="18">
        <f t="shared" si="26"/>
        <v>0</v>
      </c>
      <c r="J531" s="18"/>
      <c r="K531" s="15"/>
    </row>
    <row r="532" spans="1:11" x14ac:dyDescent="0.2">
      <c r="A532" s="15"/>
      <c r="B532" s="15"/>
      <c r="C532" s="16"/>
      <c r="D532" s="17"/>
      <c r="E532" s="18"/>
      <c r="F532" s="19">
        <v>0</v>
      </c>
      <c r="G532" s="18">
        <f t="shared" si="24"/>
        <v>0</v>
      </c>
      <c r="H532" s="18">
        <f t="shared" si="25"/>
        <v>0</v>
      </c>
      <c r="I532" s="18">
        <f t="shared" si="26"/>
        <v>0</v>
      </c>
      <c r="J532" s="18"/>
      <c r="K532" s="15"/>
    </row>
    <row r="533" spans="1:11" x14ac:dyDescent="0.2">
      <c r="A533" s="15"/>
      <c r="B533" s="15"/>
      <c r="C533" s="16"/>
      <c r="D533" s="17"/>
      <c r="E533" s="18"/>
      <c r="F533" s="19">
        <v>0</v>
      </c>
      <c r="G533" s="18">
        <f t="shared" si="24"/>
        <v>0</v>
      </c>
      <c r="H533" s="18">
        <f t="shared" si="25"/>
        <v>0</v>
      </c>
      <c r="I533" s="18">
        <f t="shared" si="26"/>
        <v>0</v>
      </c>
      <c r="J533" s="18"/>
      <c r="K533" s="15"/>
    </row>
    <row r="534" spans="1:11" x14ac:dyDescent="0.2">
      <c r="A534" s="15"/>
      <c r="B534" s="15"/>
      <c r="C534" s="16"/>
      <c r="D534" s="17"/>
      <c r="E534" s="18"/>
      <c r="F534" s="19">
        <v>0</v>
      </c>
      <c r="G534" s="18">
        <f t="shared" si="24"/>
        <v>0</v>
      </c>
      <c r="H534" s="18">
        <f t="shared" si="25"/>
        <v>0</v>
      </c>
      <c r="I534" s="18">
        <f t="shared" si="26"/>
        <v>0</v>
      </c>
      <c r="J534" s="18"/>
      <c r="K534" s="15"/>
    </row>
    <row r="535" spans="1:11" x14ac:dyDescent="0.2">
      <c r="A535" s="15"/>
      <c r="B535" s="15"/>
      <c r="C535" s="16"/>
      <c r="D535" s="17"/>
      <c r="E535" s="18"/>
      <c r="F535" s="19">
        <v>0</v>
      </c>
      <c r="G535" s="18">
        <f t="shared" si="24"/>
        <v>0</v>
      </c>
      <c r="H535" s="18">
        <f t="shared" si="25"/>
        <v>0</v>
      </c>
      <c r="I535" s="18">
        <f t="shared" si="26"/>
        <v>0</v>
      </c>
      <c r="J535" s="18"/>
      <c r="K535" s="15"/>
    </row>
    <row r="536" spans="1:11" x14ac:dyDescent="0.2">
      <c r="A536" s="15"/>
      <c r="B536" s="15"/>
      <c r="C536" s="16"/>
      <c r="D536" s="17"/>
      <c r="E536" s="18"/>
      <c r="F536" s="19">
        <v>0</v>
      </c>
      <c r="G536" s="18">
        <f t="shared" si="24"/>
        <v>0</v>
      </c>
      <c r="H536" s="18">
        <f t="shared" si="25"/>
        <v>0</v>
      </c>
      <c r="I536" s="18">
        <f t="shared" si="26"/>
        <v>0</v>
      </c>
      <c r="J536" s="18"/>
      <c r="K536" s="15"/>
    </row>
    <row r="537" spans="1:11" x14ac:dyDescent="0.2">
      <c r="A537" s="15"/>
      <c r="B537" s="15"/>
      <c r="C537" s="16"/>
      <c r="D537" s="17"/>
      <c r="E537" s="18"/>
      <c r="F537" s="19">
        <v>0</v>
      </c>
      <c r="G537" s="18">
        <f t="shared" si="24"/>
        <v>0</v>
      </c>
      <c r="H537" s="18">
        <f t="shared" si="25"/>
        <v>0</v>
      </c>
      <c r="I537" s="18">
        <f t="shared" si="26"/>
        <v>0</v>
      </c>
      <c r="J537" s="18"/>
      <c r="K537" s="15"/>
    </row>
    <row r="538" spans="1:11" x14ac:dyDescent="0.2">
      <c r="A538" s="15"/>
      <c r="B538" s="15"/>
      <c r="C538" s="16"/>
      <c r="D538" s="17"/>
      <c r="E538" s="18"/>
      <c r="F538" s="19">
        <v>0</v>
      </c>
      <c r="G538" s="18">
        <f t="shared" si="24"/>
        <v>0</v>
      </c>
      <c r="H538" s="18">
        <f t="shared" si="25"/>
        <v>0</v>
      </c>
      <c r="I538" s="18">
        <f t="shared" si="26"/>
        <v>0</v>
      </c>
      <c r="J538" s="18"/>
      <c r="K538" s="15"/>
    </row>
    <row r="539" spans="1:11" x14ac:dyDescent="0.2">
      <c r="A539" s="15"/>
      <c r="B539" s="15"/>
      <c r="C539" s="16"/>
      <c r="D539" s="17"/>
      <c r="E539" s="18"/>
      <c r="F539" s="19">
        <v>0</v>
      </c>
      <c r="G539" s="18">
        <f t="shared" si="24"/>
        <v>0</v>
      </c>
      <c r="H539" s="18">
        <f t="shared" si="25"/>
        <v>0</v>
      </c>
      <c r="I539" s="18">
        <f t="shared" si="26"/>
        <v>0</v>
      </c>
      <c r="J539" s="18"/>
      <c r="K539" s="15"/>
    </row>
    <row r="540" spans="1:11" x14ac:dyDescent="0.2">
      <c r="A540" s="15"/>
      <c r="B540" s="15"/>
      <c r="C540" s="16"/>
      <c r="D540" s="17"/>
      <c r="E540" s="18"/>
      <c r="F540" s="19">
        <v>0</v>
      </c>
      <c r="G540" s="18">
        <f t="shared" si="24"/>
        <v>0</v>
      </c>
      <c r="H540" s="18">
        <f t="shared" si="25"/>
        <v>0</v>
      </c>
      <c r="I540" s="18">
        <f t="shared" si="26"/>
        <v>0</v>
      </c>
      <c r="J540" s="18"/>
      <c r="K540" s="15"/>
    </row>
    <row r="541" spans="1:11" x14ac:dyDescent="0.2">
      <c r="A541" s="15"/>
      <c r="B541" s="15"/>
      <c r="C541" s="16"/>
      <c r="D541" s="17"/>
      <c r="E541" s="18"/>
      <c r="F541" s="19">
        <v>0</v>
      </c>
      <c r="G541" s="18">
        <f t="shared" si="24"/>
        <v>0</v>
      </c>
      <c r="H541" s="18">
        <f t="shared" si="25"/>
        <v>0</v>
      </c>
      <c r="I541" s="18">
        <f t="shared" si="26"/>
        <v>0</v>
      </c>
      <c r="J541" s="18"/>
      <c r="K541" s="15"/>
    </row>
    <row r="542" spans="1:11" x14ac:dyDescent="0.2">
      <c r="A542" s="15"/>
      <c r="B542" s="15"/>
      <c r="C542" s="16"/>
      <c r="D542" s="17"/>
      <c r="E542" s="18"/>
      <c r="F542" s="19">
        <v>0</v>
      </c>
      <c r="G542" s="18">
        <f t="shared" si="24"/>
        <v>0</v>
      </c>
      <c r="H542" s="18">
        <f t="shared" si="25"/>
        <v>0</v>
      </c>
      <c r="I542" s="18">
        <f t="shared" si="26"/>
        <v>0</v>
      </c>
      <c r="J542" s="18"/>
      <c r="K542" s="15"/>
    </row>
    <row r="543" spans="1:11" x14ac:dyDescent="0.2">
      <c r="A543" s="15"/>
      <c r="B543" s="15"/>
      <c r="C543" s="16"/>
      <c r="D543" s="17"/>
      <c r="E543" s="18"/>
      <c r="F543" s="19">
        <v>0</v>
      </c>
      <c r="G543" s="18">
        <f t="shared" si="24"/>
        <v>0</v>
      </c>
      <c r="H543" s="18">
        <f t="shared" si="25"/>
        <v>0</v>
      </c>
      <c r="I543" s="18">
        <f t="shared" si="26"/>
        <v>0</v>
      </c>
      <c r="J543" s="18"/>
      <c r="K543" s="15"/>
    </row>
    <row r="544" spans="1:11" x14ac:dyDescent="0.2">
      <c r="A544" s="15"/>
      <c r="B544" s="15"/>
      <c r="C544" s="16"/>
      <c r="D544" s="17"/>
      <c r="E544" s="18"/>
      <c r="F544" s="19">
        <v>0</v>
      </c>
      <c r="G544" s="18">
        <f t="shared" si="24"/>
        <v>0</v>
      </c>
      <c r="H544" s="18">
        <f t="shared" si="25"/>
        <v>0</v>
      </c>
      <c r="I544" s="18">
        <f t="shared" si="26"/>
        <v>0</v>
      </c>
      <c r="J544" s="18"/>
      <c r="K544" s="15"/>
    </row>
    <row r="545" spans="1:11" x14ac:dyDescent="0.2">
      <c r="A545" s="15"/>
      <c r="B545" s="15"/>
      <c r="C545" s="16"/>
      <c r="D545" s="17"/>
      <c r="E545" s="18"/>
      <c r="F545" s="19">
        <v>0</v>
      </c>
      <c r="G545" s="18">
        <f t="shared" si="24"/>
        <v>0</v>
      </c>
      <c r="H545" s="18">
        <f t="shared" si="25"/>
        <v>0</v>
      </c>
      <c r="I545" s="18">
        <f t="shared" si="26"/>
        <v>0</v>
      </c>
      <c r="J545" s="18"/>
      <c r="K545" s="15"/>
    </row>
    <row r="546" spans="1:11" x14ac:dyDescent="0.2">
      <c r="A546" s="15"/>
      <c r="B546" s="15"/>
      <c r="C546" s="16"/>
      <c r="D546" s="17"/>
      <c r="E546" s="18"/>
      <c r="F546" s="19">
        <v>0</v>
      </c>
      <c r="G546" s="18">
        <f t="shared" si="24"/>
        <v>0</v>
      </c>
      <c r="H546" s="18">
        <f t="shared" si="25"/>
        <v>0</v>
      </c>
      <c r="I546" s="18">
        <f t="shared" si="26"/>
        <v>0</v>
      </c>
      <c r="J546" s="18"/>
      <c r="K546" s="15"/>
    </row>
    <row r="547" spans="1:11" x14ac:dyDescent="0.2">
      <c r="A547" s="15"/>
      <c r="B547" s="15"/>
      <c r="C547" s="16"/>
      <c r="D547" s="17"/>
      <c r="E547" s="18"/>
      <c r="F547" s="19">
        <v>0</v>
      </c>
      <c r="G547" s="18">
        <f t="shared" si="24"/>
        <v>0</v>
      </c>
      <c r="H547" s="18">
        <f t="shared" si="25"/>
        <v>0</v>
      </c>
      <c r="I547" s="18">
        <f t="shared" si="26"/>
        <v>0</v>
      </c>
      <c r="J547" s="18"/>
      <c r="K547" s="15"/>
    </row>
    <row r="548" spans="1:11" x14ac:dyDescent="0.2">
      <c r="A548" s="15"/>
      <c r="B548" s="15"/>
      <c r="C548" s="16"/>
      <c r="D548" s="17"/>
      <c r="E548" s="18"/>
      <c r="F548" s="19">
        <v>0</v>
      </c>
      <c r="G548" s="18">
        <f t="shared" si="24"/>
        <v>0</v>
      </c>
      <c r="H548" s="18">
        <f t="shared" si="25"/>
        <v>0</v>
      </c>
      <c r="I548" s="18">
        <f t="shared" si="26"/>
        <v>0</v>
      </c>
      <c r="J548" s="18"/>
      <c r="K548" s="15"/>
    </row>
    <row r="549" spans="1:11" x14ac:dyDescent="0.2">
      <c r="A549" s="15"/>
      <c r="B549" s="15"/>
      <c r="C549" s="16"/>
      <c r="D549" s="17"/>
      <c r="E549" s="18"/>
      <c r="F549" s="19">
        <v>0</v>
      </c>
      <c r="G549" s="18">
        <f t="shared" si="24"/>
        <v>0</v>
      </c>
      <c r="H549" s="18">
        <f t="shared" si="25"/>
        <v>0</v>
      </c>
      <c r="I549" s="18">
        <f t="shared" si="26"/>
        <v>0</v>
      </c>
      <c r="J549" s="18"/>
      <c r="K549" s="15"/>
    </row>
    <row r="550" spans="1:11" x14ac:dyDescent="0.2">
      <c r="A550" s="15"/>
      <c r="B550" s="15"/>
      <c r="C550" s="16"/>
      <c r="D550" s="17"/>
      <c r="E550" s="18"/>
      <c r="F550" s="19">
        <v>0</v>
      </c>
      <c r="G550" s="18">
        <f t="shared" si="24"/>
        <v>0</v>
      </c>
      <c r="H550" s="18">
        <f t="shared" si="25"/>
        <v>0</v>
      </c>
      <c r="I550" s="18">
        <f t="shared" si="26"/>
        <v>0</v>
      </c>
      <c r="J550" s="18"/>
      <c r="K550" s="15"/>
    </row>
    <row r="551" spans="1:11" x14ac:dyDescent="0.2">
      <c r="A551" s="15"/>
      <c r="B551" s="15"/>
      <c r="C551" s="16"/>
      <c r="D551" s="17"/>
      <c r="E551" s="18"/>
      <c r="F551" s="19">
        <v>0</v>
      </c>
      <c r="G551" s="18">
        <f t="shared" si="24"/>
        <v>0</v>
      </c>
      <c r="H551" s="18">
        <f t="shared" si="25"/>
        <v>0</v>
      </c>
      <c r="I551" s="18">
        <f t="shared" si="26"/>
        <v>0</v>
      </c>
      <c r="J551" s="18"/>
      <c r="K551" s="15"/>
    </row>
    <row r="552" spans="1:11" x14ac:dyDescent="0.2">
      <c r="A552" s="15"/>
      <c r="B552" s="15"/>
      <c r="C552" s="16"/>
      <c r="D552" s="17"/>
      <c r="E552" s="18"/>
      <c r="F552" s="19">
        <v>0</v>
      </c>
      <c r="G552" s="18">
        <f t="shared" si="24"/>
        <v>0</v>
      </c>
      <c r="H552" s="18">
        <f t="shared" si="25"/>
        <v>0</v>
      </c>
      <c r="I552" s="18">
        <f t="shared" si="26"/>
        <v>0</v>
      </c>
      <c r="J552" s="18"/>
      <c r="K552" s="15"/>
    </row>
    <row r="553" spans="1:11" x14ac:dyDescent="0.2">
      <c r="A553" s="15"/>
      <c r="B553" s="15"/>
      <c r="C553" s="16"/>
      <c r="D553" s="17"/>
      <c r="E553" s="18"/>
      <c r="F553" s="19">
        <v>0</v>
      </c>
      <c r="G553" s="18">
        <f t="shared" si="24"/>
        <v>0</v>
      </c>
      <c r="H553" s="18">
        <f t="shared" si="25"/>
        <v>0</v>
      </c>
      <c r="I553" s="18">
        <f t="shared" si="26"/>
        <v>0</v>
      </c>
      <c r="J553" s="18"/>
      <c r="K553" s="15"/>
    </row>
    <row r="554" spans="1:11" x14ac:dyDescent="0.2">
      <c r="A554" s="15"/>
      <c r="B554" s="15"/>
      <c r="C554" s="16"/>
      <c r="D554" s="17"/>
      <c r="E554" s="18"/>
      <c r="F554" s="19">
        <v>0</v>
      </c>
      <c r="G554" s="18">
        <f t="shared" si="24"/>
        <v>0</v>
      </c>
      <c r="H554" s="18">
        <f t="shared" si="25"/>
        <v>0</v>
      </c>
      <c r="I554" s="18">
        <f t="shared" si="26"/>
        <v>0</v>
      </c>
      <c r="J554" s="18"/>
      <c r="K554" s="15"/>
    </row>
    <row r="555" spans="1:11" x14ac:dyDescent="0.2">
      <c r="A555" s="15"/>
      <c r="B555" s="15"/>
      <c r="C555" s="16"/>
      <c r="D555" s="17"/>
      <c r="E555" s="18"/>
      <c r="F555" s="19">
        <v>0</v>
      </c>
      <c r="G555" s="18">
        <f t="shared" si="24"/>
        <v>0</v>
      </c>
      <c r="H555" s="18">
        <f t="shared" si="25"/>
        <v>0</v>
      </c>
      <c r="I555" s="18">
        <f t="shared" si="26"/>
        <v>0</v>
      </c>
      <c r="J555" s="18"/>
      <c r="K555" s="15"/>
    </row>
    <row r="556" spans="1:11" x14ac:dyDescent="0.2">
      <c r="A556" s="15"/>
      <c r="B556" s="15"/>
      <c r="C556" s="16"/>
      <c r="D556" s="17"/>
      <c r="E556" s="18"/>
      <c r="F556" s="19">
        <v>0</v>
      </c>
      <c r="G556" s="18">
        <f t="shared" si="24"/>
        <v>0</v>
      </c>
      <c r="H556" s="18">
        <f t="shared" si="25"/>
        <v>0</v>
      </c>
      <c r="I556" s="18">
        <f t="shared" si="26"/>
        <v>0</v>
      </c>
      <c r="J556" s="18"/>
      <c r="K556" s="15"/>
    </row>
    <row r="557" spans="1:11" x14ac:dyDescent="0.2">
      <c r="A557" s="15"/>
      <c r="B557" s="15"/>
      <c r="C557" s="16"/>
      <c r="D557" s="17"/>
      <c r="E557" s="18"/>
      <c r="F557" s="19">
        <v>0</v>
      </c>
      <c r="G557" s="18">
        <f t="shared" si="24"/>
        <v>0</v>
      </c>
      <c r="H557" s="18">
        <f t="shared" si="25"/>
        <v>0</v>
      </c>
      <c r="I557" s="18">
        <f t="shared" si="26"/>
        <v>0</v>
      </c>
      <c r="J557" s="18"/>
      <c r="K557" s="15"/>
    </row>
    <row r="558" spans="1:11" x14ac:dyDescent="0.2">
      <c r="A558" s="15"/>
      <c r="B558" s="15"/>
      <c r="C558" s="16"/>
      <c r="D558" s="17"/>
      <c r="E558" s="18"/>
      <c r="F558" s="19">
        <v>0</v>
      </c>
      <c r="G558" s="18">
        <f t="shared" si="24"/>
        <v>0</v>
      </c>
      <c r="H558" s="18">
        <f t="shared" si="25"/>
        <v>0</v>
      </c>
      <c r="I558" s="18">
        <f t="shared" si="26"/>
        <v>0</v>
      </c>
      <c r="J558" s="18"/>
      <c r="K558" s="15"/>
    </row>
    <row r="559" spans="1:11" x14ac:dyDescent="0.2">
      <c r="A559" s="15"/>
      <c r="B559" s="15"/>
      <c r="C559" s="16"/>
      <c r="D559" s="17"/>
      <c r="E559" s="18"/>
      <c r="F559" s="19">
        <v>0</v>
      </c>
      <c r="G559" s="18">
        <f t="shared" si="24"/>
        <v>0</v>
      </c>
      <c r="H559" s="18">
        <f t="shared" si="25"/>
        <v>0</v>
      </c>
      <c r="I559" s="18">
        <f t="shared" si="26"/>
        <v>0</v>
      </c>
      <c r="J559" s="18"/>
      <c r="K559" s="15"/>
    </row>
    <row r="560" spans="1:11" x14ac:dyDescent="0.2">
      <c r="A560" s="15"/>
      <c r="B560" s="15"/>
      <c r="C560" s="16"/>
      <c r="D560" s="17"/>
      <c r="E560" s="18"/>
      <c r="F560" s="19">
        <v>0</v>
      </c>
      <c r="G560" s="18">
        <f t="shared" si="24"/>
        <v>0</v>
      </c>
      <c r="H560" s="18">
        <f t="shared" si="25"/>
        <v>0</v>
      </c>
      <c r="I560" s="18">
        <f t="shared" si="26"/>
        <v>0</v>
      </c>
      <c r="J560" s="18"/>
      <c r="K560" s="15"/>
    </row>
    <row r="561" spans="1:11" x14ac:dyDescent="0.2">
      <c r="A561" s="15"/>
      <c r="B561" s="15"/>
      <c r="C561" s="16"/>
      <c r="D561" s="17"/>
      <c r="E561" s="18"/>
      <c r="F561" s="19">
        <v>0</v>
      </c>
      <c r="G561" s="18">
        <f t="shared" si="24"/>
        <v>0</v>
      </c>
      <c r="H561" s="18">
        <f t="shared" si="25"/>
        <v>0</v>
      </c>
      <c r="I561" s="18">
        <f t="shared" si="26"/>
        <v>0</v>
      </c>
      <c r="J561" s="18"/>
      <c r="K561" s="15"/>
    </row>
    <row r="562" spans="1:11" x14ac:dyDescent="0.2">
      <c r="A562" s="15"/>
      <c r="B562" s="15"/>
      <c r="C562" s="16"/>
      <c r="D562" s="17"/>
      <c r="E562" s="18"/>
      <c r="F562" s="19">
        <v>0</v>
      </c>
      <c r="G562" s="18">
        <f t="shared" si="24"/>
        <v>0</v>
      </c>
      <c r="H562" s="18">
        <f t="shared" si="25"/>
        <v>0</v>
      </c>
      <c r="I562" s="18">
        <f t="shared" si="26"/>
        <v>0</v>
      </c>
      <c r="J562" s="18"/>
      <c r="K562" s="15"/>
    </row>
    <row r="563" spans="1:11" x14ac:dyDescent="0.2">
      <c r="A563" s="15"/>
      <c r="B563" s="15"/>
      <c r="C563" s="16"/>
      <c r="D563" s="17"/>
      <c r="E563" s="18"/>
      <c r="F563" s="19">
        <v>0</v>
      </c>
      <c r="G563" s="18">
        <f t="shared" si="24"/>
        <v>0</v>
      </c>
      <c r="H563" s="18">
        <f t="shared" si="25"/>
        <v>0</v>
      </c>
      <c r="I563" s="18">
        <f t="shared" si="26"/>
        <v>0</v>
      </c>
      <c r="J563" s="18"/>
      <c r="K563" s="15"/>
    </row>
    <row r="564" spans="1:11" x14ac:dyDescent="0.2">
      <c r="A564" s="15"/>
      <c r="B564" s="15"/>
      <c r="C564" s="16"/>
      <c r="D564" s="17"/>
      <c r="E564" s="18"/>
      <c r="F564" s="19">
        <v>0</v>
      </c>
      <c r="G564" s="18">
        <f t="shared" si="24"/>
        <v>0</v>
      </c>
      <c r="H564" s="18">
        <f t="shared" si="25"/>
        <v>0</v>
      </c>
      <c r="I564" s="18">
        <f t="shared" si="26"/>
        <v>0</v>
      </c>
      <c r="J564" s="18"/>
      <c r="K564" s="15"/>
    </row>
    <row r="565" spans="1:11" x14ac:dyDescent="0.2">
      <c r="A565" s="15"/>
      <c r="B565" s="15"/>
      <c r="C565" s="16"/>
      <c r="D565" s="17"/>
      <c r="E565" s="18"/>
      <c r="F565" s="19">
        <v>0</v>
      </c>
      <c r="G565" s="18">
        <f t="shared" si="24"/>
        <v>0</v>
      </c>
      <c r="H565" s="18">
        <f t="shared" si="25"/>
        <v>0</v>
      </c>
      <c r="I565" s="18">
        <f t="shared" si="26"/>
        <v>0</v>
      </c>
      <c r="J565" s="18"/>
      <c r="K565" s="15"/>
    </row>
    <row r="566" spans="1:11" x14ac:dyDescent="0.2">
      <c r="A566" s="15"/>
      <c r="B566" s="15"/>
      <c r="C566" s="16"/>
      <c r="D566" s="17"/>
      <c r="E566" s="18"/>
      <c r="F566" s="19">
        <v>0</v>
      </c>
      <c r="G566" s="18">
        <f t="shared" si="24"/>
        <v>0</v>
      </c>
      <c r="H566" s="18">
        <f t="shared" si="25"/>
        <v>0</v>
      </c>
      <c r="I566" s="18">
        <f t="shared" si="26"/>
        <v>0</v>
      </c>
      <c r="J566" s="18"/>
      <c r="K566" s="15"/>
    </row>
    <row r="567" spans="1:11" x14ac:dyDescent="0.2">
      <c r="A567" s="15"/>
      <c r="B567" s="15"/>
      <c r="C567" s="16"/>
      <c r="D567" s="17"/>
      <c r="E567" s="18"/>
      <c r="F567" s="19">
        <v>0</v>
      </c>
      <c r="G567" s="18">
        <f t="shared" si="24"/>
        <v>0</v>
      </c>
      <c r="H567" s="18">
        <f t="shared" si="25"/>
        <v>0</v>
      </c>
      <c r="I567" s="18">
        <f t="shared" si="26"/>
        <v>0</v>
      </c>
      <c r="J567" s="18"/>
      <c r="K567" s="15"/>
    </row>
    <row r="568" spans="1:11" x14ac:dyDescent="0.2">
      <c r="A568" s="15"/>
      <c r="B568" s="15"/>
      <c r="C568" s="16"/>
      <c r="D568" s="17"/>
      <c r="E568" s="18"/>
      <c r="F568" s="19">
        <v>0</v>
      </c>
      <c r="G568" s="18">
        <f t="shared" si="24"/>
        <v>0</v>
      </c>
      <c r="H568" s="18">
        <f t="shared" si="25"/>
        <v>0</v>
      </c>
      <c r="I568" s="18">
        <f t="shared" si="26"/>
        <v>0</v>
      </c>
      <c r="J568" s="18"/>
      <c r="K568" s="15"/>
    </row>
    <row r="569" spans="1:11" x14ac:dyDescent="0.2">
      <c r="A569" s="15"/>
      <c r="B569" s="15"/>
      <c r="C569" s="16"/>
      <c r="D569" s="17"/>
      <c r="E569" s="18"/>
      <c r="F569" s="19">
        <v>0</v>
      </c>
      <c r="G569" s="18">
        <f t="shared" si="24"/>
        <v>0</v>
      </c>
      <c r="H569" s="18">
        <f t="shared" si="25"/>
        <v>0</v>
      </c>
      <c r="I569" s="18">
        <f t="shared" si="26"/>
        <v>0</v>
      </c>
      <c r="J569" s="18"/>
      <c r="K569" s="15"/>
    </row>
    <row r="570" spans="1:11" x14ac:dyDescent="0.2">
      <c r="A570" s="15"/>
      <c r="B570" s="15"/>
      <c r="C570" s="16"/>
      <c r="D570" s="17"/>
      <c r="E570" s="18"/>
      <c r="F570" s="19">
        <v>0</v>
      </c>
      <c r="G570" s="18">
        <f t="shared" si="24"/>
        <v>0</v>
      </c>
      <c r="H570" s="18">
        <f>E570*C570</f>
        <v>0</v>
      </c>
      <c r="I570" s="18">
        <f>F570*C570</f>
        <v>0</v>
      </c>
      <c r="J570" s="18"/>
      <c r="K570" s="15"/>
    </row>
    <row r="571" spans="1:11" x14ac:dyDescent="0.2">
      <c r="A571" s="15"/>
      <c r="B571" s="15"/>
      <c r="C571" s="16"/>
      <c r="D571" s="17"/>
      <c r="E571" s="18"/>
      <c r="F571" s="19">
        <v>0</v>
      </c>
      <c r="G571" s="18">
        <f t="shared" si="24"/>
        <v>0</v>
      </c>
      <c r="H571" s="18">
        <f>E571*C571</f>
        <v>0</v>
      </c>
      <c r="I571" s="18">
        <f>F571*C571</f>
        <v>0</v>
      </c>
      <c r="J571" s="18"/>
      <c r="K571" s="15"/>
    </row>
  </sheetData>
  <mergeCells count="11">
    <mergeCell ref="G5:I5"/>
    <mergeCell ref="A5:A6"/>
    <mergeCell ref="B5:C5"/>
    <mergeCell ref="D5:D6"/>
    <mergeCell ref="E5:E6"/>
    <mergeCell ref="F5:F6"/>
    <mergeCell ref="J19:J22"/>
    <mergeCell ref="J9:J14"/>
    <mergeCell ref="J5:J6"/>
    <mergeCell ref="K5:K6"/>
    <mergeCell ref="J25:J54"/>
  </mergeCells>
  <pageMargins left="0.7" right="0.7" top="0.75" bottom="0.75" header="0.3" footer="0.3"/>
  <pageSetup paperSize="9" scale="45" fitToHeight="0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8E87A-2795-0F4A-9C56-5FCC1038AAF5}">
  <sheetPr>
    <pageSetUpPr fitToPage="1"/>
  </sheetPr>
  <dimension ref="A1:M574"/>
  <sheetViews>
    <sheetView zoomScale="90" zoomScaleNormal="9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C9" sqref="C9"/>
    </sheetView>
  </sheetViews>
  <sheetFormatPr baseColWidth="10" defaultColWidth="8.83203125" defaultRowHeight="15" x14ac:dyDescent="0.2"/>
  <cols>
    <col min="1" max="1" width="55" customWidth="1"/>
    <col min="2" max="2" width="9.33203125" hidden="1" customWidth="1"/>
    <col min="4" max="4" width="8.83203125" style="7"/>
    <col min="5" max="5" width="15" style="8" customWidth="1"/>
    <col min="6" max="6" width="14.33203125" style="9" customWidth="1"/>
    <col min="7" max="7" width="14.33203125" style="8" hidden="1" customWidth="1"/>
    <col min="8" max="8" width="16.33203125" style="8" customWidth="1"/>
    <col min="9" max="9" width="13.5" style="8" bestFit="1" customWidth="1"/>
    <col min="10" max="10" width="15.33203125" style="8" bestFit="1" customWidth="1"/>
    <col min="11" max="11" width="18.1640625" customWidth="1"/>
  </cols>
  <sheetData>
    <row r="1" spans="1:13" x14ac:dyDescent="0.2">
      <c r="A1" t="s">
        <v>0</v>
      </c>
      <c r="D1"/>
      <c r="E1"/>
      <c r="F1" s="1"/>
      <c r="G1"/>
      <c r="H1"/>
      <c r="I1"/>
      <c r="J1"/>
      <c r="L1" s="2"/>
      <c r="M1" t="s">
        <v>1</v>
      </c>
    </row>
    <row r="2" spans="1:13" x14ac:dyDescent="0.2">
      <c r="A2" t="s">
        <v>18</v>
      </c>
      <c r="B2" s="3"/>
      <c r="C2" s="3"/>
      <c r="D2" s="3"/>
      <c r="E2" s="3"/>
      <c r="F2" s="4"/>
      <c r="G2" s="3"/>
      <c r="H2" s="3"/>
      <c r="I2" s="3"/>
      <c r="J2" s="3"/>
      <c r="K2" s="3"/>
      <c r="L2" s="5"/>
      <c r="M2" t="s">
        <v>2</v>
      </c>
    </row>
    <row r="3" spans="1:13" x14ac:dyDescent="0.2">
      <c r="D3"/>
      <c r="E3"/>
      <c r="F3" s="1"/>
      <c r="G3"/>
      <c r="H3"/>
      <c r="I3"/>
      <c r="J3"/>
      <c r="L3" s="6"/>
      <c r="M3" t="s">
        <v>3</v>
      </c>
    </row>
    <row r="4" spans="1:13" x14ac:dyDescent="0.2">
      <c r="L4" s="10"/>
      <c r="M4" t="s">
        <v>4</v>
      </c>
    </row>
    <row r="5" spans="1:13" ht="15" customHeight="1" x14ac:dyDescent="0.2">
      <c r="A5" s="174" t="s">
        <v>5</v>
      </c>
      <c r="B5" s="175" t="s">
        <v>6</v>
      </c>
      <c r="C5" s="176"/>
      <c r="D5" s="174" t="s">
        <v>7</v>
      </c>
      <c r="E5" s="177" t="s">
        <v>8</v>
      </c>
      <c r="F5" s="178" t="s">
        <v>9</v>
      </c>
      <c r="G5" s="184" t="s">
        <v>10</v>
      </c>
      <c r="H5" s="185"/>
      <c r="I5" s="186"/>
      <c r="J5" s="180" t="s">
        <v>11</v>
      </c>
      <c r="K5" s="187" t="s">
        <v>12</v>
      </c>
    </row>
    <row r="6" spans="1:13" ht="16" x14ac:dyDescent="0.2">
      <c r="A6" s="174"/>
      <c r="B6" s="11" t="s">
        <v>13</v>
      </c>
      <c r="C6" s="11" t="s">
        <v>14</v>
      </c>
      <c r="D6" s="174"/>
      <c r="E6" s="177"/>
      <c r="F6" s="179"/>
      <c r="G6" s="12" t="s">
        <v>15</v>
      </c>
      <c r="H6" s="13" t="s">
        <v>16</v>
      </c>
      <c r="I6" s="13" t="s">
        <v>17</v>
      </c>
      <c r="J6" s="181"/>
      <c r="K6" s="188"/>
    </row>
    <row r="7" spans="1:13" x14ac:dyDescent="0.2">
      <c r="A7" s="14"/>
      <c r="B7" s="15"/>
      <c r="C7" s="16"/>
      <c r="D7" s="17"/>
      <c r="E7" s="18"/>
      <c r="F7" s="19"/>
      <c r="G7" s="18"/>
      <c r="H7" s="18"/>
      <c r="I7" s="18"/>
      <c r="J7" s="18"/>
      <c r="K7" s="15"/>
    </row>
    <row r="8" spans="1:13" ht="16" x14ac:dyDescent="0.2">
      <c r="A8" s="15" t="s">
        <v>1451</v>
      </c>
      <c r="B8" s="15"/>
      <c r="C8" s="16">
        <f>10+3</f>
        <v>13</v>
      </c>
      <c r="D8" s="17" t="s">
        <v>387</v>
      </c>
      <c r="E8" s="18"/>
      <c r="F8" s="19">
        <v>0</v>
      </c>
      <c r="G8" s="18">
        <f t="shared" ref="G8:G71" si="0">B8*F8</f>
        <v>0</v>
      </c>
      <c r="H8" s="18">
        <f t="shared" ref="H8:H71" si="1">E8*C8</f>
        <v>0</v>
      </c>
      <c r="I8" s="18">
        <f t="shared" ref="I8:I71" si="2">F8*C8</f>
        <v>0</v>
      </c>
      <c r="J8" s="152" t="s">
        <v>1454</v>
      </c>
      <c r="K8" s="15"/>
    </row>
    <row r="9" spans="1:13" ht="16" x14ac:dyDescent="0.2">
      <c r="A9" s="15" t="s">
        <v>445</v>
      </c>
      <c r="B9" s="15"/>
      <c r="C9" s="16">
        <v>30</v>
      </c>
      <c r="D9" s="17" t="s">
        <v>245</v>
      </c>
      <c r="E9" s="18"/>
      <c r="F9" s="19">
        <v>0</v>
      </c>
      <c r="G9" s="18">
        <f t="shared" si="0"/>
        <v>0</v>
      </c>
      <c r="H9" s="18">
        <f t="shared" si="1"/>
        <v>0</v>
      </c>
      <c r="I9" s="18">
        <f t="shared" si="2"/>
        <v>0</v>
      </c>
      <c r="J9" s="153"/>
      <c r="K9" s="15"/>
    </row>
    <row r="10" spans="1:13" ht="16" x14ac:dyDescent="0.2">
      <c r="A10" s="15" t="s">
        <v>1452</v>
      </c>
      <c r="B10" s="15"/>
      <c r="C10" s="16">
        <v>15</v>
      </c>
      <c r="D10" s="17" t="s">
        <v>245</v>
      </c>
      <c r="E10" s="18">
        <v>12000</v>
      </c>
      <c r="F10" s="19">
        <v>0</v>
      </c>
      <c r="G10" s="18">
        <f t="shared" si="0"/>
        <v>0</v>
      </c>
      <c r="H10" s="18">
        <f t="shared" si="1"/>
        <v>180000</v>
      </c>
      <c r="I10" s="18">
        <f t="shared" si="2"/>
        <v>0</v>
      </c>
      <c r="J10" s="153"/>
      <c r="K10" s="15"/>
    </row>
    <row r="11" spans="1:13" ht="16" x14ac:dyDescent="0.2">
      <c r="A11" s="15" t="s">
        <v>189</v>
      </c>
      <c r="B11" s="15"/>
      <c r="C11" s="16">
        <v>12</v>
      </c>
      <c r="D11" s="17" t="s">
        <v>387</v>
      </c>
      <c r="E11" s="18">
        <v>38500</v>
      </c>
      <c r="F11" s="19">
        <v>0</v>
      </c>
      <c r="G11" s="18">
        <f t="shared" si="0"/>
        <v>0</v>
      </c>
      <c r="H11" s="18">
        <f t="shared" si="1"/>
        <v>462000</v>
      </c>
      <c r="I11" s="18">
        <f t="shared" si="2"/>
        <v>0</v>
      </c>
      <c r="J11" s="153"/>
      <c r="K11" s="15"/>
    </row>
    <row r="12" spans="1:13" ht="16" x14ac:dyDescent="0.2">
      <c r="A12" s="15" t="s">
        <v>1453</v>
      </c>
      <c r="B12" s="15"/>
      <c r="C12" s="16">
        <v>30</v>
      </c>
      <c r="D12" s="17" t="s">
        <v>234</v>
      </c>
      <c r="E12" s="18"/>
      <c r="F12" s="19">
        <v>0</v>
      </c>
      <c r="G12" s="18">
        <f t="shared" si="0"/>
        <v>0</v>
      </c>
      <c r="H12" s="18">
        <f t="shared" si="1"/>
        <v>0</v>
      </c>
      <c r="I12" s="18">
        <f t="shared" si="2"/>
        <v>0</v>
      </c>
      <c r="J12" s="154"/>
      <c r="K12" s="15"/>
    </row>
    <row r="13" spans="1:13" x14ac:dyDescent="0.2">
      <c r="A13" s="15"/>
      <c r="B13" s="15"/>
      <c r="C13" s="16"/>
      <c r="D13" s="17"/>
      <c r="E13" s="18"/>
      <c r="F13" s="19">
        <v>0</v>
      </c>
      <c r="G13" s="18">
        <f t="shared" si="0"/>
        <v>0</v>
      </c>
      <c r="H13" s="18">
        <f t="shared" si="1"/>
        <v>0</v>
      </c>
      <c r="I13" s="18">
        <f t="shared" si="2"/>
        <v>0</v>
      </c>
      <c r="J13" s="18"/>
      <c r="K13" s="15"/>
    </row>
    <row r="14" spans="1:13" x14ac:dyDescent="0.2">
      <c r="A14" s="15"/>
      <c r="B14" s="15"/>
      <c r="C14" s="16"/>
      <c r="D14" s="17"/>
      <c r="E14" s="18"/>
      <c r="F14" s="19">
        <v>0</v>
      </c>
      <c r="G14" s="18">
        <f t="shared" si="0"/>
        <v>0</v>
      </c>
      <c r="H14" s="18">
        <f t="shared" si="1"/>
        <v>0</v>
      </c>
      <c r="I14" s="18">
        <f t="shared" si="2"/>
        <v>0</v>
      </c>
      <c r="J14" s="18"/>
      <c r="K14" s="15"/>
    </row>
    <row r="15" spans="1:13" x14ac:dyDescent="0.2">
      <c r="A15" s="15"/>
      <c r="B15" s="15"/>
      <c r="C15" s="16"/>
      <c r="D15" s="17"/>
      <c r="E15" s="18"/>
      <c r="F15" s="19">
        <v>0</v>
      </c>
      <c r="G15" s="18">
        <f t="shared" si="0"/>
        <v>0</v>
      </c>
      <c r="H15" s="18">
        <f t="shared" si="1"/>
        <v>0</v>
      </c>
      <c r="I15" s="18">
        <f t="shared" si="2"/>
        <v>0</v>
      </c>
      <c r="J15" s="18"/>
      <c r="K15" s="15"/>
    </row>
    <row r="16" spans="1:13" x14ac:dyDescent="0.2">
      <c r="A16" s="15"/>
      <c r="B16" s="15"/>
      <c r="C16" s="16"/>
      <c r="D16" s="17"/>
      <c r="E16" s="18"/>
      <c r="F16" s="19">
        <v>0</v>
      </c>
      <c r="G16" s="18">
        <f t="shared" si="0"/>
        <v>0</v>
      </c>
      <c r="H16" s="18">
        <f t="shared" si="1"/>
        <v>0</v>
      </c>
      <c r="I16" s="18">
        <f t="shared" si="2"/>
        <v>0</v>
      </c>
      <c r="J16" s="18"/>
      <c r="K16" s="15"/>
    </row>
    <row r="17" spans="1:11" x14ac:dyDescent="0.2">
      <c r="A17" s="15"/>
      <c r="B17" s="15"/>
      <c r="C17" s="16"/>
      <c r="D17" s="17"/>
      <c r="E17" s="18"/>
      <c r="F17" s="19">
        <v>0</v>
      </c>
      <c r="G17" s="18">
        <f t="shared" si="0"/>
        <v>0</v>
      </c>
      <c r="H17" s="18">
        <f t="shared" si="1"/>
        <v>0</v>
      </c>
      <c r="I17" s="18">
        <f t="shared" si="2"/>
        <v>0</v>
      </c>
      <c r="J17" s="18"/>
      <c r="K17" s="15"/>
    </row>
    <row r="18" spans="1:11" x14ac:dyDescent="0.2">
      <c r="A18" s="15"/>
      <c r="B18" s="15"/>
      <c r="C18" s="16"/>
      <c r="D18" s="17"/>
      <c r="E18" s="18"/>
      <c r="F18" s="19">
        <v>0</v>
      </c>
      <c r="G18" s="18">
        <f t="shared" si="0"/>
        <v>0</v>
      </c>
      <c r="H18" s="18">
        <f t="shared" si="1"/>
        <v>0</v>
      </c>
      <c r="I18" s="18">
        <f t="shared" si="2"/>
        <v>0</v>
      </c>
      <c r="J18" s="18"/>
      <c r="K18" s="15"/>
    </row>
    <row r="19" spans="1:11" x14ac:dyDescent="0.2">
      <c r="A19" s="15"/>
      <c r="B19" s="15"/>
      <c r="C19" s="16"/>
      <c r="D19" s="17"/>
      <c r="E19" s="18"/>
      <c r="F19" s="19">
        <v>0</v>
      </c>
      <c r="G19" s="18">
        <f t="shared" si="0"/>
        <v>0</v>
      </c>
      <c r="H19" s="18">
        <f t="shared" si="1"/>
        <v>0</v>
      </c>
      <c r="I19" s="18">
        <f t="shared" si="2"/>
        <v>0</v>
      </c>
      <c r="J19" s="18"/>
      <c r="K19" s="15"/>
    </row>
    <row r="20" spans="1:11" x14ac:dyDescent="0.2">
      <c r="A20" s="15"/>
      <c r="B20" s="15"/>
      <c r="C20" s="16"/>
      <c r="D20" s="17"/>
      <c r="E20" s="18"/>
      <c r="F20" s="19">
        <v>0</v>
      </c>
      <c r="G20" s="18">
        <f t="shared" si="0"/>
        <v>0</v>
      </c>
      <c r="H20" s="18">
        <f t="shared" si="1"/>
        <v>0</v>
      </c>
      <c r="I20" s="18">
        <f t="shared" si="2"/>
        <v>0</v>
      </c>
      <c r="J20" s="18"/>
      <c r="K20" s="15"/>
    </row>
    <row r="21" spans="1:11" x14ac:dyDescent="0.2">
      <c r="A21" s="15"/>
      <c r="B21" s="15"/>
      <c r="C21" s="16"/>
      <c r="D21" s="17"/>
      <c r="E21" s="18"/>
      <c r="F21" s="19">
        <v>0</v>
      </c>
      <c r="G21" s="18">
        <f t="shared" si="0"/>
        <v>0</v>
      </c>
      <c r="H21" s="18">
        <f t="shared" si="1"/>
        <v>0</v>
      </c>
      <c r="I21" s="18">
        <f t="shared" si="2"/>
        <v>0</v>
      </c>
      <c r="J21" s="18"/>
      <c r="K21" s="15"/>
    </row>
    <row r="22" spans="1:11" x14ac:dyDescent="0.2">
      <c r="A22" s="15"/>
      <c r="B22" s="15"/>
      <c r="C22" s="16"/>
      <c r="D22" s="17"/>
      <c r="E22" s="18"/>
      <c r="F22" s="19">
        <v>0</v>
      </c>
      <c r="G22" s="18">
        <f t="shared" si="0"/>
        <v>0</v>
      </c>
      <c r="H22" s="18">
        <f t="shared" si="1"/>
        <v>0</v>
      </c>
      <c r="I22" s="18">
        <f t="shared" si="2"/>
        <v>0</v>
      </c>
      <c r="J22" s="18"/>
      <c r="K22" s="15"/>
    </row>
    <row r="23" spans="1:11" x14ac:dyDescent="0.2">
      <c r="A23" s="15"/>
      <c r="B23" s="15"/>
      <c r="C23" s="16"/>
      <c r="D23" s="17"/>
      <c r="E23" s="18"/>
      <c r="F23" s="19">
        <v>0</v>
      </c>
      <c r="G23" s="18">
        <f t="shared" si="0"/>
        <v>0</v>
      </c>
      <c r="H23" s="18">
        <f t="shared" si="1"/>
        <v>0</v>
      </c>
      <c r="I23" s="18">
        <f t="shared" si="2"/>
        <v>0</v>
      </c>
      <c r="J23" s="18"/>
      <c r="K23" s="15"/>
    </row>
    <row r="24" spans="1:11" x14ac:dyDescent="0.2">
      <c r="A24" s="15"/>
      <c r="B24" s="15"/>
      <c r="C24" s="16"/>
      <c r="D24" s="17"/>
      <c r="E24" s="18"/>
      <c r="F24" s="19">
        <v>0</v>
      </c>
      <c r="G24" s="18">
        <f t="shared" si="0"/>
        <v>0</v>
      </c>
      <c r="H24" s="18">
        <f t="shared" si="1"/>
        <v>0</v>
      </c>
      <c r="I24" s="18">
        <f t="shared" si="2"/>
        <v>0</v>
      </c>
      <c r="J24" s="18"/>
      <c r="K24" s="15"/>
    </row>
    <row r="25" spans="1:11" x14ac:dyDescent="0.2">
      <c r="A25" s="15"/>
      <c r="B25" s="15"/>
      <c r="C25" s="16"/>
      <c r="D25" s="17"/>
      <c r="E25" s="18"/>
      <c r="F25" s="19">
        <v>0</v>
      </c>
      <c r="G25" s="18">
        <f t="shared" si="0"/>
        <v>0</v>
      </c>
      <c r="H25" s="18">
        <f t="shared" si="1"/>
        <v>0</v>
      </c>
      <c r="I25" s="18">
        <f t="shared" si="2"/>
        <v>0</v>
      </c>
      <c r="J25" s="18"/>
      <c r="K25" s="15"/>
    </row>
    <row r="26" spans="1:11" x14ac:dyDescent="0.2">
      <c r="A26" s="15"/>
      <c r="B26" s="15"/>
      <c r="C26" s="16"/>
      <c r="D26" s="17"/>
      <c r="E26" s="18"/>
      <c r="F26" s="19">
        <v>0</v>
      </c>
      <c r="G26" s="18">
        <f t="shared" si="0"/>
        <v>0</v>
      </c>
      <c r="H26" s="18">
        <f t="shared" si="1"/>
        <v>0</v>
      </c>
      <c r="I26" s="18">
        <f t="shared" si="2"/>
        <v>0</v>
      </c>
      <c r="J26" s="18"/>
      <c r="K26" s="15"/>
    </row>
    <row r="27" spans="1:11" x14ac:dyDescent="0.2">
      <c r="A27" s="15"/>
      <c r="B27" s="15"/>
      <c r="C27" s="16"/>
      <c r="D27" s="17"/>
      <c r="E27" s="18"/>
      <c r="F27" s="19">
        <v>0</v>
      </c>
      <c r="G27" s="18">
        <f t="shared" si="0"/>
        <v>0</v>
      </c>
      <c r="H27" s="18">
        <f t="shared" si="1"/>
        <v>0</v>
      </c>
      <c r="I27" s="18">
        <f t="shared" si="2"/>
        <v>0</v>
      </c>
      <c r="J27" s="18"/>
      <c r="K27" s="15"/>
    </row>
    <row r="28" spans="1:11" x14ac:dyDescent="0.2">
      <c r="A28" s="15"/>
      <c r="B28" s="15"/>
      <c r="C28" s="16"/>
      <c r="D28" s="17"/>
      <c r="E28" s="18"/>
      <c r="F28" s="19">
        <v>0</v>
      </c>
      <c r="G28" s="18">
        <f t="shared" si="0"/>
        <v>0</v>
      </c>
      <c r="H28" s="18">
        <f t="shared" si="1"/>
        <v>0</v>
      </c>
      <c r="I28" s="18">
        <f t="shared" si="2"/>
        <v>0</v>
      </c>
      <c r="J28" s="18"/>
      <c r="K28" s="15"/>
    </row>
    <row r="29" spans="1:11" x14ac:dyDescent="0.2">
      <c r="A29" s="15"/>
      <c r="B29" s="15"/>
      <c r="C29" s="16"/>
      <c r="D29" s="17"/>
      <c r="E29" s="18"/>
      <c r="F29" s="19">
        <v>0</v>
      </c>
      <c r="G29" s="18">
        <f t="shared" si="0"/>
        <v>0</v>
      </c>
      <c r="H29" s="18">
        <f t="shared" si="1"/>
        <v>0</v>
      </c>
      <c r="I29" s="18">
        <f t="shared" si="2"/>
        <v>0</v>
      </c>
      <c r="J29" s="18"/>
      <c r="K29" s="15"/>
    </row>
    <row r="30" spans="1:11" x14ac:dyDescent="0.2">
      <c r="A30" s="15"/>
      <c r="B30" s="15"/>
      <c r="C30" s="16"/>
      <c r="D30" s="17"/>
      <c r="E30" s="18"/>
      <c r="F30" s="19">
        <v>0</v>
      </c>
      <c r="G30" s="18">
        <f t="shared" si="0"/>
        <v>0</v>
      </c>
      <c r="H30" s="18">
        <f t="shared" si="1"/>
        <v>0</v>
      </c>
      <c r="I30" s="18">
        <f t="shared" si="2"/>
        <v>0</v>
      </c>
      <c r="J30" s="18"/>
      <c r="K30" s="15"/>
    </row>
    <row r="31" spans="1:11" x14ac:dyDescent="0.2">
      <c r="A31" s="15"/>
      <c r="B31" s="15"/>
      <c r="C31" s="16"/>
      <c r="D31" s="17"/>
      <c r="E31" s="18"/>
      <c r="F31" s="19">
        <v>0</v>
      </c>
      <c r="G31" s="18">
        <f t="shared" si="0"/>
        <v>0</v>
      </c>
      <c r="H31" s="18">
        <f t="shared" si="1"/>
        <v>0</v>
      </c>
      <c r="I31" s="18">
        <f t="shared" si="2"/>
        <v>0</v>
      </c>
      <c r="J31" s="18"/>
      <c r="K31" s="15"/>
    </row>
    <row r="32" spans="1:11" x14ac:dyDescent="0.2">
      <c r="A32" s="15"/>
      <c r="B32" s="15"/>
      <c r="C32" s="16"/>
      <c r="D32" s="17"/>
      <c r="E32" s="18"/>
      <c r="F32" s="19">
        <v>0</v>
      </c>
      <c r="G32" s="18">
        <f t="shared" si="0"/>
        <v>0</v>
      </c>
      <c r="H32" s="18">
        <f t="shared" si="1"/>
        <v>0</v>
      </c>
      <c r="I32" s="18">
        <f t="shared" si="2"/>
        <v>0</v>
      </c>
      <c r="J32" s="18"/>
      <c r="K32" s="15"/>
    </row>
    <row r="33" spans="1:11" x14ac:dyDescent="0.2">
      <c r="A33" s="15"/>
      <c r="B33" s="15"/>
      <c r="C33" s="16"/>
      <c r="D33" s="17"/>
      <c r="E33" s="18"/>
      <c r="F33" s="19">
        <v>0</v>
      </c>
      <c r="G33" s="18">
        <f t="shared" si="0"/>
        <v>0</v>
      </c>
      <c r="H33" s="18">
        <f t="shared" si="1"/>
        <v>0</v>
      </c>
      <c r="I33" s="18">
        <f t="shared" si="2"/>
        <v>0</v>
      </c>
      <c r="J33" s="18"/>
      <c r="K33" s="15"/>
    </row>
    <row r="34" spans="1:11" x14ac:dyDescent="0.2">
      <c r="A34" s="15"/>
      <c r="B34" s="15"/>
      <c r="C34" s="16"/>
      <c r="D34" s="17"/>
      <c r="E34" s="18"/>
      <c r="F34" s="19">
        <v>0</v>
      </c>
      <c r="G34" s="18">
        <f t="shared" si="0"/>
        <v>0</v>
      </c>
      <c r="H34" s="18">
        <f t="shared" si="1"/>
        <v>0</v>
      </c>
      <c r="I34" s="18">
        <f t="shared" si="2"/>
        <v>0</v>
      </c>
      <c r="J34" s="18"/>
      <c r="K34" s="15"/>
    </row>
    <row r="35" spans="1:11" x14ac:dyDescent="0.2">
      <c r="A35" s="15"/>
      <c r="B35" s="15"/>
      <c r="C35" s="16"/>
      <c r="D35" s="17"/>
      <c r="E35" s="18"/>
      <c r="F35" s="19">
        <v>0</v>
      </c>
      <c r="G35" s="18">
        <f t="shared" si="0"/>
        <v>0</v>
      </c>
      <c r="H35" s="18">
        <f t="shared" si="1"/>
        <v>0</v>
      </c>
      <c r="I35" s="18">
        <f t="shared" si="2"/>
        <v>0</v>
      </c>
      <c r="J35" s="18"/>
      <c r="K35" s="15"/>
    </row>
    <row r="36" spans="1:11" x14ac:dyDescent="0.2">
      <c r="A36" s="15"/>
      <c r="B36" s="15"/>
      <c r="C36" s="16"/>
      <c r="D36" s="17"/>
      <c r="E36" s="18"/>
      <c r="F36" s="19">
        <v>0</v>
      </c>
      <c r="G36" s="18">
        <f t="shared" si="0"/>
        <v>0</v>
      </c>
      <c r="H36" s="18">
        <f t="shared" si="1"/>
        <v>0</v>
      </c>
      <c r="I36" s="18">
        <f t="shared" si="2"/>
        <v>0</v>
      </c>
      <c r="J36" s="18"/>
      <c r="K36" s="15"/>
    </row>
    <row r="37" spans="1:11" x14ac:dyDescent="0.2">
      <c r="A37" s="15"/>
      <c r="B37" s="15"/>
      <c r="C37" s="16"/>
      <c r="D37" s="17"/>
      <c r="E37" s="18"/>
      <c r="F37" s="19">
        <v>0</v>
      </c>
      <c r="G37" s="18">
        <f t="shared" si="0"/>
        <v>0</v>
      </c>
      <c r="H37" s="18">
        <f t="shared" si="1"/>
        <v>0</v>
      </c>
      <c r="I37" s="18">
        <f t="shared" si="2"/>
        <v>0</v>
      </c>
      <c r="J37" s="18"/>
      <c r="K37" s="15"/>
    </row>
    <row r="38" spans="1:11" x14ac:dyDescent="0.2">
      <c r="A38" s="15"/>
      <c r="B38" s="15"/>
      <c r="C38" s="16"/>
      <c r="D38" s="17"/>
      <c r="E38" s="18"/>
      <c r="F38" s="19">
        <v>0</v>
      </c>
      <c r="G38" s="18">
        <f t="shared" si="0"/>
        <v>0</v>
      </c>
      <c r="H38" s="18">
        <f t="shared" si="1"/>
        <v>0</v>
      </c>
      <c r="I38" s="18">
        <f t="shared" si="2"/>
        <v>0</v>
      </c>
      <c r="J38" s="18"/>
      <c r="K38" s="15"/>
    </row>
    <row r="39" spans="1:11" x14ac:dyDescent="0.2">
      <c r="A39" s="15"/>
      <c r="B39" s="15"/>
      <c r="C39" s="16"/>
      <c r="D39" s="17"/>
      <c r="E39" s="18"/>
      <c r="F39" s="19">
        <v>0</v>
      </c>
      <c r="G39" s="18">
        <f t="shared" si="0"/>
        <v>0</v>
      </c>
      <c r="H39" s="18">
        <f t="shared" si="1"/>
        <v>0</v>
      </c>
      <c r="I39" s="18">
        <f t="shared" si="2"/>
        <v>0</v>
      </c>
      <c r="J39" s="18"/>
      <c r="K39" s="15"/>
    </row>
    <row r="40" spans="1:11" x14ac:dyDescent="0.2">
      <c r="A40" s="15"/>
      <c r="B40" s="15"/>
      <c r="C40" s="16"/>
      <c r="D40" s="17"/>
      <c r="E40" s="18"/>
      <c r="F40" s="19">
        <v>0</v>
      </c>
      <c r="G40" s="18">
        <f t="shared" si="0"/>
        <v>0</v>
      </c>
      <c r="H40" s="18">
        <f t="shared" si="1"/>
        <v>0</v>
      </c>
      <c r="I40" s="18">
        <f t="shared" si="2"/>
        <v>0</v>
      </c>
      <c r="J40" s="18"/>
      <c r="K40" s="15"/>
    </row>
    <row r="41" spans="1:11" x14ac:dyDescent="0.2">
      <c r="A41" s="15"/>
      <c r="B41" s="15"/>
      <c r="C41" s="16"/>
      <c r="D41" s="17"/>
      <c r="E41" s="18"/>
      <c r="F41" s="19">
        <v>0</v>
      </c>
      <c r="G41" s="18">
        <f t="shared" si="0"/>
        <v>0</v>
      </c>
      <c r="H41" s="18">
        <f t="shared" si="1"/>
        <v>0</v>
      </c>
      <c r="I41" s="18">
        <f t="shared" si="2"/>
        <v>0</v>
      </c>
      <c r="J41" s="18"/>
      <c r="K41" s="15"/>
    </row>
    <row r="42" spans="1:11" x14ac:dyDescent="0.2">
      <c r="A42" s="15"/>
      <c r="B42" s="15"/>
      <c r="C42" s="16"/>
      <c r="D42" s="17"/>
      <c r="E42" s="18"/>
      <c r="F42" s="19">
        <v>0</v>
      </c>
      <c r="G42" s="18">
        <f t="shared" si="0"/>
        <v>0</v>
      </c>
      <c r="H42" s="18">
        <f t="shared" si="1"/>
        <v>0</v>
      </c>
      <c r="I42" s="18">
        <f t="shared" si="2"/>
        <v>0</v>
      </c>
      <c r="J42" s="18"/>
      <c r="K42" s="15"/>
    </row>
    <row r="43" spans="1:11" x14ac:dyDescent="0.2">
      <c r="A43" s="15"/>
      <c r="B43" s="15"/>
      <c r="C43" s="16"/>
      <c r="D43" s="17"/>
      <c r="E43" s="18"/>
      <c r="F43" s="19">
        <v>0</v>
      </c>
      <c r="G43" s="18">
        <f t="shared" si="0"/>
        <v>0</v>
      </c>
      <c r="H43" s="18">
        <f t="shared" si="1"/>
        <v>0</v>
      </c>
      <c r="I43" s="18">
        <f t="shared" si="2"/>
        <v>0</v>
      </c>
      <c r="J43" s="18"/>
      <c r="K43" s="15"/>
    </row>
    <row r="44" spans="1:11" x14ac:dyDescent="0.2">
      <c r="A44" s="15"/>
      <c r="B44" s="15"/>
      <c r="C44" s="16"/>
      <c r="D44" s="17"/>
      <c r="E44" s="18"/>
      <c r="F44" s="19">
        <v>0</v>
      </c>
      <c r="G44" s="18">
        <f t="shared" si="0"/>
        <v>0</v>
      </c>
      <c r="H44" s="18">
        <f t="shared" si="1"/>
        <v>0</v>
      </c>
      <c r="I44" s="18">
        <f t="shared" si="2"/>
        <v>0</v>
      </c>
      <c r="J44" s="18"/>
      <c r="K44" s="15"/>
    </row>
    <row r="45" spans="1:11" x14ac:dyDescent="0.2">
      <c r="A45" s="15"/>
      <c r="B45" s="15"/>
      <c r="C45" s="16"/>
      <c r="D45" s="17"/>
      <c r="E45" s="18"/>
      <c r="F45" s="19">
        <v>0</v>
      </c>
      <c r="G45" s="18">
        <f t="shared" si="0"/>
        <v>0</v>
      </c>
      <c r="H45" s="18">
        <f t="shared" si="1"/>
        <v>0</v>
      </c>
      <c r="I45" s="18">
        <f t="shared" si="2"/>
        <v>0</v>
      </c>
      <c r="J45" s="18"/>
      <c r="K45" s="15"/>
    </row>
    <row r="46" spans="1:11" x14ac:dyDescent="0.2">
      <c r="A46" s="15"/>
      <c r="B46" s="15"/>
      <c r="C46" s="16"/>
      <c r="D46" s="17"/>
      <c r="E46" s="18"/>
      <c r="F46" s="19">
        <v>0</v>
      </c>
      <c r="G46" s="18">
        <f t="shared" si="0"/>
        <v>0</v>
      </c>
      <c r="H46" s="18">
        <f t="shared" si="1"/>
        <v>0</v>
      </c>
      <c r="I46" s="18">
        <f t="shared" si="2"/>
        <v>0</v>
      </c>
      <c r="J46" s="18"/>
      <c r="K46" s="15"/>
    </row>
    <row r="47" spans="1:11" x14ac:dyDescent="0.2">
      <c r="A47" s="15"/>
      <c r="B47" s="15"/>
      <c r="C47" s="16"/>
      <c r="D47" s="17"/>
      <c r="E47" s="18"/>
      <c r="F47" s="19">
        <v>0</v>
      </c>
      <c r="G47" s="18">
        <f t="shared" si="0"/>
        <v>0</v>
      </c>
      <c r="H47" s="18">
        <f t="shared" si="1"/>
        <v>0</v>
      </c>
      <c r="I47" s="18">
        <f t="shared" si="2"/>
        <v>0</v>
      </c>
      <c r="J47" s="18"/>
      <c r="K47" s="15"/>
    </row>
    <row r="48" spans="1:11" x14ac:dyDescent="0.2">
      <c r="A48" s="15"/>
      <c r="B48" s="15"/>
      <c r="C48" s="16"/>
      <c r="D48" s="17"/>
      <c r="E48" s="18"/>
      <c r="F48" s="19">
        <v>0</v>
      </c>
      <c r="G48" s="18">
        <f t="shared" si="0"/>
        <v>0</v>
      </c>
      <c r="H48" s="18">
        <f t="shared" si="1"/>
        <v>0</v>
      </c>
      <c r="I48" s="18">
        <f t="shared" si="2"/>
        <v>0</v>
      </c>
      <c r="J48" s="18"/>
      <c r="K48" s="15"/>
    </row>
    <row r="49" spans="1:11" x14ac:dyDescent="0.2">
      <c r="A49" s="15"/>
      <c r="B49" s="15"/>
      <c r="C49" s="16"/>
      <c r="D49" s="17"/>
      <c r="E49" s="18"/>
      <c r="F49" s="19">
        <v>0</v>
      </c>
      <c r="G49" s="18">
        <f t="shared" si="0"/>
        <v>0</v>
      </c>
      <c r="H49" s="18">
        <f t="shared" si="1"/>
        <v>0</v>
      </c>
      <c r="I49" s="18">
        <f t="shared" si="2"/>
        <v>0</v>
      </c>
      <c r="J49" s="18"/>
      <c r="K49" s="15"/>
    </row>
    <row r="50" spans="1:11" x14ac:dyDescent="0.2">
      <c r="A50" s="15"/>
      <c r="B50" s="15"/>
      <c r="C50" s="16"/>
      <c r="D50" s="17"/>
      <c r="E50" s="18"/>
      <c r="F50" s="19">
        <v>0</v>
      </c>
      <c r="G50" s="18">
        <f t="shared" si="0"/>
        <v>0</v>
      </c>
      <c r="H50" s="18">
        <f t="shared" si="1"/>
        <v>0</v>
      </c>
      <c r="I50" s="18">
        <f t="shared" si="2"/>
        <v>0</v>
      </c>
      <c r="J50" s="18"/>
      <c r="K50" s="15"/>
    </row>
    <row r="51" spans="1:11" x14ac:dyDescent="0.2">
      <c r="A51" s="15"/>
      <c r="B51" s="15"/>
      <c r="C51" s="16"/>
      <c r="D51" s="17"/>
      <c r="E51" s="18"/>
      <c r="F51" s="19">
        <v>0</v>
      </c>
      <c r="G51" s="18">
        <f t="shared" si="0"/>
        <v>0</v>
      </c>
      <c r="H51" s="18">
        <f t="shared" si="1"/>
        <v>0</v>
      </c>
      <c r="I51" s="18">
        <f t="shared" si="2"/>
        <v>0</v>
      </c>
      <c r="J51" s="18"/>
      <c r="K51" s="15"/>
    </row>
    <row r="52" spans="1:11" x14ac:dyDescent="0.2">
      <c r="A52" s="15"/>
      <c r="B52" s="15"/>
      <c r="C52" s="16"/>
      <c r="D52" s="17"/>
      <c r="E52" s="18"/>
      <c r="F52" s="19">
        <v>0</v>
      </c>
      <c r="G52" s="18">
        <f t="shared" si="0"/>
        <v>0</v>
      </c>
      <c r="H52" s="18">
        <f t="shared" si="1"/>
        <v>0</v>
      </c>
      <c r="I52" s="18">
        <f t="shared" si="2"/>
        <v>0</v>
      </c>
      <c r="J52" s="18"/>
      <c r="K52" s="15"/>
    </row>
    <row r="53" spans="1:11" x14ac:dyDescent="0.2">
      <c r="A53" s="15"/>
      <c r="B53" s="15"/>
      <c r="C53" s="16"/>
      <c r="D53" s="17"/>
      <c r="E53" s="18"/>
      <c r="F53" s="19">
        <v>0</v>
      </c>
      <c r="G53" s="18">
        <f t="shared" si="0"/>
        <v>0</v>
      </c>
      <c r="H53" s="18">
        <f t="shared" si="1"/>
        <v>0</v>
      </c>
      <c r="I53" s="18">
        <f t="shared" si="2"/>
        <v>0</v>
      </c>
      <c r="J53" s="18"/>
      <c r="K53" s="15"/>
    </row>
    <row r="54" spans="1:11" x14ac:dyDescent="0.2">
      <c r="A54" s="15"/>
      <c r="B54" s="15"/>
      <c r="C54" s="16"/>
      <c r="D54" s="17"/>
      <c r="E54" s="18"/>
      <c r="F54" s="19">
        <v>0</v>
      </c>
      <c r="G54" s="18">
        <f t="shared" si="0"/>
        <v>0</v>
      </c>
      <c r="H54" s="18">
        <f t="shared" si="1"/>
        <v>0</v>
      </c>
      <c r="I54" s="18">
        <f t="shared" si="2"/>
        <v>0</v>
      </c>
      <c r="J54" s="18"/>
      <c r="K54" s="15"/>
    </row>
    <row r="55" spans="1:11" x14ac:dyDescent="0.2">
      <c r="A55" s="15"/>
      <c r="B55" s="15"/>
      <c r="C55" s="16"/>
      <c r="D55" s="17"/>
      <c r="E55" s="18"/>
      <c r="F55" s="19">
        <v>0</v>
      </c>
      <c r="G55" s="18">
        <f t="shared" si="0"/>
        <v>0</v>
      </c>
      <c r="H55" s="18">
        <f t="shared" si="1"/>
        <v>0</v>
      </c>
      <c r="I55" s="18">
        <f t="shared" si="2"/>
        <v>0</v>
      </c>
      <c r="J55" s="18"/>
      <c r="K55" s="15"/>
    </row>
    <row r="56" spans="1:11" x14ac:dyDescent="0.2">
      <c r="A56" s="15"/>
      <c r="B56" s="15"/>
      <c r="C56" s="16"/>
      <c r="D56" s="17"/>
      <c r="E56" s="18"/>
      <c r="F56" s="19">
        <v>0</v>
      </c>
      <c r="G56" s="18">
        <f t="shared" si="0"/>
        <v>0</v>
      </c>
      <c r="H56" s="18">
        <f t="shared" si="1"/>
        <v>0</v>
      </c>
      <c r="I56" s="18">
        <f t="shared" si="2"/>
        <v>0</v>
      </c>
      <c r="J56" s="18"/>
      <c r="K56" s="15"/>
    </row>
    <row r="57" spans="1:11" x14ac:dyDescent="0.2">
      <c r="A57" s="15"/>
      <c r="B57" s="15"/>
      <c r="C57" s="16"/>
      <c r="D57" s="17"/>
      <c r="E57" s="18"/>
      <c r="F57" s="19">
        <v>0</v>
      </c>
      <c r="G57" s="18">
        <f t="shared" si="0"/>
        <v>0</v>
      </c>
      <c r="H57" s="18">
        <f t="shared" si="1"/>
        <v>0</v>
      </c>
      <c r="I57" s="18">
        <f t="shared" si="2"/>
        <v>0</v>
      </c>
      <c r="J57" s="18"/>
      <c r="K57" s="15"/>
    </row>
    <row r="58" spans="1:11" x14ac:dyDescent="0.2">
      <c r="A58" s="15"/>
      <c r="B58" s="15"/>
      <c r="C58" s="16"/>
      <c r="D58" s="17"/>
      <c r="E58" s="18"/>
      <c r="F58" s="19">
        <v>0</v>
      </c>
      <c r="G58" s="18">
        <f t="shared" si="0"/>
        <v>0</v>
      </c>
      <c r="H58" s="18">
        <f t="shared" si="1"/>
        <v>0</v>
      </c>
      <c r="I58" s="18">
        <f t="shared" si="2"/>
        <v>0</v>
      </c>
      <c r="J58" s="18"/>
      <c r="K58" s="15"/>
    </row>
    <row r="59" spans="1:11" x14ac:dyDescent="0.2">
      <c r="A59" s="15"/>
      <c r="B59" s="15"/>
      <c r="C59" s="16"/>
      <c r="D59" s="17"/>
      <c r="E59" s="18"/>
      <c r="F59" s="19">
        <v>0</v>
      </c>
      <c r="G59" s="18">
        <f t="shared" si="0"/>
        <v>0</v>
      </c>
      <c r="H59" s="18">
        <f t="shared" si="1"/>
        <v>0</v>
      </c>
      <c r="I59" s="18">
        <f t="shared" si="2"/>
        <v>0</v>
      </c>
      <c r="J59" s="18"/>
      <c r="K59" s="15"/>
    </row>
    <row r="60" spans="1:11" x14ac:dyDescent="0.2">
      <c r="A60" s="15"/>
      <c r="B60" s="15"/>
      <c r="C60" s="16"/>
      <c r="D60" s="17"/>
      <c r="E60" s="18"/>
      <c r="F60" s="19">
        <v>0</v>
      </c>
      <c r="G60" s="18">
        <f t="shared" si="0"/>
        <v>0</v>
      </c>
      <c r="H60" s="18">
        <f t="shared" si="1"/>
        <v>0</v>
      </c>
      <c r="I60" s="18">
        <f t="shared" si="2"/>
        <v>0</v>
      </c>
      <c r="J60" s="18"/>
      <c r="K60" s="15"/>
    </row>
    <row r="61" spans="1:11" x14ac:dyDescent="0.2">
      <c r="A61" s="15"/>
      <c r="B61" s="15"/>
      <c r="C61" s="16"/>
      <c r="D61" s="17"/>
      <c r="E61" s="18"/>
      <c r="F61" s="19">
        <v>0</v>
      </c>
      <c r="G61" s="18">
        <f t="shared" si="0"/>
        <v>0</v>
      </c>
      <c r="H61" s="18">
        <f t="shared" si="1"/>
        <v>0</v>
      </c>
      <c r="I61" s="18">
        <f t="shared" si="2"/>
        <v>0</v>
      </c>
      <c r="J61" s="18"/>
      <c r="K61" s="15"/>
    </row>
    <row r="62" spans="1:11" x14ac:dyDescent="0.2">
      <c r="A62" s="15"/>
      <c r="B62" s="15"/>
      <c r="C62" s="16"/>
      <c r="D62" s="17"/>
      <c r="E62" s="18"/>
      <c r="F62" s="19">
        <v>0</v>
      </c>
      <c r="G62" s="18">
        <f t="shared" si="0"/>
        <v>0</v>
      </c>
      <c r="H62" s="18">
        <f t="shared" si="1"/>
        <v>0</v>
      </c>
      <c r="I62" s="18">
        <f t="shared" si="2"/>
        <v>0</v>
      </c>
      <c r="J62" s="18"/>
      <c r="K62" s="15"/>
    </row>
    <row r="63" spans="1:11" x14ac:dyDescent="0.2">
      <c r="A63" s="15"/>
      <c r="B63" s="15"/>
      <c r="C63" s="16"/>
      <c r="D63" s="17"/>
      <c r="E63" s="18"/>
      <c r="F63" s="19">
        <v>0</v>
      </c>
      <c r="G63" s="18">
        <f t="shared" si="0"/>
        <v>0</v>
      </c>
      <c r="H63" s="18">
        <f t="shared" si="1"/>
        <v>0</v>
      </c>
      <c r="I63" s="18">
        <f t="shared" si="2"/>
        <v>0</v>
      </c>
      <c r="J63" s="18"/>
      <c r="K63" s="15"/>
    </row>
    <row r="64" spans="1:11" x14ac:dyDescent="0.2">
      <c r="A64" s="15"/>
      <c r="B64" s="15"/>
      <c r="C64" s="16"/>
      <c r="D64" s="17"/>
      <c r="E64" s="18"/>
      <c r="F64" s="19">
        <v>0</v>
      </c>
      <c r="G64" s="18">
        <f t="shared" si="0"/>
        <v>0</v>
      </c>
      <c r="H64" s="18">
        <f t="shared" si="1"/>
        <v>0</v>
      </c>
      <c r="I64" s="18">
        <f t="shared" si="2"/>
        <v>0</v>
      </c>
      <c r="J64" s="18"/>
      <c r="K64" s="15"/>
    </row>
    <row r="65" spans="1:11" x14ac:dyDescent="0.2">
      <c r="A65" s="15"/>
      <c r="B65" s="15"/>
      <c r="C65" s="16"/>
      <c r="D65" s="17"/>
      <c r="E65" s="18"/>
      <c r="F65" s="19">
        <v>0</v>
      </c>
      <c r="G65" s="18">
        <f t="shared" si="0"/>
        <v>0</v>
      </c>
      <c r="H65" s="18">
        <f t="shared" si="1"/>
        <v>0</v>
      </c>
      <c r="I65" s="18">
        <f t="shared" si="2"/>
        <v>0</v>
      </c>
      <c r="J65" s="18"/>
      <c r="K65" s="15"/>
    </row>
    <row r="66" spans="1:11" x14ac:dyDescent="0.2">
      <c r="A66" s="15"/>
      <c r="B66" s="15"/>
      <c r="C66" s="16"/>
      <c r="D66" s="17"/>
      <c r="E66" s="18"/>
      <c r="F66" s="19">
        <v>0</v>
      </c>
      <c r="G66" s="18">
        <f t="shared" si="0"/>
        <v>0</v>
      </c>
      <c r="H66" s="18">
        <f t="shared" si="1"/>
        <v>0</v>
      </c>
      <c r="I66" s="18">
        <f t="shared" si="2"/>
        <v>0</v>
      </c>
      <c r="J66" s="18"/>
      <c r="K66" s="15"/>
    </row>
    <row r="67" spans="1:11" x14ac:dyDescent="0.2">
      <c r="A67" s="15"/>
      <c r="B67" s="15"/>
      <c r="C67" s="16"/>
      <c r="D67" s="17"/>
      <c r="E67" s="18"/>
      <c r="F67" s="19">
        <v>0</v>
      </c>
      <c r="G67" s="18">
        <f t="shared" si="0"/>
        <v>0</v>
      </c>
      <c r="H67" s="18">
        <f t="shared" si="1"/>
        <v>0</v>
      </c>
      <c r="I67" s="18">
        <f t="shared" si="2"/>
        <v>0</v>
      </c>
      <c r="J67" s="18"/>
      <c r="K67" s="15"/>
    </row>
    <row r="68" spans="1:11" x14ac:dyDescent="0.2">
      <c r="A68" s="15"/>
      <c r="B68" s="15"/>
      <c r="C68" s="16"/>
      <c r="D68" s="17"/>
      <c r="E68" s="18"/>
      <c r="F68" s="19">
        <v>0</v>
      </c>
      <c r="G68" s="18">
        <f t="shared" si="0"/>
        <v>0</v>
      </c>
      <c r="H68" s="18">
        <f t="shared" si="1"/>
        <v>0</v>
      </c>
      <c r="I68" s="18">
        <f t="shared" si="2"/>
        <v>0</v>
      </c>
      <c r="J68" s="18"/>
      <c r="K68" s="15"/>
    </row>
    <row r="69" spans="1:11" x14ac:dyDescent="0.2">
      <c r="A69" s="15"/>
      <c r="B69" s="15"/>
      <c r="C69" s="16"/>
      <c r="D69" s="17"/>
      <c r="E69" s="18"/>
      <c r="F69" s="19">
        <v>0</v>
      </c>
      <c r="G69" s="18">
        <f t="shared" si="0"/>
        <v>0</v>
      </c>
      <c r="H69" s="18">
        <f t="shared" si="1"/>
        <v>0</v>
      </c>
      <c r="I69" s="18">
        <f t="shared" si="2"/>
        <v>0</v>
      </c>
      <c r="J69" s="18"/>
      <c r="K69" s="15"/>
    </row>
    <row r="70" spans="1:11" x14ac:dyDescent="0.2">
      <c r="A70" s="15"/>
      <c r="B70" s="15"/>
      <c r="C70" s="16"/>
      <c r="D70" s="17"/>
      <c r="E70" s="18"/>
      <c r="F70" s="19">
        <v>0</v>
      </c>
      <c r="G70" s="18">
        <f t="shared" si="0"/>
        <v>0</v>
      </c>
      <c r="H70" s="18">
        <f t="shared" si="1"/>
        <v>0</v>
      </c>
      <c r="I70" s="18">
        <f t="shared" si="2"/>
        <v>0</v>
      </c>
      <c r="J70" s="18"/>
      <c r="K70" s="15"/>
    </row>
    <row r="71" spans="1:11" x14ac:dyDescent="0.2">
      <c r="A71" s="15"/>
      <c r="B71" s="15"/>
      <c r="C71" s="16"/>
      <c r="D71" s="17"/>
      <c r="E71" s="18"/>
      <c r="F71" s="19">
        <v>0</v>
      </c>
      <c r="G71" s="18">
        <f t="shared" si="0"/>
        <v>0</v>
      </c>
      <c r="H71" s="18">
        <f t="shared" si="1"/>
        <v>0</v>
      </c>
      <c r="I71" s="18">
        <f t="shared" si="2"/>
        <v>0</v>
      </c>
      <c r="J71" s="18"/>
      <c r="K71" s="15"/>
    </row>
    <row r="72" spans="1:11" x14ac:dyDescent="0.2">
      <c r="A72" s="15"/>
      <c r="B72" s="15"/>
      <c r="C72" s="16"/>
      <c r="D72" s="17"/>
      <c r="E72" s="18"/>
      <c r="F72" s="19">
        <v>0</v>
      </c>
      <c r="G72" s="18">
        <f t="shared" ref="G72:G135" si="3">B72*F72</f>
        <v>0</v>
      </c>
      <c r="H72" s="18">
        <f t="shared" ref="H72:H135" si="4">E72*C72</f>
        <v>0</v>
      </c>
      <c r="I72" s="18">
        <f t="shared" ref="I72:I135" si="5">F72*C72</f>
        <v>0</v>
      </c>
      <c r="J72" s="18"/>
      <c r="K72" s="15"/>
    </row>
    <row r="73" spans="1:11" x14ac:dyDescent="0.2">
      <c r="A73" s="15"/>
      <c r="B73" s="15"/>
      <c r="C73" s="16"/>
      <c r="D73" s="17"/>
      <c r="E73" s="18"/>
      <c r="F73" s="19">
        <v>0</v>
      </c>
      <c r="G73" s="18">
        <f t="shared" si="3"/>
        <v>0</v>
      </c>
      <c r="H73" s="18">
        <f t="shared" si="4"/>
        <v>0</v>
      </c>
      <c r="I73" s="18">
        <f t="shared" si="5"/>
        <v>0</v>
      </c>
      <c r="J73" s="18"/>
      <c r="K73" s="15"/>
    </row>
    <row r="74" spans="1:11" x14ac:dyDescent="0.2">
      <c r="A74" s="15"/>
      <c r="B74" s="15"/>
      <c r="C74" s="16"/>
      <c r="D74" s="17"/>
      <c r="E74" s="18"/>
      <c r="F74" s="19">
        <v>0</v>
      </c>
      <c r="G74" s="18">
        <f t="shared" si="3"/>
        <v>0</v>
      </c>
      <c r="H74" s="18">
        <f t="shared" si="4"/>
        <v>0</v>
      </c>
      <c r="I74" s="18">
        <f t="shared" si="5"/>
        <v>0</v>
      </c>
      <c r="J74" s="18"/>
      <c r="K74" s="15"/>
    </row>
    <row r="75" spans="1:11" x14ac:dyDescent="0.2">
      <c r="A75" s="15"/>
      <c r="B75" s="15"/>
      <c r="C75" s="16"/>
      <c r="D75" s="17"/>
      <c r="E75" s="18"/>
      <c r="F75" s="19">
        <v>0</v>
      </c>
      <c r="G75" s="18">
        <f t="shared" si="3"/>
        <v>0</v>
      </c>
      <c r="H75" s="18">
        <f t="shared" si="4"/>
        <v>0</v>
      </c>
      <c r="I75" s="18">
        <f t="shared" si="5"/>
        <v>0</v>
      </c>
      <c r="J75" s="18"/>
      <c r="K75" s="15"/>
    </row>
    <row r="76" spans="1:11" x14ac:dyDescent="0.2">
      <c r="A76" s="15"/>
      <c r="B76" s="15"/>
      <c r="C76" s="16"/>
      <c r="D76" s="17"/>
      <c r="E76" s="18"/>
      <c r="F76" s="19">
        <v>0</v>
      </c>
      <c r="G76" s="18">
        <f t="shared" si="3"/>
        <v>0</v>
      </c>
      <c r="H76" s="18">
        <f t="shared" si="4"/>
        <v>0</v>
      </c>
      <c r="I76" s="18">
        <f t="shared" si="5"/>
        <v>0</v>
      </c>
      <c r="J76" s="18"/>
      <c r="K76" s="15"/>
    </row>
    <row r="77" spans="1:11" x14ac:dyDescent="0.2">
      <c r="A77" s="15"/>
      <c r="B77" s="15"/>
      <c r="C77" s="16"/>
      <c r="D77" s="17"/>
      <c r="E77" s="18"/>
      <c r="F77" s="19">
        <v>0</v>
      </c>
      <c r="G77" s="18">
        <f t="shared" si="3"/>
        <v>0</v>
      </c>
      <c r="H77" s="18">
        <f t="shared" si="4"/>
        <v>0</v>
      </c>
      <c r="I77" s="18">
        <f t="shared" si="5"/>
        <v>0</v>
      </c>
      <c r="J77" s="18"/>
      <c r="K77" s="15"/>
    </row>
    <row r="78" spans="1:11" x14ac:dyDescent="0.2">
      <c r="A78" s="15"/>
      <c r="B78" s="15"/>
      <c r="C78" s="16"/>
      <c r="D78" s="17"/>
      <c r="E78" s="18"/>
      <c r="F78" s="19">
        <v>0</v>
      </c>
      <c r="G78" s="18">
        <f t="shared" si="3"/>
        <v>0</v>
      </c>
      <c r="H78" s="18">
        <f t="shared" si="4"/>
        <v>0</v>
      </c>
      <c r="I78" s="18">
        <f t="shared" si="5"/>
        <v>0</v>
      </c>
      <c r="J78" s="18"/>
      <c r="K78" s="15"/>
    </row>
    <row r="79" spans="1:11" x14ac:dyDescent="0.2">
      <c r="A79" s="15"/>
      <c r="B79" s="15"/>
      <c r="C79" s="16"/>
      <c r="D79" s="17"/>
      <c r="E79" s="18"/>
      <c r="F79" s="19">
        <v>0</v>
      </c>
      <c r="G79" s="18">
        <f t="shared" si="3"/>
        <v>0</v>
      </c>
      <c r="H79" s="18">
        <f t="shared" si="4"/>
        <v>0</v>
      </c>
      <c r="I79" s="18">
        <f t="shared" si="5"/>
        <v>0</v>
      </c>
      <c r="J79" s="18"/>
      <c r="K79" s="15"/>
    </row>
    <row r="80" spans="1:11" x14ac:dyDescent="0.2">
      <c r="A80" s="15"/>
      <c r="B80" s="15"/>
      <c r="C80" s="16"/>
      <c r="D80" s="17"/>
      <c r="E80" s="18"/>
      <c r="F80" s="19">
        <v>0</v>
      </c>
      <c r="G80" s="18">
        <f t="shared" si="3"/>
        <v>0</v>
      </c>
      <c r="H80" s="18">
        <f t="shared" si="4"/>
        <v>0</v>
      </c>
      <c r="I80" s="18">
        <f t="shared" si="5"/>
        <v>0</v>
      </c>
      <c r="J80" s="18"/>
      <c r="K80" s="15"/>
    </row>
    <row r="81" spans="1:11" x14ac:dyDescent="0.2">
      <c r="A81" s="15"/>
      <c r="B81" s="15"/>
      <c r="C81" s="16"/>
      <c r="D81" s="17"/>
      <c r="E81" s="18"/>
      <c r="F81" s="19">
        <v>0</v>
      </c>
      <c r="G81" s="18">
        <f t="shared" si="3"/>
        <v>0</v>
      </c>
      <c r="H81" s="18">
        <f t="shared" si="4"/>
        <v>0</v>
      </c>
      <c r="I81" s="18">
        <f t="shared" si="5"/>
        <v>0</v>
      </c>
      <c r="J81" s="18"/>
      <c r="K81" s="15"/>
    </row>
    <row r="82" spans="1:11" x14ac:dyDescent="0.2">
      <c r="A82" s="15"/>
      <c r="B82" s="15"/>
      <c r="C82" s="16"/>
      <c r="D82" s="17"/>
      <c r="E82" s="18"/>
      <c r="F82" s="19">
        <v>0</v>
      </c>
      <c r="G82" s="18">
        <f t="shared" si="3"/>
        <v>0</v>
      </c>
      <c r="H82" s="18">
        <f t="shared" si="4"/>
        <v>0</v>
      </c>
      <c r="I82" s="18">
        <f t="shared" si="5"/>
        <v>0</v>
      </c>
      <c r="J82" s="18"/>
      <c r="K82" s="15"/>
    </row>
    <row r="83" spans="1:11" x14ac:dyDescent="0.2">
      <c r="A83" s="15"/>
      <c r="B83" s="15"/>
      <c r="C83" s="16"/>
      <c r="D83" s="17"/>
      <c r="E83" s="18"/>
      <c r="F83" s="19">
        <v>0</v>
      </c>
      <c r="G83" s="18">
        <f t="shared" si="3"/>
        <v>0</v>
      </c>
      <c r="H83" s="18">
        <f t="shared" si="4"/>
        <v>0</v>
      </c>
      <c r="I83" s="18">
        <f t="shared" si="5"/>
        <v>0</v>
      </c>
      <c r="J83" s="18"/>
      <c r="K83" s="15"/>
    </row>
    <row r="84" spans="1:11" x14ac:dyDescent="0.2">
      <c r="A84" s="15"/>
      <c r="B84" s="15"/>
      <c r="C84" s="16"/>
      <c r="D84" s="17"/>
      <c r="E84" s="18"/>
      <c r="F84" s="19">
        <v>0</v>
      </c>
      <c r="G84" s="18">
        <f t="shared" si="3"/>
        <v>0</v>
      </c>
      <c r="H84" s="18">
        <f t="shared" si="4"/>
        <v>0</v>
      </c>
      <c r="I84" s="18">
        <f t="shared" si="5"/>
        <v>0</v>
      </c>
      <c r="J84" s="18"/>
      <c r="K84" s="15"/>
    </row>
    <row r="85" spans="1:11" x14ac:dyDescent="0.2">
      <c r="A85" s="15"/>
      <c r="B85" s="15"/>
      <c r="C85" s="16"/>
      <c r="D85" s="17"/>
      <c r="E85" s="18"/>
      <c r="F85" s="19">
        <v>0</v>
      </c>
      <c r="G85" s="18">
        <f t="shared" si="3"/>
        <v>0</v>
      </c>
      <c r="H85" s="18">
        <f t="shared" si="4"/>
        <v>0</v>
      </c>
      <c r="I85" s="18">
        <f t="shared" si="5"/>
        <v>0</v>
      </c>
      <c r="J85" s="18"/>
      <c r="K85" s="15"/>
    </row>
    <row r="86" spans="1:11" x14ac:dyDescent="0.2">
      <c r="A86" s="15"/>
      <c r="B86" s="15"/>
      <c r="C86" s="16"/>
      <c r="D86" s="17"/>
      <c r="E86" s="18"/>
      <c r="F86" s="19">
        <v>0</v>
      </c>
      <c r="G86" s="18">
        <f t="shared" si="3"/>
        <v>0</v>
      </c>
      <c r="H86" s="18">
        <f t="shared" si="4"/>
        <v>0</v>
      </c>
      <c r="I86" s="18">
        <f t="shared" si="5"/>
        <v>0</v>
      </c>
      <c r="J86" s="18"/>
      <c r="K86" s="15"/>
    </row>
    <row r="87" spans="1:11" x14ac:dyDescent="0.2">
      <c r="A87" s="15"/>
      <c r="B87" s="15"/>
      <c r="C87" s="16"/>
      <c r="D87" s="17"/>
      <c r="E87" s="18"/>
      <c r="F87" s="19">
        <v>0</v>
      </c>
      <c r="G87" s="18">
        <f t="shared" si="3"/>
        <v>0</v>
      </c>
      <c r="H87" s="18">
        <f t="shared" si="4"/>
        <v>0</v>
      </c>
      <c r="I87" s="18">
        <f t="shared" si="5"/>
        <v>0</v>
      </c>
      <c r="J87" s="18"/>
      <c r="K87" s="15"/>
    </row>
    <row r="88" spans="1:11" x14ac:dyDescent="0.2">
      <c r="A88" s="15"/>
      <c r="B88" s="15"/>
      <c r="C88" s="16"/>
      <c r="D88" s="17"/>
      <c r="E88" s="18"/>
      <c r="F88" s="19">
        <v>0</v>
      </c>
      <c r="G88" s="18">
        <f t="shared" si="3"/>
        <v>0</v>
      </c>
      <c r="H88" s="18">
        <f t="shared" si="4"/>
        <v>0</v>
      </c>
      <c r="I88" s="18">
        <f t="shared" si="5"/>
        <v>0</v>
      </c>
      <c r="J88" s="18"/>
      <c r="K88" s="15"/>
    </row>
    <row r="89" spans="1:11" x14ac:dyDescent="0.2">
      <c r="A89" s="15"/>
      <c r="B89" s="15"/>
      <c r="C89" s="16"/>
      <c r="D89" s="17"/>
      <c r="E89" s="18"/>
      <c r="F89" s="19">
        <v>0</v>
      </c>
      <c r="G89" s="18">
        <f t="shared" si="3"/>
        <v>0</v>
      </c>
      <c r="H89" s="18">
        <f t="shared" si="4"/>
        <v>0</v>
      </c>
      <c r="I89" s="18">
        <f t="shared" si="5"/>
        <v>0</v>
      </c>
      <c r="J89" s="18"/>
      <c r="K89" s="15"/>
    </row>
    <row r="90" spans="1:11" x14ac:dyDescent="0.2">
      <c r="A90" s="15"/>
      <c r="B90" s="15"/>
      <c r="C90" s="16"/>
      <c r="D90" s="17"/>
      <c r="E90" s="18"/>
      <c r="F90" s="19">
        <v>0</v>
      </c>
      <c r="G90" s="18">
        <f t="shared" si="3"/>
        <v>0</v>
      </c>
      <c r="H90" s="18">
        <f t="shared" si="4"/>
        <v>0</v>
      </c>
      <c r="I90" s="18">
        <f t="shared" si="5"/>
        <v>0</v>
      </c>
      <c r="J90" s="18"/>
      <c r="K90" s="15"/>
    </row>
    <row r="91" spans="1:11" x14ac:dyDescent="0.2">
      <c r="A91" s="15"/>
      <c r="B91" s="15"/>
      <c r="C91" s="16"/>
      <c r="D91" s="17"/>
      <c r="E91" s="18"/>
      <c r="F91" s="19">
        <v>0</v>
      </c>
      <c r="G91" s="18">
        <f t="shared" si="3"/>
        <v>0</v>
      </c>
      <c r="H91" s="18">
        <f t="shared" si="4"/>
        <v>0</v>
      </c>
      <c r="I91" s="18">
        <f t="shared" si="5"/>
        <v>0</v>
      </c>
      <c r="J91" s="18"/>
      <c r="K91" s="15"/>
    </row>
    <row r="92" spans="1:11" x14ac:dyDescent="0.2">
      <c r="A92" s="15"/>
      <c r="B92" s="15"/>
      <c r="C92" s="16"/>
      <c r="D92" s="17"/>
      <c r="E92" s="18"/>
      <c r="F92" s="19">
        <v>0</v>
      </c>
      <c r="G92" s="18">
        <f t="shared" si="3"/>
        <v>0</v>
      </c>
      <c r="H92" s="18">
        <f t="shared" si="4"/>
        <v>0</v>
      </c>
      <c r="I92" s="18">
        <f t="shared" si="5"/>
        <v>0</v>
      </c>
      <c r="J92" s="18"/>
      <c r="K92" s="15"/>
    </row>
    <row r="93" spans="1:11" x14ac:dyDescent="0.2">
      <c r="A93" s="15"/>
      <c r="B93" s="15"/>
      <c r="C93" s="16"/>
      <c r="D93" s="17"/>
      <c r="E93" s="18"/>
      <c r="F93" s="19">
        <v>0</v>
      </c>
      <c r="G93" s="18">
        <f t="shared" si="3"/>
        <v>0</v>
      </c>
      <c r="H93" s="18">
        <f t="shared" si="4"/>
        <v>0</v>
      </c>
      <c r="I93" s="18">
        <f t="shared" si="5"/>
        <v>0</v>
      </c>
      <c r="J93" s="18"/>
      <c r="K93" s="15"/>
    </row>
    <row r="94" spans="1:11" x14ac:dyDescent="0.2">
      <c r="A94" s="15"/>
      <c r="B94" s="15"/>
      <c r="C94" s="16"/>
      <c r="D94" s="17"/>
      <c r="E94" s="18"/>
      <c r="F94" s="19">
        <v>0</v>
      </c>
      <c r="G94" s="18">
        <f t="shared" si="3"/>
        <v>0</v>
      </c>
      <c r="H94" s="18">
        <f t="shared" si="4"/>
        <v>0</v>
      </c>
      <c r="I94" s="18">
        <f t="shared" si="5"/>
        <v>0</v>
      </c>
      <c r="J94" s="18"/>
      <c r="K94" s="15"/>
    </row>
    <row r="95" spans="1:11" x14ac:dyDescent="0.2">
      <c r="A95" s="15"/>
      <c r="B95" s="15"/>
      <c r="C95" s="16"/>
      <c r="D95" s="17"/>
      <c r="E95" s="18"/>
      <c r="F95" s="19">
        <v>0</v>
      </c>
      <c r="G95" s="18">
        <f t="shared" si="3"/>
        <v>0</v>
      </c>
      <c r="H95" s="18">
        <f t="shared" si="4"/>
        <v>0</v>
      </c>
      <c r="I95" s="18">
        <f t="shared" si="5"/>
        <v>0</v>
      </c>
      <c r="J95" s="18"/>
      <c r="K95" s="15"/>
    </row>
    <row r="96" spans="1:11" x14ac:dyDescent="0.2">
      <c r="A96" s="15"/>
      <c r="B96" s="15"/>
      <c r="C96" s="16"/>
      <c r="D96" s="17"/>
      <c r="E96" s="18"/>
      <c r="F96" s="19">
        <v>0</v>
      </c>
      <c r="G96" s="18">
        <f t="shared" si="3"/>
        <v>0</v>
      </c>
      <c r="H96" s="18">
        <f t="shared" si="4"/>
        <v>0</v>
      </c>
      <c r="I96" s="18">
        <f t="shared" si="5"/>
        <v>0</v>
      </c>
      <c r="J96" s="18"/>
      <c r="K96" s="15"/>
    </row>
    <row r="97" spans="1:11" x14ac:dyDescent="0.2">
      <c r="A97" s="15"/>
      <c r="B97" s="15"/>
      <c r="C97" s="16"/>
      <c r="D97" s="17"/>
      <c r="E97" s="18"/>
      <c r="F97" s="19">
        <v>0</v>
      </c>
      <c r="G97" s="18">
        <f t="shared" si="3"/>
        <v>0</v>
      </c>
      <c r="H97" s="18">
        <f t="shared" si="4"/>
        <v>0</v>
      </c>
      <c r="I97" s="18">
        <f t="shared" si="5"/>
        <v>0</v>
      </c>
      <c r="J97" s="18"/>
      <c r="K97" s="15"/>
    </row>
    <row r="98" spans="1:11" x14ac:dyDescent="0.2">
      <c r="A98" s="15"/>
      <c r="B98" s="15"/>
      <c r="C98" s="16"/>
      <c r="D98" s="17"/>
      <c r="E98" s="18"/>
      <c r="F98" s="19">
        <v>0</v>
      </c>
      <c r="G98" s="18">
        <f t="shared" si="3"/>
        <v>0</v>
      </c>
      <c r="H98" s="18">
        <f t="shared" si="4"/>
        <v>0</v>
      </c>
      <c r="I98" s="18">
        <f t="shared" si="5"/>
        <v>0</v>
      </c>
      <c r="J98" s="18"/>
      <c r="K98" s="15"/>
    </row>
    <row r="99" spans="1:11" x14ac:dyDescent="0.2">
      <c r="A99" s="15"/>
      <c r="B99" s="15"/>
      <c r="C99" s="16"/>
      <c r="D99" s="17"/>
      <c r="E99" s="18"/>
      <c r="F99" s="19">
        <v>0</v>
      </c>
      <c r="G99" s="18">
        <f t="shared" si="3"/>
        <v>0</v>
      </c>
      <c r="H99" s="18">
        <f t="shared" si="4"/>
        <v>0</v>
      </c>
      <c r="I99" s="18">
        <f t="shared" si="5"/>
        <v>0</v>
      </c>
      <c r="J99" s="18"/>
      <c r="K99" s="15"/>
    </row>
    <row r="100" spans="1:11" x14ac:dyDescent="0.2">
      <c r="A100" s="15"/>
      <c r="B100" s="15"/>
      <c r="C100" s="16"/>
      <c r="D100" s="17"/>
      <c r="E100" s="18"/>
      <c r="F100" s="19">
        <v>0</v>
      </c>
      <c r="G100" s="18">
        <f t="shared" si="3"/>
        <v>0</v>
      </c>
      <c r="H100" s="18">
        <f t="shared" si="4"/>
        <v>0</v>
      </c>
      <c r="I100" s="18">
        <f t="shared" si="5"/>
        <v>0</v>
      </c>
      <c r="J100" s="18"/>
      <c r="K100" s="15"/>
    </row>
    <row r="101" spans="1:11" x14ac:dyDescent="0.2">
      <c r="A101" s="15"/>
      <c r="B101" s="15"/>
      <c r="C101" s="16"/>
      <c r="D101" s="17"/>
      <c r="E101" s="18"/>
      <c r="F101" s="19">
        <v>0</v>
      </c>
      <c r="G101" s="18">
        <f t="shared" si="3"/>
        <v>0</v>
      </c>
      <c r="H101" s="18">
        <f t="shared" si="4"/>
        <v>0</v>
      </c>
      <c r="I101" s="18">
        <f t="shared" si="5"/>
        <v>0</v>
      </c>
      <c r="J101" s="18"/>
      <c r="K101" s="15"/>
    </row>
    <row r="102" spans="1:11" x14ac:dyDescent="0.2">
      <c r="A102" s="15"/>
      <c r="B102" s="15"/>
      <c r="C102" s="16"/>
      <c r="D102" s="17"/>
      <c r="E102" s="18"/>
      <c r="F102" s="19">
        <v>0</v>
      </c>
      <c r="G102" s="18">
        <f t="shared" si="3"/>
        <v>0</v>
      </c>
      <c r="H102" s="18">
        <f t="shared" si="4"/>
        <v>0</v>
      </c>
      <c r="I102" s="18">
        <f t="shared" si="5"/>
        <v>0</v>
      </c>
      <c r="J102" s="18"/>
      <c r="K102" s="15"/>
    </row>
    <row r="103" spans="1:11" x14ac:dyDescent="0.2">
      <c r="A103" s="15"/>
      <c r="B103" s="15"/>
      <c r="C103" s="16"/>
      <c r="D103" s="17"/>
      <c r="E103" s="18"/>
      <c r="F103" s="19">
        <v>0</v>
      </c>
      <c r="G103" s="18">
        <f t="shared" si="3"/>
        <v>0</v>
      </c>
      <c r="H103" s="18">
        <f t="shared" si="4"/>
        <v>0</v>
      </c>
      <c r="I103" s="18">
        <f t="shared" si="5"/>
        <v>0</v>
      </c>
      <c r="J103" s="18"/>
      <c r="K103" s="15"/>
    </row>
    <row r="104" spans="1:11" x14ac:dyDescent="0.2">
      <c r="A104" s="15"/>
      <c r="B104" s="15"/>
      <c r="C104" s="16"/>
      <c r="D104" s="17"/>
      <c r="E104" s="18"/>
      <c r="F104" s="19">
        <v>0</v>
      </c>
      <c r="G104" s="18">
        <f t="shared" si="3"/>
        <v>0</v>
      </c>
      <c r="H104" s="18">
        <f t="shared" si="4"/>
        <v>0</v>
      </c>
      <c r="I104" s="18">
        <f t="shared" si="5"/>
        <v>0</v>
      </c>
      <c r="J104" s="18"/>
      <c r="K104" s="15"/>
    </row>
    <row r="105" spans="1:11" x14ac:dyDescent="0.2">
      <c r="A105" s="15"/>
      <c r="B105" s="15"/>
      <c r="C105" s="16"/>
      <c r="D105" s="17"/>
      <c r="E105" s="18"/>
      <c r="F105" s="19">
        <v>0</v>
      </c>
      <c r="G105" s="18">
        <f t="shared" si="3"/>
        <v>0</v>
      </c>
      <c r="H105" s="18">
        <f t="shared" si="4"/>
        <v>0</v>
      </c>
      <c r="I105" s="18">
        <f t="shared" si="5"/>
        <v>0</v>
      </c>
      <c r="J105" s="18"/>
      <c r="K105" s="15"/>
    </row>
    <row r="106" spans="1:11" x14ac:dyDescent="0.2">
      <c r="A106" s="15"/>
      <c r="B106" s="15"/>
      <c r="C106" s="16"/>
      <c r="D106" s="17"/>
      <c r="E106" s="18"/>
      <c r="F106" s="19">
        <v>0</v>
      </c>
      <c r="G106" s="18">
        <f t="shared" si="3"/>
        <v>0</v>
      </c>
      <c r="H106" s="18">
        <f t="shared" si="4"/>
        <v>0</v>
      </c>
      <c r="I106" s="18">
        <f t="shared" si="5"/>
        <v>0</v>
      </c>
      <c r="J106" s="18"/>
      <c r="K106" s="15"/>
    </row>
    <row r="107" spans="1:11" x14ac:dyDescent="0.2">
      <c r="A107" s="15"/>
      <c r="B107" s="15"/>
      <c r="C107" s="16"/>
      <c r="D107" s="17"/>
      <c r="E107" s="18"/>
      <c r="F107" s="19">
        <v>0</v>
      </c>
      <c r="G107" s="18">
        <f t="shared" si="3"/>
        <v>0</v>
      </c>
      <c r="H107" s="18">
        <f t="shared" si="4"/>
        <v>0</v>
      </c>
      <c r="I107" s="18">
        <f t="shared" si="5"/>
        <v>0</v>
      </c>
      <c r="J107" s="18"/>
      <c r="K107" s="15"/>
    </row>
    <row r="108" spans="1:11" x14ac:dyDescent="0.2">
      <c r="A108" s="15"/>
      <c r="B108" s="15"/>
      <c r="C108" s="16"/>
      <c r="D108" s="17"/>
      <c r="E108" s="18"/>
      <c r="F108" s="19">
        <v>0</v>
      </c>
      <c r="G108" s="18">
        <f t="shared" si="3"/>
        <v>0</v>
      </c>
      <c r="H108" s="18">
        <f t="shared" si="4"/>
        <v>0</v>
      </c>
      <c r="I108" s="18">
        <f t="shared" si="5"/>
        <v>0</v>
      </c>
      <c r="J108" s="18"/>
      <c r="K108" s="15"/>
    </row>
    <row r="109" spans="1:11" x14ac:dyDescent="0.2">
      <c r="A109" s="15"/>
      <c r="B109" s="15"/>
      <c r="C109" s="16"/>
      <c r="D109" s="17"/>
      <c r="E109" s="18"/>
      <c r="F109" s="19">
        <v>0</v>
      </c>
      <c r="G109" s="18">
        <f t="shared" si="3"/>
        <v>0</v>
      </c>
      <c r="H109" s="18">
        <f t="shared" si="4"/>
        <v>0</v>
      </c>
      <c r="I109" s="18">
        <f t="shared" si="5"/>
        <v>0</v>
      </c>
      <c r="J109" s="18"/>
      <c r="K109" s="15"/>
    </row>
    <row r="110" spans="1:11" x14ac:dyDescent="0.2">
      <c r="A110" s="15"/>
      <c r="B110" s="15"/>
      <c r="C110" s="16"/>
      <c r="D110" s="17"/>
      <c r="E110" s="18"/>
      <c r="F110" s="19">
        <v>0</v>
      </c>
      <c r="G110" s="18">
        <f t="shared" si="3"/>
        <v>0</v>
      </c>
      <c r="H110" s="18">
        <f t="shared" si="4"/>
        <v>0</v>
      </c>
      <c r="I110" s="18">
        <f t="shared" si="5"/>
        <v>0</v>
      </c>
      <c r="J110" s="18"/>
      <c r="K110" s="15"/>
    </row>
    <row r="111" spans="1:11" x14ac:dyDescent="0.2">
      <c r="A111" s="15"/>
      <c r="B111" s="15"/>
      <c r="C111" s="16"/>
      <c r="D111" s="17"/>
      <c r="E111" s="18"/>
      <c r="F111" s="19">
        <v>0</v>
      </c>
      <c r="G111" s="18">
        <f t="shared" si="3"/>
        <v>0</v>
      </c>
      <c r="H111" s="18">
        <f t="shared" si="4"/>
        <v>0</v>
      </c>
      <c r="I111" s="18">
        <f t="shared" si="5"/>
        <v>0</v>
      </c>
      <c r="J111" s="18"/>
      <c r="K111" s="15"/>
    </row>
    <row r="112" spans="1:11" x14ac:dyDescent="0.2">
      <c r="A112" s="15"/>
      <c r="B112" s="15"/>
      <c r="C112" s="16"/>
      <c r="D112" s="17"/>
      <c r="E112" s="18"/>
      <c r="F112" s="19">
        <v>0</v>
      </c>
      <c r="G112" s="18">
        <f t="shared" si="3"/>
        <v>0</v>
      </c>
      <c r="H112" s="18">
        <f t="shared" si="4"/>
        <v>0</v>
      </c>
      <c r="I112" s="18">
        <f t="shared" si="5"/>
        <v>0</v>
      </c>
      <c r="J112" s="18"/>
      <c r="K112" s="15"/>
    </row>
    <row r="113" spans="1:11" x14ac:dyDescent="0.2">
      <c r="A113" s="15"/>
      <c r="B113" s="15"/>
      <c r="C113" s="16"/>
      <c r="D113" s="17"/>
      <c r="E113" s="18"/>
      <c r="F113" s="19">
        <v>0</v>
      </c>
      <c r="G113" s="18">
        <f t="shared" si="3"/>
        <v>0</v>
      </c>
      <c r="H113" s="18">
        <f t="shared" si="4"/>
        <v>0</v>
      </c>
      <c r="I113" s="18">
        <f t="shared" si="5"/>
        <v>0</v>
      </c>
      <c r="J113" s="18"/>
      <c r="K113" s="15"/>
    </row>
    <row r="114" spans="1:11" x14ac:dyDescent="0.2">
      <c r="A114" s="15"/>
      <c r="B114" s="15"/>
      <c r="C114" s="16"/>
      <c r="D114" s="17"/>
      <c r="E114" s="18"/>
      <c r="F114" s="19">
        <v>0</v>
      </c>
      <c r="G114" s="18">
        <f t="shared" si="3"/>
        <v>0</v>
      </c>
      <c r="H114" s="18">
        <f t="shared" si="4"/>
        <v>0</v>
      </c>
      <c r="I114" s="18">
        <f t="shared" si="5"/>
        <v>0</v>
      </c>
      <c r="J114" s="18"/>
      <c r="K114" s="15"/>
    </row>
    <row r="115" spans="1:11" x14ac:dyDescent="0.2">
      <c r="A115" s="15"/>
      <c r="B115" s="15"/>
      <c r="C115" s="16"/>
      <c r="D115" s="17"/>
      <c r="E115" s="18"/>
      <c r="F115" s="19">
        <v>0</v>
      </c>
      <c r="G115" s="18">
        <f t="shared" si="3"/>
        <v>0</v>
      </c>
      <c r="H115" s="18">
        <f t="shared" si="4"/>
        <v>0</v>
      </c>
      <c r="I115" s="18">
        <f t="shared" si="5"/>
        <v>0</v>
      </c>
      <c r="J115" s="18"/>
      <c r="K115" s="15"/>
    </row>
    <row r="116" spans="1:11" x14ac:dyDescent="0.2">
      <c r="A116" s="15"/>
      <c r="B116" s="15"/>
      <c r="C116" s="16"/>
      <c r="D116" s="17"/>
      <c r="E116" s="18"/>
      <c r="F116" s="19">
        <v>0</v>
      </c>
      <c r="G116" s="18">
        <f t="shared" si="3"/>
        <v>0</v>
      </c>
      <c r="H116" s="18">
        <f t="shared" si="4"/>
        <v>0</v>
      </c>
      <c r="I116" s="18">
        <f t="shared" si="5"/>
        <v>0</v>
      </c>
      <c r="J116" s="18"/>
      <c r="K116" s="15"/>
    </row>
    <row r="117" spans="1:11" x14ac:dyDescent="0.2">
      <c r="A117" s="15"/>
      <c r="B117" s="15"/>
      <c r="C117" s="16"/>
      <c r="D117" s="17"/>
      <c r="E117" s="18"/>
      <c r="F117" s="19">
        <v>0</v>
      </c>
      <c r="G117" s="18">
        <f t="shared" si="3"/>
        <v>0</v>
      </c>
      <c r="H117" s="18">
        <f t="shared" si="4"/>
        <v>0</v>
      </c>
      <c r="I117" s="18">
        <f t="shared" si="5"/>
        <v>0</v>
      </c>
      <c r="J117" s="18"/>
      <c r="K117" s="15"/>
    </row>
    <row r="118" spans="1:11" x14ac:dyDescent="0.2">
      <c r="A118" s="15"/>
      <c r="B118" s="15"/>
      <c r="C118" s="16"/>
      <c r="D118" s="17"/>
      <c r="E118" s="18"/>
      <c r="F118" s="19">
        <v>0</v>
      </c>
      <c r="G118" s="18">
        <f t="shared" si="3"/>
        <v>0</v>
      </c>
      <c r="H118" s="18">
        <f t="shared" si="4"/>
        <v>0</v>
      </c>
      <c r="I118" s="18">
        <f t="shared" si="5"/>
        <v>0</v>
      </c>
      <c r="J118" s="18"/>
      <c r="K118" s="15"/>
    </row>
    <row r="119" spans="1:11" x14ac:dyDescent="0.2">
      <c r="A119" s="15"/>
      <c r="B119" s="15"/>
      <c r="C119" s="16"/>
      <c r="D119" s="17"/>
      <c r="E119" s="18"/>
      <c r="F119" s="19">
        <v>0</v>
      </c>
      <c r="G119" s="18">
        <f t="shared" si="3"/>
        <v>0</v>
      </c>
      <c r="H119" s="18">
        <f t="shared" si="4"/>
        <v>0</v>
      </c>
      <c r="I119" s="18">
        <f t="shared" si="5"/>
        <v>0</v>
      </c>
      <c r="J119" s="18"/>
      <c r="K119" s="15"/>
    </row>
    <row r="120" spans="1:11" x14ac:dyDescent="0.2">
      <c r="A120" s="15"/>
      <c r="B120" s="15"/>
      <c r="C120" s="16"/>
      <c r="D120" s="17"/>
      <c r="E120" s="18"/>
      <c r="F120" s="19">
        <v>0</v>
      </c>
      <c r="G120" s="18">
        <f t="shared" si="3"/>
        <v>0</v>
      </c>
      <c r="H120" s="18">
        <f t="shared" si="4"/>
        <v>0</v>
      </c>
      <c r="I120" s="18">
        <f t="shared" si="5"/>
        <v>0</v>
      </c>
      <c r="J120" s="18"/>
      <c r="K120" s="15"/>
    </row>
    <row r="121" spans="1:11" x14ac:dyDescent="0.2">
      <c r="A121" s="15"/>
      <c r="B121" s="15"/>
      <c r="C121" s="16"/>
      <c r="D121" s="17"/>
      <c r="E121" s="18"/>
      <c r="F121" s="19">
        <v>0</v>
      </c>
      <c r="G121" s="18">
        <f t="shared" si="3"/>
        <v>0</v>
      </c>
      <c r="H121" s="18">
        <f t="shared" si="4"/>
        <v>0</v>
      </c>
      <c r="I121" s="18">
        <f t="shared" si="5"/>
        <v>0</v>
      </c>
      <c r="J121" s="18"/>
      <c r="K121" s="15"/>
    </row>
    <row r="122" spans="1:11" x14ac:dyDescent="0.2">
      <c r="A122" s="15"/>
      <c r="B122" s="15"/>
      <c r="C122" s="16"/>
      <c r="D122" s="17"/>
      <c r="E122" s="18"/>
      <c r="F122" s="19">
        <v>0</v>
      </c>
      <c r="G122" s="18">
        <f t="shared" si="3"/>
        <v>0</v>
      </c>
      <c r="H122" s="18">
        <f t="shared" si="4"/>
        <v>0</v>
      </c>
      <c r="I122" s="18">
        <f t="shared" si="5"/>
        <v>0</v>
      </c>
      <c r="J122" s="18"/>
      <c r="K122" s="15"/>
    </row>
    <row r="123" spans="1:11" x14ac:dyDescent="0.2">
      <c r="A123" s="15"/>
      <c r="B123" s="15"/>
      <c r="C123" s="16"/>
      <c r="D123" s="17"/>
      <c r="E123" s="18"/>
      <c r="F123" s="19">
        <v>0</v>
      </c>
      <c r="G123" s="18">
        <f t="shared" si="3"/>
        <v>0</v>
      </c>
      <c r="H123" s="18">
        <f t="shared" si="4"/>
        <v>0</v>
      </c>
      <c r="I123" s="18">
        <f t="shared" si="5"/>
        <v>0</v>
      </c>
      <c r="J123" s="18"/>
      <c r="K123" s="15"/>
    </row>
    <row r="124" spans="1:11" x14ac:dyDescent="0.2">
      <c r="A124" s="15"/>
      <c r="B124" s="15"/>
      <c r="C124" s="16"/>
      <c r="D124" s="17"/>
      <c r="E124" s="18"/>
      <c r="F124" s="19">
        <v>0</v>
      </c>
      <c r="G124" s="18">
        <f t="shared" si="3"/>
        <v>0</v>
      </c>
      <c r="H124" s="18">
        <f t="shared" si="4"/>
        <v>0</v>
      </c>
      <c r="I124" s="18">
        <f t="shared" si="5"/>
        <v>0</v>
      </c>
      <c r="J124" s="18"/>
      <c r="K124" s="15"/>
    </row>
    <row r="125" spans="1:11" x14ac:dyDescent="0.2">
      <c r="A125" s="15"/>
      <c r="B125" s="15"/>
      <c r="C125" s="16"/>
      <c r="D125" s="17"/>
      <c r="E125" s="18"/>
      <c r="F125" s="19">
        <v>0</v>
      </c>
      <c r="G125" s="18">
        <f t="shared" si="3"/>
        <v>0</v>
      </c>
      <c r="H125" s="18">
        <f t="shared" si="4"/>
        <v>0</v>
      </c>
      <c r="I125" s="18">
        <f t="shared" si="5"/>
        <v>0</v>
      </c>
      <c r="J125" s="18"/>
      <c r="K125" s="15"/>
    </row>
    <row r="126" spans="1:11" x14ac:dyDescent="0.2">
      <c r="A126" s="15"/>
      <c r="B126" s="15"/>
      <c r="C126" s="16"/>
      <c r="D126" s="17"/>
      <c r="E126" s="18"/>
      <c r="F126" s="19">
        <v>0</v>
      </c>
      <c r="G126" s="18">
        <f t="shared" si="3"/>
        <v>0</v>
      </c>
      <c r="H126" s="18">
        <f t="shared" si="4"/>
        <v>0</v>
      </c>
      <c r="I126" s="18">
        <f t="shared" si="5"/>
        <v>0</v>
      </c>
      <c r="J126" s="18"/>
      <c r="K126" s="15"/>
    </row>
    <row r="127" spans="1:11" x14ac:dyDescent="0.2">
      <c r="A127" s="15"/>
      <c r="B127" s="15"/>
      <c r="C127" s="16"/>
      <c r="D127" s="17"/>
      <c r="E127" s="18"/>
      <c r="F127" s="19">
        <v>0</v>
      </c>
      <c r="G127" s="18">
        <f t="shared" si="3"/>
        <v>0</v>
      </c>
      <c r="H127" s="18">
        <f t="shared" si="4"/>
        <v>0</v>
      </c>
      <c r="I127" s="18">
        <f t="shared" si="5"/>
        <v>0</v>
      </c>
      <c r="J127" s="18"/>
      <c r="K127" s="15"/>
    </row>
    <row r="128" spans="1:11" x14ac:dyDescent="0.2">
      <c r="A128" s="15"/>
      <c r="B128" s="15"/>
      <c r="C128" s="16"/>
      <c r="D128" s="17"/>
      <c r="E128" s="18"/>
      <c r="F128" s="19">
        <v>0</v>
      </c>
      <c r="G128" s="18">
        <f t="shared" si="3"/>
        <v>0</v>
      </c>
      <c r="H128" s="18">
        <f t="shared" si="4"/>
        <v>0</v>
      </c>
      <c r="I128" s="18">
        <f t="shared" si="5"/>
        <v>0</v>
      </c>
      <c r="J128" s="18"/>
      <c r="K128" s="15"/>
    </row>
    <row r="129" spans="1:11" x14ac:dyDescent="0.2">
      <c r="A129" s="15"/>
      <c r="B129" s="15"/>
      <c r="C129" s="16"/>
      <c r="D129" s="17"/>
      <c r="E129" s="18"/>
      <c r="F129" s="19">
        <v>0</v>
      </c>
      <c r="G129" s="18">
        <f t="shared" si="3"/>
        <v>0</v>
      </c>
      <c r="H129" s="18">
        <f t="shared" si="4"/>
        <v>0</v>
      </c>
      <c r="I129" s="18">
        <f t="shared" si="5"/>
        <v>0</v>
      </c>
      <c r="J129" s="18"/>
      <c r="K129" s="15"/>
    </row>
    <row r="130" spans="1:11" x14ac:dyDescent="0.2">
      <c r="A130" s="15"/>
      <c r="B130" s="15"/>
      <c r="C130" s="16"/>
      <c r="D130" s="17"/>
      <c r="E130" s="18"/>
      <c r="F130" s="19">
        <v>0</v>
      </c>
      <c r="G130" s="18">
        <f t="shared" si="3"/>
        <v>0</v>
      </c>
      <c r="H130" s="18">
        <f t="shared" si="4"/>
        <v>0</v>
      </c>
      <c r="I130" s="18">
        <f t="shared" si="5"/>
        <v>0</v>
      </c>
      <c r="J130" s="18"/>
      <c r="K130" s="15"/>
    </row>
    <row r="131" spans="1:11" x14ac:dyDescent="0.2">
      <c r="A131" s="15"/>
      <c r="B131" s="15"/>
      <c r="C131" s="16"/>
      <c r="D131" s="17"/>
      <c r="E131" s="18"/>
      <c r="F131" s="19">
        <v>0</v>
      </c>
      <c r="G131" s="18">
        <f t="shared" si="3"/>
        <v>0</v>
      </c>
      <c r="H131" s="18">
        <f t="shared" si="4"/>
        <v>0</v>
      </c>
      <c r="I131" s="18">
        <f t="shared" si="5"/>
        <v>0</v>
      </c>
      <c r="J131" s="18"/>
      <c r="K131" s="15"/>
    </row>
    <row r="132" spans="1:11" x14ac:dyDescent="0.2">
      <c r="A132" s="15"/>
      <c r="B132" s="15"/>
      <c r="C132" s="16"/>
      <c r="D132" s="17"/>
      <c r="E132" s="18"/>
      <c r="F132" s="19">
        <v>0</v>
      </c>
      <c r="G132" s="18">
        <f t="shared" si="3"/>
        <v>0</v>
      </c>
      <c r="H132" s="18">
        <f t="shared" si="4"/>
        <v>0</v>
      </c>
      <c r="I132" s="18">
        <f t="shared" si="5"/>
        <v>0</v>
      </c>
      <c r="J132" s="18"/>
      <c r="K132" s="15"/>
    </row>
    <row r="133" spans="1:11" x14ac:dyDescent="0.2">
      <c r="A133" s="15"/>
      <c r="B133" s="15"/>
      <c r="C133" s="16"/>
      <c r="D133" s="17"/>
      <c r="E133" s="18"/>
      <c r="F133" s="19">
        <v>0</v>
      </c>
      <c r="G133" s="18">
        <f t="shared" si="3"/>
        <v>0</v>
      </c>
      <c r="H133" s="18">
        <f t="shared" si="4"/>
        <v>0</v>
      </c>
      <c r="I133" s="18">
        <f t="shared" si="5"/>
        <v>0</v>
      </c>
      <c r="J133" s="18"/>
      <c r="K133" s="15"/>
    </row>
    <row r="134" spans="1:11" x14ac:dyDescent="0.2">
      <c r="A134" s="15"/>
      <c r="B134" s="15"/>
      <c r="C134" s="16"/>
      <c r="D134" s="17"/>
      <c r="E134" s="18"/>
      <c r="F134" s="19">
        <v>0</v>
      </c>
      <c r="G134" s="18">
        <f t="shared" si="3"/>
        <v>0</v>
      </c>
      <c r="H134" s="18">
        <f t="shared" si="4"/>
        <v>0</v>
      </c>
      <c r="I134" s="18">
        <f t="shared" si="5"/>
        <v>0</v>
      </c>
      <c r="J134" s="18"/>
      <c r="K134" s="15"/>
    </row>
    <row r="135" spans="1:11" x14ac:dyDescent="0.2">
      <c r="A135" s="15"/>
      <c r="B135" s="15"/>
      <c r="C135" s="16"/>
      <c r="D135" s="17"/>
      <c r="E135" s="18"/>
      <c r="F135" s="19">
        <v>0</v>
      </c>
      <c r="G135" s="18">
        <f t="shared" si="3"/>
        <v>0</v>
      </c>
      <c r="H135" s="18">
        <f t="shared" si="4"/>
        <v>0</v>
      </c>
      <c r="I135" s="18">
        <f t="shared" si="5"/>
        <v>0</v>
      </c>
      <c r="J135" s="18"/>
      <c r="K135" s="15"/>
    </row>
    <row r="136" spans="1:11" x14ac:dyDescent="0.2">
      <c r="A136" s="15"/>
      <c r="B136" s="15"/>
      <c r="C136" s="16"/>
      <c r="D136" s="17"/>
      <c r="E136" s="18"/>
      <c r="F136" s="19">
        <v>0</v>
      </c>
      <c r="G136" s="18">
        <f t="shared" ref="G136:G199" si="6">B136*F136</f>
        <v>0</v>
      </c>
      <c r="H136" s="18">
        <f t="shared" ref="H136:H199" si="7">E136*C136</f>
        <v>0</v>
      </c>
      <c r="I136" s="18">
        <f t="shared" ref="I136:I199" si="8">F136*C136</f>
        <v>0</v>
      </c>
      <c r="J136" s="18"/>
      <c r="K136" s="15"/>
    </row>
    <row r="137" spans="1:11" x14ac:dyDescent="0.2">
      <c r="A137" s="15"/>
      <c r="B137" s="15"/>
      <c r="C137" s="16"/>
      <c r="D137" s="17"/>
      <c r="E137" s="18"/>
      <c r="F137" s="19">
        <v>0</v>
      </c>
      <c r="G137" s="18">
        <f t="shared" si="6"/>
        <v>0</v>
      </c>
      <c r="H137" s="18">
        <f t="shared" si="7"/>
        <v>0</v>
      </c>
      <c r="I137" s="18">
        <f t="shared" si="8"/>
        <v>0</v>
      </c>
      <c r="J137" s="18"/>
      <c r="K137" s="15"/>
    </row>
    <row r="138" spans="1:11" x14ac:dyDescent="0.2">
      <c r="A138" s="15"/>
      <c r="B138" s="15"/>
      <c r="C138" s="16"/>
      <c r="D138" s="17"/>
      <c r="E138" s="18"/>
      <c r="F138" s="19">
        <v>0</v>
      </c>
      <c r="G138" s="18">
        <f t="shared" si="6"/>
        <v>0</v>
      </c>
      <c r="H138" s="18">
        <f t="shared" si="7"/>
        <v>0</v>
      </c>
      <c r="I138" s="18">
        <f t="shared" si="8"/>
        <v>0</v>
      </c>
      <c r="J138" s="18"/>
      <c r="K138" s="15"/>
    </row>
    <row r="139" spans="1:11" x14ac:dyDescent="0.2">
      <c r="A139" s="15"/>
      <c r="B139" s="15"/>
      <c r="C139" s="16"/>
      <c r="D139" s="17"/>
      <c r="E139" s="18"/>
      <c r="F139" s="19">
        <v>0</v>
      </c>
      <c r="G139" s="18">
        <f t="shared" si="6"/>
        <v>0</v>
      </c>
      <c r="H139" s="18">
        <f t="shared" si="7"/>
        <v>0</v>
      </c>
      <c r="I139" s="18">
        <f t="shared" si="8"/>
        <v>0</v>
      </c>
      <c r="J139" s="18"/>
      <c r="K139" s="15"/>
    </row>
    <row r="140" spans="1:11" x14ac:dyDescent="0.2">
      <c r="A140" s="15"/>
      <c r="B140" s="15"/>
      <c r="C140" s="16"/>
      <c r="D140" s="17"/>
      <c r="E140" s="18"/>
      <c r="F140" s="19">
        <v>0</v>
      </c>
      <c r="G140" s="18">
        <f t="shared" si="6"/>
        <v>0</v>
      </c>
      <c r="H140" s="18">
        <f t="shared" si="7"/>
        <v>0</v>
      </c>
      <c r="I140" s="18">
        <f t="shared" si="8"/>
        <v>0</v>
      </c>
      <c r="J140" s="18"/>
      <c r="K140" s="15"/>
    </row>
    <row r="141" spans="1:11" x14ac:dyDescent="0.2">
      <c r="A141" s="15"/>
      <c r="B141" s="15"/>
      <c r="C141" s="16"/>
      <c r="D141" s="17"/>
      <c r="E141" s="18"/>
      <c r="F141" s="19">
        <v>0</v>
      </c>
      <c r="G141" s="18">
        <f t="shared" si="6"/>
        <v>0</v>
      </c>
      <c r="H141" s="18">
        <f t="shared" si="7"/>
        <v>0</v>
      </c>
      <c r="I141" s="18">
        <f t="shared" si="8"/>
        <v>0</v>
      </c>
      <c r="J141" s="18"/>
      <c r="K141" s="15"/>
    </row>
    <row r="142" spans="1:11" x14ac:dyDescent="0.2">
      <c r="A142" s="15"/>
      <c r="B142" s="15"/>
      <c r="C142" s="16"/>
      <c r="D142" s="17"/>
      <c r="E142" s="18"/>
      <c r="F142" s="19">
        <v>0</v>
      </c>
      <c r="G142" s="18">
        <f t="shared" si="6"/>
        <v>0</v>
      </c>
      <c r="H142" s="18">
        <f t="shared" si="7"/>
        <v>0</v>
      </c>
      <c r="I142" s="18">
        <f t="shared" si="8"/>
        <v>0</v>
      </c>
      <c r="J142" s="18"/>
      <c r="K142" s="15"/>
    </row>
    <row r="143" spans="1:11" x14ac:dyDescent="0.2">
      <c r="A143" s="15"/>
      <c r="B143" s="15"/>
      <c r="C143" s="16"/>
      <c r="D143" s="17"/>
      <c r="E143" s="18"/>
      <c r="F143" s="19">
        <v>0</v>
      </c>
      <c r="G143" s="18">
        <f t="shared" si="6"/>
        <v>0</v>
      </c>
      <c r="H143" s="18">
        <f t="shared" si="7"/>
        <v>0</v>
      </c>
      <c r="I143" s="18">
        <f t="shared" si="8"/>
        <v>0</v>
      </c>
      <c r="J143" s="18"/>
      <c r="K143" s="15"/>
    </row>
    <row r="144" spans="1:11" x14ac:dyDescent="0.2">
      <c r="A144" s="15"/>
      <c r="B144" s="15"/>
      <c r="C144" s="16"/>
      <c r="D144" s="17"/>
      <c r="E144" s="18"/>
      <c r="F144" s="19">
        <v>0</v>
      </c>
      <c r="G144" s="18">
        <f t="shared" si="6"/>
        <v>0</v>
      </c>
      <c r="H144" s="18">
        <f t="shared" si="7"/>
        <v>0</v>
      </c>
      <c r="I144" s="18">
        <f t="shared" si="8"/>
        <v>0</v>
      </c>
      <c r="J144" s="18"/>
      <c r="K144" s="15"/>
    </row>
    <row r="145" spans="1:11" x14ac:dyDescent="0.2">
      <c r="A145" s="15"/>
      <c r="B145" s="15"/>
      <c r="C145" s="16"/>
      <c r="D145" s="17"/>
      <c r="E145" s="18"/>
      <c r="F145" s="19">
        <v>0</v>
      </c>
      <c r="G145" s="18">
        <f t="shared" si="6"/>
        <v>0</v>
      </c>
      <c r="H145" s="18">
        <f t="shared" si="7"/>
        <v>0</v>
      </c>
      <c r="I145" s="18">
        <f t="shared" si="8"/>
        <v>0</v>
      </c>
      <c r="J145" s="18"/>
      <c r="K145" s="15"/>
    </row>
    <row r="146" spans="1:11" x14ac:dyDescent="0.2">
      <c r="A146" s="15"/>
      <c r="B146" s="15"/>
      <c r="C146" s="16"/>
      <c r="D146" s="17"/>
      <c r="E146" s="18"/>
      <c r="F146" s="19">
        <v>0</v>
      </c>
      <c r="G146" s="18">
        <f t="shared" si="6"/>
        <v>0</v>
      </c>
      <c r="H146" s="18">
        <f t="shared" si="7"/>
        <v>0</v>
      </c>
      <c r="I146" s="18">
        <f t="shared" si="8"/>
        <v>0</v>
      </c>
      <c r="J146" s="18"/>
      <c r="K146" s="15"/>
    </row>
    <row r="147" spans="1:11" x14ac:dyDescent="0.2">
      <c r="A147" s="15"/>
      <c r="B147" s="15"/>
      <c r="C147" s="16"/>
      <c r="D147" s="17"/>
      <c r="E147" s="18"/>
      <c r="F147" s="19">
        <v>0</v>
      </c>
      <c r="G147" s="18">
        <f t="shared" si="6"/>
        <v>0</v>
      </c>
      <c r="H147" s="18">
        <f t="shared" si="7"/>
        <v>0</v>
      </c>
      <c r="I147" s="18">
        <f t="shared" si="8"/>
        <v>0</v>
      </c>
      <c r="J147" s="18"/>
      <c r="K147" s="15"/>
    </row>
    <row r="148" spans="1:11" x14ac:dyDescent="0.2">
      <c r="A148" s="15"/>
      <c r="B148" s="15"/>
      <c r="C148" s="16"/>
      <c r="D148" s="17"/>
      <c r="E148" s="18"/>
      <c r="F148" s="19">
        <v>0</v>
      </c>
      <c r="G148" s="18">
        <f t="shared" si="6"/>
        <v>0</v>
      </c>
      <c r="H148" s="18">
        <f t="shared" si="7"/>
        <v>0</v>
      </c>
      <c r="I148" s="18">
        <f t="shared" si="8"/>
        <v>0</v>
      </c>
      <c r="J148" s="18"/>
      <c r="K148" s="15"/>
    </row>
    <row r="149" spans="1:11" x14ac:dyDescent="0.2">
      <c r="A149" s="15"/>
      <c r="B149" s="15"/>
      <c r="C149" s="16"/>
      <c r="D149" s="17"/>
      <c r="E149" s="18"/>
      <c r="F149" s="19">
        <v>0</v>
      </c>
      <c r="G149" s="18">
        <f t="shared" si="6"/>
        <v>0</v>
      </c>
      <c r="H149" s="18">
        <f t="shared" si="7"/>
        <v>0</v>
      </c>
      <c r="I149" s="18">
        <f t="shared" si="8"/>
        <v>0</v>
      </c>
      <c r="J149" s="18"/>
      <c r="K149" s="15"/>
    </row>
    <row r="150" spans="1:11" x14ac:dyDescent="0.2">
      <c r="A150" s="15"/>
      <c r="B150" s="15"/>
      <c r="C150" s="16"/>
      <c r="D150" s="17"/>
      <c r="E150" s="18"/>
      <c r="F150" s="19">
        <v>0</v>
      </c>
      <c r="G150" s="18">
        <f t="shared" si="6"/>
        <v>0</v>
      </c>
      <c r="H150" s="18">
        <f t="shared" si="7"/>
        <v>0</v>
      </c>
      <c r="I150" s="18">
        <f t="shared" si="8"/>
        <v>0</v>
      </c>
      <c r="J150" s="18"/>
      <c r="K150" s="15"/>
    </row>
    <row r="151" spans="1:11" x14ac:dyDescent="0.2">
      <c r="A151" s="15"/>
      <c r="B151" s="15"/>
      <c r="C151" s="16"/>
      <c r="D151" s="17"/>
      <c r="E151" s="18"/>
      <c r="F151" s="19">
        <v>0</v>
      </c>
      <c r="G151" s="18">
        <f t="shared" si="6"/>
        <v>0</v>
      </c>
      <c r="H151" s="18">
        <f t="shared" si="7"/>
        <v>0</v>
      </c>
      <c r="I151" s="18">
        <f t="shared" si="8"/>
        <v>0</v>
      </c>
      <c r="J151" s="18"/>
      <c r="K151" s="15"/>
    </row>
    <row r="152" spans="1:11" x14ac:dyDescent="0.2">
      <c r="A152" s="15"/>
      <c r="B152" s="15"/>
      <c r="C152" s="16"/>
      <c r="D152" s="17"/>
      <c r="E152" s="18"/>
      <c r="F152" s="19">
        <v>0</v>
      </c>
      <c r="G152" s="18">
        <f t="shared" si="6"/>
        <v>0</v>
      </c>
      <c r="H152" s="18">
        <f t="shared" si="7"/>
        <v>0</v>
      </c>
      <c r="I152" s="18">
        <f t="shared" si="8"/>
        <v>0</v>
      </c>
      <c r="J152" s="18"/>
      <c r="K152" s="15"/>
    </row>
    <row r="153" spans="1:11" x14ac:dyDescent="0.2">
      <c r="A153" s="15"/>
      <c r="B153" s="15"/>
      <c r="C153" s="16"/>
      <c r="D153" s="17"/>
      <c r="E153" s="18"/>
      <c r="F153" s="19">
        <v>0</v>
      </c>
      <c r="G153" s="18">
        <f t="shared" si="6"/>
        <v>0</v>
      </c>
      <c r="H153" s="18">
        <f t="shared" si="7"/>
        <v>0</v>
      </c>
      <c r="I153" s="18">
        <f t="shared" si="8"/>
        <v>0</v>
      </c>
      <c r="J153" s="18"/>
      <c r="K153" s="15"/>
    </row>
    <row r="154" spans="1:11" x14ac:dyDescent="0.2">
      <c r="A154" s="15"/>
      <c r="B154" s="15"/>
      <c r="C154" s="16"/>
      <c r="D154" s="17"/>
      <c r="E154" s="18"/>
      <c r="F154" s="19">
        <v>0</v>
      </c>
      <c r="G154" s="18">
        <f t="shared" si="6"/>
        <v>0</v>
      </c>
      <c r="H154" s="18">
        <f t="shared" si="7"/>
        <v>0</v>
      </c>
      <c r="I154" s="18">
        <f t="shared" si="8"/>
        <v>0</v>
      </c>
      <c r="J154" s="18"/>
      <c r="K154" s="15"/>
    </row>
    <row r="155" spans="1:11" x14ac:dyDescent="0.2">
      <c r="A155" s="15"/>
      <c r="B155" s="15"/>
      <c r="C155" s="16"/>
      <c r="D155" s="17"/>
      <c r="E155" s="18"/>
      <c r="F155" s="19">
        <v>0</v>
      </c>
      <c r="G155" s="18">
        <f t="shared" si="6"/>
        <v>0</v>
      </c>
      <c r="H155" s="18">
        <f t="shared" si="7"/>
        <v>0</v>
      </c>
      <c r="I155" s="18">
        <f t="shared" si="8"/>
        <v>0</v>
      </c>
      <c r="J155" s="18"/>
      <c r="K155" s="15"/>
    </row>
    <row r="156" spans="1:11" x14ac:dyDescent="0.2">
      <c r="A156" s="15"/>
      <c r="B156" s="15"/>
      <c r="C156" s="16"/>
      <c r="D156" s="17"/>
      <c r="E156" s="18"/>
      <c r="F156" s="19">
        <v>0</v>
      </c>
      <c r="G156" s="18">
        <f t="shared" si="6"/>
        <v>0</v>
      </c>
      <c r="H156" s="18">
        <f t="shared" si="7"/>
        <v>0</v>
      </c>
      <c r="I156" s="18">
        <f t="shared" si="8"/>
        <v>0</v>
      </c>
      <c r="J156" s="18"/>
      <c r="K156" s="15"/>
    </row>
    <row r="157" spans="1:11" x14ac:dyDescent="0.2">
      <c r="A157" s="15"/>
      <c r="B157" s="15"/>
      <c r="C157" s="16"/>
      <c r="D157" s="17"/>
      <c r="E157" s="18"/>
      <c r="F157" s="19">
        <v>0</v>
      </c>
      <c r="G157" s="18">
        <f t="shared" si="6"/>
        <v>0</v>
      </c>
      <c r="H157" s="18">
        <f t="shared" si="7"/>
        <v>0</v>
      </c>
      <c r="I157" s="18">
        <f t="shared" si="8"/>
        <v>0</v>
      </c>
      <c r="J157" s="18"/>
      <c r="K157" s="15"/>
    </row>
    <row r="158" spans="1:11" x14ac:dyDescent="0.2">
      <c r="A158" s="15"/>
      <c r="B158" s="15"/>
      <c r="C158" s="16"/>
      <c r="D158" s="17"/>
      <c r="E158" s="18"/>
      <c r="F158" s="19">
        <v>0</v>
      </c>
      <c r="G158" s="18">
        <f t="shared" si="6"/>
        <v>0</v>
      </c>
      <c r="H158" s="18">
        <f t="shared" si="7"/>
        <v>0</v>
      </c>
      <c r="I158" s="18">
        <f t="shared" si="8"/>
        <v>0</v>
      </c>
      <c r="J158" s="18"/>
      <c r="K158" s="15"/>
    </row>
    <row r="159" spans="1:11" x14ac:dyDescent="0.2">
      <c r="A159" s="15"/>
      <c r="B159" s="15"/>
      <c r="C159" s="16"/>
      <c r="D159" s="17"/>
      <c r="E159" s="18"/>
      <c r="F159" s="19">
        <v>0</v>
      </c>
      <c r="G159" s="18">
        <f t="shared" si="6"/>
        <v>0</v>
      </c>
      <c r="H159" s="18">
        <f t="shared" si="7"/>
        <v>0</v>
      </c>
      <c r="I159" s="18">
        <f t="shared" si="8"/>
        <v>0</v>
      </c>
      <c r="J159" s="18"/>
      <c r="K159" s="15"/>
    </row>
    <row r="160" spans="1:11" x14ac:dyDescent="0.2">
      <c r="A160" s="15"/>
      <c r="B160" s="15"/>
      <c r="C160" s="16"/>
      <c r="D160" s="17"/>
      <c r="E160" s="18"/>
      <c r="F160" s="19">
        <v>0</v>
      </c>
      <c r="G160" s="18">
        <f t="shared" si="6"/>
        <v>0</v>
      </c>
      <c r="H160" s="18">
        <f t="shared" si="7"/>
        <v>0</v>
      </c>
      <c r="I160" s="18">
        <f t="shared" si="8"/>
        <v>0</v>
      </c>
      <c r="J160" s="18"/>
      <c r="K160" s="15"/>
    </row>
    <row r="161" spans="1:11" x14ac:dyDescent="0.2">
      <c r="A161" s="15"/>
      <c r="B161" s="15"/>
      <c r="C161" s="16"/>
      <c r="D161" s="17"/>
      <c r="E161" s="18"/>
      <c r="F161" s="19">
        <v>0</v>
      </c>
      <c r="G161" s="18">
        <f t="shared" si="6"/>
        <v>0</v>
      </c>
      <c r="H161" s="18">
        <f t="shared" si="7"/>
        <v>0</v>
      </c>
      <c r="I161" s="18">
        <f t="shared" si="8"/>
        <v>0</v>
      </c>
      <c r="J161" s="18"/>
      <c r="K161" s="15"/>
    </row>
    <row r="162" spans="1:11" x14ac:dyDescent="0.2">
      <c r="A162" s="15"/>
      <c r="B162" s="15"/>
      <c r="C162" s="16"/>
      <c r="D162" s="17"/>
      <c r="E162" s="18"/>
      <c r="F162" s="19">
        <v>0</v>
      </c>
      <c r="G162" s="18">
        <f t="shared" si="6"/>
        <v>0</v>
      </c>
      <c r="H162" s="18">
        <f t="shared" si="7"/>
        <v>0</v>
      </c>
      <c r="I162" s="18">
        <f t="shared" si="8"/>
        <v>0</v>
      </c>
      <c r="J162" s="18"/>
      <c r="K162" s="15"/>
    </row>
    <row r="163" spans="1:11" x14ac:dyDescent="0.2">
      <c r="A163" s="15"/>
      <c r="B163" s="15"/>
      <c r="C163" s="16"/>
      <c r="D163" s="17"/>
      <c r="E163" s="18"/>
      <c r="F163" s="19">
        <v>0</v>
      </c>
      <c r="G163" s="18">
        <f t="shared" si="6"/>
        <v>0</v>
      </c>
      <c r="H163" s="18">
        <f t="shared" si="7"/>
        <v>0</v>
      </c>
      <c r="I163" s="18">
        <f t="shared" si="8"/>
        <v>0</v>
      </c>
      <c r="J163" s="18"/>
      <c r="K163" s="15"/>
    </row>
    <row r="164" spans="1:11" x14ac:dyDescent="0.2">
      <c r="A164" s="15"/>
      <c r="B164" s="15"/>
      <c r="C164" s="16"/>
      <c r="D164" s="17"/>
      <c r="E164" s="18"/>
      <c r="F164" s="19">
        <v>0</v>
      </c>
      <c r="G164" s="18">
        <f t="shared" si="6"/>
        <v>0</v>
      </c>
      <c r="H164" s="18">
        <f t="shared" si="7"/>
        <v>0</v>
      </c>
      <c r="I164" s="18">
        <f t="shared" si="8"/>
        <v>0</v>
      </c>
      <c r="J164" s="18"/>
      <c r="K164" s="15"/>
    </row>
    <row r="165" spans="1:11" x14ac:dyDescent="0.2">
      <c r="A165" s="15"/>
      <c r="B165" s="15"/>
      <c r="C165" s="16"/>
      <c r="D165" s="17"/>
      <c r="E165" s="18"/>
      <c r="F165" s="19">
        <v>0</v>
      </c>
      <c r="G165" s="18">
        <f t="shared" si="6"/>
        <v>0</v>
      </c>
      <c r="H165" s="18">
        <f t="shared" si="7"/>
        <v>0</v>
      </c>
      <c r="I165" s="18">
        <f t="shared" si="8"/>
        <v>0</v>
      </c>
      <c r="J165" s="18"/>
      <c r="K165" s="15"/>
    </row>
    <row r="166" spans="1:11" x14ac:dyDescent="0.2">
      <c r="A166" s="15"/>
      <c r="B166" s="15"/>
      <c r="C166" s="16"/>
      <c r="D166" s="17"/>
      <c r="E166" s="18"/>
      <c r="F166" s="19">
        <v>0</v>
      </c>
      <c r="G166" s="18">
        <f t="shared" si="6"/>
        <v>0</v>
      </c>
      <c r="H166" s="18">
        <f t="shared" si="7"/>
        <v>0</v>
      </c>
      <c r="I166" s="18">
        <f t="shared" si="8"/>
        <v>0</v>
      </c>
      <c r="J166" s="18"/>
      <c r="K166" s="15"/>
    </row>
    <row r="167" spans="1:11" x14ac:dyDescent="0.2">
      <c r="A167" s="15"/>
      <c r="B167" s="15"/>
      <c r="C167" s="16"/>
      <c r="D167" s="17"/>
      <c r="E167" s="18"/>
      <c r="F167" s="19">
        <v>0</v>
      </c>
      <c r="G167" s="18">
        <f t="shared" si="6"/>
        <v>0</v>
      </c>
      <c r="H167" s="18">
        <f t="shared" si="7"/>
        <v>0</v>
      </c>
      <c r="I167" s="18">
        <f t="shared" si="8"/>
        <v>0</v>
      </c>
      <c r="J167" s="18"/>
      <c r="K167" s="15"/>
    </row>
    <row r="168" spans="1:11" x14ac:dyDescent="0.2">
      <c r="A168" s="15"/>
      <c r="B168" s="15"/>
      <c r="C168" s="16"/>
      <c r="D168" s="17"/>
      <c r="E168" s="18"/>
      <c r="F168" s="19">
        <v>0</v>
      </c>
      <c r="G168" s="18">
        <f t="shared" si="6"/>
        <v>0</v>
      </c>
      <c r="H168" s="18">
        <f t="shared" si="7"/>
        <v>0</v>
      </c>
      <c r="I168" s="18">
        <f t="shared" si="8"/>
        <v>0</v>
      </c>
      <c r="J168" s="18"/>
      <c r="K168" s="15"/>
    </row>
    <row r="169" spans="1:11" x14ac:dyDescent="0.2">
      <c r="A169" s="15"/>
      <c r="B169" s="15"/>
      <c r="C169" s="16"/>
      <c r="D169" s="17"/>
      <c r="E169" s="18"/>
      <c r="F169" s="19">
        <v>0</v>
      </c>
      <c r="G169" s="18">
        <f t="shared" si="6"/>
        <v>0</v>
      </c>
      <c r="H169" s="18">
        <f t="shared" si="7"/>
        <v>0</v>
      </c>
      <c r="I169" s="18">
        <f t="shared" si="8"/>
        <v>0</v>
      </c>
      <c r="J169" s="18"/>
      <c r="K169" s="15"/>
    </row>
    <row r="170" spans="1:11" x14ac:dyDescent="0.2">
      <c r="A170" s="15"/>
      <c r="B170" s="15"/>
      <c r="C170" s="16"/>
      <c r="D170" s="17"/>
      <c r="E170" s="18"/>
      <c r="F170" s="19">
        <v>0</v>
      </c>
      <c r="G170" s="18">
        <f t="shared" si="6"/>
        <v>0</v>
      </c>
      <c r="H170" s="18">
        <f t="shared" si="7"/>
        <v>0</v>
      </c>
      <c r="I170" s="18">
        <f t="shared" si="8"/>
        <v>0</v>
      </c>
      <c r="J170" s="18"/>
      <c r="K170" s="15"/>
    </row>
    <row r="171" spans="1:11" x14ac:dyDescent="0.2">
      <c r="A171" s="15"/>
      <c r="B171" s="15"/>
      <c r="C171" s="16"/>
      <c r="D171" s="17"/>
      <c r="E171" s="18"/>
      <c r="F171" s="19">
        <v>0</v>
      </c>
      <c r="G171" s="18">
        <f t="shared" si="6"/>
        <v>0</v>
      </c>
      <c r="H171" s="18">
        <f t="shared" si="7"/>
        <v>0</v>
      </c>
      <c r="I171" s="18">
        <f t="shared" si="8"/>
        <v>0</v>
      </c>
      <c r="J171" s="18"/>
      <c r="K171" s="15"/>
    </row>
    <row r="172" spans="1:11" x14ac:dyDescent="0.2">
      <c r="A172" s="15"/>
      <c r="B172" s="15"/>
      <c r="C172" s="16"/>
      <c r="D172" s="17"/>
      <c r="E172" s="18"/>
      <c r="F172" s="19">
        <v>0</v>
      </c>
      <c r="G172" s="18">
        <f t="shared" si="6"/>
        <v>0</v>
      </c>
      <c r="H172" s="18">
        <f t="shared" si="7"/>
        <v>0</v>
      </c>
      <c r="I172" s="18">
        <f t="shared" si="8"/>
        <v>0</v>
      </c>
      <c r="J172" s="18"/>
      <c r="K172" s="15"/>
    </row>
    <row r="173" spans="1:11" x14ac:dyDescent="0.2">
      <c r="A173" s="15"/>
      <c r="B173" s="15"/>
      <c r="C173" s="16"/>
      <c r="D173" s="17"/>
      <c r="E173" s="18"/>
      <c r="F173" s="19">
        <v>0</v>
      </c>
      <c r="G173" s="18">
        <f t="shared" si="6"/>
        <v>0</v>
      </c>
      <c r="H173" s="18">
        <f t="shared" si="7"/>
        <v>0</v>
      </c>
      <c r="I173" s="18">
        <f t="shared" si="8"/>
        <v>0</v>
      </c>
      <c r="J173" s="18"/>
      <c r="K173" s="15"/>
    </row>
    <row r="174" spans="1:11" x14ac:dyDescent="0.2">
      <c r="A174" s="15"/>
      <c r="B174" s="15"/>
      <c r="C174" s="16"/>
      <c r="D174" s="17"/>
      <c r="E174" s="18"/>
      <c r="F174" s="19">
        <v>0</v>
      </c>
      <c r="G174" s="18">
        <f t="shared" si="6"/>
        <v>0</v>
      </c>
      <c r="H174" s="18">
        <f t="shared" si="7"/>
        <v>0</v>
      </c>
      <c r="I174" s="18">
        <f t="shared" si="8"/>
        <v>0</v>
      </c>
      <c r="J174" s="18"/>
      <c r="K174" s="15"/>
    </row>
    <row r="175" spans="1:11" x14ac:dyDescent="0.2">
      <c r="A175" s="15"/>
      <c r="B175" s="15"/>
      <c r="C175" s="16"/>
      <c r="D175" s="17"/>
      <c r="E175" s="18"/>
      <c r="F175" s="19">
        <v>0</v>
      </c>
      <c r="G175" s="18">
        <f t="shared" si="6"/>
        <v>0</v>
      </c>
      <c r="H175" s="18">
        <f t="shared" si="7"/>
        <v>0</v>
      </c>
      <c r="I175" s="18">
        <f t="shared" si="8"/>
        <v>0</v>
      </c>
      <c r="J175" s="18"/>
      <c r="K175" s="15"/>
    </row>
    <row r="176" spans="1:11" x14ac:dyDescent="0.2">
      <c r="A176" s="15"/>
      <c r="B176" s="15"/>
      <c r="C176" s="16"/>
      <c r="D176" s="17"/>
      <c r="E176" s="18"/>
      <c r="F176" s="19">
        <v>0</v>
      </c>
      <c r="G176" s="18">
        <f t="shared" si="6"/>
        <v>0</v>
      </c>
      <c r="H176" s="18">
        <f t="shared" si="7"/>
        <v>0</v>
      </c>
      <c r="I176" s="18">
        <f t="shared" si="8"/>
        <v>0</v>
      </c>
      <c r="J176" s="18"/>
      <c r="K176" s="15"/>
    </row>
    <row r="177" spans="1:11" x14ac:dyDescent="0.2">
      <c r="A177" s="15"/>
      <c r="B177" s="15"/>
      <c r="C177" s="16"/>
      <c r="D177" s="17"/>
      <c r="E177" s="18"/>
      <c r="F177" s="19">
        <v>0</v>
      </c>
      <c r="G177" s="18">
        <f t="shared" si="6"/>
        <v>0</v>
      </c>
      <c r="H177" s="18">
        <f t="shared" si="7"/>
        <v>0</v>
      </c>
      <c r="I177" s="18">
        <f t="shared" si="8"/>
        <v>0</v>
      </c>
      <c r="J177" s="18"/>
      <c r="K177" s="15"/>
    </row>
    <row r="178" spans="1:11" x14ac:dyDescent="0.2">
      <c r="A178" s="15"/>
      <c r="B178" s="15"/>
      <c r="C178" s="16"/>
      <c r="D178" s="17"/>
      <c r="E178" s="18"/>
      <c r="F178" s="19">
        <v>0</v>
      </c>
      <c r="G178" s="18">
        <f t="shared" si="6"/>
        <v>0</v>
      </c>
      <c r="H178" s="18">
        <f t="shared" si="7"/>
        <v>0</v>
      </c>
      <c r="I178" s="18">
        <f t="shared" si="8"/>
        <v>0</v>
      </c>
      <c r="J178" s="18"/>
      <c r="K178" s="15"/>
    </row>
    <row r="179" spans="1:11" x14ac:dyDescent="0.2">
      <c r="A179" s="15"/>
      <c r="B179" s="15"/>
      <c r="C179" s="16"/>
      <c r="D179" s="17"/>
      <c r="E179" s="18"/>
      <c r="F179" s="19">
        <v>0</v>
      </c>
      <c r="G179" s="18">
        <f t="shared" si="6"/>
        <v>0</v>
      </c>
      <c r="H179" s="18">
        <f t="shared" si="7"/>
        <v>0</v>
      </c>
      <c r="I179" s="18">
        <f t="shared" si="8"/>
        <v>0</v>
      </c>
      <c r="J179" s="18"/>
      <c r="K179" s="15"/>
    </row>
    <row r="180" spans="1:11" x14ac:dyDescent="0.2">
      <c r="A180" s="15"/>
      <c r="B180" s="15"/>
      <c r="C180" s="16"/>
      <c r="D180" s="17"/>
      <c r="E180" s="18"/>
      <c r="F180" s="19">
        <v>0</v>
      </c>
      <c r="G180" s="18">
        <f t="shared" si="6"/>
        <v>0</v>
      </c>
      <c r="H180" s="18">
        <f t="shared" si="7"/>
        <v>0</v>
      </c>
      <c r="I180" s="18">
        <f t="shared" si="8"/>
        <v>0</v>
      </c>
      <c r="J180" s="18"/>
      <c r="K180" s="15"/>
    </row>
    <row r="181" spans="1:11" x14ac:dyDescent="0.2">
      <c r="A181" s="15"/>
      <c r="B181" s="15"/>
      <c r="C181" s="16"/>
      <c r="D181" s="17"/>
      <c r="E181" s="18"/>
      <c r="F181" s="19">
        <v>0</v>
      </c>
      <c r="G181" s="18">
        <f t="shared" si="6"/>
        <v>0</v>
      </c>
      <c r="H181" s="18">
        <f t="shared" si="7"/>
        <v>0</v>
      </c>
      <c r="I181" s="18">
        <f t="shared" si="8"/>
        <v>0</v>
      </c>
      <c r="J181" s="18"/>
      <c r="K181" s="15"/>
    </row>
    <row r="182" spans="1:11" x14ac:dyDescent="0.2">
      <c r="A182" s="15"/>
      <c r="B182" s="15"/>
      <c r="C182" s="16"/>
      <c r="D182" s="17"/>
      <c r="E182" s="18"/>
      <c r="F182" s="19">
        <v>0</v>
      </c>
      <c r="G182" s="18">
        <f t="shared" si="6"/>
        <v>0</v>
      </c>
      <c r="H182" s="18">
        <f t="shared" si="7"/>
        <v>0</v>
      </c>
      <c r="I182" s="18">
        <f t="shared" si="8"/>
        <v>0</v>
      </c>
      <c r="J182" s="18"/>
      <c r="K182" s="15"/>
    </row>
    <row r="183" spans="1:11" x14ac:dyDescent="0.2">
      <c r="A183" s="15"/>
      <c r="B183" s="15"/>
      <c r="C183" s="16"/>
      <c r="D183" s="17"/>
      <c r="E183" s="18"/>
      <c r="F183" s="19">
        <v>0</v>
      </c>
      <c r="G183" s="18">
        <f t="shared" si="6"/>
        <v>0</v>
      </c>
      <c r="H183" s="18">
        <f t="shared" si="7"/>
        <v>0</v>
      </c>
      <c r="I183" s="18">
        <f t="shared" si="8"/>
        <v>0</v>
      </c>
      <c r="J183" s="18"/>
      <c r="K183" s="15"/>
    </row>
    <row r="184" spans="1:11" x14ac:dyDescent="0.2">
      <c r="A184" s="15"/>
      <c r="B184" s="15"/>
      <c r="C184" s="16"/>
      <c r="D184" s="17"/>
      <c r="E184" s="18"/>
      <c r="F184" s="19">
        <v>0</v>
      </c>
      <c r="G184" s="18">
        <f t="shared" si="6"/>
        <v>0</v>
      </c>
      <c r="H184" s="18">
        <f t="shared" si="7"/>
        <v>0</v>
      </c>
      <c r="I184" s="18">
        <f t="shared" si="8"/>
        <v>0</v>
      </c>
      <c r="J184" s="18"/>
      <c r="K184" s="15"/>
    </row>
    <row r="185" spans="1:11" x14ac:dyDescent="0.2">
      <c r="A185" s="15"/>
      <c r="B185" s="15"/>
      <c r="C185" s="16"/>
      <c r="D185" s="17"/>
      <c r="E185" s="18"/>
      <c r="F185" s="19">
        <v>0</v>
      </c>
      <c r="G185" s="18">
        <f t="shared" si="6"/>
        <v>0</v>
      </c>
      <c r="H185" s="18">
        <f t="shared" si="7"/>
        <v>0</v>
      </c>
      <c r="I185" s="18">
        <f t="shared" si="8"/>
        <v>0</v>
      </c>
      <c r="J185" s="18"/>
      <c r="K185" s="15"/>
    </row>
    <row r="186" spans="1:11" x14ac:dyDescent="0.2">
      <c r="A186" s="15"/>
      <c r="B186" s="15"/>
      <c r="C186" s="16"/>
      <c r="D186" s="17"/>
      <c r="E186" s="18"/>
      <c r="F186" s="19">
        <v>0</v>
      </c>
      <c r="G186" s="18">
        <f t="shared" si="6"/>
        <v>0</v>
      </c>
      <c r="H186" s="18">
        <f t="shared" si="7"/>
        <v>0</v>
      </c>
      <c r="I186" s="18">
        <f t="shared" si="8"/>
        <v>0</v>
      </c>
      <c r="J186" s="18"/>
      <c r="K186" s="15"/>
    </row>
    <row r="187" spans="1:11" x14ac:dyDescent="0.2">
      <c r="A187" s="15"/>
      <c r="B187" s="15"/>
      <c r="C187" s="16"/>
      <c r="D187" s="17"/>
      <c r="E187" s="18"/>
      <c r="F187" s="19">
        <v>0</v>
      </c>
      <c r="G187" s="18">
        <f t="shared" si="6"/>
        <v>0</v>
      </c>
      <c r="H187" s="18">
        <f t="shared" si="7"/>
        <v>0</v>
      </c>
      <c r="I187" s="18">
        <f t="shared" si="8"/>
        <v>0</v>
      </c>
      <c r="J187" s="18"/>
      <c r="K187" s="15"/>
    </row>
    <row r="188" spans="1:11" x14ac:dyDescent="0.2">
      <c r="A188" s="15"/>
      <c r="B188" s="15"/>
      <c r="C188" s="16"/>
      <c r="D188" s="17"/>
      <c r="E188" s="18"/>
      <c r="F188" s="19">
        <v>0</v>
      </c>
      <c r="G188" s="18">
        <f t="shared" si="6"/>
        <v>0</v>
      </c>
      <c r="H188" s="18">
        <f t="shared" si="7"/>
        <v>0</v>
      </c>
      <c r="I188" s="18">
        <f t="shared" si="8"/>
        <v>0</v>
      </c>
      <c r="J188" s="18"/>
      <c r="K188" s="15"/>
    </row>
    <row r="189" spans="1:11" x14ac:dyDescent="0.2">
      <c r="A189" s="15"/>
      <c r="B189" s="15"/>
      <c r="C189" s="16"/>
      <c r="D189" s="17"/>
      <c r="E189" s="18"/>
      <c r="F189" s="19">
        <v>0</v>
      </c>
      <c r="G189" s="18">
        <f t="shared" si="6"/>
        <v>0</v>
      </c>
      <c r="H189" s="18">
        <f t="shared" si="7"/>
        <v>0</v>
      </c>
      <c r="I189" s="18">
        <f t="shared" si="8"/>
        <v>0</v>
      </c>
      <c r="J189" s="18"/>
      <c r="K189" s="15"/>
    </row>
    <row r="190" spans="1:11" x14ac:dyDescent="0.2">
      <c r="A190" s="15"/>
      <c r="B190" s="15"/>
      <c r="C190" s="16"/>
      <c r="D190" s="17"/>
      <c r="E190" s="18"/>
      <c r="F190" s="19">
        <v>0</v>
      </c>
      <c r="G190" s="18">
        <f t="shared" si="6"/>
        <v>0</v>
      </c>
      <c r="H190" s="18">
        <f t="shared" si="7"/>
        <v>0</v>
      </c>
      <c r="I190" s="18">
        <f t="shared" si="8"/>
        <v>0</v>
      </c>
      <c r="J190" s="18"/>
      <c r="K190" s="15"/>
    </row>
    <row r="191" spans="1:11" x14ac:dyDescent="0.2">
      <c r="A191" s="15"/>
      <c r="B191" s="15"/>
      <c r="C191" s="16"/>
      <c r="D191" s="17"/>
      <c r="E191" s="18"/>
      <c r="F191" s="19">
        <v>0</v>
      </c>
      <c r="G191" s="18">
        <f t="shared" si="6"/>
        <v>0</v>
      </c>
      <c r="H191" s="18">
        <f t="shared" si="7"/>
        <v>0</v>
      </c>
      <c r="I191" s="18">
        <f t="shared" si="8"/>
        <v>0</v>
      </c>
      <c r="J191" s="18"/>
      <c r="K191" s="15"/>
    </row>
    <row r="192" spans="1:11" x14ac:dyDescent="0.2">
      <c r="A192" s="15"/>
      <c r="B192" s="15"/>
      <c r="C192" s="16"/>
      <c r="D192" s="17"/>
      <c r="E192" s="18"/>
      <c r="F192" s="19">
        <v>0</v>
      </c>
      <c r="G192" s="18">
        <f t="shared" si="6"/>
        <v>0</v>
      </c>
      <c r="H192" s="18">
        <f t="shared" si="7"/>
        <v>0</v>
      </c>
      <c r="I192" s="18">
        <f t="shared" si="8"/>
        <v>0</v>
      </c>
      <c r="J192" s="18"/>
      <c r="K192" s="15"/>
    </row>
    <row r="193" spans="1:11" x14ac:dyDescent="0.2">
      <c r="A193" s="15"/>
      <c r="B193" s="15"/>
      <c r="C193" s="16"/>
      <c r="D193" s="17"/>
      <c r="E193" s="18"/>
      <c r="F193" s="19">
        <v>0</v>
      </c>
      <c r="G193" s="18">
        <f t="shared" si="6"/>
        <v>0</v>
      </c>
      <c r="H193" s="18">
        <f t="shared" si="7"/>
        <v>0</v>
      </c>
      <c r="I193" s="18">
        <f t="shared" si="8"/>
        <v>0</v>
      </c>
      <c r="J193" s="18"/>
      <c r="K193" s="15"/>
    </row>
    <row r="194" spans="1:11" x14ac:dyDescent="0.2">
      <c r="A194" s="15"/>
      <c r="B194" s="15"/>
      <c r="C194" s="16"/>
      <c r="D194" s="17"/>
      <c r="E194" s="18"/>
      <c r="F194" s="19">
        <v>0</v>
      </c>
      <c r="G194" s="18">
        <f t="shared" si="6"/>
        <v>0</v>
      </c>
      <c r="H194" s="18">
        <f t="shared" si="7"/>
        <v>0</v>
      </c>
      <c r="I194" s="18">
        <f t="shared" si="8"/>
        <v>0</v>
      </c>
      <c r="J194" s="18"/>
      <c r="K194" s="15"/>
    </row>
    <row r="195" spans="1:11" x14ac:dyDescent="0.2">
      <c r="A195" s="15"/>
      <c r="B195" s="15"/>
      <c r="C195" s="16"/>
      <c r="D195" s="17"/>
      <c r="E195" s="18"/>
      <c r="F195" s="19">
        <v>0</v>
      </c>
      <c r="G195" s="18">
        <f t="shared" si="6"/>
        <v>0</v>
      </c>
      <c r="H195" s="18">
        <f t="shared" si="7"/>
        <v>0</v>
      </c>
      <c r="I195" s="18">
        <f t="shared" si="8"/>
        <v>0</v>
      </c>
      <c r="J195" s="18"/>
      <c r="K195" s="15"/>
    </row>
    <row r="196" spans="1:11" x14ac:dyDescent="0.2">
      <c r="A196" s="15"/>
      <c r="B196" s="15"/>
      <c r="C196" s="16"/>
      <c r="D196" s="17"/>
      <c r="E196" s="18"/>
      <c r="F196" s="19">
        <v>0</v>
      </c>
      <c r="G196" s="18">
        <f t="shared" si="6"/>
        <v>0</v>
      </c>
      <c r="H196" s="18">
        <f t="shared" si="7"/>
        <v>0</v>
      </c>
      <c r="I196" s="18">
        <f t="shared" si="8"/>
        <v>0</v>
      </c>
      <c r="J196" s="18"/>
      <c r="K196" s="15"/>
    </row>
    <row r="197" spans="1:11" x14ac:dyDescent="0.2">
      <c r="A197" s="15"/>
      <c r="B197" s="15"/>
      <c r="C197" s="16"/>
      <c r="D197" s="17"/>
      <c r="E197" s="18"/>
      <c r="F197" s="19">
        <v>0</v>
      </c>
      <c r="G197" s="18">
        <f t="shared" si="6"/>
        <v>0</v>
      </c>
      <c r="H197" s="18">
        <f t="shared" si="7"/>
        <v>0</v>
      </c>
      <c r="I197" s="18">
        <f t="shared" si="8"/>
        <v>0</v>
      </c>
      <c r="J197" s="18"/>
      <c r="K197" s="15"/>
    </row>
    <row r="198" spans="1:11" x14ac:dyDescent="0.2">
      <c r="A198" s="15"/>
      <c r="B198" s="15"/>
      <c r="C198" s="16"/>
      <c r="D198" s="17"/>
      <c r="E198" s="18"/>
      <c r="F198" s="19">
        <v>0</v>
      </c>
      <c r="G198" s="18">
        <f t="shared" si="6"/>
        <v>0</v>
      </c>
      <c r="H198" s="18">
        <f t="shared" si="7"/>
        <v>0</v>
      </c>
      <c r="I198" s="18">
        <f t="shared" si="8"/>
        <v>0</v>
      </c>
      <c r="J198" s="18"/>
      <c r="K198" s="15"/>
    </row>
    <row r="199" spans="1:11" x14ac:dyDescent="0.2">
      <c r="A199" s="15"/>
      <c r="B199" s="15"/>
      <c r="C199" s="16"/>
      <c r="D199" s="17"/>
      <c r="E199" s="18"/>
      <c r="F199" s="19">
        <v>0</v>
      </c>
      <c r="G199" s="18">
        <f t="shared" si="6"/>
        <v>0</v>
      </c>
      <c r="H199" s="18">
        <f t="shared" si="7"/>
        <v>0</v>
      </c>
      <c r="I199" s="18">
        <f t="shared" si="8"/>
        <v>0</v>
      </c>
      <c r="J199" s="18"/>
      <c r="K199" s="15"/>
    </row>
    <row r="200" spans="1:11" x14ac:dyDescent="0.2">
      <c r="A200" s="15"/>
      <c r="B200" s="15"/>
      <c r="C200" s="16"/>
      <c r="D200" s="17"/>
      <c r="E200" s="18"/>
      <c r="F200" s="19">
        <v>0</v>
      </c>
      <c r="G200" s="18">
        <f t="shared" ref="G200:G263" si="9">B200*F200</f>
        <v>0</v>
      </c>
      <c r="H200" s="18">
        <f t="shared" ref="H200:H263" si="10">E200*C200</f>
        <v>0</v>
      </c>
      <c r="I200" s="18">
        <f t="shared" ref="I200:I263" si="11">F200*C200</f>
        <v>0</v>
      </c>
      <c r="J200" s="18"/>
      <c r="K200" s="15"/>
    </row>
    <row r="201" spans="1:11" x14ac:dyDescent="0.2">
      <c r="A201" s="15"/>
      <c r="B201" s="15"/>
      <c r="C201" s="16"/>
      <c r="D201" s="17"/>
      <c r="E201" s="18"/>
      <c r="F201" s="19">
        <v>0</v>
      </c>
      <c r="G201" s="18">
        <f t="shared" si="9"/>
        <v>0</v>
      </c>
      <c r="H201" s="18">
        <f t="shared" si="10"/>
        <v>0</v>
      </c>
      <c r="I201" s="18">
        <f t="shared" si="11"/>
        <v>0</v>
      </c>
      <c r="J201" s="18"/>
      <c r="K201" s="15"/>
    </row>
    <row r="202" spans="1:11" x14ac:dyDescent="0.2">
      <c r="A202" s="15"/>
      <c r="B202" s="15"/>
      <c r="C202" s="16"/>
      <c r="D202" s="17"/>
      <c r="E202" s="18"/>
      <c r="F202" s="19">
        <v>0</v>
      </c>
      <c r="G202" s="18">
        <f t="shared" si="9"/>
        <v>0</v>
      </c>
      <c r="H202" s="18">
        <f t="shared" si="10"/>
        <v>0</v>
      </c>
      <c r="I202" s="18">
        <f t="shared" si="11"/>
        <v>0</v>
      </c>
      <c r="J202" s="18"/>
      <c r="K202" s="15"/>
    </row>
    <row r="203" spans="1:11" x14ac:dyDescent="0.2">
      <c r="A203" s="15"/>
      <c r="B203" s="15"/>
      <c r="C203" s="16"/>
      <c r="D203" s="17"/>
      <c r="E203" s="18"/>
      <c r="F203" s="19">
        <v>0</v>
      </c>
      <c r="G203" s="18">
        <f t="shared" si="9"/>
        <v>0</v>
      </c>
      <c r="H203" s="18">
        <f t="shared" si="10"/>
        <v>0</v>
      </c>
      <c r="I203" s="18">
        <f t="shared" si="11"/>
        <v>0</v>
      </c>
      <c r="J203" s="18"/>
      <c r="K203" s="15"/>
    </row>
    <row r="204" spans="1:11" x14ac:dyDescent="0.2">
      <c r="A204" s="15"/>
      <c r="B204" s="15"/>
      <c r="C204" s="16"/>
      <c r="D204" s="17"/>
      <c r="E204" s="18"/>
      <c r="F204" s="19">
        <v>0</v>
      </c>
      <c r="G204" s="18">
        <f t="shared" si="9"/>
        <v>0</v>
      </c>
      <c r="H204" s="18">
        <f t="shared" si="10"/>
        <v>0</v>
      </c>
      <c r="I204" s="18">
        <f t="shared" si="11"/>
        <v>0</v>
      </c>
      <c r="J204" s="18"/>
      <c r="K204" s="15"/>
    </row>
    <row r="205" spans="1:11" x14ac:dyDescent="0.2">
      <c r="A205" s="15"/>
      <c r="B205" s="15"/>
      <c r="C205" s="16"/>
      <c r="D205" s="17"/>
      <c r="E205" s="18"/>
      <c r="F205" s="19">
        <v>0</v>
      </c>
      <c r="G205" s="18">
        <f t="shared" si="9"/>
        <v>0</v>
      </c>
      <c r="H205" s="18">
        <f t="shared" si="10"/>
        <v>0</v>
      </c>
      <c r="I205" s="18">
        <f t="shared" si="11"/>
        <v>0</v>
      </c>
      <c r="J205" s="18"/>
      <c r="K205" s="15"/>
    </row>
    <row r="206" spans="1:11" x14ac:dyDescent="0.2">
      <c r="A206" s="15"/>
      <c r="B206" s="15"/>
      <c r="C206" s="16"/>
      <c r="D206" s="17"/>
      <c r="E206" s="18"/>
      <c r="F206" s="19">
        <v>0</v>
      </c>
      <c r="G206" s="18">
        <f t="shared" si="9"/>
        <v>0</v>
      </c>
      <c r="H206" s="18">
        <f t="shared" si="10"/>
        <v>0</v>
      </c>
      <c r="I206" s="18">
        <f t="shared" si="11"/>
        <v>0</v>
      </c>
      <c r="J206" s="18"/>
      <c r="K206" s="15"/>
    </row>
    <row r="207" spans="1:11" x14ac:dyDescent="0.2">
      <c r="A207" s="15"/>
      <c r="B207" s="15"/>
      <c r="C207" s="16"/>
      <c r="D207" s="17"/>
      <c r="E207" s="18"/>
      <c r="F207" s="19">
        <v>0</v>
      </c>
      <c r="G207" s="18">
        <f t="shared" si="9"/>
        <v>0</v>
      </c>
      <c r="H207" s="18">
        <f t="shared" si="10"/>
        <v>0</v>
      </c>
      <c r="I207" s="18">
        <f t="shared" si="11"/>
        <v>0</v>
      </c>
      <c r="J207" s="18"/>
      <c r="K207" s="15"/>
    </row>
    <row r="208" spans="1:11" x14ac:dyDescent="0.2">
      <c r="A208" s="15"/>
      <c r="B208" s="15"/>
      <c r="C208" s="16"/>
      <c r="D208" s="17"/>
      <c r="E208" s="18"/>
      <c r="F208" s="19">
        <v>0</v>
      </c>
      <c r="G208" s="18">
        <f t="shared" si="9"/>
        <v>0</v>
      </c>
      <c r="H208" s="18">
        <f t="shared" si="10"/>
        <v>0</v>
      </c>
      <c r="I208" s="18">
        <f t="shared" si="11"/>
        <v>0</v>
      </c>
      <c r="J208" s="18"/>
      <c r="K208" s="15"/>
    </row>
    <row r="209" spans="1:11" x14ac:dyDescent="0.2">
      <c r="A209" s="15"/>
      <c r="B209" s="15"/>
      <c r="C209" s="16"/>
      <c r="D209" s="17"/>
      <c r="E209" s="18"/>
      <c r="F209" s="19">
        <v>0</v>
      </c>
      <c r="G209" s="18">
        <f t="shared" si="9"/>
        <v>0</v>
      </c>
      <c r="H209" s="18">
        <f t="shared" si="10"/>
        <v>0</v>
      </c>
      <c r="I209" s="18">
        <f t="shared" si="11"/>
        <v>0</v>
      </c>
      <c r="J209" s="18"/>
      <c r="K209" s="15"/>
    </row>
    <row r="210" spans="1:11" x14ac:dyDescent="0.2">
      <c r="A210" s="15"/>
      <c r="B210" s="15"/>
      <c r="C210" s="16"/>
      <c r="D210" s="17"/>
      <c r="E210" s="18"/>
      <c r="F210" s="19">
        <v>0</v>
      </c>
      <c r="G210" s="18">
        <f t="shared" si="9"/>
        <v>0</v>
      </c>
      <c r="H210" s="18">
        <f t="shared" si="10"/>
        <v>0</v>
      </c>
      <c r="I210" s="18">
        <f t="shared" si="11"/>
        <v>0</v>
      </c>
      <c r="J210" s="18"/>
      <c r="K210" s="15"/>
    </row>
    <row r="211" spans="1:11" x14ac:dyDescent="0.2">
      <c r="A211" s="15"/>
      <c r="B211" s="15"/>
      <c r="C211" s="16"/>
      <c r="D211" s="17"/>
      <c r="E211" s="18"/>
      <c r="F211" s="19">
        <v>0</v>
      </c>
      <c r="G211" s="18">
        <f t="shared" si="9"/>
        <v>0</v>
      </c>
      <c r="H211" s="18">
        <f t="shared" si="10"/>
        <v>0</v>
      </c>
      <c r="I211" s="18">
        <f t="shared" si="11"/>
        <v>0</v>
      </c>
      <c r="J211" s="18"/>
      <c r="K211" s="15"/>
    </row>
    <row r="212" spans="1:11" x14ac:dyDescent="0.2">
      <c r="A212" s="15"/>
      <c r="B212" s="15"/>
      <c r="C212" s="16"/>
      <c r="D212" s="17"/>
      <c r="E212" s="18"/>
      <c r="F212" s="19">
        <v>0</v>
      </c>
      <c r="G212" s="18">
        <f t="shared" si="9"/>
        <v>0</v>
      </c>
      <c r="H212" s="18">
        <f t="shared" si="10"/>
        <v>0</v>
      </c>
      <c r="I212" s="18">
        <f t="shared" si="11"/>
        <v>0</v>
      </c>
      <c r="J212" s="18"/>
      <c r="K212" s="15"/>
    </row>
    <row r="213" spans="1:11" x14ac:dyDescent="0.2">
      <c r="A213" s="15"/>
      <c r="B213" s="15"/>
      <c r="C213" s="16"/>
      <c r="D213" s="17"/>
      <c r="E213" s="18"/>
      <c r="F213" s="19">
        <v>0</v>
      </c>
      <c r="G213" s="18">
        <f t="shared" si="9"/>
        <v>0</v>
      </c>
      <c r="H213" s="18">
        <f t="shared" si="10"/>
        <v>0</v>
      </c>
      <c r="I213" s="18">
        <f t="shared" si="11"/>
        <v>0</v>
      </c>
      <c r="J213" s="18"/>
      <c r="K213" s="15"/>
    </row>
    <row r="214" spans="1:11" x14ac:dyDescent="0.2">
      <c r="A214" s="15"/>
      <c r="B214" s="15"/>
      <c r="C214" s="16"/>
      <c r="D214" s="17"/>
      <c r="E214" s="18"/>
      <c r="F214" s="19">
        <v>0</v>
      </c>
      <c r="G214" s="18">
        <f t="shared" si="9"/>
        <v>0</v>
      </c>
      <c r="H214" s="18">
        <f t="shared" si="10"/>
        <v>0</v>
      </c>
      <c r="I214" s="18">
        <f t="shared" si="11"/>
        <v>0</v>
      </c>
      <c r="J214" s="18"/>
      <c r="K214" s="15"/>
    </row>
    <row r="215" spans="1:11" x14ac:dyDescent="0.2">
      <c r="A215" s="15"/>
      <c r="B215" s="15"/>
      <c r="C215" s="16"/>
      <c r="D215" s="17"/>
      <c r="E215" s="18"/>
      <c r="F215" s="19">
        <v>0</v>
      </c>
      <c r="G215" s="18">
        <f t="shared" si="9"/>
        <v>0</v>
      </c>
      <c r="H215" s="18">
        <f t="shared" si="10"/>
        <v>0</v>
      </c>
      <c r="I215" s="18">
        <f t="shared" si="11"/>
        <v>0</v>
      </c>
      <c r="J215" s="18"/>
      <c r="K215" s="15"/>
    </row>
    <row r="216" spans="1:11" x14ac:dyDescent="0.2">
      <c r="A216" s="15"/>
      <c r="B216" s="15"/>
      <c r="C216" s="16"/>
      <c r="D216" s="17"/>
      <c r="E216" s="18"/>
      <c r="F216" s="19">
        <v>0</v>
      </c>
      <c r="G216" s="18">
        <f t="shared" si="9"/>
        <v>0</v>
      </c>
      <c r="H216" s="18">
        <f t="shared" si="10"/>
        <v>0</v>
      </c>
      <c r="I216" s="18">
        <f t="shared" si="11"/>
        <v>0</v>
      </c>
      <c r="J216" s="18"/>
      <c r="K216" s="15"/>
    </row>
    <row r="217" spans="1:11" x14ac:dyDescent="0.2">
      <c r="A217" s="15"/>
      <c r="B217" s="15"/>
      <c r="C217" s="16"/>
      <c r="D217" s="17"/>
      <c r="E217" s="18"/>
      <c r="F217" s="19">
        <v>0</v>
      </c>
      <c r="G217" s="18">
        <f t="shared" si="9"/>
        <v>0</v>
      </c>
      <c r="H217" s="18">
        <f t="shared" si="10"/>
        <v>0</v>
      </c>
      <c r="I217" s="18">
        <f t="shared" si="11"/>
        <v>0</v>
      </c>
      <c r="J217" s="18"/>
      <c r="K217" s="15"/>
    </row>
    <row r="218" spans="1:11" x14ac:dyDescent="0.2">
      <c r="A218" s="15"/>
      <c r="B218" s="15"/>
      <c r="C218" s="16"/>
      <c r="D218" s="17"/>
      <c r="E218" s="18"/>
      <c r="F218" s="19">
        <v>0</v>
      </c>
      <c r="G218" s="18">
        <f t="shared" si="9"/>
        <v>0</v>
      </c>
      <c r="H218" s="18">
        <f t="shared" si="10"/>
        <v>0</v>
      </c>
      <c r="I218" s="18">
        <f t="shared" si="11"/>
        <v>0</v>
      </c>
      <c r="J218" s="18"/>
      <c r="K218" s="15"/>
    </row>
    <row r="219" spans="1:11" x14ac:dyDescent="0.2">
      <c r="A219" s="15"/>
      <c r="B219" s="15"/>
      <c r="C219" s="16"/>
      <c r="D219" s="17"/>
      <c r="E219" s="18"/>
      <c r="F219" s="19">
        <v>0</v>
      </c>
      <c r="G219" s="18">
        <f t="shared" si="9"/>
        <v>0</v>
      </c>
      <c r="H219" s="18">
        <f t="shared" si="10"/>
        <v>0</v>
      </c>
      <c r="I219" s="18">
        <f t="shared" si="11"/>
        <v>0</v>
      </c>
      <c r="J219" s="18"/>
      <c r="K219" s="15"/>
    </row>
    <row r="220" spans="1:11" x14ac:dyDescent="0.2">
      <c r="A220" s="15"/>
      <c r="B220" s="15"/>
      <c r="C220" s="16"/>
      <c r="D220" s="17"/>
      <c r="E220" s="18"/>
      <c r="F220" s="19">
        <v>0</v>
      </c>
      <c r="G220" s="18">
        <f t="shared" si="9"/>
        <v>0</v>
      </c>
      <c r="H220" s="18">
        <f t="shared" si="10"/>
        <v>0</v>
      </c>
      <c r="I220" s="18">
        <f t="shared" si="11"/>
        <v>0</v>
      </c>
      <c r="J220" s="18"/>
      <c r="K220" s="15"/>
    </row>
    <row r="221" spans="1:11" x14ac:dyDescent="0.2">
      <c r="A221" s="15"/>
      <c r="B221" s="15"/>
      <c r="C221" s="16"/>
      <c r="D221" s="17"/>
      <c r="E221" s="18"/>
      <c r="F221" s="19">
        <v>0</v>
      </c>
      <c r="G221" s="18">
        <f t="shared" si="9"/>
        <v>0</v>
      </c>
      <c r="H221" s="18">
        <f t="shared" si="10"/>
        <v>0</v>
      </c>
      <c r="I221" s="18">
        <f t="shared" si="11"/>
        <v>0</v>
      </c>
      <c r="J221" s="18"/>
      <c r="K221" s="15"/>
    </row>
    <row r="222" spans="1:11" x14ac:dyDescent="0.2">
      <c r="A222" s="15"/>
      <c r="B222" s="15"/>
      <c r="C222" s="16"/>
      <c r="D222" s="17"/>
      <c r="E222" s="18"/>
      <c r="F222" s="19">
        <v>0</v>
      </c>
      <c r="G222" s="18">
        <f t="shared" si="9"/>
        <v>0</v>
      </c>
      <c r="H222" s="18">
        <f t="shared" si="10"/>
        <v>0</v>
      </c>
      <c r="I222" s="18">
        <f t="shared" si="11"/>
        <v>0</v>
      </c>
      <c r="J222" s="18"/>
      <c r="K222" s="15"/>
    </row>
    <row r="223" spans="1:11" x14ac:dyDescent="0.2">
      <c r="A223" s="15"/>
      <c r="B223" s="15"/>
      <c r="C223" s="16"/>
      <c r="D223" s="17"/>
      <c r="E223" s="18"/>
      <c r="F223" s="19">
        <v>0</v>
      </c>
      <c r="G223" s="18">
        <f t="shared" si="9"/>
        <v>0</v>
      </c>
      <c r="H223" s="18">
        <f t="shared" si="10"/>
        <v>0</v>
      </c>
      <c r="I223" s="18">
        <f t="shared" si="11"/>
        <v>0</v>
      </c>
      <c r="J223" s="18"/>
      <c r="K223" s="15"/>
    </row>
    <row r="224" spans="1:11" x14ac:dyDescent="0.2">
      <c r="A224" s="15"/>
      <c r="B224" s="15"/>
      <c r="C224" s="16"/>
      <c r="D224" s="17"/>
      <c r="E224" s="18"/>
      <c r="F224" s="19">
        <v>0</v>
      </c>
      <c r="G224" s="18">
        <f t="shared" si="9"/>
        <v>0</v>
      </c>
      <c r="H224" s="18">
        <f t="shared" si="10"/>
        <v>0</v>
      </c>
      <c r="I224" s="18">
        <f t="shared" si="11"/>
        <v>0</v>
      </c>
      <c r="J224" s="18"/>
      <c r="K224" s="15"/>
    </row>
    <row r="225" spans="1:11" x14ac:dyDescent="0.2">
      <c r="A225" s="15"/>
      <c r="B225" s="15"/>
      <c r="C225" s="16"/>
      <c r="D225" s="17"/>
      <c r="E225" s="18"/>
      <c r="F225" s="19">
        <v>0</v>
      </c>
      <c r="G225" s="18">
        <f t="shared" si="9"/>
        <v>0</v>
      </c>
      <c r="H225" s="18">
        <f t="shared" si="10"/>
        <v>0</v>
      </c>
      <c r="I225" s="18">
        <f t="shared" si="11"/>
        <v>0</v>
      </c>
      <c r="J225" s="18"/>
      <c r="K225" s="15"/>
    </row>
    <row r="226" spans="1:11" x14ac:dyDescent="0.2">
      <c r="A226" s="15"/>
      <c r="B226" s="15"/>
      <c r="C226" s="16"/>
      <c r="D226" s="17"/>
      <c r="E226" s="18"/>
      <c r="F226" s="19">
        <v>0</v>
      </c>
      <c r="G226" s="18">
        <f t="shared" si="9"/>
        <v>0</v>
      </c>
      <c r="H226" s="18">
        <f t="shared" si="10"/>
        <v>0</v>
      </c>
      <c r="I226" s="18">
        <f t="shared" si="11"/>
        <v>0</v>
      </c>
      <c r="J226" s="18"/>
      <c r="K226" s="15"/>
    </row>
    <row r="227" spans="1:11" x14ac:dyDescent="0.2">
      <c r="A227" s="15"/>
      <c r="B227" s="15"/>
      <c r="C227" s="16"/>
      <c r="D227" s="17"/>
      <c r="E227" s="18"/>
      <c r="F227" s="19">
        <v>0</v>
      </c>
      <c r="G227" s="18">
        <f t="shared" si="9"/>
        <v>0</v>
      </c>
      <c r="H227" s="18">
        <f t="shared" si="10"/>
        <v>0</v>
      </c>
      <c r="I227" s="18">
        <f t="shared" si="11"/>
        <v>0</v>
      </c>
      <c r="J227" s="18"/>
      <c r="K227" s="15"/>
    </row>
    <row r="228" spans="1:11" x14ac:dyDescent="0.2">
      <c r="A228" s="15"/>
      <c r="B228" s="15"/>
      <c r="C228" s="16"/>
      <c r="D228" s="17"/>
      <c r="E228" s="18"/>
      <c r="F228" s="19">
        <v>0</v>
      </c>
      <c r="G228" s="18">
        <f t="shared" si="9"/>
        <v>0</v>
      </c>
      <c r="H228" s="18">
        <f t="shared" si="10"/>
        <v>0</v>
      </c>
      <c r="I228" s="18">
        <f t="shared" si="11"/>
        <v>0</v>
      </c>
      <c r="J228" s="18"/>
      <c r="K228" s="15"/>
    </row>
    <row r="229" spans="1:11" x14ac:dyDescent="0.2">
      <c r="A229" s="15"/>
      <c r="B229" s="15"/>
      <c r="C229" s="16"/>
      <c r="D229" s="17"/>
      <c r="E229" s="18"/>
      <c r="F229" s="19">
        <v>0</v>
      </c>
      <c r="G229" s="18">
        <f t="shared" si="9"/>
        <v>0</v>
      </c>
      <c r="H229" s="18">
        <f t="shared" si="10"/>
        <v>0</v>
      </c>
      <c r="I229" s="18">
        <f t="shared" si="11"/>
        <v>0</v>
      </c>
      <c r="J229" s="18"/>
      <c r="K229" s="15"/>
    </row>
    <row r="230" spans="1:11" x14ac:dyDescent="0.2">
      <c r="A230" s="15"/>
      <c r="B230" s="15"/>
      <c r="C230" s="16"/>
      <c r="D230" s="17"/>
      <c r="E230" s="18"/>
      <c r="F230" s="19">
        <v>0</v>
      </c>
      <c r="G230" s="18">
        <f t="shared" si="9"/>
        <v>0</v>
      </c>
      <c r="H230" s="18">
        <f t="shared" si="10"/>
        <v>0</v>
      </c>
      <c r="I230" s="18">
        <f t="shared" si="11"/>
        <v>0</v>
      </c>
      <c r="J230" s="18"/>
      <c r="K230" s="15"/>
    </row>
    <row r="231" spans="1:11" x14ac:dyDescent="0.2">
      <c r="A231" s="15"/>
      <c r="B231" s="15"/>
      <c r="C231" s="16"/>
      <c r="D231" s="17"/>
      <c r="E231" s="18"/>
      <c r="F231" s="19">
        <v>0</v>
      </c>
      <c r="G231" s="18">
        <f t="shared" si="9"/>
        <v>0</v>
      </c>
      <c r="H231" s="18">
        <f t="shared" si="10"/>
        <v>0</v>
      </c>
      <c r="I231" s="18">
        <f t="shared" si="11"/>
        <v>0</v>
      </c>
      <c r="J231" s="18"/>
      <c r="K231" s="15"/>
    </row>
    <row r="232" spans="1:11" x14ac:dyDescent="0.2">
      <c r="A232" s="15"/>
      <c r="B232" s="15"/>
      <c r="C232" s="16"/>
      <c r="D232" s="17"/>
      <c r="E232" s="18"/>
      <c r="F232" s="19">
        <v>0</v>
      </c>
      <c r="G232" s="18">
        <f t="shared" si="9"/>
        <v>0</v>
      </c>
      <c r="H232" s="18">
        <f t="shared" si="10"/>
        <v>0</v>
      </c>
      <c r="I232" s="18">
        <f t="shared" si="11"/>
        <v>0</v>
      </c>
      <c r="J232" s="18"/>
      <c r="K232" s="15"/>
    </row>
    <row r="233" spans="1:11" x14ac:dyDescent="0.2">
      <c r="A233" s="15"/>
      <c r="B233" s="15"/>
      <c r="C233" s="16"/>
      <c r="D233" s="17"/>
      <c r="E233" s="18"/>
      <c r="F233" s="19">
        <v>0</v>
      </c>
      <c r="G233" s="18">
        <f t="shared" si="9"/>
        <v>0</v>
      </c>
      <c r="H233" s="18">
        <f t="shared" si="10"/>
        <v>0</v>
      </c>
      <c r="I233" s="18">
        <f t="shared" si="11"/>
        <v>0</v>
      </c>
      <c r="J233" s="18"/>
      <c r="K233" s="15"/>
    </row>
    <row r="234" spans="1:11" x14ac:dyDescent="0.2">
      <c r="A234" s="15"/>
      <c r="B234" s="15"/>
      <c r="C234" s="16"/>
      <c r="D234" s="17"/>
      <c r="E234" s="18"/>
      <c r="F234" s="19">
        <v>0</v>
      </c>
      <c r="G234" s="18">
        <f t="shared" si="9"/>
        <v>0</v>
      </c>
      <c r="H234" s="18">
        <f t="shared" si="10"/>
        <v>0</v>
      </c>
      <c r="I234" s="18">
        <f t="shared" si="11"/>
        <v>0</v>
      </c>
      <c r="J234" s="18"/>
      <c r="K234" s="15"/>
    </row>
    <row r="235" spans="1:11" x14ac:dyDescent="0.2">
      <c r="A235" s="15"/>
      <c r="B235" s="15"/>
      <c r="C235" s="16"/>
      <c r="D235" s="17"/>
      <c r="E235" s="18"/>
      <c r="F235" s="19">
        <v>0</v>
      </c>
      <c r="G235" s="18">
        <f t="shared" si="9"/>
        <v>0</v>
      </c>
      <c r="H235" s="18">
        <f t="shared" si="10"/>
        <v>0</v>
      </c>
      <c r="I235" s="18">
        <f t="shared" si="11"/>
        <v>0</v>
      </c>
      <c r="J235" s="18"/>
      <c r="K235" s="15"/>
    </row>
    <row r="236" spans="1:11" x14ac:dyDescent="0.2">
      <c r="A236" s="15"/>
      <c r="B236" s="15"/>
      <c r="C236" s="16"/>
      <c r="D236" s="17"/>
      <c r="E236" s="18"/>
      <c r="F236" s="19">
        <v>0</v>
      </c>
      <c r="G236" s="18">
        <f t="shared" si="9"/>
        <v>0</v>
      </c>
      <c r="H236" s="18">
        <f t="shared" si="10"/>
        <v>0</v>
      </c>
      <c r="I236" s="18">
        <f t="shared" si="11"/>
        <v>0</v>
      </c>
      <c r="J236" s="18"/>
      <c r="K236" s="15"/>
    </row>
    <row r="237" spans="1:11" x14ac:dyDescent="0.2">
      <c r="A237" s="15"/>
      <c r="B237" s="15"/>
      <c r="C237" s="16"/>
      <c r="D237" s="17"/>
      <c r="E237" s="18"/>
      <c r="F237" s="19">
        <v>0</v>
      </c>
      <c r="G237" s="18">
        <f t="shared" si="9"/>
        <v>0</v>
      </c>
      <c r="H237" s="18">
        <f t="shared" si="10"/>
        <v>0</v>
      </c>
      <c r="I237" s="18">
        <f t="shared" si="11"/>
        <v>0</v>
      </c>
      <c r="J237" s="18"/>
      <c r="K237" s="15"/>
    </row>
    <row r="238" spans="1:11" x14ac:dyDescent="0.2">
      <c r="A238" s="15"/>
      <c r="B238" s="15"/>
      <c r="C238" s="16"/>
      <c r="D238" s="17"/>
      <c r="E238" s="18"/>
      <c r="F238" s="19">
        <v>0</v>
      </c>
      <c r="G238" s="18">
        <f t="shared" si="9"/>
        <v>0</v>
      </c>
      <c r="H238" s="18">
        <f t="shared" si="10"/>
        <v>0</v>
      </c>
      <c r="I238" s="18">
        <f t="shared" si="11"/>
        <v>0</v>
      </c>
      <c r="J238" s="18"/>
      <c r="K238" s="15"/>
    </row>
    <row r="239" spans="1:11" x14ac:dyDescent="0.2">
      <c r="A239" s="15"/>
      <c r="B239" s="15"/>
      <c r="C239" s="16"/>
      <c r="D239" s="17"/>
      <c r="E239" s="18"/>
      <c r="F239" s="19">
        <v>0</v>
      </c>
      <c r="G239" s="18">
        <f t="shared" si="9"/>
        <v>0</v>
      </c>
      <c r="H239" s="18">
        <f t="shared" si="10"/>
        <v>0</v>
      </c>
      <c r="I239" s="18">
        <f t="shared" si="11"/>
        <v>0</v>
      </c>
      <c r="J239" s="18"/>
      <c r="K239" s="15"/>
    </row>
    <row r="240" spans="1:11" x14ac:dyDescent="0.2">
      <c r="A240" s="15"/>
      <c r="B240" s="15"/>
      <c r="C240" s="16"/>
      <c r="D240" s="17"/>
      <c r="E240" s="18"/>
      <c r="F240" s="19">
        <v>0</v>
      </c>
      <c r="G240" s="18">
        <f t="shared" si="9"/>
        <v>0</v>
      </c>
      <c r="H240" s="18">
        <f t="shared" si="10"/>
        <v>0</v>
      </c>
      <c r="I240" s="18">
        <f t="shared" si="11"/>
        <v>0</v>
      </c>
      <c r="J240" s="18"/>
      <c r="K240" s="15"/>
    </row>
    <row r="241" spans="1:11" x14ac:dyDescent="0.2">
      <c r="A241" s="15"/>
      <c r="B241" s="15"/>
      <c r="C241" s="16"/>
      <c r="D241" s="17"/>
      <c r="E241" s="18"/>
      <c r="F241" s="19">
        <v>0</v>
      </c>
      <c r="G241" s="18">
        <f t="shared" si="9"/>
        <v>0</v>
      </c>
      <c r="H241" s="18">
        <f t="shared" si="10"/>
        <v>0</v>
      </c>
      <c r="I241" s="18">
        <f t="shared" si="11"/>
        <v>0</v>
      </c>
      <c r="J241" s="18"/>
      <c r="K241" s="15"/>
    </row>
    <row r="242" spans="1:11" x14ac:dyDescent="0.2">
      <c r="A242" s="15"/>
      <c r="B242" s="15"/>
      <c r="C242" s="16"/>
      <c r="D242" s="17"/>
      <c r="E242" s="18"/>
      <c r="F242" s="19">
        <v>0</v>
      </c>
      <c r="G242" s="18">
        <f t="shared" si="9"/>
        <v>0</v>
      </c>
      <c r="H242" s="18">
        <f t="shared" si="10"/>
        <v>0</v>
      </c>
      <c r="I242" s="18">
        <f t="shared" si="11"/>
        <v>0</v>
      </c>
      <c r="J242" s="18"/>
      <c r="K242" s="15"/>
    </row>
    <row r="243" spans="1:11" x14ac:dyDescent="0.2">
      <c r="A243" s="15"/>
      <c r="B243" s="15"/>
      <c r="C243" s="16"/>
      <c r="D243" s="17"/>
      <c r="E243" s="18"/>
      <c r="F243" s="19">
        <v>0</v>
      </c>
      <c r="G243" s="18">
        <f t="shared" si="9"/>
        <v>0</v>
      </c>
      <c r="H243" s="18">
        <f t="shared" si="10"/>
        <v>0</v>
      </c>
      <c r="I243" s="18">
        <f t="shared" si="11"/>
        <v>0</v>
      </c>
      <c r="J243" s="18"/>
      <c r="K243" s="15"/>
    </row>
    <row r="244" spans="1:11" x14ac:dyDescent="0.2">
      <c r="A244" s="15"/>
      <c r="B244" s="15"/>
      <c r="C244" s="16"/>
      <c r="D244" s="17"/>
      <c r="E244" s="18"/>
      <c r="F244" s="19">
        <v>0</v>
      </c>
      <c r="G244" s="18">
        <f t="shared" si="9"/>
        <v>0</v>
      </c>
      <c r="H244" s="18">
        <f t="shared" si="10"/>
        <v>0</v>
      </c>
      <c r="I244" s="18">
        <f t="shared" si="11"/>
        <v>0</v>
      </c>
      <c r="J244" s="18"/>
      <c r="K244" s="15"/>
    </row>
    <row r="245" spans="1:11" x14ac:dyDescent="0.2">
      <c r="A245" s="15"/>
      <c r="B245" s="15"/>
      <c r="C245" s="16"/>
      <c r="D245" s="17"/>
      <c r="E245" s="18"/>
      <c r="F245" s="19">
        <v>0</v>
      </c>
      <c r="G245" s="18">
        <f t="shared" si="9"/>
        <v>0</v>
      </c>
      <c r="H245" s="18">
        <f t="shared" si="10"/>
        <v>0</v>
      </c>
      <c r="I245" s="18">
        <f t="shared" si="11"/>
        <v>0</v>
      </c>
      <c r="J245" s="18"/>
      <c r="K245" s="15"/>
    </row>
    <row r="246" spans="1:11" x14ac:dyDescent="0.2">
      <c r="A246" s="15"/>
      <c r="B246" s="15"/>
      <c r="C246" s="16"/>
      <c r="D246" s="17"/>
      <c r="E246" s="18"/>
      <c r="F246" s="19">
        <v>0</v>
      </c>
      <c r="G246" s="18">
        <f t="shared" si="9"/>
        <v>0</v>
      </c>
      <c r="H246" s="18">
        <f t="shared" si="10"/>
        <v>0</v>
      </c>
      <c r="I246" s="18">
        <f t="shared" si="11"/>
        <v>0</v>
      </c>
      <c r="J246" s="18"/>
      <c r="K246" s="15"/>
    </row>
    <row r="247" spans="1:11" x14ac:dyDescent="0.2">
      <c r="A247" s="15"/>
      <c r="B247" s="15"/>
      <c r="C247" s="16"/>
      <c r="D247" s="17"/>
      <c r="E247" s="18"/>
      <c r="F247" s="19">
        <v>0</v>
      </c>
      <c r="G247" s="18">
        <f t="shared" si="9"/>
        <v>0</v>
      </c>
      <c r="H247" s="18">
        <f t="shared" si="10"/>
        <v>0</v>
      </c>
      <c r="I247" s="18">
        <f t="shared" si="11"/>
        <v>0</v>
      </c>
      <c r="J247" s="18"/>
      <c r="K247" s="15"/>
    </row>
    <row r="248" spans="1:11" x14ac:dyDescent="0.2">
      <c r="A248" s="15"/>
      <c r="B248" s="15"/>
      <c r="C248" s="16"/>
      <c r="D248" s="17"/>
      <c r="E248" s="18"/>
      <c r="F248" s="19">
        <v>0</v>
      </c>
      <c r="G248" s="18">
        <f t="shared" si="9"/>
        <v>0</v>
      </c>
      <c r="H248" s="18">
        <f t="shared" si="10"/>
        <v>0</v>
      </c>
      <c r="I248" s="18">
        <f t="shared" si="11"/>
        <v>0</v>
      </c>
      <c r="J248" s="18"/>
      <c r="K248" s="15"/>
    </row>
    <row r="249" spans="1:11" x14ac:dyDescent="0.2">
      <c r="A249" s="15"/>
      <c r="B249" s="15"/>
      <c r="C249" s="16"/>
      <c r="D249" s="17"/>
      <c r="E249" s="18"/>
      <c r="F249" s="19">
        <v>0</v>
      </c>
      <c r="G249" s="18">
        <f t="shared" si="9"/>
        <v>0</v>
      </c>
      <c r="H249" s="18">
        <f t="shared" si="10"/>
        <v>0</v>
      </c>
      <c r="I249" s="18">
        <f t="shared" si="11"/>
        <v>0</v>
      </c>
      <c r="J249" s="18"/>
      <c r="K249" s="15"/>
    </row>
    <row r="250" spans="1:11" x14ac:dyDescent="0.2">
      <c r="A250" s="15"/>
      <c r="B250" s="15"/>
      <c r="C250" s="16"/>
      <c r="D250" s="17"/>
      <c r="E250" s="18"/>
      <c r="F250" s="19">
        <v>0</v>
      </c>
      <c r="G250" s="18">
        <f t="shared" si="9"/>
        <v>0</v>
      </c>
      <c r="H250" s="18">
        <f t="shared" si="10"/>
        <v>0</v>
      </c>
      <c r="I250" s="18">
        <f t="shared" si="11"/>
        <v>0</v>
      </c>
      <c r="J250" s="18"/>
      <c r="K250" s="15"/>
    </row>
    <row r="251" spans="1:11" x14ac:dyDescent="0.2">
      <c r="A251" s="15"/>
      <c r="B251" s="15"/>
      <c r="C251" s="16"/>
      <c r="D251" s="17"/>
      <c r="E251" s="18"/>
      <c r="F251" s="19">
        <v>0</v>
      </c>
      <c r="G251" s="18">
        <f t="shared" si="9"/>
        <v>0</v>
      </c>
      <c r="H251" s="18">
        <f t="shared" si="10"/>
        <v>0</v>
      </c>
      <c r="I251" s="18">
        <f t="shared" si="11"/>
        <v>0</v>
      </c>
      <c r="J251" s="18"/>
      <c r="K251" s="15"/>
    </row>
    <row r="252" spans="1:11" x14ac:dyDescent="0.2">
      <c r="A252" s="15"/>
      <c r="B252" s="15"/>
      <c r="C252" s="16"/>
      <c r="D252" s="17"/>
      <c r="E252" s="18"/>
      <c r="F252" s="19">
        <v>0</v>
      </c>
      <c r="G252" s="18">
        <f t="shared" si="9"/>
        <v>0</v>
      </c>
      <c r="H252" s="18">
        <f t="shared" si="10"/>
        <v>0</v>
      </c>
      <c r="I252" s="18">
        <f t="shared" si="11"/>
        <v>0</v>
      </c>
      <c r="J252" s="18"/>
      <c r="K252" s="15"/>
    </row>
    <row r="253" spans="1:11" x14ac:dyDescent="0.2">
      <c r="A253" s="15"/>
      <c r="B253" s="15"/>
      <c r="C253" s="16"/>
      <c r="D253" s="17"/>
      <c r="E253" s="18"/>
      <c r="F253" s="19">
        <v>0</v>
      </c>
      <c r="G253" s="18">
        <f t="shared" si="9"/>
        <v>0</v>
      </c>
      <c r="H253" s="18">
        <f t="shared" si="10"/>
        <v>0</v>
      </c>
      <c r="I253" s="18">
        <f t="shared" si="11"/>
        <v>0</v>
      </c>
      <c r="J253" s="18"/>
      <c r="K253" s="15"/>
    </row>
    <row r="254" spans="1:11" x14ac:dyDescent="0.2">
      <c r="A254" s="15"/>
      <c r="B254" s="15"/>
      <c r="C254" s="16"/>
      <c r="D254" s="17"/>
      <c r="E254" s="18"/>
      <c r="F254" s="19">
        <v>0</v>
      </c>
      <c r="G254" s="18">
        <f t="shared" si="9"/>
        <v>0</v>
      </c>
      <c r="H254" s="18">
        <f t="shared" si="10"/>
        <v>0</v>
      </c>
      <c r="I254" s="18">
        <f t="shared" si="11"/>
        <v>0</v>
      </c>
      <c r="J254" s="18"/>
      <c r="K254" s="15"/>
    </row>
    <row r="255" spans="1:11" x14ac:dyDescent="0.2">
      <c r="A255" s="15"/>
      <c r="B255" s="15"/>
      <c r="C255" s="16"/>
      <c r="D255" s="17"/>
      <c r="E255" s="18"/>
      <c r="F255" s="19">
        <v>0</v>
      </c>
      <c r="G255" s="18">
        <f t="shared" si="9"/>
        <v>0</v>
      </c>
      <c r="H255" s="18">
        <f t="shared" si="10"/>
        <v>0</v>
      </c>
      <c r="I255" s="18">
        <f t="shared" si="11"/>
        <v>0</v>
      </c>
      <c r="J255" s="18"/>
      <c r="K255" s="15"/>
    </row>
    <row r="256" spans="1:11" x14ac:dyDescent="0.2">
      <c r="A256" s="15"/>
      <c r="B256" s="15"/>
      <c r="C256" s="16"/>
      <c r="D256" s="17"/>
      <c r="E256" s="18"/>
      <c r="F256" s="19">
        <v>0</v>
      </c>
      <c r="G256" s="18">
        <f t="shared" si="9"/>
        <v>0</v>
      </c>
      <c r="H256" s="18">
        <f t="shared" si="10"/>
        <v>0</v>
      </c>
      <c r="I256" s="18">
        <f t="shared" si="11"/>
        <v>0</v>
      </c>
      <c r="J256" s="18"/>
      <c r="K256" s="15"/>
    </row>
    <row r="257" spans="1:11" x14ac:dyDescent="0.2">
      <c r="A257" s="15"/>
      <c r="B257" s="15"/>
      <c r="C257" s="16"/>
      <c r="D257" s="17"/>
      <c r="E257" s="18"/>
      <c r="F257" s="19">
        <v>0</v>
      </c>
      <c r="G257" s="18">
        <f t="shared" si="9"/>
        <v>0</v>
      </c>
      <c r="H257" s="18">
        <f t="shared" si="10"/>
        <v>0</v>
      </c>
      <c r="I257" s="18">
        <f t="shared" si="11"/>
        <v>0</v>
      </c>
      <c r="J257" s="18"/>
      <c r="K257" s="15"/>
    </row>
    <row r="258" spans="1:11" x14ac:dyDescent="0.2">
      <c r="A258" s="15"/>
      <c r="B258" s="15"/>
      <c r="C258" s="16"/>
      <c r="D258" s="17"/>
      <c r="E258" s="18"/>
      <c r="F258" s="19">
        <v>0</v>
      </c>
      <c r="G258" s="18">
        <f t="shared" si="9"/>
        <v>0</v>
      </c>
      <c r="H258" s="18">
        <f t="shared" si="10"/>
        <v>0</v>
      </c>
      <c r="I258" s="18">
        <f t="shared" si="11"/>
        <v>0</v>
      </c>
      <c r="J258" s="18"/>
      <c r="K258" s="15"/>
    </row>
    <row r="259" spans="1:11" x14ac:dyDescent="0.2">
      <c r="A259" s="15"/>
      <c r="B259" s="15"/>
      <c r="C259" s="16"/>
      <c r="D259" s="17"/>
      <c r="E259" s="18"/>
      <c r="F259" s="19">
        <v>0</v>
      </c>
      <c r="G259" s="18">
        <f t="shared" si="9"/>
        <v>0</v>
      </c>
      <c r="H259" s="18">
        <f t="shared" si="10"/>
        <v>0</v>
      </c>
      <c r="I259" s="18">
        <f t="shared" si="11"/>
        <v>0</v>
      </c>
      <c r="J259" s="18"/>
      <c r="K259" s="15"/>
    </row>
    <row r="260" spans="1:11" x14ac:dyDescent="0.2">
      <c r="A260" s="15"/>
      <c r="B260" s="15"/>
      <c r="C260" s="16"/>
      <c r="D260" s="17"/>
      <c r="E260" s="18"/>
      <c r="F260" s="19">
        <v>0</v>
      </c>
      <c r="G260" s="18">
        <f t="shared" si="9"/>
        <v>0</v>
      </c>
      <c r="H260" s="18">
        <f t="shared" si="10"/>
        <v>0</v>
      </c>
      <c r="I260" s="18">
        <f t="shared" si="11"/>
        <v>0</v>
      </c>
      <c r="J260" s="18"/>
      <c r="K260" s="15"/>
    </row>
    <row r="261" spans="1:11" x14ac:dyDescent="0.2">
      <c r="A261" s="15"/>
      <c r="B261" s="15"/>
      <c r="C261" s="16"/>
      <c r="D261" s="17"/>
      <c r="E261" s="18"/>
      <c r="F261" s="19">
        <v>0</v>
      </c>
      <c r="G261" s="18">
        <f t="shared" si="9"/>
        <v>0</v>
      </c>
      <c r="H261" s="18">
        <f t="shared" si="10"/>
        <v>0</v>
      </c>
      <c r="I261" s="18">
        <f t="shared" si="11"/>
        <v>0</v>
      </c>
      <c r="J261" s="18"/>
      <c r="K261" s="15"/>
    </row>
    <row r="262" spans="1:11" x14ac:dyDescent="0.2">
      <c r="A262" s="15"/>
      <c r="B262" s="15"/>
      <c r="C262" s="16"/>
      <c r="D262" s="17"/>
      <c r="E262" s="18"/>
      <c r="F262" s="19">
        <v>0</v>
      </c>
      <c r="G262" s="18">
        <f t="shared" si="9"/>
        <v>0</v>
      </c>
      <c r="H262" s="18">
        <f t="shared" si="10"/>
        <v>0</v>
      </c>
      <c r="I262" s="18">
        <f t="shared" si="11"/>
        <v>0</v>
      </c>
      <c r="J262" s="18"/>
      <c r="K262" s="15"/>
    </row>
    <row r="263" spans="1:11" x14ac:dyDescent="0.2">
      <c r="A263" s="15"/>
      <c r="B263" s="15"/>
      <c r="C263" s="16"/>
      <c r="D263" s="17"/>
      <c r="E263" s="18"/>
      <c r="F263" s="19">
        <v>0</v>
      </c>
      <c r="G263" s="18">
        <f t="shared" si="9"/>
        <v>0</v>
      </c>
      <c r="H263" s="18">
        <f t="shared" si="10"/>
        <v>0</v>
      </c>
      <c r="I263" s="18">
        <f t="shared" si="11"/>
        <v>0</v>
      </c>
      <c r="J263" s="18"/>
      <c r="K263" s="15"/>
    </row>
    <row r="264" spans="1:11" x14ac:dyDescent="0.2">
      <c r="A264" s="15"/>
      <c r="B264" s="15"/>
      <c r="C264" s="16"/>
      <c r="D264" s="17"/>
      <c r="E264" s="18"/>
      <c r="F264" s="19">
        <v>0</v>
      </c>
      <c r="G264" s="18">
        <f t="shared" ref="G264:G327" si="12">B264*F264</f>
        <v>0</v>
      </c>
      <c r="H264" s="18">
        <f t="shared" ref="H264:H327" si="13">E264*C264</f>
        <v>0</v>
      </c>
      <c r="I264" s="18">
        <f t="shared" ref="I264:I327" si="14">F264*C264</f>
        <v>0</v>
      </c>
      <c r="J264" s="18"/>
      <c r="K264" s="15"/>
    </row>
    <row r="265" spans="1:11" x14ac:dyDescent="0.2">
      <c r="A265" s="15"/>
      <c r="B265" s="15"/>
      <c r="C265" s="16"/>
      <c r="D265" s="17"/>
      <c r="E265" s="18"/>
      <c r="F265" s="19">
        <v>0</v>
      </c>
      <c r="G265" s="18">
        <f t="shared" si="12"/>
        <v>0</v>
      </c>
      <c r="H265" s="18">
        <f t="shared" si="13"/>
        <v>0</v>
      </c>
      <c r="I265" s="18">
        <f t="shared" si="14"/>
        <v>0</v>
      </c>
      <c r="J265" s="18"/>
      <c r="K265" s="15"/>
    </row>
    <row r="266" spans="1:11" x14ac:dyDescent="0.2">
      <c r="A266" s="15"/>
      <c r="B266" s="15"/>
      <c r="C266" s="16"/>
      <c r="D266" s="17"/>
      <c r="E266" s="18"/>
      <c r="F266" s="19">
        <v>0</v>
      </c>
      <c r="G266" s="18">
        <f t="shared" si="12"/>
        <v>0</v>
      </c>
      <c r="H266" s="18">
        <f t="shared" si="13"/>
        <v>0</v>
      </c>
      <c r="I266" s="18">
        <f t="shared" si="14"/>
        <v>0</v>
      </c>
      <c r="J266" s="18"/>
      <c r="K266" s="15"/>
    </row>
    <row r="267" spans="1:11" x14ac:dyDescent="0.2">
      <c r="A267" s="15"/>
      <c r="B267" s="15"/>
      <c r="C267" s="16"/>
      <c r="D267" s="17"/>
      <c r="E267" s="18"/>
      <c r="F267" s="19">
        <v>0</v>
      </c>
      <c r="G267" s="18">
        <f t="shared" si="12"/>
        <v>0</v>
      </c>
      <c r="H267" s="18">
        <f t="shared" si="13"/>
        <v>0</v>
      </c>
      <c r="I267" s="18">
        <f t="shared" si="14"/>
        <v>0</v>
      </c>
      <c r="J267" s="18"/>
      <c r="K267" s="15"/>
    </row>
    <row r="268" spans="1:11" x14ac:dyDescent="0.2">
      <c r="A268" s="15"/>
      <c r="B268" s="15"/>
      <c r="C268" s="16"/>
      <c r="D268" s="17"/>
      <c r="E268" s="18"/>
      <c r="F268" s="19">
        <v>0</v>
      </c>
      <c r="G268" s="18">
        <f t="shared" si="12"/>
        <v>0</v>
      </c>
      <c r="H268" s="18">
        <f t="shared" si="13"/>
        <v>0</v>
      </c>
      <c r="I268" s="18">
        <f t="shared" si="14"/>
        <v>0</v>
      </c>
      <c r="J268" s="18"/>
      <c r="K268" s="15"/>
    </row>
    <row r="269" spans="1:11" x14ac:dyDescent="0.2">
      <c r="A269" s="15"/>
      <c r="B269" s="15"/>
      <c r="C269" s="16"/>
      <c r="D269" s="17"/>
      <c r="E269" s="18"/>
      <c r="F269" s="19">
        <v>0</v>
      </c>
      <c r="G269" s="18">
        <f t="shared" si="12"/>
        <v>0</v>
      </c>
      <c r="H269" s="18">
        <f t="shared" si="13"/>
        <v>0</v>
      </c>
      <c r="I269" s="18">
        <f t="shared" si="14"/>
        <v>0</v>
      </c>
      <c r="J269" s="18"/>
      <c r="K269" s="15"/>
    </row>
    <row r="270" spans="1:11" x14ac:dyDescent="0.2">
      <c r="A270" s="15"/>
      <c r="B270" s="15"/>
      <c r="C270" s="16"/>
      <c r="D270" s="17"/>
      <c r="E270" s="18"/>
      <c r="F270" s="19">
        <v>0</v>
      </c>
      <c r="G270" s="18">
        <f t="shared" si="12"/>
        <v>0</v>
      </c>
      <c r="H270" s="18">
        <f t="shared" si="13"/>
        <v>0</v>
      </c>
      <c r="I270" s="18">
        <f t="shared" si="14"/>
        <v>0</v>
      </c>
      <c r="J270" s="18"/>
      <c r="K270" s="15"/>
    </row>
    <row r="271" spans="1:11" x14ac:dyDescent="0.2">
      <c r="A271" s="15"/>
      <c r="B271" s="15"/>
      <c r="C271" s="16"/>
      <c r="D271" s="17"/>
      <c r="E271" s="18"/>
      <c r="F271" s="19">
        <v>0</v>
      </c>
      <c r="G271" s="18">
        <f t="shared" si="12"/>
        <v>0</v>
      </c>
      <c r="H271" s="18">
        <f t="shared" si="13"/>
        <v>0</v>
      </c>
      <c r="I271" s="18">
        <f t="shared" si="14"/>
        <v>0</v>
      </c>
      <c r="J271" s="18"/>
      <c r="K271" s="15"/>
    </row>
    <row r="272" spans="1:11" x14ac:dyDescent="0.2">
      <c r="A272" s="15"/>
      <c r="B272" s="15"/>
      <c r="C272" s="16"/>
      <c r="D272" s="17"/>
      <c r="E272" s="18"/>
      <c r="F272" s="19">
        <v>0</v>
      </c>
      <c r="G272" s="18">
        <f t="shared" si="12"/>
        <v>0</v>
      </c>
      <c r="H272" s="18">
        <f t="shared" si="13"/>
        <v>0</v>
      </c>
      <c r="I272" s="18">
        <f t="shared" si="14"/>
        <v>0</v>
      </c>
      <c r="J272" s="18"/>
      <c r="K272" s="15"/>
    </row>
    <row r="273" spans="1:11" x14ac:dyDescent="0.2">
      <c r="A273" s="15"/>
      <c r="B273" s="15"/>
      <c r="C273" s="16"/>
      <c r="D273" s="17"/>
      <c r="E273" s="18"/>
      <c r="F273" s="19">
        <v>0</v>
      </c>
      <c r="G273" s="18">
        <f t="shared" si="12"/>
        <v>0</v>
      </c>
      <c r="H273" s="18">
        <f t="shared" si="13"/>
        <v>0</v>
      </c>
      <c r="I273" s="18">
        <f t="shared" si="14"/>
        <v>0</v>
      </c>
      <c r="J273" s="18"/>
      <c r="K273" s="15"/>
    </row>
    <row r="274" spans="1:11" x14ac:dyDescent="0.2">
      <c r="A274" s="15"/>
      <c r="B274" s="15"/>
      <c r="C274" s="16"/>
      <c r="D274" s="17"/>
      <c r="E274" s="18"/>
      <c r="F274" s="19">
        <v>0</v>
      </c>
      <c r="G274" s="18">
        <f t="shared" si="12"/>
        <v>0</v>
      </c>
      <c r="H274" s="18">
        <f t="shared" si="13"/>
        <v>0</v>
      </c>
      <c r="I274" s="18">
        <f t="shared" si="14"/>
        <v>0</v>
      </c>
      <c r="J274" s="18"/>
      <c r="K274" s="15"/>
    </row>
    <row r="275" spans="1:11" x14ac:dyDescent="0.2">
      <c r="A275" s="15"/>
      <c r="B275" s="15"/>
      <c r="C275" s="16"/>
      <c r="D275" s="17"/>
      <c r="E275" s="18"/>
      <c r="F275" s="19">
        <v>0</v>
      </c>
      <c r="G275" s="18">
        <f t="shared" si="12"/>
        <v>0</v>
      </c>
      <c r="H275" s="18">
        <f t="shared" si="13"/>
        <v>0</v>
      </c>
      <c r="I275" s="18">
        <f t="shared" si="14"/>
        <v>0</v>
      </c>
      <c r="J275" s="18"/>
      <c r="K275" s="15"/>
    </row>
    <row r="276" spans="1:11" x14ac:dyDescent="0.2">
      <c r="A276" s="15"/>
      <c r="B276" s="15"/>
      <c r="C276" s="16"/>
      <c r="D276" s="17"/>
      <c r="E276" s="18"/>
      <c r="F276" s="19">
        <v>0</v>
      </c>
      <c r="G276" s="18">
        <f t="shared" si="12"/>
        <v>0</v>
      </c>
      <c r="H276" s="18">
        <f t="shared" si="13"/>
        <v>0</v>
      </c>
      <c r="I276" s="18">
        <f t="shared" si="14"/>
        <v>0</v>
      </c>
      <c r="J276" s="18"/>
      <c r="K276" s="15"/>
    </row>
    <row r="277" spans="1:11" x14ac:dyDescent="0.2">
      <c r="A277" s="15"/>
      <c r="B277" s="15"/>
      <c r="C277" s="16"/>
      <c r="D277" s="17"/>
      <c r="E277" s="18"/>
      <c r="F277" s="19">
        <v>0</v>
      </c>
      <c r="G277" s="18">
        <f t="shared" si="12"/>
        <v>0</v>
      </c>
      <c r="H277" s="18">
        <f t="shared" si="13"/>
        <v>0</v>
      </c>
      <c r="I277" s="18">
        <f t="shared" si="14"/>
        <v>0</v>
      </c>
      <c r="J277" s="18"/>
      <c r="K277" s="15"/>
    </row>
    <row r="278" spans="1:11" x14ac:dyDescent="0.2">
      <c r="A278" s="15"/>
      <c r="B278" s="15"/>
      <c r="C278" s="16"/>
      <c r="D278" s="17"/>
      <c r="E278" s="18"/>
      <c r="F278" s="19">
        <v>0</v>
      </c>
      <c r="G278" s="18">
        <f t="shared" si="12"/>
        <v>0</v>
      </c>
      <c r="H278" s="18">
        <f t="shared" si="13"/>
        <v>0</v>
      </c>
      <c r="I278" s="18">
        <f t="shared" si="14"/>
        <v>0</v>
      </c>
      <c r="J278" s="18"/>
      <c r="K278" s="15"/>
    </row>
    <row r="279" spans="1:11" x14ac:dyDescent="0.2">
      <c r="A279" s="15"/>
      <c r="B279" s="15"/>
      <c r="C279" s="16"/>
      <c r="D279" s="17"/>
      <c r="E279" s="18"/>
      <c r="F279" s="19">
        <v>0</v>
      </c>
      <c r="G279" s="18">
        <f t="shared" si="12"/>
        <v>0</v>
      </c>
      <c r="H279" s="18">
        <f t="shared" si="13"/>
        <v>0</v>
      </c>
      <c r="I279" s="18">
        <f t="shared" si="14"/>
        <v>0</v>
      </c>
      <c r="J279" s="18"/>
      <c r="K279" s="15"/>
    </row>
    <row r="280" spans="1:11" x14ac:dyDescent="0.2">
      <c r="A280" s="15"/>
      <c r="B280" s="15"/>
      <c r="C280" s="16"/>
      <c r="D280" s="17"/>
      <c r="E280" s="18"/>
      <c r="F280" s="19">
        <v>0</v>
      </c>
      <c r="G280" s="18">
        <f t="shared" si="12"/>
        <v>0</v>
      </c>
      <c r="H280" s="18">
        <f t="shared" si="13"/>
        <v>0</v>
      </c>
      <c r="I280" s="18">
        <f t="shared" si="14"/>
        <v>0</v>
      </c>
      <c r="J280" s="18"/>
      <c r="K280" s="15"/>
    </row>
    <row r="281" spans="1:11" x14ac:dyDescent="0.2">
      <c r="A281" s="15"/>
      <c r="B281" s="15"/>
      <c r="C281" s="16"/>
      <c r="D281" s="17"/>
      <c r="E281" s="18"/>
      <c r="F281" s="19">
        <v>0</v>
      </c>
      <c r="G281" s="18">
        <f t="shared" si="12"/>
        <v>0</v>
      </c>
      <c r="H281" s="18">
        <f t="shared" si="13"/>
        <v>0</v>
      </c>
      <c r="I281" s="18">
        <f t="shared" si="14"/>
        <v>0</v>
      </c>
      <c r="J281" s="18"/>
      <c r="K281" s="15"/>
    </row>
    <row r="282" spans="1:11" x14ac:dyDescent="0.2">
      <c r="A282" s="15"/>
      <c r="B282" s="15"/>
      <c r="C282" s="16"/>
      <c r="D282" s="17"/>
      <c r="E282" s="18"/>
      <c r="F282" s="19">
        <v>0</v>
      </c>
      <c r="G282" s="18">
        <f t="shared" si="12"/>
        <v>0</v>
      </c>
      <c r="H282" s="18">
        <f t="shared" si="13"/>
        <v>0</v>
      </c>
      <c r="I282" s="18">
        <f t="shared" si="14"/>
        <v>0</v>
      </c>
      <c r="J282" s="18"/>
      <c r="K282" s="15"/>
    </row>
    <row r="283" spans="1:11" x14ac:dyDescent="0.2">
      <c r="A283" s="15"/>
      <c r="B283" s="15"/>
      <c r="C283" s="16"/>
      <c r="D283" s="17"/>
      <c r="E283" s="18"/>
      <c r="F283" s="19">
        <v>0</v>
      </c>
      <c r="G283" s="18">
        <f t="shared" si="12"/>
        <v>0</v>
      </c>
      <c r="H283" s="18">
        <f t="shared" si="13"/>
        <v>0</v>
      </c>
      <c r="I283" s="18">
        <f t="shared" si="14"/>
        <v>0</v>
      </c>
      <c r="J283" s="18"/>
      <c r="K283" s="15"/>
    </row>
    <row r="284" spans="1:11" x14ac:dyDescent="0.2">
      <c r="A284" s="15"/>
      <c r="B284" s="15"/>
      <c r="C284" s="16"/>
      <c r="D284" s="17"/>
      <c r="E284" s="18"/>
      <c r="F284" s="19">
        <v>0</v>
      </c>
      <c r="G284" s="18">
        <f t="shared" si="12"/>
        <v>0</v>
      </c>
      <c r="H284" s="18">
        <f t="shared" si="13"/>
        <v>0</v>
      </c>
      <c r="I284" s="18">
        <f t="shared" si="14"/>
        <v>0</v>
      </c>
      <c r="J284" s="18"/>
      <c r="K284" s="15"/>
    </row>
    <row r="285" spans="1:11" x14ac:dyDescent="0.2">
      <c r="A285" s="15"/>
      <c r="B285" s="15"/>
      <c r="C285" s="16"/>
      <c r="D285" s="17"/>
      <c r="E285" s="18"/>
      <c r="F285" s="19">
        <v>0</v>
      </c>
      <c r="G285" s="18">
        <f t="shared" si="12"/>
        <v>0</v>
      </c>
      <c r="H285" s="18">
        <f t="shared" si="13"/>
        <v>0</v>
      </c>
      <c r="I285" s="18">
        <f t="shared" si="14"/>
        <v>0</v>
      </c>
      <c r="J285" s="18"/>
      <c r="K285" s="15"/>
    </row>
    <row r="286" spans="1:11" x14ac:dyDescent="0.2">
      <c r="A286" s="15"/>
      <c r="B286" s="15"/>
      <c r="C286" s="16"/>
      <c r="D286" s="17"/>
      <c r="E286" s="18"/>
      <c r="F286" s="19">
        <v>0</v>
      </c>
      <c r="G286" s="18">
        <f t="shared" si="12"/>
        <v>0</v>
      </c>
      <c r="H286" s="18">
        <f t="shared" si="13"/>
        <v>0</v>
      </c>
      <c r="I286" s="18">
        <f t="shared" si="14"/>
        <v>0</v>
      </c>
      <c r="J286" s="18"/>
      <c r="K286" s="15"/>
    </row>
    <row r="287" spans="1:11" x14ac:dyDescent="0.2">
      <c r="A287" s="15"/>
      <c r="B287" s="15"/>
      <c r="C287" s="16"/>
      <c r="D287" s="17"/>
      <c r="E287" s="18"/>
      <c r="F287" s="19">
        <v>0</v>
      </c>
      <c r="G287" s="18">
        <f t="shared" si="12"/>
        <v>0</v>
      </c>
      <c r="H287" s="18">
        <f t="shared" si="13"/>
        <v>0</v>
      </c>
      <c r="I287" s="18">
        <f t="shared" si="14"/>
        <v>0</v>
      </c>
      <c r="J287" s="18"/>
      <c r="K287" s="15"/>
    </row>
    <row r="288" spans="1:11" x14ac:dyDescent="0.2">
      <c r="A288" s="15"/>
      <c r="B288" s="15"/>
      <c r="C288" s="16"/>
      <c r="D288" s="17"/>
      <c r="E288" s="18"/>
      <c r="F288" s="19">
        <v>0</v>
      </c>
      <c r="G288" s="18">
        <f t="shared" si="12"/>
        <v>0</v>
      </c>
      <c r="H288" s="18">
        <f t="shared" si="13"/>
        <v>0</v>
      </c>
      <c r="I288" s="18">
        <f t="shared" si="14"/>
        <v>0</v>
      </c>
      <c r="J288" s="18"/>
      <c r="K288" s="15"/>
    </row>
    <row r="289" spans="1:11" x14ac:dyDescent="0.2">
      <c r="A289" s="15"/>
      <c r="B289" s="15"/>
      <c r="C289" s="16"/>
      <c r="D289" s="17"/>
      <c r="E289" s="18"/>
      <c r="F289" s="19">
        <v>0</v>
      </c>
      <c r="G289" s="18">
        <f t="shared" si="12"/>
        <v>0</v>
      </c>
      <c r="H289" s="18">
        <f t="shared" si="13"/>
        <v>0</v>
      </c>
      <c r="I289" s="18">
        <f t="shared" si="14"/>
        <v>0</v>
      </c>
      <c r="J289" s="18"/>
      <c r="K289" s="15"/>
    </row>
    <row r="290" spans="1:11" x14ac:dyDescent="0.2">
      <c r="A290" s="15"/>
      <c r="B290" s="15"/>
      <c r="C290" s="16"/>
      <c r="D290" s="17"/>
      <c r="E290" s="18"/>
      <c r="F290" s="19">
        <v>0</v>
      </c>
      <c r="G290" s="18">
        <f t="shared" si="12"/>
        <v>0</v>
      </c>
      <c r="H290" s="18">
        <f t="shared" si="13"/>
        <v>0</v>
      </c>
      <c r="I290" s="18">
        <f t="shared" si="14"/>
        <v>0</v>
      </c>
      <c r="J290" s="18"/>
      <c r="K290" s="15"/>
    </row>
    <row r="291" spans="1:11" x14ac:dyDescent="0.2">
      <c r="A291" s="15"/>
      <c r="B291" s="15"/>
      <c r="C291" s="16"/>
      <c r="D291" s="17"/>
      <c r="E291" s="18"/>
      <c r="F291" s="19">
        <v>0</v>
      </c>
      <c r="G291" s="18">
        <f t="shared" si="12"/>
        <v>0</v>
      </c>
      <c r="H291" s="18">
        <f t="shared" si="13"/>
        <v>0</v>
      </c>
      <c r="I291" s="18">
        <f t="shared" si="14"/>
        <v>0</v>
      </c>
      <c r="J291" s="18"/>
      <c r="K291" s="15"/>
    </row>
    <row r="292" spans="1:11" x14ac:dyDescent="0.2">
      <c r="A292" s="15"/>
      <c r="B292" s="15"/>
      <c r="C292" s="16"/>
      <c r="D292" s="17"/>
      <c r="E292" s="18"/>
      <c r="F292" s="19">
        <v>0</v>
      </c>
      <c r="G292" s="18">
        <f t="shared" si="12"/>
        <v>0</v>
      </c>
      <c r="H292" s="18">
        <f t="shared" si="13"/>
        <v>0</v>
      </c>
      <c r="I292" s="18">
        <f t="shared" si="14"/>
        <v>0</v>
      </c>
      <c r="J292" s="18"/>
      <c r="K292" s="15"/>
    </row>
    <row r="293" spans="1:11" x14ac:dyDescent="0.2">
      <c r="A293" s="15"/>
      <c r="B293" s="15"/>
      <c r="C293" s="16"/>
      <c r="D293" s="17"/>
      <c r="E293" s="18"/>
      <c r="F293" s="19">
        <v>0</v>
      </c>
      <c r="G293" s="18">
        <f t="shared" si="12"/>
        <v>0</v>
      </c>
      <c r="H293" s="18">
        <f t="shared" si="13"/>
        <v>0</v>
      </c>
      <c r="I293" s="18">
        <f t="shared" si="14"/>
        <v>0</v>
      </c>
      <c r="J293" s="18"/>
      <c r="K293" s="15"/>
    </row>
    <row r="294" spans="1:11" x14ac:dyDescent="0.2">
      <c r="A294" s="15"/>
      <c r="B294" s="15"/>
      <c r="C294" s="16"/>
      <c r="D294" s="17"/>
      <c r="E294" s="18"/>
      <c r="F294" s="19">
        <v>0</v>
      </c>
      <c r="G294" s="18">
        <f t="shared" si="12"/>
        <v>0</v>
      </c>
      <c r="H294" s="18">
        <f t="shared" si="13"/>
        <v>0</v>
      </c>
      <c r="I294" s="18">
        <f t="shared" si="14"/>
        <v>0</v>
      </c>
      <c r="J294" s="18"/>
      <c r="K294" s="15"/>
    </row>
    <row r="295" spans="1:11" x14ac:dyDescent="0.2">
      <c r="A295" s="15"/>
      <c r="B295" s="15"/>
      <c r="C295" s="16"/>
      <c r="D295" s="17"/>
      <c r="E295" s="18"/>
      <c r="F295" s="19">
        <v>0</v>
      </c>
      <c r="G295" s="18">
        <f t="shared" si="12"/>
        <v>0</v>
      </c>
      <c r="H295" s="18">
        <f t="shared" si="13"/>
        <v>0</v>
      </c>
      <c r="I295" s="18">
        <f t="shared" si="14"/>
        <v>0</v>
      </c>
      <c r="J295" s="18"/>
      <c r="K295" s="15"/>
    </row>
    <row r="296" spans="1:11" x14ac:dyDescent="0.2">
      <c r="A296" s="15"/>
      <c r="B296" s="15"/>
      <c r="C296" s="16"/>
      <c r="D296" s="17"/>
      <c r="E296" s="18"/>
      <c r="F296" s="19">
        <v>0</v>
      </c>
      <c r="G296" s="18">
        <f t="shared" si="12"/>
        <v>0</v>
      </c>
      <c r="H296" s="18">
        <f t="shared" si="13"/>
        <v>0</v>
      </c>
      <c r="I296" s="18">
        <f t="shared" si="14"/>
        <v>0</v>
      </c>
      <c r="J296" s="18"/>
      <c r="K296" s="15"/>
    </row>
    <row r="297" spans="1:11" x14ac:dyDescent="0.2">
      <c r="A297" s="15"/>
      <c r="B297" s="15"/>
      <c r="C297" s="16"/>
      <c r="D297" s="17"/>
      <c r="E297" s="18"/>
      <c r="F297" s="19">
        <v>0</v>
      </c>
      <c r="G297" s="18">
        <f t="shared" si="12"/>
        <v>0</v>
      </c>
      <c r="H297" s="18">
        <f t="shared" si="13"/>
        <v>0</v>
      </c>
      <c r="I297" s="18">
        <f t="shared" si="14"/>
        <v>0</v>
      </c>
      <c r="J297" s="18"/>
      <c r="K297" s="15"/>
    </row>
    <row r="298" spans="1:11" x14ac:dyDescent="0.2">
      <c r="A298" s="15"/>
      <c r="B298" s="15"/>
      <c r="C298" s="16"/>
      <c r="D298" s="17"/>
      <c r="E298" s="18"/>
      <c r="F298" s="19">
        <v>0</v>
      </c>
      <c r="G298" s="18">
        <f t="shared" si="12"/>
        <v>0</v>
      </c>
      <c r="H298" s="18">
        <f t="shared" si="13"/>
        <v>0</v>
      </c>
      <c r="I298" s="18">
        <f t="shared" si="14"/>
        <v>0</v>
      </c>
      <c r="J298" s="18"/>
      <c r="K298" s="15"/>
    </row>
    <row r="299" spans="1:11" x14ac:dyDescent="0.2">
      <c r="A299" s="15"/>
      <c r="B299" s="15"/>
      <c r="C299" s="16"/>
      <c r="D299" s="17"/>
      <c r="E299" s="18"/>
      <c r="F299" s="19">
        <v>0</v>
      </c>
      <c r="G299" s="18">
        <f t="shared" si="12"/>
        <v>0</v>
      </c>
      <c r="H299" s="18">
        <f t="shared" si="13"/>
        <v>0</v>
      </c>
      <c r="I299" s="18">
        <f t="shared" si="14"/>
        <v>0</v>
      </c>
      <c r="J299" s="18"/>
      <c r="K299" s="15"/>
    </row>
    <row r="300" spans="1:11" x14ac:dyDescent="0.2">
      <c r="A300" s="15"/>
      <c r="B300" s="15"/>
      <c r="C300" s="16"/>
      <c r="D300" s="17"/>
      <c r="E300" s="18"/>
      <c r="F300" s="19">
        <v>0</v>
      </c>
      <c r="G300" s="18">
        <f t="shared" si="12"/>
        <v>0</v>
      </c>
      <c r="H300" s="18">
        <f t="shared" si="13"/>
        <v>0</v>
      </c>
      <c r="I300" s="18">
        <f t="shared" si="14"/>
        <v>0</v>
      </c>
      <c r="J300" s="18"/>
      <c r="K300" s="15"/>
    </row>
    <row r="301" spans="1:11" x14ac:dyDescent="0.2">
      <c r="A301" s="15"/>
      <c r="B301" s="15"/>
      <c r="C301" s="16"/>
      <c r="D301" s="17"/>
      <c r="E301" s="18"/>
      <c r="F301" s="19">
        <v>0</v>
      </c>
      <c r="G301" s="18">
        <f t="shared" si="12"/>
        <v>0</v>
      </c>
      <c r="H301" s="18">
        <f t="shared" si="13"/>
        <v>0</v>
      </c>
      <c r="I301" s="18">
        <f t="shared" si="14"/>
        <v>0</v>
      </c>
      <c r="J301" s="18"/>
      <c r="K301" s="15"/>
    </row>
    <row r="302" spans="1:11" x14ac:dyDescent="0.2">
      <c r="A302" s="15"/>
      <c r="B302" s="15"/>
      <c r="C302" s="16"/>
      <c r="D302" s="17"/>
      <c r="E302" s="18"/>
      <c r="F302" s="19">
        <v>0</v>
      </c>
      <c r="G302" s="18">
        <f t="shared" si="12"/>
        <v>0</v>
      </c>
      <c r="H302" s="18">
        <f t="shared" si="13"/>
        <v>0</v>
      </c>
      <c r="I302" s="18">
        <f t="shared" si="14"/>
        <v>0</v>
      </c>
      <c r="J302" s="18"/>
      <c r="K302" s="15"/>
    </row>
    <row r="303" spans="1:11" x14ac:dyDescent="0.2">
      <c r="A303" s="15"/>
      <c r="B303" s="15"/>
      <c r="C303" s="16"/>
      <c r="D303" s="17"/>
      <c r="E303" s="18"/>
      <c r="F303" s="19">
        <v>0</v>
      </c>
      <c r="G303" s="18">
        <f t="shared" si="12"/>
        <v>0</v>
      </c>
      <c r="H303" s="18">
        <f t="shared" si="13"/>
        <v>0</v>
      </c>
      <c r="I303" s="18">
        <f t="shared" si="14"/>
        <v>0</v>
      </c>
      <c r="J303" s="18"/>
      <c r="K303" s="15"/>
    </row>
    <row r="304" spans="1:11" x14ac:dyDescent="0.2">
      <c r="A304" s="15"/>
      <c r="B304" s="15"/>
      <c r="C304" s="16"/>
      <c r="D304" s="17"/>
      <c r="E304" s="18"/>
      <c r="F304" s="19">
        <v>0</v>
      </c>
      <c r="G304" s="18">
        <f t="shared" si="12"/>
        <v>0</v>
      </c>
      <c r="H304" s="18">
        <f t="shared" si="13"/>
        <v>0</v>
      </c>
      <c r="I304" s="18">
        <f t="shared" si="14"/>
        <v>0</v>
      </c>
      <c r="J304" s="18"/>
      <c r="K304" s="15"/>
    </row>
    <row r="305" spans="1:11" x14ac:dyDescent="0.2">
      <c r="A305" s="15"/>
      <c r="B305" s="15"/>
      <c r="C305" s="16"/>
      <c r="D305" s="17"/>
      <c r="E305" s="18"/>
      <c r="F305" s="19">
        <v>0</v>
      </c>
      <c r="G305" s="18">
        <f t="shared" si="12"/>
        <v>0</v>
      </c>
      <c r="H305" s="18">
        <f t="shared" si="13"/>
        <v>0</v>
      </c>
      <c r="I305" s="18">
        <f t="shared" si="14"/>
        <v>0</v>
      </c>
      <c r="J305" s="18"/>
      <c r="K305" s="15"/>
    </row>
    <row r="306" spans="1:11" x14ac:dyDescent="0.2">
      <c r="A306" s="15"/>
      <c r="B306" s="15"/>
      <c r="C306" s="16"/>
      <c r="D306" s="17"/>
      <c r="E306" s="18"/>
      <c r="F306" s="19">
        <v>0</v>
      </c>
      <c r="G306" s="18">
        <f t="shared" si="12"/>
        <v>0</v>
      </c>
      <c r="H306" s="18">
        <f t="shared" si="13"/>
        <v>0</v>
      </c>
      <c r="I306" s="18">
        <f t="shared" si="14"/>
        <v>0</v>
      </c>
      <c r="J306" s="18"/>
      <c r="K306" s="15"/>
    </row>
    <row r="307" spans="1:11" x14ac:dyDescent="0.2">
      <c r="A307" s="15"/>
      <c r="B307" s="15"/>
      <c r="C307" s="16"/>
      <c r="D307" s="17"/>
      <c r="E307" s="18"/>
      <c r="F307" s="19">
        <v>0</v>
      </c>
      <c r="G307" s="18">
        <f t="shared" si="12"/>
        <v>0</v>
      </c>
      <c r="H307" s="18">
        <f t="shared" si="13"/>
        <v>0</v>
      </c>
      <c r="I307" s="18">
        <f t="shared" si="14"/>
        <v>0</v>
      </c>
      <c r="J307" s="18"/>
      <c r="K307" s="15"/>
    </row>
    <row r="308" spans="1:11" x14ac:dyDescent="0.2">
      <c r="A308" s="15"/>
      <c r="B308" s="15"/>
      <c r="C308" s="16"/>
      <c r="D308" s="17"/>
      <c r="E308" s="18"/>
      <c r="F308" s="19">
        <v>0</v>
      </c>
      <c r="G308" s="18">
        <f t="shared" si="12"/>
        <v>0</v>
      </c>
      <c r="H308" s="18">
        <f t="shared" si="13"/>
        <v>0</v>
      </c>
      <c r="I308" s="18">
        <f t="shared" si="14"/>
        <v>0</v>
      </c>
      <c r="J308" s="18"/>
      <c r="K308" s="15"/>
    </row>
    <row r="309" spans="1:11" x14ac:dyDescent="0.2">
      <c r="A309" s="15"/>
      <c r="B309" s="15"/>
      <c r="C309" s="16"/>
      <c r="D309" s="17"/>
      <c r="E309" s="18"/>
      <c r="F309" s="19">
        <v>0</v>
      </c>
      <c r="G309" s="18">
        <f t="shared" si="12"/>
        <v>0</v>
      </c>
      <c r="H309" s="18">
        <f t="shared" si="13"/>
        <v>0</v>
      </c>
      <c r="I309" s="18">
        <f t="shared" si="14"/>
        <v>0</v>
      </c>
      <c r="J309" s="18"/>
      <c r="K309" s="15"/>
    </row>
    <row r="310" spans="1:11" x14ac:dyDescent="0.2">
      <c r="A310" s="15"/>
      <c r="B310" s="15"/>
      <c r="C310" s="16"/>
      <c r="D310" s="17"/>
      <c r="E310" s="18"/>
      <c r="F310" s="19">
        <v>0</v>
      </c>
      <c r="G310" s="18">
        <f t="shared" si="12"/>
        <v>0</v>
      </c>
      <c r="H310" s="18">
        <f t="shared" si="13"/>
        <v>0</v>
      </c>
      <c r="I310" s="18">
        <f t="shared" si="14"/>
        <v>0</v>
      </c>
      <c r="J310" s="18"/>
      <c r="K310" s="15"/>
    </row>
    <row r="311" spans="1:11" x14ac:dyDescent="0.2">
      <c r="A311" s="15"/>
      <c r="B311" s="15"/>
      <c r="C311" s="16"/>
      <c r="D311" s="17"/>
      <c r="E311" s="18"/>
      <c r="F311" s="19">
        <v>0</v>
      </c>
      <c r="G311" s="18">
        <f t="shared" si="12"/>
        <v>0</v>
      </c>
      <c r="H311" s="18">
        <f t="shared" si="13"/>
        <v>0</v>
      </c>
      <c r="I311" s="18">
        <f t="shared" si="14"/>
        <v>0</v>
      </c>
      <c r="J311" s="18"/>
      <c r="K311" s="15"/>
    </row>
    <row r="312" spans="1:11" x14ac:dyDescent="0.2">
      <c r="A312" s="15"/>
      <c r="B312" s="15"/>
      <c r="C312" s="16"/>
      <c r="D312" s="17"/>
      <c r="E312" s="18"/>
      <c r="F312" s="19">
        <v>0</v>
      </c>
      <c r="G312" s="18">
        <f t="shared" si="12"/>
        <v>0</v>
      </c>
      <c r="H312" s="18">
        <f t="shared" si="13"/>
        <v>0</v>
      </c>
      <c r="I312" s="18">
        <f t="shared" si="14"/>
        <v>0</v>
      </c>
      <c r="J312" s="18"/>
      <c r="K312" s="15"/>
    </row>
    <row r="313" spans="1:11" x14ac:dyDescent="0.2">
      <c r="A313" s="15"/>
      <c r="B313" s="15"/>
      <c r="C313" s="16"/>
      <c r="D313" s="17"/>
      <c r="E313" s="18"/>
      <c r="F313" s="19">
        <v>0</v>
      </c>
      <c r="G313" s="18">
        <f t="shared" si="12"/>
        <v>0</v>
      </c>
      <c r="H313" s="18">
        <f t="shared" si="13"/>
        <v>0</v>
      </c>
      <c r="I313" s="18">
        <f t="shared" si="14"/>
        <v>0</v>
      </c>
      <c r="J313" s="18"/>
      <c r="K313" s="15"/>
    </row>
    <row r="314" spans="1:11" x14ac:dyDescent="0.2">
      <c r="A314" s="15"/>
      <c r="B314" s="15"/>
      <c r="C314" s="16"/>
      <c r="D314" s="17"/>
      <c r="E314" s="18"/>
      <c r="F314" s="19">
        <v>0</v>
      </c>
      <c r="G314" s="18">
        <f t="shared" si="12"/>
        <v>0</v>
      </c>
      <c r="H314" s="18">
        <f t="shared" si="13"/>
        <v>0</v>
      </c>
      <c r="I314" s="18">
        <f t="shared" si="14"/>
        <v>0</v>
      </c>
      <c r="J314" s="18"/>
      <c r="K314" s="15"/>
    </row>
    <row r="315" spans="1:11" x14ac:dyDescent="0.2">
      <c r="A315" s="15"/>
      <c r="B315" s="15"/>
      <c r="C315" s="16"/>
      <c r="D315" s="17"/>
      <c r="E315" s="18"/>
      <c r="F315" s="19">
        <v>0</v>
      </c>
      <c r="G315" s="18">
        <f t="shared" si="12"/>
        <v>0</v>
      </c>
      <c r="H315" s="18">
        <f t="shared" si="13"/>
        <v>0</v>
      </c>
      <c r="I315" s="18">
        <f t="shared" si="14"/>
        <v>0</v>
      </c>
      <c r="J315" s="18"/>
      <c r="K315" s="15"/>
    </row>
    <row r="316" spans="1:11" x14ac:dyDescent="0.2">
      <c r="A316" s="15"/>
      <c r="B316" s="15"/>
      <c r="C316" s="16"/>
      <c r="D316" s="17"/>
      <c r="E316" s="18"/>
      <c r="F316" s="19">
        <v>0</v>
      </c>
      <c r="G316" s="18">
        <f t="shared" si="12"/>
        <v>0</v>
      </c>
      <c r="H316" s="18">
        <f t="shared" si="13"/>
        <v>0</v>
      </c>
      <c r="I316" s="18">
        <f t="shared" si="14"/>
        <v>0</v>
      </c>
      <c r="J316" s="18"/>
      <c r="K316" s="15"/>
    </row>
    <row r="317" spans="1:11" x14ac:dyDescent="0.2">
      <c r="A317" s="15"/>
      <c r="B317" s="15"/>
      <c r="C317" s="16"/>
      <c r="D317" s="17"/>
      <c r="E317" s="18"/>
      <c r="F317" s="19">
        <v>0</v>
      </c>
      <c r="G317" s="18">
        <f t="shared" si="12"/>
        <v>0</v>
      </c>
      <c r="H317" s="18">
        <f t="shared" si="13"/>
        <v>0</v>
      </c>
      <c r="I317" s="18">
        <f t="shared" si="14"/>
        <v>0</v>
      </c>
      <c r="J317" s="18"/>
      <c r="K317" s="15"/>
    </row>
    <row r="318" spans="1:11" x14ac:dyDescent="0.2">
      <c r="A318" s="15"/>
      <c r="B318" s="15"/>
      <c r="C318" s="16"/>
      <c r="D318" s="17"/>
      <c r="E318" s="18"/>
      <c r="F318" s="19">
        <v>0</v>
      </c>
      <c r="G318" s="18">
        <f t="shared" si="12"/>
        <v>0</v>
      </c>
      <c r="H318" s="18">
        <f t="shared" si="13"/>
        <v>0</v>
      </c>
      <c r="I318" s="18">
        <f t="shared" si="14"/>
        <v>0</v>
      </c>
      <c r="J318" s="18"/>
      <c r="K318" s="15"/>
    </row>
    <row r="319" spans="1:11" x14ac:dyDescent="0.2">
      <c r="A319" s="15"/>
      <c r="B319" s="15"/>
      <c r="C319" s="16"/>
      <c r="D319" s="17"/>
      <c r="E319" s="18"/>
      <c r="F319" s="19">
        <v>0</v>
      </c>
      <c r="G319" s="18">
        <f t="shared" si="12"/>
        <v>0</v>
      </c>
      <c r="H319" s="18">
        <f t="shared" si="13"/>
        <v>0</v>
      </c>
      <c r="I319" s="18">
        <f t="shared" si="14"/>
        <v>0</v>
      </c>
      <c r="J319" s="18"/>
      <c r="K319" s="15"/>
    </row>
    <row r="320" spans="1:11" x14ac:dyDescent="0.2">
      <c r="A320" s="15"/>
      <c r="B320" s="15"/>
      <c r="C320" s="16"/>
      <c r="D320" s="17"/>
      <c r="E320" s="18"/>
      <c r="F320" s="19">
        <v>0</v>
      </c>
      <c r="G320" s="18">
        <f t="shared" si="12"/>
        <v>0</v>
      </c>
      <c r="H320" s="18">
        <f t="shared" si="13"/>
        <v>0</v>
      </c>
      <c r="I320" s="18">
        <f t="shared" si="14"/>
        <v>0</v>
      </c>
      <c r="J320" s="18"/>
      <c r="K320" s="15"/>
    </row>
    <row r="321" spans="1:11" x14ac:dyDescent="0.2">
      <c r="A321" s="15"/>
      <c r="B321" s="15"/>
      <c r="C321" s="16"/>
      <c r="D321" s="17"/>
      <c r="E321" s="18"/>
      <c r="F321" s="19">
        <v>0</v>
      </c>
      <c r="G321" s="18">
        <f t="shared" si="12"/>
        <v>0</v>
      </c>
      <c r="H321" s="18">
        <f t="shared" si="13"/>
        <v>0</v>
      </c>
      <c r="I321" s="18">
        <f t="shared" si="14"/>
        <v>0</v>
      </c>
      <c r="J321" s="18"/>
      <c r="K321" s="15"/>
    </row>
    <row r="322" spans="1:11" x14ac:dyDescent="0.2">
      <c r="A322" s="15"/>
      <c r="B322" s="15"/>
      <c r="C322" s="16"/>
      <c r="D322" s="17"/>
      <c r="E322" s="18"/>
      <c r="F322" s="19">
        <v>0</v>
      </c>
      <c r="G322" s="18">
        <f t="shared" si="12"/>
        <v>0</v>
      </c>
      <c r="H322" s="18">
        <f t="shared" si="13"/>
        <v>0</v>
      </c>
      <c r="I322" s="18">
        <f t="shared" si="14"/>
        <v>0</v>
      </c>
      <c r="J322" s="18"/>
      <c r="K322" s="15"/>
    </row>
    <row r="323" spans="1:11" x14ac:dyDescent="0.2">
      <c r="A323" s="15"/>
      <c r="B323" s="15"/>
      <c r="C323" s="16"/>
      <c r="D323" s="17"/>
      <c r="E323" s="18"/>
      <c r="F323" s="19">
        <v>0</v>
      </c>
      <c r="G323" s="18">
        <f t="shared" si="12"/>
        <v>0</v>
      </c>
      <c r="H323" s="18">
        <f t="shared" si="13"/>
        <v>0</v>
      </c>
      <c r="I323" s="18">
        <f t="shared" si="14"/>
        <v>0</v>
      </c>
      <c r="J323" s="18"/>
      <c r="K323" s="15"/>
    </row>
    <row r="324" spans="1:11" x14ac:dyDescent="0.2">
      <c r="A324" s="15"/>
      <c r="B324" s="15"/>
      <c r="C324" s="16"/>
      <c r="D324" s="17"/>
      <c r="E324" s="18"/>
      <c r="F324" s="19">
        <v>0</v>
      </c>
      <c r="G324" s="18">
        <f t="shared" si="12"/>
        <v>0</v>
      </c>
      <c r="H324" s="18">
        <f t="shared" si="13"/>
        <v>0</v>
      </c>
      <c r="I324" s="18">
        <f t="shared" si="14"/>
        <v>0</v>
      </c>
      <c r="J324" s="18"/>
      <c r="K324" s="15"/>
    </row>
    <row r="325" spans="1:11" x14ac:dyDescent="0.2">
      <c r="A325" s="15"/>
      <c r="B325" s="15"/>
      <c r="C325" s="16"/>
      <c r="D325" s="17"/>
      <c r="E325" s="18"/>
      <c r="F325" s="19">
        <v>0</v>
      </c>
      <c r="G325" s="18">
        <f t="shared" si="12"/>
        <v>0</v>
      </c>
      <c r="H325" s="18">
        <f t="shared" si="13"/>
        <v>0</v>
      </c>
      <c r="I325" s="18">
        <f t="shared" si="14"/>
        <v>0</v>
      </c>
      <c r="J325" s="18"/>
      <c r="K325" s="15"/>
    </row>
    <row r="326" spans="1:11" x14ac:dyDescent="0.2">
      <c r="A326" s="15"/>
      <c r="B326" s="15"/>
      <c r="C326" s="16"/>
      <c r="D326" s="17"/>
      <c r="E326" s="18"/>
      <c r="F326" s="19">
        <v>0</v>
      </c>
      <c r="G326" s="18">
        <f t="shared" si="12"/>
        <v>0</v>
      </c>
      <c r="H326" s="18">
        <f t="shared" si="13"/>
        <v>0</v>
      </c>
      <c r="I326" s="18">
        <f t="shared" si="14"/>
        <v>0</v>
      </c>
      <c r="J326" s="18"/>
      <c r="K326" s="15"/>
    </row>
    <row r="327" spans="1:11" x14ac:dyDescent="0.2">
      <c r="A327" s="15"/>
      <c r="B327" s="15"/>
      <c r="C327" s="16"/>
      <c r="D327" s="17"/>
      <c r="E327" s="18"/>
      <c r="F327" s="19">
        <v>0</v>
      </c>
      <c r="G327" s="18">
        <f t="shared" si="12"/>
        <v>0</v>
      </c>
      <c r="H327" s="18">
        <f t="shared" si="13"/>
        <v>0</v>
      </c>
      <c r="I327" s="18">
        <f t="shared" si="14"/>
        <v>0</v>
      </c>
      <c r="J327" s="18"/>
      <c r="K327" s="15"/>
    </row>
    <row r="328" spans="1:11" x14ac:dyDescent="0.2">
      <c r="A328" s="15"/>
      <c r="B328" s="15"/>
      <c r="C328" s="16"/>
      <c r="D328" s="17"/>
      <c r="E328" s="18"/>
      <c r="F328" s="19">
        <v>0</v>
      </c>
      <c r="G328" s="18">
        <f t="shared" ref="G328:G391" si="15">B328*F328</f>
        <v>0</v>
      </c>
      <c r="H328" s="18">
        <f t="shared" ref="H328:H391" si="16">E328*C328</f>
        <v>0</v>
      </c>
      <c r="I328" s="18">
        <f t="shared" ref="I328:I391" si="17">F328*C328</f>
        <v>0</v>
      </c>
      <c r="J328" s="18"/>
      <c r="K328" s="15"/>
    </row>
    <row r="329" spans="1:11" x14ac:dyDescent="0.2">
      <c r="A329" s="15"/>
      <c r="B329" s="15"/>
      <c r="C329" s="16"/>
      <c r="D329" s="17"/>
      <c r="E329" s="18"/>
      <c r="F329" s="19">
        <v>0</v>
      </c>
      <c r="G329" s="18">
        <f t="shared" si="15"/>
        <v>0</v>
      </c>
      <c r="H329" s="18">
        <f t="shared" si="16"/>
        <v>0</v>
      </c>
      <c r="I329" s="18">
        <f t="shared" si="17"/>
        <v>0</v>
      </c>
      <c r="J329" s="18"/>
      <c r="K329" s="15"/>
    </row>
    <row r="330" spans="1:11" x14ac:dyDescent="0.2">
      <c r="A330" s="15"/>
      <c r="B330" s="15"/>
      <c r="C330" s="16"/>
      <c r="D330" s="17"/>
      <c r="E330" s="18"/>
      <c r="F330" s="19">
        <v>0</v>
      </c>
      <c r="G330" s="18">
        <f t="shared" si="15"/>
        <v>0</v>
      </c>
      <c r="H330" s="18">
        <f t="shared" si="16"/>
        <v>0</v>
      </c>
      <c r="I330" s="18">
        <f t="shared" si="17"/>
        <v>0</v>
      </c>
      <c r="J330" s="18"/>
      <c r="K330" s="15"/>
    </row>
    <row r="331" spans="1:11" x14ac:dyDescent="0.2">
      <c r="A331" s="15"/>
      <c r="B331" s="15"/>
      <c r="C331" s="16"/>
      <c r="D331" s="17"/>
      <c r="E331" s="18"/>
      <c r="F331" s="19">
        <v>0</v>
      </c>
      <c r="G331" s="18">
        <f t="shared" si="15"/>
        <v>0</v>
      </c>
      <c r="H331" s="18">
        <f t="shared" si="16"/>
        <v>0</v>
      </c>
      <c r="I331" s="18">
        <f t="shared" si="17"/>
        <v>0</v>
      </c>
      <c r="J331" s="18"/>
      <c r="K331" s="15"/>
    </row>
    <row r="332" spans="1:11" x14ac:dyDescent="0.2">
      <c r="A332" s="15"/>
      <c r="B332" s="15"/>
      <c r="C332" s="16"/>
      <c r="D332" s="17"/>
      <c r="E332" s="18"/>
      <c r="F332" s="19">
        <v>0</v>
      </c>
      <c r="G332" s="18">
        <f t="shared" si="15"/>
        <v>0</v>
      </c>
      <c r="H332" s="18">
        <f t="shared" si="16"/>
        <v>0</v>
      </c>
      <c r="I332" s="18">
        <f t="shared" si="17"/>
        <v>0</v>
      </c>
      <c r="J332" s="18"/>
      <c r="K332" s="15"/>
    </row>
    <row r="333" spans="1:11" x14ac:dyDescent="0.2">
      <c r="A333" s="15"/>
      <c r="B333" s="15"/>
      <c r="C333" s="16"/>
      <c r="D333" s="17"/>
      <c r="E333" s="18"/>
      <c r="F333" s="19">
        <v>0</v>
      </c>
      <c r="G333" s="18">
        <f t="shared" si="15"/>
        <v>0</v>
      </c>
      <c r="H333" s="18">
        <f t="shared" si="16"/>
        <v>0</v>
      </c>
      <c r="I333" s="18">
        <f t="shared" si="17"/>
        <v>0</v>
      </c>
      <c r="J333" s="18"/>
      <c r="K333" s="15"/>
    </row>
    <row r="334" spans="1:11" x14ac:dyDescent="0.2">
      <c r="A334" s="15"/>
      <c r="B334" s="15"/>
      <c r="C334" s="16"/>
      <c r="D334" s="17"/>
      <c r="E334" s="18"/>
      <c r="F334" s="19">
        <v>0</v>
      </c>
      <c r="G334" s="18">
        <f t="shared" si="15"/>
        <v>0</v>
      </c>
      <c r="H334" s="18">
        <f t="shared" si="16"/>
        <v>0</v>
      </c>
      <c r="I334" s="18">
        <f t="shared" si="17"/>
        <v>0</v>
      </c>
      <c r="J334" s="18"/>
      <c r="K334" s="15"/>
    </row>
    <row r="335" spans="1:11" x14ac:dyDescent="0.2">
      <c r="A335" s="15"/>
      <c r="B335" s="15"/>
      <c r="C335" s="16"/>
      <c r="D335" s="17"/>
      <c r="E335" s="18"/>
      <c r="F335" s="19">
        <v>0</v>
      </c>
      <c r="G335" s="18">
        <f t="shared" si="15"/>
        <v>0</v>
      </c>
      <c r="H335" s="18">
        <f t="shared" si="16"/>
        <v>0</v>
      </c>
      <c r="I335" s="18">
        <f t="shared" si="17"/>
        <v>0</v>
      </c>
      <c r="J335" s="18"/>
      <c r="K335" s="15"/>
    </row>
    <row r="336" spans="1:11" x14ac:dyDescent="0.2">
      <c r="A336" s="15"/>
      <c r="B336" s="15"/>
      <c r="C336" s="16"/>
      <c r="D336" s="17"/>
      <c r="E336" s="18"/>
      <c r="F336" s="19">
        <v>0</v>
      </c>
      <c r="G336" s="18">
        <f t="shared" si="15"/>
        <v>0</v>
      </c>
      <c r="H336" s="18">
        <f t="shared" si="16"/>
        <v>0</v>
      </c>
      <c r="I336" s="18">
        <f t="shared" si="17"/>
        <v>0</v>
      </c>
      <c r="J336" s="18"/>
      <c r="K336" s="15"/>
    </row>
    <row r="337" spans="1:11" x14ac:dyDescent="0.2">
      <c r="A337" s="15"/>
      <c r="B337" s="15"/>
      <c r="C337" s="16"/>
      <c r="D337" s="17"/>
      <c r="E337" s="18"/>
      <c r="F337" s="19">
        <v>0</v>
      </c>
      <c r="G337" s="18">
        <f t="shared" si="15"/>
        <v>0</v>
      </c>
      <c r="H337" s="18">
        <f t="shared" si="16"/>
        <v>0</v>
      </c>
      <c r="I337" s="18">
        <f t="shared" si="17"/>
        <v>0</v>
      </c>
      <c r="J337" s="18"/>
      <c r="K337" s="15"/>
    </row>
    <row r="338" spans="1:11" x14ac:dyDescent="0.2">
      <c r="A338" s="15"/>
      <c r="B338" s="15"/>
      <c r="C338" s="16"/>
      <c r="D338" s="17"/>
      <c r="E338" s="18"/>
      <c r="F338" s="19">
        <v>0</v>
      </c>
      <c r="G338" s="18">
        <f t="shared" si="15"/>
        <v>0</v>
      </c>
      <c r="H338" s="18">
        <f t="shared" si="16"/>
        <v>0</v>
      </c>
      <c r="I338" s="18">
        <f t="shared" si="17"/>
        <v>0</v>
      </c>
      <c r="J338" s="18"/>
      <c r="K338" s="15"/>
    </row>
    <row r="339" spans="1:11" x14ac:dyDescent="0.2">
      <c r="A339" s="15"/>
      <c r="B339" s="15"/>
      <c r="C339" s="16"/>
      <c r="D339" s="17"/>
      <c r="E339" s="18"/>
      <c r="F339" s="19">
        <v>0</v>
      </c>
      <c r="G339" s="18">
        <f t="shared" si="15"/>
        <v>0</v>
      </c>
      <c r="H339" s="18">
        <f t="shared" si="16"/>
        <v>0</v>
      </c>
      <c r="I339" s="18">
        <f t="shared" si="17"/>
        <v>0</v>
      </c>
      <c r="J339" s="18"/>
      <c r="K339" s="15"/>
    </row>
    <row r="340" spans="1:11" x14ac:dyDescent="0.2">
      <c r="A340" s="15"/>
      <c r="B340" s="15"/>
      <c r="C340" s="16"/>
      <c r="D340" s="17"/>
      <c r="E340" s="18"/>
      <c r="F340" s="19">
        <v>0</v>
      </c>
      <c r="G340" s="18">
        <f t="shared" si="15"/>
        <v>0</v>
      </c>
      <c r="H340" s="18">
        <f t="shared" si="16"/>
        <v>0</v>
      </c>
      <c r="I340" s="18">
        <f t="shared" si="17"/>
        <v>0</v>
      </c>
      <c r="J340" s="18"/>
      <c r="K340" s="15"/>
    </row>
    <row r="341" spans="1:11" x14ac:dyDescent="0.2">
      <c r="A341" s="15"/>
      <c r="B341" s="15"/>
      <c r="C341" s="16"/>
      <c r="D341" s="17"/>
      <c r="E341" s="18"/>
      <c r="F341" s="19">
        <v>0</v>
      </c>
      <c r="G341" s="18">
        <f t="shared" si="15"/>
        <v>0</v>
      </c>
      <c r="H341" s="18">
        <f t="shared" si="16"/>
        <v>0</v>
      </c>
      <c r="I341" s="18">
        <f t="shared" si="17"/>
        <v>0</v>
      </c>
      <c r="J341" s="18"/>
      <c r="K341" s="15"/>
    </row>
    <row r="342" spans="1:11" x14ac:dyDescent="0.2">
      <c r="A342" s="15"/>
      <c r="B342" s="15"/>
      <c r="C342" s="16"/>
      <c r="D342" s="17"/>
      <c r="E342" s="18"/>
      <c r="F342" s="19">
        <v>0</v>
      </c>
      <c r="G342" s="18">
        <f t="shared" si="15"/>
        <v>0</v>
      </c>
      <c r="H342" s="18">
        <f t="shared" si="16"/>
        <v>0</v>
      </c>
      <c r="I342" s="18">
        <f t="shared" si="17"/>
        <v>0</v>
      </c>
      <c r="J342" s="18"/>
      <c r="K342" s="15"/>
    </row>
    <row r="343" spans="1:11" x14ac:dyDescent="0.2">
      <c r="A343" s="15"/>
      <c r="B343" s="15"/>
      <c r="C343" s="16"/>
      <c r="D343" s="17"/>
      <c r="E343" s="18"/>
      <c r="F343" s="19">
        <v>0</v>
      </c>
      <c r="G343" s="18">
        <f t="shared" si="15"/>
        <v>0</v>
      </c>
      <c r="H343" s="18">
        <f t="shared" si="16"/>
        <v>0</v>
      </c>
      <c r="I343" s="18">
        <f t="shared" si="17"/>
        <v>0</v>
      </c>
      <c r="J343" s="18"/>
      <c r="K343" s="15"/>
    </row>
    <row r="344" spans="1:11" x14ac:dyDescent="0.2">
      <c r="A344" s="15"/>
      <c r="B344" s="15"/>
      <c r="C344" s="16"/>
      <c r="D344" s="17"/>
      <c r="E344" s="18"/>
      <c r="F344" s="19">
        <v>0</v>
      </c>
      <c r="G344" s="18">
        <f t="shared" si="15"/>
        <v>0</v>
      </c>
      <c r="H344" s="18">
        <f t="shared" si="16"/>
        <v>0</v>
      </c>
      <c r="I344" s="18">
        <f t="shared" si="17"/>
        <v>0</v>
      </c>
      <c r="J344" s="18"/>
      <c r="K344" s="15"/>
    </row>
    <row r="345" spans="1:11" x14ac:dyDescent="0.2">
      <c r="A345" s="15"/>
      <c r="B345" s="15"/>
      <c r="C345" s="16"/>
      <c r="D345" s="17"/>
      <c r="E345" s="18"/>
      <c r="F345" s="19">
        <v>0</v>
      </c>
      <c r="G345" s="18">
        <f t="shared" si="15"/>
        <v>0</v>
      </c>
      <c r="H345" s="18">
        <f t="shared" si="16"/>
        <v>0</v>
      </c>
      <c r="I345" s="18">
        <f t="shared" si="17"/>
        <v>0</v>
      </c>
      <c r="J345" s="18"/>
      <c r="K345" s="15"/>
    </row>
    <row r="346" spans="1:11" x14ac:dyDescent="0.2">
      <c r="A346" s="15"/>
      <c r="B346" s="15"/>
      <c r="C346" s="16"/>
      <c r="D346" s="17"/>
      <c r="E346" s="18"/>
      <c r="F346" s="19">
        <v>0</v>
      </c>
      <c r="G346" s="18">
        <f t="shared" si="15"/>
        <v>0</v>
      </c>
      <c r="H346" s="18">
        <f t="shared" si="16"/>
        <v>0</v>
      </c>
      <c r="I346" s="18">
        <f t="shared" si="17"/>
        <v>0</v>
      </c>
      <c r="J346" s="18"/>
      <c r="K346" s="15"/>
    </row>
    <row r="347" spans="1:11" x14ac:dyDescent="0.2">
      <c r="A347" s="15"/>
      <c r="B347" s="15"/>
      <c r="C347" s="16"/>
      <c r="D347" s="17"/>
      <c r="E347" s="18"/>
      <c r="F347" s="19">
        <v>0</v>
      </c>
      <c r="G347" s="18">
        <f t="shared" si="15"/>
        <v>0</v>
      </c>
      <c r="H347" s="18">
        <f t="shared" si="16"/>
        <v>0</v>
      </c>
      <c r="I347" s="18">
        <f t="shared" si="17"/>
        <v>0</v>
      </c>
      <c r="J347" s="18"/>
      <c r="K347" s="15"/>
    </row>
    <row r="348" spans="1:11" x14ac:dyDescent="0.2">
      <c r="A348" s="15"/>
      <c r="B348" s="15"/>
      <c r="C348" s="16"/>
      <c r="D348" s="17"/>
      <c r="E348" s="18"/>
      <c r="F348" s="19">
        <v>0</v>
      </c>
      <c r="G348" s="18">
        <f t="shared" si="15"/>
        <v>0</v>
      </c>
      <c r="H348" s="18">
        <f t="shared" si="16"/>
        <v>0</v>
      </c>
      <c r="I348" s="18">
        <f t="shared" si="17"/>
        <v>0</v>
      </c>
      <c r="J348" s="18"/>
      <c r="K348" s="15"/>
    </row>
    <row r="349" spans="1:11" x14ac:dyDescent="0.2">
      <c r="A349" s="15"/>
      <c r="B349" s="15"/>
      <c r="C349" s="16"/>
      <c r="D349" s="17"/>
      <c r="E349" s="18"/>
      <c r="F349" s="19">
        <v>0</v>
      </c>
      <c r="G349" s="18">
        <f t="shared" si="15"/>
        <v>0</v>
      </c>
      <c r="H349" s="18">
        <f t="shared" si="16"/>
        <v>0</v>
      </c>
      <c r="I349" s="18">
        <f t="shared" si="17"/>
        <v>0</v>
      </c>
      <c r="J349" s="18"/>
      <c r="K349" s="15"/>
    </row>
    <row r="350" spans="1:11" x14ac:dyDescent="0.2">
      <c r="A350" s="15"/>
      <c r="B350" s="15"/>
      <c r="C350" s="16"/>
      <c r="D350" s="17"/>
      <c r="E350" s="18"/>
      <c r="F350" s="19">
        <v>0</v>
      </c>
      <c r="G350" s="18">
        <f t="shared" si="15"/>
        <v>0</v>
      </c>
      <c r="H350" s="18">
        <f t="shared" si="16"/>
        <v>0</v>
      </c>
      <c r="I350" s="18">
        <f t="shared" si="17"/>
        <v>0</v>
      </c>
      <c r="J350" s="18"/>
      <c r="K350" s="15"/>
    </row>
    <row r="351" spans="1:11" x14ac:dyDescent="0.2">
      <c r="A351" s="15"/>
      <c r="B351" s="15"/>
      <c r="C351" s="16"/>
      <c r="D351" s="17"/>
      <c r="E351" s="18"/>
      <c r="F351" s="19">
        <v>0</v>
      </c>
      <c r="G351" s="18">
        <f t="shared" si="15"/>
        <v>0</v>
      </c>
      <c r="H351" s="18">
        <f t="shared" si="16"/>
        <v>0</v>
      </c>
      <c r="I351" s="18">
        <f t="shared" si="17"/>
        <v>0</v>
      </c>
      <c r="J351" s="18"/>
      <c r="K351" s="15"/>
    </row>
    <row r="352" spans="1:11" x14ac:dyDescent="0.2">
      <c r="A352" s="15"/>
      <c r="B352" s="15"/>
      <c r="C352" s="16"/>
      <c r="D352" s="17"/>
      <c r="E352" s="18"/>
      <c r="F352" s="19">
        <v>0</v>
      </c>
      <c r="G352" s="18">
        <f t="shared" si="15"/>
        <v>0</v>
      </c>
      <c r="H352" s="18">
        <f t="shared" si="16"/>
        <v>0</v>
      </c>
      <c r="I352" s="18">
        <f t="shared" si="17"/>
        <v>0</v>
      </c>
      <c r="J352" s="18"/>
      <c r="K352" s="15"/>
    </row>
    <row r="353" spans="1:11" x14ac:dyDescent="0.2">
      <c r="A353" s="15"/>
      <c r="B353" s="15"/>
      <c r="C353" s="16"/>
      <c r="D353" s="17"/>
      <c r="E353" s="18"/>
      <c r="F353" s="19">
        <v>0</v>
      </c>
      <c r="G353" s="18">
        <f t="shared" si="15"/>
        <v>0</v>
      </c>
      <c r="H353" s="18">
        <f t="shared" si="16"/>
        <v>0</v>
      </c>
      <c r="I353" s="18">
        <f t="shared" si="17"/>
        <v>0</v>
      </c>
      <c r="J353" s="18"/>
      <c r="K353" s="15"/>
    </row>
    <row r="354" spans="1:11" x14ac:dyDescent="0.2">
      <c r="A354" s="15"/>
      <c r="B354" s="15"/>
      <c r="C354" s="16"/>
      <c r="D354" s="17"/>
      <c r="E354" s="18"/>
      <c r="F354" s="19">
        <v>0</v>
      </c>
      <c r="G354" s="18">
        <f t="shared" si="15"/>
        <v>0</v>
      </c>
      <c r="H354" s="18">
        <f t="shared" si="16"/>
        <v>0</v>
      </c>
      <c r="I354" s="18">
        <f t="shared" si="17"/>
        <v>0</v>
      </c>
      <c r="J354" s="18"/>
      <c r="K354" s="15"/>
    </row>
    <row r="355" spans="1:11" x14ac:dyDescent="0.2">
      <c r="A355" s="15"/>
      <c r="B355" s="15"/>
      <c r="C355" s="16"/>
      <c r="D355" s="17"/>
      <c r="E355" s="18"/>
      <c r="F355" s="19">
        <v>0</v>
      </c>
      <c r="G355" s="18">
        <f t="shared" si="15"/>
        <v>0</v>
      </c>
      <c r="H355" s="18">
        <f t="shared" si="16"/>
        <v>0</v>
      </c>
      <c r="I355" s="18">
        <f t="shared" si="17"/>
        <v>0</v>
      </c>
      <c r="J355" s="18"/>
      <c r="K355" s="15"/>
    </row>
    <row r="356" spans="1:11" x14ac:dyDescent="0.2">
      <c r="A356" s="15"/>
      <c r="B356" s="15"/>
      <c r="C356" s="16"/>
      <c r="D356" s="17"/>
      <c r="E356" s="18"/>
      <c r="F356" s="19">
        <v>0</v>
      </c>
      <c r="G356" s="18">
        <f t="shared" si="15"/>
        <v>0</v>
      </c>
      <c r="H356" s="18">
        <f t="shared" si="16"/>
        <v>0</v>
      </c>
      <c r="I356" s="18">
        <f t="shared" si="17"/>
        <v>0</v>
      </c>
      <c r="J356" s="18"/>
      <c r="K356" s="15"/>
    </row>
    <row r="357" spans="1:11" x14ac:dyDescent="0.2">
      <c r="A357" s="15"/>
      <c r="B357" s="15"/>
      <c r="C357" s="16"/>
      <c r="D357" s="17"/>
      <c r="E357" s="18"/>
      <c r="F357" s="19">
        <v>0</v>
      </c>
      <c r="G357" s="18">
        <f t="shared" si="15"/>
        <v>0</v>
      </c>
      <c r="H357" s="18">
        <f t="shared" si="16"/>
        <v>0</v>
      </c>
      <c r="I357" s="18">
        <f t="shared" si="17"/>
        <v>0</v>
      </c>
      <c r="J357" s="18"/>
      <c r="K357" s="15"/>
    </row>
    <row r="358" spans="1:11" x14ac:dyDescent="0.2">
      <c r="A358" s="15"/>
      <c r="B358" s="15"/>
      <c r="C358" s="16"/>
      <c r="D358" s="17"/>
      <c r="E358" s="18"/>
      <c r="F358" s="19">
        <v>0</v>
      </c>
      <c r="G358" s="18">
        <f t="shared" si="15"/>
        <v>0</v>
      </c>
      <c r="H358" s="18">
        <f t="shared" si="16"/>
        <v>0</v>
      </c>
      <c r="I358" s="18">
        <f t="shared" si="17"/>
        <v>0</v>
      </c>
      <c r="J358" s="18"/>
      <c r="K358" s="15"/>
    </row>
    <row r="359" spans="1:11" x14ac:dyDescent="0.2">
      <c r="A359" s="15"/>
      <c r="B359" s="15"/>
      <c r="C359" s="16"/>
      <c r="D359" s="17"/>
      <c r="E359" s="18"/>
      <c r="F359" s="19">
        <v>0</v>
      </c>
      <c r="G359" s="18">
        <f t="shared" si="15"/>
        <v>0</v>
      </c>
      <c r="H359" s="18">
        <f t="shared" si="16"/>
        <v>0</v>
      </c>
      <c r="I359" s="18">
        <f t="shared" si="17"/>
        <v>0</v>
      </c>
      <c r="J359" s="18"/>
      <c r="K359" s="15"/>
    </row>
    <row r="360" spans="1:11" x14ac:dyDescent="0.2">
      <c r="A360" s="15"/>
      <c r="B360" s="15"/>
      <c r="C360" s="16"/>
      <c r="D360" s="17"/>
      <c r="E360" s="18"/>
      <c r="F360" s="19">
        <v>0</v>
      </c>
      <c r="G360" s="18">
        <f t="shared" si="15"/>
        <v>0</v>
      </c>
      <c r="H360" s="18">
        <f t="shared" si="16"/>
        <v>0</v>
      </c>
      <c r="I360" s="18">
        <f t="shared" si="17"/>
        <v>0</v>
      </c>
      <c r="J360" s="18"/>
      <c r="K360" s="15"/>
    </row>
    <row r="361" spans="1:11" x14ac:dyDescent="0.2">
      <c r="A361" s="15"/>
      <c r="B361" s="15"/>
      <c r="C361" s="16"/>
      <c r="D361" s="17"/>
      <c r="E361" s="18"/>
      <c r="F361" s="19">
        <v>0</v>
      </c>
      <c r="G361" s="18">
        <f t="shared" si="15"/>
        <v>0</v>
      </c>
      <c r="H361" s="18">
        <f t="shared" si="16"/>
        <v>0</v>
      </c>
      <c r="I361" s="18">
        <f t="shared" si="17"/>
        <v>0</v>
      </c>
      <c r="J361" s="18"/>
      <c r="K361" s="15"/>
    </row>
    <row r="362" spans="1:11" x14ac:dyDescent="0.2">
      <c r="A362" s="15"/>
      <c r="B362" s="15"/>
      <c r="C362" s="16"/>
      <c r="D362" s="17"/>
      <c r="E362" s="18"/>
      <c r="F362" s="19">
        <v>0</v>
      </c>
      <c r="G362" s="18">
        <f t="shared" si="15"/>
        <v>0</v>
      </c>
      <c r="H362" s="18">
        <f t="shared" si="16"/>
        <v>0</v>
      </c>
      <c r="I362" s="18">
        <f t="shared" si="17"/>
        <v>0</v>
      </c>
      <c r="J362" s="18"/>
      <c r="K362" s="15"/>
    </row>
    <row r="363" spans="1:11" x14ac:dyDescent="0.2">
      <c r="A363" s="15"/>
      <c r="B363" s="15"/>
      <c r="C363" s="16"/>
      <c r="D363" s="17"/>
      <c r="E363" s="18"/>
      <c r="F363" s="19">
        <v>0</v>
      </c>
      <c r="G363" s="18">
        <f t="shared" si="15"/>
        <v>0</v>
      </c>
      <c r="H363" s="18">
        <f t="shared" si="16"/>
        <v>0</v>
      </c>
      <c r="I363" s="18">
        <f t="shared" si="17"/>
        <v>0</v>
      </c>
      <c r="J363" s="18"/>
      <c r="K363" s="15"/>
    </row>
    <row r="364" spans="1:11" x14ac:dyDescent="0.2">
      <c r="A364" s="15"/>
      <c r="B364" s="15"/>
      <c r="C364" s="16"/>
      <c r="D364" s="17"/>
      <c r="E364" s="18"/>
      <c r="F364" s="19">
        <v>0</v>
      </c>
      <c r="G364" s="18">
        <f t="shared" si="15"/>
        <v>0</v>
      </c>
      <c r="H364" s="18">
        <f t="shared" si="16"/>
        <v>0</v>
      </c>
      <c r="I364" s="18">
        <f t="shared" si="17"/>
        <v>0</v>
      </c>
      <c r="J364" s="18"/>
      <c r="K364" s="15"/>
    </row>
    <row r="365" spans="1:11" x14ac:dyDescent="0.2">
      <c r="A365" s="15"/>
      <c r="B365" s="15"/>
      <c r="C365" s="16"/>
      <c r="D365" s="17"/>
      <c r="E365" s="18"/>
      <c r="F365" s="19">
        <v>0</v>
      </c>
      <c r="G365" s="18">
        <f t="shared" si="15"/>
        <v>0</v>
      </c>
      <c r="H365" s="18">
        <f t="shared" si="16"/>
        <v>0</v>
      </c>
      <c r="I365" s="18">
        <f t="shared" si="17"/>
        <v>0</v>
      </c>
      <c r="J365" s="18"/>
      <c r="K365" s="15"/>
    </row>
    <row r="366" spans="1:11" x14ac:dyDescent="0.2">
      <c r="A366" s="15"/>
      <c r="B366" s="15"/>
      <c r="C366" s="16"/>
      <c r="D366" s="17"/>
      <c r="E366" s="18"/>
      <c r="F366" s="19">
        <v>0</v>
      </c>
      <c r="G366" s="18">
        <f t="shared" si="15"/>
        <v>0</v>
      </c>
      <c r="H366" s="18">
        <f t="shared" si="16"/>
        <v>0</v>
      </c>
      <c r="I366" s="18">
        <f t="shared" si="17"/>
        <v>0</v>
      </c>
      <c r="J366" s="18"/>
      <c r="K366" s="15"/>
    </row>
    <row r="367" spans="1:11" x14ac:dyDescent="0.2">
      <c r="A367" s="15"/>
      <c r="B367" s="15"/>
      <c r="C367" s="16"/>
      <c r="D367" s="17"/>
      <c r="E367" s="18"/>
      <c r="F367" s="19">
        <v>0</v>
      </c>
      <c r="G367" s="18">
        <f t="shared" si="15"/>
        <v>0</v>
      </c>
      <c r="H367" s="18">
        <f t="shared" si="16"/>
        <v>0</v>
      </c>
      <c r="I367" s="18">
        <f t="shared" si="17"/>
        <v>0</v>
      </c>
      <c r="J367" s="18"/>
      <c r="K367" s="15"/>
    </row>
    <row r="368" spans="1:11" x14ac:dyDescent="0.2">
      <c r="A368" s="15"/>
      <c r="B368" s="15"/>
      <c r="C368" s="16"/>
      <c r="D368" s="17"/>
      <c r="E368" s="18"/>
      <c r="F368" s="19">
        <v>0</v>
      </c>
      <c r="G368" s="18">
        <f t="shared" si="15"/>
        <v>0</v>
      </c>
      <c r="H368" s="18">
        <f t="shared" si="16"/>
        <v>0</v>
      </c>
      <c r="I368" s="18">
        <f t="shared" si="17"/>
        <v>0</v>
      </c>
      <c r="J368" s="18"/>
      <c r="K368" s="15"/>
    </row>
    <row r="369" spans="1:11" x14ac:dyDescent="0.2">
      <c r="A369" s="15"/>
      <c r="B369" s="15"/>
      <c r="C369" s="16"/>
      <c r="D369" s="17"/>
      <c r="E369" s="18"/>
      <c r="F369" s="19">
        <v>0</v>
      </c>
      <c r="G369" s="18">
        <f t="shared" si="15"/>
        <v>0</v>
      </c>
      <c r="H369" s="18">
        <f t="shared" si="16"/>
        <v>0</v>
      </c>
      <c r="I369" s="18">
        <f t="shared" si="17"/>
        <v>0</v>
      </c>
      <c r="J369" s="18"/>
      <c r="K369" s="15"/>
    </row>
    <row r="370" spans="1:11" x14ac:dyDescent="0.2">
      <c r="A370" s="15"/>
      <c r="B370" s="15"/>
      <c r="C370" s="16"/>
      <c r="D370" s="17"/>
      <c r="E370" s="18"/>
      <c r="F370" s="19">
        <v>0</v>
      </c>
      <c r="G370" s="18">
        <f t="shared" si="15"/>
        <v>0</v>
      </c>
      <c r="H370" s="18">
        <f t="shared" si="16"/>
        <v>0</v>
      </c>
      <c r="I370" s="18">
        <f t="shared" si="17"/>
        <v>0</v>
      </c>
      <c r="J370" s="18"/>
      <c r="K370" s="15"/>
    </row>
    <row r="371" spans="1:11" x14ac:dyDescent="0.2">
      <c r="A371" s="15"/>
      <c r="B371" s="15"/>
      <c r="C371" s="16"/>
      <c r="D371" s="17"/>
      <c r="E371" s="18"/>
      <c r="F371" s="19">
        <v>0</v>
      </c>
      <c r="G371" s="18">
        <f t="shared" si="15"/>
        <v>0</v>
      </c>
      <c r="H371" s="18">
        <f t="shared" si="16"/>
        <v>0</v>
      </c>
      <c r="I371" s="18">
        <f t="shared" si="17"/>
        <v>0</v>
      </c>
      <c r="J371" s="18"/>
      <c r="K371" s="15"/>
    </row>
    <row r="372" spans="1:11" x14ac:dyDescent="0.2">
      <c r="A372" s="15"/>
      <c r="B372" s="15"/>
      <c r="C372" s="16"/>
      <c r="D372" s="17"/>
      <c r="E372" s="18"/>
      <c r="F372" s="19">
        <v>0</v>
      </c>
      <c r="G372" s="18">
        <f t="shared" si="15"/>
        <v>0</v>
      </c>
      <c r="H372" s="18">
        <f t="shared" si="16"/>
        <v>0</v>
      </c>
      <c r="I372" s="18">
        <f t="shared" si="17"/>
        <v>0</v>
      </c>
      <c r="J372" s="18"/>
      <c r="K372" s="15"/>
    </row>
    <row r="373" spans="1:11" x14ac:dyDescent="0.2">
      <c r="A373" s="15"/>
      <c r="B373" s="15"/>
      <c r="C373" s="16"/>
      <c r="D373" s="17"/>
      <c r="E373" s="18"/>
      <c r="F373" s="19">
        <v>0</v>
      </c>
      <c r="G373" s="18">
        <f t="shared" si="15"/>
        <v>0</v>
      </c>
      <c r="H373" s="18">
        <f t="shared" si="16"/>
        <v>0</v>
      </c>
      <c r="I373" s="18">
        <f t="shared" si="17"/>
        <v>0</v>
      </c>
      <c r="J373" s="18"/>
      <c r="K373" s="15"/>
    </row>
    <row r="374" spans="1:11" x14ac:dyDescent="0.2">
      <c r="A374" s="15"/>
      <c r="B374" s="15"/>
      <c r="C374" s="16"/>
      <c r="D374" s="17"/>
      <c r="E374" s="18"/>
      <c r="F374" s="19">
        <v>0</v>
      </c>
      <c r="G374" s="18">
        <f t="shared" si="15"/>
        <v>0</v>
      </c>
      <c r="H374" s="18">
        <f t="shared" si="16"/>
        <v>0</v>
      </c>
      <c r="I374" s="18">
        <f t="shared" si="17"/>
        <v>0</v>
      </c>
      <c r="J374" s="18"/>
      <c r="K374" s="15"/>
    </row>
    <row r="375" spans="1:11" x14ac:dyDescent="0.2">
      <c r="A375" s="15"/>
      <c r="B375" s="15"/>
      <c r="C375" s="16"/>
      <c r="D375" s="17"/>
      <c r="E375" s="18"/>
      <c r="F375" s="19">
        <v>0</v>
      </c>
      <c r="G375" s="18">
        <f t="shared" si="15"/>
        <v>0</v>
      </c>
      <c r="H375" s="18">
        <f t="shared" si="16"/>
        <v>0</v>
      </c>
      <c r="I375" s="18">
        <f t="shared" si="17"/>
        <v>0</v>
      </c>
      <c r="J375" s="18"/>
      <c r="K375" s="15"/>
    </row>
    <row r="376" spans="1:11" x14ac:dyDescent="0.2">
      <c r="A376" s="15"/>
      <c r="B376" s="15"/>
      <c r="C376" s="16"/>
      <c r="D376" s="17"/>
      <c r="E376" s="18"/>
      <c r="F376" s="19">
        <v>0</v>
      </c>
      <c r="G376" s="18">
        <f t="shared" si="15"/>
        <v>0</v>
      </c>
      <c r="H376" s="18">
        <f t="shared" si="16"/>
        <v>0</v>
      </c>
      <c r="I376" s="18">
        <f t="shared" si="17"/>
        <v>0</v>
      </c>
      <c r="J376" s="18"/>
      <c r="K376" s="15"/>
    </row>
    <row r="377" spans="1:11" x14ac:dyDescent="0.2">
      <c r="A377" s="15"/>
      <c r="B377" s="15"/>
      <c r="C377" s="16"/>
      <c r="D377" s="17"/>
      <c r="E377" s="18"/>
      <c r="F377" s="19">
        <v>0</v>
      </c>
      <c r="G377" s="18">
        <f t="shared" si="15"/>
        <v>0</v>
      </c>
      <c r="H377" s="18">
        <f t="shared" si="16"/>
        <v>0</v>
      </c>
      <c r="I377" s="18">
        <f t="shared" si="17"/>
        <v>0</v>
      </c>
      <c r="J377" s="18"/>
      <c r="K377" s="15"/>
    </row>
    <row r="378" spans="1:11" x14ac:dyDescent="0.2">
      <c r="A378" s="15"/>
      <c r="B378" s="15"/>
      <c r="C378" s="16"/>
      <c r="D378" s="17"/>
      <c r="E378" s="18"/>
      <c r="F378" s="19">
        <v>0</v>
      </c>
      <c r="G378" s="18">
        <f t="shared" si="15"/>
        <v>0</v>
      </c>
      <c r="H378" s="18">
        <f t="shared" si="16"/>
        <v>0</v>
      </c>
      <c r="I378" s="18">
        <f t="shared" si="17"/>
        <v>0</v>
      </c>
      <c r="J378" s="18"/>
      <c r="K378" s="15"/>
    </row>
    <row r="379" spans="1:11" x14ac:dyDescent="0.2">
      <c r="A379" s="15"/>
      <c r="B379" s="15"/>
      <c r="C379" s="16"/>
      <c r="D379" s="17"/>
      <c r="E379" s="18"/>
      <c r="F379" s="19">
        <v>0</v>
      </c>
      <c r="G379" s="18">
        <f t="shared" si="15"/>
        <v>0</v>
      </c>
      <c r="H379" s="18">
        <f t="shared" si="16"/>
        <v>0</v>
      </c>
      <c r="I379" s="18">
        <f t="shared" si="17"/>
        <v>0</v>
      </c>
      <c r="J379" s="18"/>
      <c r="K379" s="15"/>
    </row>
    <row r="380" spans="1:11" x14ac:dyDescent="0.2">
      <c r="A380" s="15"/>
      <c r="B380" s="15"/>
      <c r="C380" s="16"/>
      <c r="D380" s="17"/>
      <c r="E380" s="18"/>
      <c r="F380" s="19">
        <v>0</v>
      </c>
      <c r="G380" s="18">
        <f t="shared" si="15"/>
        <v>0</v>
      </c>
      <c r="H380" s="18">
        <f t="shared" si="16"/>
        <v>0</v>
      </c>
      <c r="I380" s="18">
        <f t="shared" si="17"/>
        <v>0</v>
      </c>
      <c r="J380" s="18"/>
      <c r="K380" s="15"/>
    </row>
    <row r="381" spans="1:11" x14ac:dyDescent="0.2">
      <c r="A381" s="15"/>
      <c r="B381" s="15"/>
      <c r="C381" s="16"/>
      <c r="D381" s="17"/>
      <c r="E381" s="18"/>
      <c r="F381" s="19">
        <v>0</v>
      </c>
      <c r="G381" s="18">
        <f t="shared" si="15"/>
        <v>0</v>
      </c>
      <c r="H381" s="18">
        <f t="shared" si="16"/>
        <v>0</v>
      </c>
      <c r="I381" s="18">
        <f t="shared" si="17"/>
        <v>0</v>
      </c>
      <c r="J381" s="18"/>
      <c r="K381" s="15"/>
    </row>
    <row r="382" spans="1:11" x14ac:dyDescent="0.2">
      <c r="A382" s="15"/>
      <c r="B382" s="15"/>
      <c r="C382" s="16"/>
      <c r="D382" s="17"/>
      <c r="E382" s="18"/>
      <c r="F382" s="19">
        <v>0</v>
      </c>
      <c r="G382" s="18">
        <f t="shared" si="15"/>
        <v>0</v>
      </c>
      <c r="H382" s="18">
        <f t="shared" si="16"/>
        <v>0</v>
      </c>
      <c r="I382" s="18">
        <f t="shared" si="17"/>
        <v>0</v>
      </c>
      <c r="J382" s="18"/>
      <c r="K382" s="15"/>
    </row>
    <row r="383" spans="1:11" x14ac:dyDescent="0.2">
      <c r="A383" s="15"/>
      <c r="B383" s="15"/>
      <c r="C383" s="16"/>
      <c r="D383" s="17"/>
      <c r="E383" s="18"/>
      <c r="F383" s="19">
        <v>0</v>
      </c>
      <c r="G383" s="18">
        <f t="shared" si="15"/>
        <v>0</v>
      </c>
      <c r="H383" s="18">
        <f t="shared" si="16"/>
        <v>0</v>
      </c>
      <c r="I383" s="18">
        <f t="shared" si="17"/>
        <v>0</v>
      </c>
      <c r="J383" s="18"/>
      <c r="K383" s="15"/>
    </row>
    <row r="384" spans="1:11" x14ac:dyDescent="0.2">
      <c r="A384" s="15"/>
      <c r="B384" s="15"/>
      <c r="C384" s="16"/>
      <c r="D384" s="17"/>
      <c r="E384" s="18"/>
      <c r="F384" s="19">
        <v>0</v>
      </c>
      <c r="G384" s="18">
        <f t="shared" si="15"/>
        <v>0</v>
      </c>
      <c r="H384" s="18">
        <f t="shared" si="16"/>
        <v>0</v>
      </c>
      <c r="I384" s="18">
        <f t="shared" si="17"/>
        <v>0</v>
      </c>
      <c r="J384" s="18"/>
      <c r="K384" s="15"/>
    </row>
    <row r="385" spans="1:11" x14ac:dyDescent="0.2">
      <c r="A385" s="15"/>
      <c r="B385" s="15"/>
      <c r="C385" s="16"/>
      <c r="D385" s="17"/>
      <c r="E385" s="18"/>
      <c r="F385" s="19">
        <v>0</v>
      </c>
      <c r="G385" s="18">
        <f t="shared" si="15"/>
        <v>0</v>
      </c>
      <c r="H385" s="18">
        <f t="shared" si="16"/>
        <v>0</v>
      </c>
      <c r="I385" s="18">
        <f t="shared" si="17"/>
        <v>0</v>
      </c>
      <c r="J385" s="18"/>
      <c r="K385" s="15"/>
    </row>
    <row r="386" spans="1:11" x14ac:dyDescent="0.2">
      <c r="A386" s="15"/>
      <c r="B386" s="15"/>
      <c r="C386" s="16"/>
      <c r="D386" s="17"/>
      <c r="E386" s="18"/>
      <c r="F386" s="19">
        <v>0</v>
      </c>
      <c r="G386" s="18">
        <f t="shared" si="15"/>
        <v>0</v>
      </c>
      <c r="H386" s="18">
        <f t="shared" si="16"/>
        <v>0</v>
      </c>
      <c r="I386" s="18">
        <f t="shared" si="17"/>
        <v>0</v>
      </c>
      <c r="J386" s="18"/>
      <c r="K386" s="15"/>
    </row>
    <row r="387" spans="1:11" x14ac:dyDescent="0.2">
      <c r="A387" s="15"/>
      <c r="B387" s="15"/>
      <c r="C387" s="16"/>
      <c r="D387" s="17"/>
      <c r="E387" s="18"/>
      <c r="F387" s="19">
        <v>0</v>
      </c>
      <c r="G387" s="18">
        <f t="shared" si="15"/>
        <v>0</v>
      </c>
      <c r="H387" s="18">
        <f t="shared" si="16"/>
        <v>0</v>
      </c>
      <c r="I387" s="18">
        <f t="shared" si="17"/>
        <v>0</v>
      </c>
      <c r="J387" s="18"/>
      <c r="K387" s="15"/>
    </row>
    <row r="388" spans="1:11" x14ac:dyDescent="0.2">
      <c r="A388" s="15"/>
      <c r="B388" s="15"/>
      <c r="C388" s="16"/>
      <c r="D388" s="17"/>
      <c r="E388" s="18"/>
      <c r="F388" s="19">
        <v>0</v>
      </c>
      <c r="G388" s="18">
        <f t="shared" si="15"/>
        <v>0</v>
      </c>
      <c r="H388" s="18">
        <f t="shared" si="16"/>
        <v>0</v>
      </c>
      <c r="I388" s="18">
        <f t="shared" si="17"/>
        <v>0</v>
      </c>
      <c r="J388" s="18"/>
      <c r="K388" s="15"/>
    </row>
    <row r="389" spans="1:11" x14ac:dyDescent="0.2">
      <c r="A389" s="15"/>
      <c r="B389" s="15"/>
      <c r="C389" s="16"/>
      <c r="D389" s="17"/>
      <c r="E389" s="18"/>
      <c r="F389" s="19">
        <v>0</v>
      </c>
      <c r="G389" s="18">
        <f t="shared" si="15"/>
        <v>0</v>
      </c>
      <c r="H389" s="18">
        <f t="shared" si="16"/>
        <v>0</v>
      </c>
      <c r="I389" s="18">
        <f t="shared" si="17"/>
        <v>0</v>
      </c>
      <c r="J389" s="18"/>
      <c r="K389" s="15"/>
    </row>
    <row r="390" spans="1:11" x14ac:dyDescent="0.2">
      <c r="A390" s="15"/>
      <c r="B390" s="15"/>
      <c r="C390" s="16"/>
      <c r="D390" s="17"/>
      <c r="E390" s="18"/>
      <c r="F390" s="19">
        <v>0</v>
      </c>
      <c r="G390" s="18">
        <f t="shared" si="15"/>
        <v>0</v>
      </c>
      <c r="H390" s="18">
        <f t="shared" si="16"/>
        <v>0</v>
      </c>
      <c r="I390" s="18">
        <f t="shared" si="17"/>
        <v>0</v>
      </c>
      <c r="J390" s="18"/>
      <c r="K390" s="15"/>
    </row>
    <row r="391" spans="1:11" x14ac:dyDescent="0.2">
      <c r="A391" s="15"/>
      <c r="B391" s="15"/>
      <c r="C391" s="16"/>
      <c r="D391" s="17"/>
      <c r="E391" s="18"/>
      <c r="F391" s="19">
        <v>0</v>
      </c>
      <c r="G391" s="18">
        <f t="shared" si="15"/>
        <v>0</v>
      </c>
      <c r="H391" s="18">
        <f t="shared" si="16"/>
        <v>0</v>
      </c>
      <c r="I391" s="18">
        <f t="shared" si="17"/>
        <v>0</v>
      </c>
      <c r="J391" s="18"/>
      <c r="K391" s="15"/>
    </row>
    <row r="392" spans="1:11" x14ac:dyDescent="0.2">
      <c r="A392" s="15"/>
      <c r="B392" s="15"/>
      <c r="C392" s="16"/>
      <c r="D392" s="17"/>
      <c r="E392" s="18"/>
      <c r="F392" s="19">
        <v>0</v>
      </c>
      <c r="G392" s="18">
        <f t="shared" ref="G392:G455" si="18">B392*F392</f>
        <v>0</v>
      </c>
      <c r="H392" s="18">
        <f t="shared" ref="H392:H455" si="19">E392*C392</f>
        <v>0</v>
      </c>
      <c r="I392" s="18">
        <f t="shared" ref="I392:I455" si="20">F392*C392</f>
        <v>0</v>
      </c>
      <c r="J392" s="18"/>
      <c r="K392" s="15"/>
    </row>
    <row r="393" spans="1:11" x14ac:dyDescent="0.2">
      <c r="A393" s="15"/>
      <c r="B393" s="15"/>
      <c r="C393" s="16"/>
      <c r="D393" s="17"/>
      <c r="E393" s="18"/>
      <c r="F393" s="19">
        <v>0</v>
      </c>
      <c r="G393" s="18">
        <f t="shared" si="18"/>
        <v>0</v>
      </c>
      <c r="H393" s="18">
        <f t="shared" si="19"/>
        <v>0</v>
      </c>
      <c r="I393" s="18">
        <f t="shared" si="20"/>
        <v>0</v>
      </c>
      <c r="J393" s="18"/>
      <c r="K393" s="15"/>
    </row>
    <row r="394" spans="1:11" x14ac:dyDescent="0.2">
      <c r="A394" s="15"/>
      <c r="B394" s="15"/>
      <c r="C394" s="16"/>
      <c r="D394" s="17"/>
      <c r="E394" s="18"/>
      <c r="F394" s="19">
        <v>0</v>
      </c>
      <c r="G394" s="18">
        <f t="shared" si="18"/>
        <v>0</v>
      </c>
      <c r="H394" s="18">
        <f t="shared" si="19"/>
        <v>0</v>
      </c>
      <c r="I394" s="18">
        <f t="shared" si="20"/>
        <v>0</v>
      </c>
      <c r="J394" s="18"/>
      <c r="K394" s="15"/>
    </row>
    <row r="395" spans="1:11" x14ac:dyDescent="0.2">
      <c r="A395" s="15"/>
      <c r="B395" s="15"/>
      <c r="C395" s="16"/>
      <c r="D395" s="17"/>
      <c r="E395" s="18"/>
      <c r="F395" s="19">
        <v>0</v>
      </c>
      <c r="G395" s="18">
        <f t="shared" si="18"/>
        <v>0</v>
      </c>
      <c r="H395" s="18">
        <f t="shared" si="19"/>
        <v>0</v>
      </c>
      <c r="I395" s="18">
        <f t="shared" si="20"/>
        <v>0</v>
      </c>
      <c r="J395" s="18"/>
      <c r="K395" s="15"/>
    </row>
    <row r="396" spans="1:11" x14ac:dyDescent="0.2">
      <c r="A396" s="15"/>
      <c r="B396" s="15"/>
      <c r="C396" s="16"/>
      <c r="D396" s="17"/>
      <c r="E396" s="18"/>
      <c r="F396" s="19">
        <v>0</v>
      </c>
      <c r="G396" s="18">
        <f t="shared" si="18"/>
        <v>0</v>
      </c>
      <c r="H396" s="18">
        <f t="shared" si="19"/>
        <v>0</v>
      </c>
      <c r="I396" s="18">
        <f t="shared" si="20"/>
        <v>0</v>
      </c>
      <c r="J396" s="18"/>
      <c r="K396" s="15"/>
    </row>
    <row r="397" spans="1:11" x14ac:dyDescent="0.2">
      <c r="A397" s="15"/>
      <c r="B397" s="15"/>
      <c r="C397" s="16"/>
      <c r="D397" s="17"/>
      <c r="E397" s="18"/>
      <c r="F397" s="19">
        <v>0</v>
      </c>
      <c r="G397" s="18">
        <f t="shared" si="18"/>
        <v>0</v>
      </c>
      <c r="H397" s="18">
        <f t="shared" si="19"/>
        <v>0</v>
      </c>
      <c r="I397" s="18">
        <f t="shared" si="20"/>
        <v>0</v>
      </c>
      <c r="J397" s="18"/>
      <c r="K397" s="15"/>
    </row>
    <row r="398" spans="1:11" x14ac:dyDescent="0.2">
      <c r="A398" s="15"/>
      <c r="B398" s="15"/>
      <c r="C398" s="16"/>
      <c r="D398" s="17"/>
      <c r="E398" s="18"/>
      <c r="F398" s="19">
        <v>0</v>
      </c>
      <c r="G398" s="18">
        <f t="shared" si="18"/>
        <v>0</v>
      </c>
      <c r="H398" s="18">
        <f t="shared" si="19"/>
        <v>0</v>
      </c>
      <c r="I398" s="18">
        <f t="shared" si="20"/>
        <v>0</v>
      </c>
      <c r="J398" s="18"/>
      <c r="K398" s="15"/>
    </row>
    <row r="399" spans="1:11" x14ac:dyDescent="0.2">
      <c r="A399" s="15"/>
      <c r="B399" s="15"/>
      <c r="C399" s="16"/>
      <c r="D399" s="17"/>
      <c r="E399" s="18"/>
      <c r="F399" s="19">
        <v>0</v>
      </c>
      <c r="G399" s="18">
        <f t="shared" si="18"/>
        <v>0</v>
      </c>
      <c r="H399" s="18">
        <f t="shared" si="19"/>
        <v>0</v>
      </c>
      <c r="I399" s="18">
        <f t="shared" si="20"/>
        <v>0</v>
      </c>
      <c r="J399" s="18"/>
      <c r="K399" s="15"/>
    </row>
    <row r="400" spans="1:11" x14ac:dyDescent="0.2">
      <c r="A400" s="15"/>
      <c r="B400" s="15"/>
      <c r="C400" s="16"/>
      <c r="D400" s="17"/>
      <c r="E400" s="18"/>
      <c r="F400" s="19">
        <v>0</v>
      </c>
      <c r="G400" s="18">
        <f t="shared" si="18"/>
        <v>0</v>
      </c>
      <c r="H400" s="18">
        <f t="shared" si="19"/>
        <v>0</v>
      </c>
      <c r="I400" s="18">
        <f t="shared" si="20"/>
        <v>0</v>
      </c>
      <c r="J400" s="18"/>
      <c r="K400" s="15"/>
    </row>
    <row r="401" spans="1:11" x14ac:dyDescent="0.2">
      <c r="A401" s="15"/>
      <c r="B401" s="15"/>
      <c r="C401" s="16"/>
      <c r="D401" s="17"/>
      <c r="E401" s="18"/>
      <c r="F401" s="19">
        <v>0</v>
      </c>
      <c r="G401" s="18">
        <f t="shared" si="18"/>
        <v>0</v>
      </c>
      <c r="H401" s="18">
        <f t="shared" si="19"/>
        <v>0</v>
      </c>
      <c r="I401" s="18">
        <f t="shared" si="20"/>
        <v>0</v>
      </c>
      <c r="J401" s="18"/>
      <c r="K401" s="15"/>
    </row>
    <row r="402" spans="1:11" x14ac:dyDescent="0.2">
      <c r="A402" s="15"/>
      <c r="B402" s="15"/>
      <c r="C402" s="16"/>
      <c r="D402" s="17"/>
      <c r="E402" s="18"/>
      <c r="F402" s="19">
        <v>0</v>
      </c>
      <c r="G402" s="18">
        <f t="shared" si="18"/>
        <v>0</v>
      </c>
      <c r="H402" s="18">
        <f t="shared" si="19"/>
        <v>0</v>
      </c>
      <c r="I402" s="18">
        <f t="shared" si="20"/>
        <v>0</v>
      </c>
      <c r="J402" s="18"/>
      <c r="K402" s="15"/>
    </row>
    <row r="403" spans="1:11" x14ac:dyDescent="0.2">
      <c r="A403" s="15"/>
      <c r="B403" s="15"/>
      <c r="C403" s="16"/>
      <c r="D403" s="17"/>
      <c r="E403" s="18"/>
      <c r="F403" s="19">
        <v>0</v>
      </c>
      <c r="G403" s="18">
        <f t="shared" si="18"/>
        <v>0</v>
      </c>
      <c r="H403" s="18">
        <f t="shared" si="19"/>
        <v>0</v>
      </c>
      <c r="I403" s="18">
        <f t="shared" si="20"/>
        <v>0</v>
      </c>
      <c r="J403" s="18"/>
      <c r="K403" s="15"/>
    </row>
    <row r="404" spans="1:11" x14ac:dyDescent="0.2">
      <c r="A404" s="15"/>
      <c r="B404" s="15"/>
      <c r="C404" s="16"/>
      <c r="D404" s="17"/>
      <c r="E404" s="18"/>
      <c r="F404" s="19">
        <v>0</v>
      </c>
      <c r="G404" s="18">
        <f t="shared" si="18"/>
        <v>0</v>
      </c>
      <c r="H404" s="18">
        <f t="shared" si="19"/>
        <v>0</v>
      </c>
      <c r="I404" s="18">
        <f t="shared" si="20"/>
        <v>0</v>
      </c>
      <c r="J404" s="18"/>
      <c r="K404" s="15"/>
    </row>
    <row r="405" spans="1:11" x14ac:dyDescent="0.2">
      <c r="A405" s="15"/>
      <c r="B405" s="15"/>
      <c r="C405" s="16"/>
      <c r="D405" s="17"/>
      <c r="E405" s="18"/>
      <c r="F405" s="19">
        <v>0</v>
      </c>
      <c r="G405" s="18">
        <f t="shared" si="18"/>
        <v>0</v>
      </c>
      <c r="H405" s="18">
        <f t="shared" si="19"/>
        <v>0</v>
      </c>
      <c r="I405" s="18">
        <f t="shared" si="20"/>
        <v>0</v>
      </c>
      <c r="J405" s="18"/>
      <c r="K405" s="15"/>
    </row>
    <row r="406" spans="1:11" x14ac:dyDescent="0.2">
      <c r="A406" s="15"/>
      <c r="B406" s="15"/>
      <c r="C406" s="16"/>
      <c r="D406" s="17"/>
      <c r="E406" s="18"/>
      <c r="F406" s="19">
        <v>0</v>
      </c>
      <c r="G406" s="18">
        <f t="shared" si="18"/>
        <v>0</v>
      </c>
      <c r="H406" s="18">
        <f t="shared" si="19"/>
        <v>0</v>
      </c>
      <c r="I406" s="18">
        <f t="shared" si="20"/>
        <v>0</v>
      </c>
      <c r="J406" s="18"/>
      <c r="K406" s="15"/>
    </row>
    <row r="407" spans="1:11" x14ac:dyDescent="0.2">
      <c r="A407" s="15"/>
      <c r="B407" s="15"/>
      <c r="C407" s="16"/>
      <c r="D407" s="17"/>
      <c r="E407" s="18"/>
      <c r="F407" s="19">
        <v>0</v>
      </c>
      <c r="G407" s="18">
        <f t="shared" si="18"/>
        <v>0</v>
      </c>
      <c r="H407" s="18">
        <f t="shared" si="19"/>
        <v>0</v>
      </c>
      <c r="I407" s="18">
        <f t="shared" si="20"/>
        <v>0</v>
      </c>
      <c r="J407" s="18"/>
      <c r="K407" s="15"/>
    </row>
    <row r="408" spans="1:11" x14ac:dyDescent="0.2">
      <c r="A408" s="15"/>
      <c r="B408" s="15"/>
      <c r="C408" s="16"/>
      <c r="D408" s="17"/>
      <c r="E408" s="18"/>
      <c r="F408" s="19">
        <v>0</v>
      </c>
      <c r="G408" s="18">
        <f t="shared" si="18"/>
        <v>0</v>
      </c>
      <c r="H408" s="18">
        <f t="shared" si="19"/>
        <v>0</v>
      </c>
      <c r="I408" s="18">
        <f t="shared" si="20"/>
        <v>0</v>
      </c>
      <c r="J408" s="18"/>
      <c r="K408" s="15"/>
    </row>
    <row r="409" spans="1:11" x14ac:dyDescent="0.2">
      <c r="A409" s="15"/>
      <c r="B409" s="15"/>
      <c r="C409" s="16"/>
      <c r="D409" s="17"/>
      <c r="E409" s="18"/>
      <c r="F409" s="19">
        <v>0</v>
      </c>
      <c r="G409" s="18">
        <f t="shared" si="18"/>
        <v>0</v>
      </c>
      <c r="H409" s="18">
        <f t="shared" si="19"/>
        <v>0</v>
      </c>
      <c r="I409" s="18">
        <f t="shared" si="20"/>
        <v>0</v>
      </c>
      <c r="J409" s="18"/>
      <c r="K409" s="15"/>
    </row>
    <row r="410" spans="1:11" x14ac:dyDescent="0.2">
      <c r="A410" s="15"/>
      <c r="B410" s="15"/>
      <c r="C410" s="16"/>
      <c r="D410" s="17"/>
      <c r="E410" s="18"/>
      <c r="F410" s="19">
        <v>0</v>
      </c>
      <c r="G410" s="18">
        <f t="shared" si="18"/>
        <v>0</v>
      </c>
      <c r="H410" s="18">
        <f t="shared" si="19"/>
        <v>0</v>
      </c>
      <c r="I410" s="18">
        <f t="shared" si="20"/>
        <v>0</v>
      </c>
      <c r="J410" s="18"/>
      <c r="K410" s="15"/>
    </row>
    <row r="411" spans="1:11" x14ac:dyDescent="0.2">
      <c r="A411" s="15"/>
      <c r="B411" s="15"/>
      <c r="C411" s="16"/>
      <c r="D411" s="17"/>
      <c r="E411" s="18"/>
      <c r="F411" s="19">
        <v>0</v>
      </c>
      <c r="G411" s="18">
        <f t="shared" si="18"/>
        <v>0</v>
      </c>
      <c r="H411" s="18">
        <f t="shared" si="19"/>
        <v>0</v>
      </c>
      <c r="I411" s="18">
        <f t="shared" si="20"/>
        <v>0</v>
      </c>
      <c r="J411" s="18"/>
      <c r="K411" s="15"/>
    </row>
    <row r="412" spans="1:11" x14ac:dyDescent="0.2">
      <c r="A412" s="15"/>
      <c r="B412" s="15"/>
      <c r="C412" s="16"/>
      <c r="D412" s="17"/>
      <c r="E412" s="18"/>
      <c r="F412" s="19">
        <v>0</v>
      </c>
      <c r="G412" s="18">
        <f t="shared" si="18"/>
        <v>0</v>
      </c>
      <c r="H412" s="18">
        <f t="shared" si="19"/>
        <v>0</v>
      </c>
      <c r="I412" s="18">
        <f t="shared" si="20"/>
        <v>0</v>
      </c>
      <c r="J412" s="18"/>
      <c r="K412" s="15"/>
    </row>
    <row r="413" spans="1:11" x14ac:dyDescent="0.2">
      <c r="A413" s="15"/>
      <c r="B413" s="15"/>
      <c r="C413" s="16"/>
      <c r="D413" s="17"/>
      <c r="E413" s="18"/>
      <c r="F413" s="19">
        <v>0</v>
      </c>
      <c r="G413" s="18">
        <f t="shared" si="18"/>
        <v>0</v>
      </c>
      <c r="H413" s="18">
        <f t="shared" si="19"/>
        <v>0</v>
      </c>
      <c r="I413" s="18">
        <f t="shared" si="20"/>
        <v>0</v>
      </c>
      <c r="J413" s="18"/>
      <c r="K413" s="15"/>
    </row>
    <row r="414" spans="1:11" x14ac:dyDescent="0.2">
      <c r="A414" s="15"/>
      <c r="B414" s="15"/>
      <c r="C414" s="16"/>
      <c r="D414" s="17"/>
      <c r="E414" s="18"/>
      <c r="F414" s="19">
        <v>0</v>
      </c>
      <c r="G414" s="18">
        <f t="shared" si="18"/>
        <v>0</v>
      </c>
      <c r="H414" s="18">
        <f t="shared" si="19"/>
        <v>0</v>
      </c>
      <c r="I414" s="18">
        <f t="shared" si="20"/>
        <v>0</v>
      </c>
      <c r="J414" s="18"/>
      <c r="K414" s="15"/>
    </row>
    <row r="415" spans="1:11" x14ac:dyDescent="0.2">
      <c r="A415" s="15"/>
      <c r="B415" s="15"/>
      <c r="C415" s="16"/>
      <c r="D415" s="17"/>
      <c r="E415" s="18"/>
      <c r="F415" s="19">
        <v>0</v>
      </c>
      <c r="G415" s="18">
        <f t="shared" si="18"/>
        <v>0</v>
      </c>
      <c r="H415" s="18">
        <f t="shared" si="19"/>
        <v>0</v>
      </c>
      <c r="I415" s="18">
        <f t="shared" si="20"/>
        <v>0</v>
      </c>
      <c r="J415" s="18"/>
      <c r="K415" s="15"/>
    </row>
    <row r="416" spans="1:11" x14ac:dyDescent="0.2">
      <c r="A416" s="15"/>
      <c r="B416" s="15"/>
      <c r="C416" s="16"/>
      <c r="D416" s="17"/>
      <c r="E416" s="18"/>
      <c r="F416" s="19">
        <v>0</v>
      </c>
      <c r="G416" s="18">
        <f t="shared" si="18"/>
        <v>0</v>
      </c>
      <c r="H416" s="18">
        <f t="shared" si="19"/>
        <v>0</v>
      </c>
      <c r="I416" s="18">
        <f t="shared" si="20"/>
        <v>0</v>
      </c>
      <c r="J416" s="18"/>
      <c r="K416" s="15"/>
    </row>
    <row r="417" spans="1:11" x14ac:dyDescent="0.2">
      <c r="A417" s="15"/>
      <c r="B417" s="15"/>
      <c r="C417" s="16"/>
      <c r="D417" s="17"/>
      <c r="E417" s="18"/>
      <c r="F417" s="19">
        <v>0</v>
      </c>
      <c r="G417" s="18">
        <f t="shared" si="18"/>
        <v>0</v>
      </c>
      <c r="H417" s="18">
        <f t="shared" si="19"/>
        <v>0</v>
      </c>
      <c r="I417" s="18">
        <f t="shared" si="20"/>
        <v>0</v>
      </c>
      <c r="J417" s="18"/>
      <c r="K417" s="15"/>
    </row>
    <row r="418" spans="1:11" x14ac:dyDescent="0.2">
      <c r="A418" s="15"/>
      <c r="B418" s="15"/>
      <c r="C418" s="16"/>
      <c r="D418" s="17"/>
      <c r="E418" s="18"/>
      <c r="F418" s="19">
        <v>0</v>
      </c>
      <c r="G418" s="18">
        <f t="shared" si="18"/>
        <v>0</v>
      </c>
      <c r="H418" s="18">
        <f t="shared" si="19"/>
        <v>0</v>
      </c>
      <c r="I418" s="18">
        <f t="shared" si="20"/>
        <v>0</v>
      </c>
      <c r="J418" s="18"/>
      <c r="K418" s="15"/>
    </row>
    <row r="419" spans="1:11" x14ac:dyDescent="0.2">
      <c r="A419" s="15"/>
      <c r="B419" s="15"/>
      <c r="C419" s="16"/>
      <c r="D419" s="17"/>
      <c r="E419" s="18"/>
      <c r="F419" s="19">
        <v>0</v>
      </c>
      <c r="G419" s="18">
        <f t="shared" si="18"/>
        <v>0</v>
      </c>
      <c r="H419" s="18">
        <f t="shared" si="19"/>
        <v>0</v>
      </c>
      <c r="I419" s="18">
        <f t="shared" si="20"/>
        <v>0</v>
      </c>
      <c r="J419" s="18"/>
      <c r="K419" s="15"/>
    </row>
    <row r="420" spans="1:11" x14ac:dyDescent="0.2">
      <c r="A420" s="15"/>
      <c r="B420" s="15"/>
      <c r="C420" s="16"/>
      <c r="D420" s="17"/>
      <c r="E420" s="18"/>
      <c r="F420" s="19">
        <v>0</v>
      </c>
      <c r="G420" s="18">
        <f t="shared" si="18"/>
        <v>0</v>
      </c>
      <c r="H420" s="18">
        <f t="shared" si="19"/>
        <v>0</v>
      </c>
      <c r="I420" s="18">
        <f t="shared" si="20"/>
        <v>0</v>
      </c>
      <c r="J420" s="18"/>
      <c r="K420" s="15"/>
    </row>
    <row r="421" spans="1:11" x14ac:dyDescent="0.2">
      <c r="A421" s="15"/>
      <c r="B421" s="15"/>
      <c r="C421" s="16"/>
      <c r="D421" s="17"/>
      <c r="E421" s="18"/>
      <c r="F421" s="19">
        <v>0</v>
      </c>
      <c r="G421" s="18">
        <f t="shared" si="18"/>
        <v>0</v>
      </c>
      <c r="H421" s="18">
        <f t="shared" si="19"/>
        <v>0</v>
      </c>
      <c r="I421" s="18">
        <f t="shared" si="20"/>
        <v>0</v>
      </c>
      <c r="J421" s="18"/>
      <c r="K421" s="15"/>
    </row>
    <row r="422" spans="1:11" x14ac:dyDescent="0.2">
      <c r="A422" s="15"/>
      <c r="B422" s="15"/>
      <c r="C422" s="16"/>
      <c r="D422" s="17"/>
      <c r="E422" s="18"/>
      <c r="F422" s="19">
        <v>0</v>
      </c>
      <c r="G422" s="18">
        <f t="shared" si="18"/>
        <v>0</v>
      </c>
      <c r="H422" s="18">
        <f t="shared" si="19"/>
        <v>0</v>
      </c>
      <c r="I422" s="18">
        <f t="shared" si="20"/>
        <v>0</v>
      </c>
      <c r="J422" s="18"/>
      <c r="K422" s="15"/>
    </row>
    <row r="423" spans="1:11" x14ac:dyDescent="0.2">
      <c r="A423" s="15"/>
      <c r="B423" s="15"/>
      <c r="C423" s="16"/>
      <c r="D423" s="17"/>
      <c r="E423" s="18"/>
      <c r="F423" s="19">
        <v>0</v>
      </c>
      <c r="G423" s="18">
        <f t="shared" si="18"/>
        <v>0</v>
      </c>
      <c r="H423" s="18">
        <f t="shared" si="19"/>
        <v>0</v>
      </c>
      <c r="I423" s="18">
        <f t="shared" si="20"/>
        <v>0</v>
      </c>
      <c r="J423" s="18"/>
      <c r="K423" s="15"/>
    </row>
    <row r="424" spans="1:11" x14ac:dyDescent="0.2">
      <c r="A424" s="15"/>
      <c r="B424" s="15"/>
      <c r="C424" s="16"/>
      <c r="D424" s="17"/>
      <c r="E424" s="18"/>
      <c r="F424" s="19">
        <v>0</v>
      </c>
      <c r="G424" s="18">
        <f t="shared" si="18"/>
        <v>0</v>
      </c>
      <c r="H424" s="18">
        <f t="shared" si="19"/>
        <v>0</v>
      </c>
      <c r="I424" s="18">
        <f t="shared" si="20"/>
        <v>0</v>
      </c>
      <c r="J424" s="18"/>
      <c r="K424" s="15"/>
    </row>
    <row r="425" spans="1:11" x14ac:dyDescent="0.2">
      <c r="A425" s="15"/>
      <c r="B425" s="15"/>
      <c r="C425" s="16"/>
      <c r="D425" s="17"/>
      <c r="E425" s="18"/>
      <c r="F425" s="19">
        <v>0</v>
      </c>
      <c r="G425" s="18">
        <f t="shared" si="18"/>
        <v>0</v>
      </c>
      <c r="H425" s="18">
        <f t="shared" si="19"/>
        <v>0</v>
      </c>
      <c r="I425" s="18">
        <f t="shared" si="20"/>
        <v>0</v>
      </c>
      <c r="J425" s="18"/>
      <c r="K425" s="15"/>
    </row>
    <row r="426" spans="1:11" x14ac:dyDescent="0.2">
      <c r="A426" s="15"/>
      <c r="B426" s="15"/>
      <c r="C426" s="16"/>
      <c r="D426" s="17"/>
      <c r="E426" s="18"/>
      <c r="F426" s="19">
        <v>0</v>
      </c>
      <c r="G426" s="18">
        <f t="shared" si="18"/>
        <v>0</v>
      </c>
      <c r="H426" s="18">
        <f t="shared" si="19"/>
        <v>0</v>
      </c>
      <c r="I426" s="18">
        <f t="shared" si="20"/>
        <v>0</v>
      </c>
      <c r="J426" s="18"/>
      <c r="K426" s="15"/>
    </row>
    <row r="427" spans="1:11" x14ac:dyDescent="0.2">
      <c r="A427" s="15"/>
      <c r="B427" s="15"/>
      <c r="C427" s="16"/>
      <c r="D427" s="17"/>
      <c r="E427" s="18"/>
      <c r="F427" s="19">
        <v>0</v>
      </c>
      <c r="G427" s="18">
        <f t="shared" si="18"/>
        <v>0</v>
      </c>
      <c r="H427" s="18">
        <f t="shared" si="19"/>
        <v>0</v>
      </c>
      <c r="I427" s="18">
        <f t="shared" si="20"/>
        <v>0</v>
      </c>
      <c r="J427" s="18"/>
      <c r="K427" s="15"/>
    </row>
    <row r="428" spans="1:11" x14ac:dyDescent="0.2">
      <c r="A428" s="15"/>
      <c r="B428" s="15"/>
      <c r="C428" s="16"/>
      <c r="D428" s="17"/>
      <c r="E428" s="18"/>
      <c r="F428" s="19">
        <v>0</v>
      </c>
      <c r="G428" s="18">
        <f t="shared" si="18"/>
        <v>0</v>
      </c>
      <c r="H428" s="18">
        <f t="shared" si="19"/>
        <v>0</v>
      </c>
      <c r="I428" s="18">
        <f t="shared" si="20"/>
        <v>0</v>
      </c>
      <c r="J428" s="18"/>
      <c r="K428" s="15"/>
    </row>
    <row r="429" spans="1:11" x14ac:dyDescent="0.2">
      <c r="A429" s="15"/>
      <c r="B429" s="15"/>
      <c r="C429" s="16"/>
      <c r="D429" s="17"/>
      <c r="E429" s="18"/>
      <c r="F429" s="19">
        <v>0</v>
      </c>
      <c r="G429" s="18">
        <f t="shared" si="18"/>
        <v>0</v>
      </c>
      <c r="H429" s="18">
        <f t="shared" si="19"/>
        <v>0</v>
      </c>
      <c r="I429" s="18">
        <f t="shared" si="20"/>
        <v>0</v>
      </c>
      <c r="J429" s="18"/>
      <c r="K429" s="15"/>
    </row>
    <row r="430" spans="1:11" x14ac:dyDescent="0.2">
      <c r="A430" s="15"/>
      <c r="B430" s="15"/>
      <c r="C430" s="16"/>
      <c r="D430" s="17"/>
      <c r="E430" s="18"/>
      <c r="F430" s="19">
        <v>0</v>
      </c>
      <c r="G430" s="18">
        <f t="shared" si="18"/>
        <v>0</v>
      </c>
      <c r="H430" s="18">
        <f t="shared" si="19"/>
        <v>0</v>
      </c>
      <c r="I430" s="18">
        <f t="shared" si="20"/>
        <v>0</v>
      </c>
      <c r="J430" s="18"/>
      <c r="K430" s="15"/>
    </row>
    <row r="431" spans="1:11" x14ac:dyDescent="0.2">
      <c r="A431" s="15"/>
      <c r="B431" s="15"/>
      <c r="C431" s="16"/>
      <c r="D431" s="17"/>
      <c r="E431" s="18"/>
      <c r="F431" s="19">
        <v>0</v>
      </c>
      <c r="G431" s="18">
        <f t="shared" si="18"/>
        <v>0</v>
      </c>
      <c r="H431" s="18">
        <f t="shared" si="19"/>
        <v>0</v>
      </c>
      <c r="I431" s="18">
        <f t="shared" si="20"/>
        <v>0</v>
      </c>
      <c r="J431" s="18"/>
      <c r="K431" s="15"/>
    </row>
    <row r="432" spans="1:11" x14ac:dyDescent="0.2">
      <c r="A432" s="15"/>
      <c r="B432" s="15"/>
      <c r="C432" s="16"/>
      <c r="D432" s="17"/>
      <c r="E432" s="18"/>
      <c r="F432" s="19">
        <v>0</v>
      </c>
      <c r="G432" s="18">
        <f t="shared" si="18"/>
        <v>0</v>
      </c>
      <c r="H432" s="18">
        <f t="shared" si="19"/>
        <v>0</v>
      </c>
      <c r="I432" s="18">
        <f t="shared" si="20"/>
        <v>0</v>
      </c>
      <c r="J432" s="18"/>
      <c r="K432" s="15"/>
    </row>
    <row r="433" spans="1:11" x14ac:dyDescent="0.2">
      <c r="A433" s="15"/>
      <c r="B433" s="15"/>
      <c r="C433" s="16"/>
      <c r="D433" s="17"/>
      <c r="E433" s="18"/>
      <c r="F433" s="19">
        <v>0</v>
      </c>
      <c r="G433" s="18">
        <f t="shared" si="18"/>
        <v>0</v>
      </c>
      <c r="H433" s="18">
        <f t="shared" si="19"/>
        <v>0</v>
      </c>
      <c r="I433" s="18">
        <f t="shared" si="20"/>
        <v>0</v>
      </c>
      <c r="J433" s="18"/>
      <c r="K433" s="15"/>
    </row>
    <row r="434" spans="1:11" x14ac:dyDescent="0.2">
      <c r="A434" s="15"/>
      <c r="B434" s="15"/>
      <c r="C434" s="16"/>
      <c r="D434" s="17"/>
      <c r="E434" s="18"/>
      <c r="F434" s="19">
        <v>0</v>
      </c>
      <c r="G434" s="18">
        <f t="shared" si="18"/>
        <v>0</v>
      </c>
      <c r="H434" s="18">
        <f t="shared" si="19"/>
        <v>0</v>
      </c>
      <c r="I434" s="18">
        <f t="shared" si="20"/>
        <v>0</v>
      </c>
      <c r="J434" s="18"/>
      <c r="K434" s="15"/>
    </row>
    <row r="435" spans="1:11" x14ac:dyDescent="0.2">
      <c r="A435" s="15"/>
      <c r="B435" s="15"/>
      <c r="C435" s="16"/>
      <c r="D435" s="17"/>
      <c r="E435" s="18"/>
      <c r="F435" s="19">
        <v>0</v>
      </c>
      <c r="G435" s="18">
        <f t="shared" si="18"/>
        <v>0</v>
      </c>
      <c r="H435" s="18">
        <f t="shared" si="19"/>
        <v>0</v>
      </c>
      <c r="I435" s="18">
        <f t="shared" si="20"/>
        <v>0</v>
      </c>
      <c r="J435" s="18"/>
      <c r="K435" s="15"/>
    </row>
    <row r="436" spans="1:11" x14ac:dyDescent="0.2">
      <c r="A436" s="15"/>
      <c r="B436" s="15"/>
      <c r="C436" s="16"/>
      <c r="D436" s="17"/>
      <c r="E436" s="18"/>
      <c r="F436" s="19">
        <v>0</v>
      </c>
      <c r="G436" s="18">
        <f t="shared" si="18"/>
        <v>0</v>
      </c>
      <c r="H436" s="18">
        <f t="shared" si="19"/>
        <v>0</v>
      </c>
      <c r="I436" s="18">
        <f t="shared" si="20"/>
        <v>0</v>
      </c>
      <c r="J436" s="18"/>
      <c r="K436" s="15"/>
    </row>
    <row r="437" spans="1:11" x14ac:dyDescent="0.2">
      <c r="A437" s="15"/>
      <c r="B437" s="15"/>
      <c r="C437" s="16"/>
      <c r="D437" s="17"/>
      <c r="E437" s="18"/>
      <c r="F437" s="19">
        <v>0</v>
      </c>
      <c r="G437" s="18">
        <f t="shared" si="18"/>
        <v>0</v>
      </c>
      <c r="H437" s="18">
        <f t="shared" si="19"/>
        <v>0</v>
      </c>
      <c r="I437" s="18">
        <f t="shared" si="20"/>
        <v>0</v>
      </c>
      <c r="J437" s="18"/>
      <c r="K437" s="15"/>
    </row>
    <row r="438" spans="1:11" x14ac:dyDescent="0.2">
      <c r="A438" s="15"/>
      <c r="B438" s="15"/>
      <c r="C438" s="16"/>
      <c r="D438" s="17"/>
      <c r="E438" s="18"/>
      <c r="F438" s="19">
        <v>0</v>
      </c>
      <c r="G438" s="18">
        <f t="shared" si="18"/>
        <v>0</v>
      </c>
      <c r="H438" s="18">
        <f t="shared" si="19"/>
        <v>0</v>
      </c>
      <c r="I438" s="18">
        <f t="shared" si="20"/>
        <v>0</v>
      </c>
      <c r="J438" s="18"/>
      <c r="K438" s="15"/>
    </row>
    <row r="439" spans="1:11" x14ac:dyDescent="0.2">
      <c r="A439" s="15"/>
      <c r="B439" s="15"/>
      <c r="C439" s="16"/>
      <c r="D439" s="17"/>
      <c r="E439" s="18"/>
      <c r="F439" s="19">
        <v>0</v>
      </c>
      <c r="G439" s="18">
        <f t="shared" si="18"/>
        <v>0</v>
      </c>
      <c r="H439" s="18">
        <f t="shared" si="19"/>
        <v>0</v>
      </c>
      <c r="I439" s="18">
        <f t="shared" si="20"/>
        <v>0</v>
      </c>
      <c r="J439" s="18"/>
      <c r="K439" s="15"/>
    </row>
    <row r="440" spans="1:11" x14ac:dyDescent="0.2">
      <c r="A440" s="15"/>
      <c r="B440" s="15"/>
      <c r="C440" s="16"/>
      <c r="D440" s="17"/>
      <c r="E440" s="18"/>
      <c r="F440" s="19">
        <v>0</v>
      </c>
      <c r="G440" s="18">
        <f t="shared" si="18"/>
        <v>0</v>
      </c>
      <c r="H440" s="18">
        <f t="shared" si="19"/>
        <v>0</v>
      </c>
      <c r="I440" s="18">
        <f t="shared" si="20"/>
        <v>0</v>
      </c>
      <c r="J440" s="18"/>
      <c r="K440" s="15"/>
    </row>
    <row r="441" spans="1:11" x14ac:dyDescent="0.2">
      <c r="A441" s="15"/>
      <c r="B441" s="15"/>
      <c r="C441" s="16"/>
      <c r="D441" s="17"/>
      <c r="E441" s="18"/>
      <c r="F441" s="19">
        <v>0</v>
      </c>
      <c r="G441" s="18">
        <f t="shared" si="18"/>
        <v>0</v>
      </c>
      <c r="H441" s="18">
        <f t="shared" si="19"/>
        <v>0</v>
      </c>
      <c r="I441" s="18">
        <f t="shared" si="20"/>
        <v>0</v>
      </c>
      <c r="J441" s="18"/>
      <c r="K441" s="15"/>
    </row>
    <row r="442" spans="1:11" x14ac:dyDescent="0.2">
      <c r="A442" s="15"/>
      <c r="B442" s="15"/>
      <c r="C442" s="16"/>
      <c r="D442" s="17"/>
      <c r="E442" s="18"/>
      <c r="F442" s="19">
        <v>0</v>
      </c>
      <c r="G442" s="18">
        <f t="shared" si="18"/>
        <v>0</v>
      </c>
      <c r="H442" s="18">
        <f t="shared" si="19"/>
        <v>0</v>
      </c>
      <c r="I442" s="18">
        <f t="shared" si="20"/>
        <v>0</v>
      </c>
      <c r="J442" s="18"/>
      <c r="K442" s="15"/>
    </row>
    <row r="443" spans="1:11" x14ac:dyDescent="0.2">
      <c r="A443" s="15"/>
      <c r="B443" s="15"/>
      <c r="C443" s="16"/>
      <c r="D443" s="17"/>
      <c r="E443" s="18"/>
      <c r="F443" s="19">
        <v>0</v>
      </c>
      <c r="G443" s="18">
        <f t="shared" si="18"/>
        <v>0</v>
      </c>
      <c r="H443" s="18">
        <f t="shared" si="19"/>
        <v>0</v>
      </c>
      <c r="I443" s="18">
        <f t="shared" si="20"/>
        <v>0</v>
      </c>
      <c r="J443" s="18"/>
      <c r="K443" s="15"/>
    </row>
    <row r="444" spans="1:11" x14ac:dyDescent="0.2">
      <c r="A444" s="15"/>
      <c r="B444" s="15"/>
      <c r="C444" s="16"/>
      <c r="D444" s="17"/>
      <c r="E444" s="18"/>
      <c r="F444" s="19">
        <v>0</v>
      </c>
      <c r="G444" s="18">
        <f t="shared" si="18"/>
        <v>0</v>
      </c>
      <c r="H444" s="18">
        <f t="shared" si="19"/>
        <v>0</v>
      </c>
      <c r="I444" s="18">
        <f t="shared" si="20"/>
        <v>0</v>
      </c>
      <c r="J444" s="18"/>
      <c r="K444" s="15"/>
    </row>
    <row r="445" spans="1:11" x14ac:dyDescent="0.2">
      <c r="A445" s="15"/>
      <c r="B445" s="15"/>
      <c r="C445" s="16"/>
      <c r="D445" s="17"/>
      <c r="E445" s="18"/>
      <c r="F445" s="19">
        <v>0</v>
      </c>
      <c r="G445" s="18">
        <f t="shared" si="18"/>
        <v>0</v>
      </c>
      <c r="H445" s="18">
        <f t="shared" si="19"/>
        <v>0</v>
      </c>
      <c r="I445" s="18">
        <f t="shared" si="20"/>
        <v>0</v>
      </c>
      <c r="J445" s="18"/>
      <c r="K445" s="15"/>
    </row>
    <row r="446" spans="1:11" x14ac:dyDescent="0.2">
      <c r="A446" s="15"/>
      <c r="B446" s="15"/>
      <c r="C446" s="16"/>
      <c r="D446" s="17"/>
      <c r="E446" s="18"/>
      <c r="F446" s="19">
        <v>0</v>
      </c>
      <c r="G446" s="18">
        <f t="shared" si="18"/>
        <v>0</v>
      </c>
      <c r="H446" s="18">
        <f t="shared" si="19"/>
        <v>0</v>
      </c>
      <c r="I446" s="18">
        <f t="shared" si="20"/>
        <v>0</v>
      </c>
      <c r="J446" s="18"/>
      <c r="K446" s="15"/>
    </row>
    <row r="447" spans="1:11" x14ac:dyDescent="0.2">
      <c r="A447" s="15"/>
      <c r="B447" s="15"/>
      <c r="C447" s="16"/>
      <c r="D447" s="17"/>
      <c r="E447" s="18"/>
      <c r="F447" s="19">
        <v>0</v>
      </c>
      <c r="G447" s="18">
        <f t="shared" si="18"/>
        <v>0</v>
      </c>
      <c r="H447" s="18">
        <f t="shared" si="19"/>
        <v>0</v>
      </c>
      <c r="I447" s="18">
        <f t="shared" si="20"/>
        <v>0</v>
      </c>
      <c r="J447" s="18"/>
      <c r="K447" s="15"/>
    </row>
    <row r="448" spans="1:11" x14ac:dyDescent="0.2">
      <c r="A448" s="15"/>
      <c r="B448" s="15"/>
      <c r="C448" s="16"/>
      <c r="D448" s="17"/>
      <c r="E448" s="18"/>
      <c r="F448" s="19">
        <v>0</v>
      </c>
      <c r="G448" s="18">
        <f t="shared" si="18"/>
        <v>0</v>
      </c>
      <c r="H448" s="18">
        <f t="shared" si="19"/>
        <v>0</v>
      </c>
      <c r="I448" s="18">
        <f t="shared" si="20"/>
        <v>0</v>
      </c>
      <c r="J448" s="18"/>
      <c r="K448" s="15"/>
    </row>
    <row r="449" spans="1:11" x14ac:dyDescent="0.2">
      <c r="A449" s="15"/>
      <c r="B449" s="15"/>
      <c r="C449" s="16"/>
      <c r="D449" s="17"/>
      <c r="E449" s="18"/>
      <c r="F449" s="19">
        <v>0</v>
      </c>
      <c r="G449" s="18">
        <f t="shared" si="18"/>
        <v>0</v>
      </c>
      <c r="H449" s="18">
        <f t="shared" si="19"/>
        <v>0</v>
      </c>
      <c r="I449" s="18">
        <f t="shared" si="20"/>
        <v>0</v>
      </c>
      <c r="J449" s="18"/>
      <c r="K449" s="15"/>
    </row>
    <row r="450" spans="1:11" x14ac:dyDescent="0.2">
      <c r="A450" s="15"/>
      <c r="B450" s="15"/>
      <c r="C450" s="16"/>
      <c r="D450" s="17"/>
      <c r="E450" s="18"/>
      <c r="F450" s="19">
        <v>0</v>
      </c>
      <c r="G450" s="18">
        <f t="shared" si="18"/>
        <v>0</v>
      </c>
      <c r="H450" s="18">
        <f t="shared" si="19"/>
        <v>0</v>
      </c>
      <c r="I450" s="18">
        <f t="shared" si="20"/>
        <v>0</v>
      </c>
      <c r="J450" s="18"/>
      <c r="K450" s="15"/>
    </row>
    <row r="451" spans="1:11" x14ac:dyDescent="0.2">
      <c r="A451" s="15"/>
      <c r="B451" s="15"/>
      <c r="C451" s="16"/>
      <c r="D451" s="17"/>
      <c r="E451" s="18"/>
      <c r="F451" s="19">
        <v>0</v>
      </c>
      <c r="G451" s="18">
        <f t="shared" si="18"/>
        <v>0</v>
      </c>
      <c r="H451" s="18">
        <f t="shared" si="19"/>
        <v>0</v>
      </c>
      <c r="I451" s="18">
        <f t="shared" si="20"/>
        <v>0</v>
      </c>
      <c r="J451" s="18"/>
      <c r="K451" s="15"/>
    </row>
    <row r="452" spans="1:11" x14ac:dyDescent="0.2">
      <c r="A452" s="15"/>
      <c r="B452" s="15"/>
      <c r="C452" s="16"/>
      <c r="D452" s="17"/>
      <c r="E452" s="18"/>
      <c r="F452" s="19">
        <v>0</v>
      </c>
      <c r="G452" s="18">
        <f t="shared" si="18"/>
        <v>0</v>
      </c>
      <c r="H452" s="18">
        <f t="shared" si="19"/>
        <v>0</v>
      </c>
      <c r="I452" s="18">
        <f t="shared" si="20"/>
        <v>0</v>
      </c>
      <c r="J452" s="18"/>
      <c r="K452" s="15"/>
    </row>
    <row r="453" spans="1:11" x14ac:dyDescent="0.2">
      <c r="A453" s="15"/>
      <c r="B453" s="15"/>
      <c r="C453" s="16"/>
      <c r="D453" s="17"/>
      <c r="E453" s="18"/>
      <c r="F453" s="19">
        <v>0</v>
      </c>
      <c r="G453" s="18">
        <f t="shared" si="18"/>
        <v>0</v>
      </c>
      <c r="H453" s="18">
        <f t="shared" si="19"/>
        <v>0</v>
      </c>
      <c r="I453" s="18">
        <f t="shared" si="20"/>
        <v>0</v>
      </c>
      <c r="J453" s="18"/>
      <c r="K453" s="15"/>
    </row>
    <row r="454" spans="1:11" x14ac:dyDescent="0.2">
      <c r="A454" s="15"/>
      <c r="B454" s="15"/>
      <c r="C454" s="16"/>
      <c r="D454" s="17"/>
      <c r="E454" s="18"/>
      <c r="F454" s="19">
        <v>0</v>
      </c>
      <c r="G454" s="18">
        <f t="shared" si="18"/>
        <v>0</v>
      </c>
      <c r="H454" s="18">
        <f t="shared" si="19"/>
        <v>0</v>
      </c>
      <c r="I454" s="18">
        <f t="shared" si="20"/>
        <v>0</v>
      </c>
      <c r="J454" s="18"/>
      <c r="K454" s="15"/>
    </row>
    <row r="455" spans="1:11" x14ac:dyDescent="0.2">
      <c r="A455" s="15"/>
      <c r="B455" s="15"/>
      <c r="C455" s="16"/>
      <c r="D455" s="17"/>
      <c r="E455" s="18"/>
      <c r="F455" s="19">
        <v>0</v>
      </c>
      <c r="G455" s="18">
        <f t="shared" si="18"/>
        <v>0</v>
      </c>
      <c r="H455" s="18">
        <f t="shared" si="19"/>
        <v>0</v>
      </c>
      <c r="I455" s="18">
        <f t="shared" si="20"/>
        <v>0</v>
      </c>
      <c r="J455" s="18"/>
      <c r="K455" s="15"/>
    </row>
    <row r="456" spans="1:11" x14ac:dyDescent="0.2">
      <c r="A456" s="15"/>
      <c r="B456" s="15"/>
      <c r="C456" s="16"/>
      <c r="D456" s="17"/>
      <c r="E456" s="18"/>
      <c r="F456" s="19">
        <v>0</v>
      </c>
      <c r="G456" s="18">
        <f t="shared" ref="G456:G519" si="21">B456*F456</f>
        <v>0</v>
      </c>
      <c r="H456" s="18">
        <f t="shared" ref="H456:H519" si="22">E456*C456</f>
        <v>0</v>
      </c>
      <c r="I456" s="18">
        <f t="shared" ref="I456:I519" si="23">F456*C456</f>
        <v>0</v>
      </c>
      <c r="J456" s="18"/>
      <c r="K456" s="15"/>
    </row>
    <row r="457" spans="1:11" x14ac:dyDescent="0.2">
      <c r="A457" s="15"/>
      <c r="B457" s="15"/>
      <c r="C457" s="16"/>
      <c r="D457" s="17"/>
      <c r="E457" s="18"/>
      <c r="F457" s="19">
        <v>0</v>
      </c>
      <c r="G457" s="18">
        <f t="shared" si="21"/>
        <v>0</v>
      </c>
      <c r="H457" s="18">
        <f t="shared" si="22"/>
        <v>0</v>
      </c>
      <c r="I457" s="18">
        <f t="shared" si="23"/>
        <v>0</v>
      </c>
      <c r="J457" s="18"/>
      <c r="K457" s="15"/>
    </row>
    <row r="458" spans="1:11" x14ac:dyDescent="0.2">
      <c r="A458" s="15"/>
      <c r="B458" s="15"/>
      <c r="C458" s="16"/>
      <c r="D458" s="17"/>
      <c r="E458" s="18"/>
      <c r="F458" s="19">
        <v>0</v>
      </c>
      <c r="G458" s="18">
        <f t="shared" si="21"/>
        <v>0</v>
      </c>
      <c r="H458" s="18">
        <f t="shared" si="22"/>
        <v>0</v>
      </c>
      <c r="I458" s="18">
        <f t="shared" si="23"/>
        <v>0</v>
      </c>
      <c r="J458" s="18"/>
      <c r="K458" s="15"/>
    </row>
    <row r="459" spans="1:11" x14ac:dyDescent="0.2">
      <c r="A459" s="15"/>
      <c r="B459" s="15"/>
      <c r="C459" s="16"/>
      <c r="D459" s="17"/>
      <c r="E459" s="18"/>
      <c r="F459" s="19">
        <v>0</v>
      </c>
      <c r="G459" s="18">
        <f t="shared" si="21"/>
        <v>0</v>
      </c>
      <c r="H459" s="18">
        <f t="shared" si="22"/>
        <v>0</v>
      </c>
      <c r="I459" s="18">
        <f t="shared" si="23"/>
        <v>0</v>
      </c>
      <c r="J459" s="18"/>
      <c r="K459" s="15"/>
    </row>
    <row r="460" spans="1:11" x14ac:dyDescent="0.2">
      <c r="A460" s="15"/>
      <c r="B460" s="15"/>
      <c r="C460" s="16"/>
      <c r="D460" s="17"/>
      <c r="E460" s="18"/>
      <c r="F460" s="19">
        <v>0</v>
      </c>
      <c r="G460" s="18">
        <f t="shared" si="21"/>
        <v>0</v>
      </c>
      <c r="H460" s="18">
        <f t="shared" si="22"/>
        <v>0</v>
      </c>
      <c r="I460" s="18">
        <f t="shared" si="23"/>
        <v>0</v>
      </c>
      <c r="J460" s="18"/>
      <c r="K460" s="15"/>
    </row>
    <row r="461" spans="1:11" x14ac:dyDescent="0.2">
      <c r="A461" s="15"/>
      <c r="B461" s="15"/>
      <c r="C461" s="16"/>
      <c r="D461" s="17"/>
      <c r="E461" s="18"/>
      <c r="F461" s="19">
        <v>0</v>
      </c>
      <c r="G461" s="18">
        <f t="shared" si="21"/>
        <v>0</v>
      </c>
      <c r="H461" s="18">
        <f t="shared" si="22"/>
        <v>0</v>
      </c>
      <c r="I461" s="18">
        <f t="shared" si="23"/>
        <v>0</v>
      </c>
      <c r="J461" s="18"/>
      <c r="K461" s="15"/>
    </row>
    <row r="462" spans="1:11" x14ac:dyDescent="0.2">
      <c r="A462" s="15"/>
      <c r="B462" s="15"/>
      <c r="C462" s="16"/>
      <c r="D462" s="17"/>
      <c r="E462" s="18"/>
      <c r="F462" s="19">
        <v>0</v>
      </c>
      <c r="G462" s="18">
        <f t="shared" si="21"/>
        <v>0</v>
      </c>
      <c r="H462" s="18">
        <f t="shared" si="22"/>
        <v>0</v>
      </c>
      <c r="I462" s="18">
        <f t="shared" si="23"/>
        <v>0</v>
      </c>
      <c r="J462" s="18"/>
      <c r="K462" s="15"/>
    </row>
    <row r="463" spans="1:11" x14ac:dyDescent="0.2">
      <c r="A463" s="15"/>
      <c r="B463" s="15"/>
      <c r="C463" s="16"/>
      <c r="D463" s="17"/>
      <c r="E463" s="18"/>
      <c r="F463" s="19">
        <v>0</v>
      </c>
      <c r="G463" s="18">
        <f t="shared" si="21"/>
        <v>0</v>
      </c>
      <c r="H463" s="18">
        <f t="shared" si="22"/>
        <v>0</v>
      </c>
      <c r="I463" s="18">
        <f t="shared" si="23"/>
        <v>0</v>
      </c>
      <c r="J463" s="18"/>
      <c r="K463" s="15"/>
    </row>
    <row r="464" spans="1:11" x14ac:dyDescent="0.2">
      <c r="A464" s="15"/>
      <c r="B464" s="15"/>
      <c r="C464" s="16"/>
      <c r="D464" s="17"/>
      <c r="E464" s="18"/>
      <c r="F464" s="19">
        <v>0</v>
      </c>
      <c r="G464" s="18">
        <f t="shared" si="21"/>
        <v>0</v>
      </c>
      <c r="H464" s="18">
        <f t="shared" si="22"/>
        <v>0</v>
      </c>
      <c r="I464" s="18">
        <f t="shared" si="23"/>
        <v>0</v>
      </c>
      <c r="J464" s="18"/>
      <c r="K464" s="15"/>
    </row>
    <row r="465" spans="1:11" x14ac:dyDescent="0.2">
      <c r="A465" s="15"/>
      <c r="B465" s="15"/>
      <c r="C465" s="16"/>
      <c r="D465" s="17"/>
      <c r="E465" s="18"/>
      <c r="F465" s="19">
        <v>0</v>
      </c>
      <c r="G465" s="18">
        <f t="shared" si="21"/>
        <v>0</v>
      </c>
      <c r="H465" s="18">
        <f t="shared" si="22"/>
        <v>0</v>
      </c>
      <c r="I465" s="18">
        <f t="shared" si="23"/>
        <v>0</v>
      </c>
      <c r="J465" s="18"/>
      <c r="K465" s="15"/>
    </row>
    <row r="466" spans="1:11" x14ac:dyDescent="0.2">
      <c r="A466" s="15"/>
      <c r="B466" s="15"/>
      <c r="C466" s="16"/>
      <c r="D466" s="17"/>
      <c r="E466" s="18"/>
      <c r="F466" s="19">
        <v>0</v>
      </c>
      <c r="G466" s="18">
        <f t="shared" si="21"/>
        <v>0</v>
      </c>
      <c r="H466" s="18">
        <f t="shared" si="22"/>
        <v>0</v>
      </c>
      <c r="I466" s="18">
        <f t="shared" si="23"/>
        <v>0</v>
      </c>
      <c r="J466" s="18"/>
      <c r="K466" s="15"/>
    </row>
    <row r="467" spans="1:11" x14ac:dyDescent="0.2">
      <c r="A467" s="15"/>
      <c r="B467" s="15"/>
      <c r="C467" s="16"/>
      <c r="D467" s="17"/>
      <c r="E467" s="18"/>
      <c r="F467" s="19">
        <v>0</v>
      </c>
      <c r="G467" s="18">
        <f t="shared" si="21"/>
        <v>0</v>
      </c>
      <c r="H467" s="18">
        <f t="shared" si="22"/>
        <v>0</v>
      </c>
      <c r="I467" s="18">
        <f t="shared" si="23"/>
        <v>0</v>
      </c>
      <c r="J467" s="18"/>
      <c r="K467" s="15"/>
    </row>
    <row r="468" spans="1:11" x14ac:dyDescent="0.2">
      <c r="A468" s="15"/>
      <c r="B468" s="15"/>
      <c r="C468" s="16"/>
      <c r="D468" s="17"/>
      <c r="E468" s="18"/>
      <c r="F468" s="19">
        <v>0</v>
      </c>
      <c r="G468" s="18">
        <f t="shared" si="21"/>
        <v>0</v>
      </c>
      <c r="H468" s="18">
        <f t="shared" si="22"/>
        <v>0</v>
      </c>
      <c r="I468" s="18">
        <f t="shared" si="23"/>
        <v>0</v>
      </c>
      <c r="J468" s="18"/>
      <c r="K468" s="15"/>
    </row>
    <row r="469" spans="1:11" x14ac:dyDescent="0.2">
      <c r="A469" s="15"/>
      <c r="B469" s="15"/>
      <c r="C469" s="16"/>
      <c r="D469" s="17"/>
      <c r="E469" s="18"/>
      <c r="F469" s="19">
        <v>0</v>
      </c>
      <c r="G469" s="18">
        <f t="shared" si="21"/>
        <v>0</v>
      </c>
      <c r="H469" s="18">
        <f t="shared" si="22"/>
        <v>0</v>
      </c>
      <c r="I469" s="18">
        <f t="shared" si="23"/>
        <v>0</v>
      </c>
      <c r="J469" s="18"/>
      <c r="K469" s="15"/>
    </row>
    <row r="470" spans="1:11" x14ac:dyDescent="0.2">
      <c r="A470" s="15"/>
      <c r="B470" s="15"/>
      <c r="C470" s="16"/>
      <c r="D470" s="17"/>
      <c r="E470" s="18"/>
      <c r="F470" s="19">
        <v>0</v>
      </c>
      <c r="G470" s="18">
        <f t="shared" si="21"/>
        <v>0</v>
      </c>
      <c r="H470" s="18">
        <f t="shared" si="22"/>
        <v>0</v>
      </c>
      <c r="I470" s="18">
        <f t="shared" si="23"/>
        <v>0</v>
      </c>
      <c r="J470" s="18"/>
      <c r="K470" s="15"/>
    </row>
    <row r="471" spans="1:11" x14ac:dyDescent="0.2">
      <c r="A471" s="15"/>
      <c r="B471" s="15"/>
      <c r="C471" s="16"/>
      <c r="D471" s="17"/>
      <c r="E471" s="18"/>
      <c r="F471" s="19">
        <v>0</v>
      </c>
      <c r="G471" s="18">
        <f t="shared" si="21"/>
        <v>0</v>
      </c>
      <c r="H471" s="18">
        <f t="shared" si="22"/>
        <v>0</v>
      </c>
      <c r="I471" s="18">
        <f t="shared" si="23"/>
        <v>0</v>
      </c>
      <c r="J471" s="18"/>
      <c r="K471" s="15"/>
    </row>
    <row r="472" spans="1:11" x14ac:dyDescent="0.2">
      <c r="A472" s="15"/>
      <c r="B472" s="15"/>
      <c r="C472" s="16"/>
      <c r="D472" s="17"/>
      <c r="E472" s="18"/>
      <c r="F472" s="19">
        <v>0</v>
      </c>
      <c r="G472" s="18">
        <f t="shared" si="21"/>
        <v>0</v>
      </c>
      <c r="H472" s="18">
        <f t="shared" si="22"/>
        <v>0</v>
      </c>
      <c r="I472" s="18">
        <f t="shared" si="23"/>
        <v>0</v>
      </c>
      <c r="J472" s="18"/>
      <c r="K472" s="15"/>
    </row>
    <row r="473" spans="1:11" x14ac:dyDescent="0.2">
      <c r="A473" s="15"/>
      <c r="B473" s="15"/>
      <c r="C473" s="16"/>
      <c r="D473" s="17"/>
      <c r="E473" s="18"/>
      <c r="F473" s="19">
        <v>0</v>
      </c>
      <c r="G473" s="18">
        <f t="shared" si="21"/>
        <v>0</v>
      </c>
      <c r="H473" s="18">
        <f t="shared" si="22"/>
        <v>0</v>
      </c>
      <c r="I473" s="18">
        <f t="shared" si="23"/>
        <v>0</v>
      </c>
      <c r="J473" s="18"/>
      <c r="K473" s="15"/>
    </row>
    <row r="474" spans="1:11" x14ac:dyDescent="0.2">
      <c r="A474" s="15"/>
      <c r="B474" s="15"/>
      <c r="C474" s="16"/>
      <c r="D474" s="17"/>
      <c r="E474" s="18"/>
      <c r="F474" s="19">
        <v>0</v>
      </c>
      <c r="G474" s="18">
        <f t="shared" si="21"/>
        <v>0</v>
      </c>
      <c r="H474" s="18">
        <f t="shared" si="22"/>
        <v>0</v>
      </c>
      <c r="I474" s="18">
        <f t="shared" si="23"/>
        <v>0</v>
      </c>
      <c r="J474" s="18"/>
      <c r="K474" s="15"/>
    </row>
    <row r="475" spans="1:11" x14ac:dyDescent="0.2">
      <c r="A475" s="15"/>
      <c r="B475" s="15"/>
      <c r="C475" s="16"/>
      <c r="D475" s="17"/>
      <c r="E475" s="18"/>
      <c r="F475" s="19">
        <v>0</v>
      </c>
      <c r="G475" s="18">
        <f t="shared" si="21"/>
        <v>0</v>
      </c>
      <c r="H475" s="18">
        <f t="shared" si="22"/>
        <v>0</v>
      </c>
      <c r="I475" s="18">
        <f t="shared" si="23"/>
        <v>0</v>
      </c>
      <c r="J475" s="18"/>
      <c r="K475" s="15"/>
    </row>
    <row r="476" spans="1:11" x14ac:dyDescent="0.2">
      <c r="A476" s="15"/>
      <c r="B476" s="15"/>
      <c r="C476" s="16"/>
      <c r="D476" s="17"/>
      <c r="E476" s="18"/>
      <c r="F476" s="19">
        <v>0</v>
      </c>
      <c r="G476" s="18">
        <f t="shared" si="21"/>
        <v>0</v>
      </c>
      <c r="H476" s="18">
        <f t="shared" si="22"/>
        <v>0</v>
      </c>
      <c r="I476" s="18">
        <f t="shared" si="23"/>
        <v>0</v>
      </c>
      <c r="J476" s="18"/>
      <c r="K476" s="15"/>
    </row>
    <row r="477" spans="1:11" x14ac:dyDescent="0.2">
      <c r="A477" s="15"/>
      <c r="B477" s="15"/>
      <c r="C477" s="16"/>
      <c r="D477" s="17"/>
      <c r="E477" s="18"/>
      <c r="F477" s="19">
        <v>0</v>
      </c>
      <c r="G477" s="18">
        <f t="shared" si="21"/>
        <v>0</v>
      </c>
      <c r="H477" s="18">
        <f t="shared" si="22"/>
        <v>0</v>
      </c>
      <c r="I477" s="18">
        <f t="shared" si="23"/>
        <v>0</v>
      </c>
      <c r="J477" s="18"/>
      <c r="K477" s="15"/>
    </row>
    <row r="478" spans="1:11" x14ac:dyDescent="0.2">
      <c r="A478" s="15"/>
      <c r="B478" s="15"/>
      <c r="C478" s="16"/>
      <c r="D478" s="17"/>
      <c r="E478" s="18"/>
      <c r="F478" s="19">
        <v>0</v>
      </c>
      <c r="G478" s="18">
        <f t="shared" si="21"/>
        <v>0</v>
      </c>
      <c r="H478" s="18">
        <f t="shared" si="22"/>
        <v>0</v>
      </c>
      <c r="I478" s="18">
        <f t="shared" si="23"/>
        <v>0</v>
      </c>
      <c r="J478" s="18"/>
      <c r="K478" s="15"/>
    </row>
    <row r="479" spans="1:11" x14ac:dyDescent="0.2">
      <c r="A479" s="15"/>
      <c r="B479" s="15"/>
      <c r="C479" s="16"/>
      <c r="D479" s="17"/>
      <c r="E479" s="18"/>
      <c r="F479" s="19">
        <v>0</v>
      </c>
      <c r="G479" s="18">
        <f t="shared" si="21"/>
        <v>0</v>
      </c>
      <c r="H479" s="18">
        <f t="shared" si="22"/>
        <v>0</v>
      </c>
      <c r="I479" s="18">
        <f t="shared" si="23"/>
        <v>0</v>
      </c>
      <c r="J479" s="18"/>
      <c r="K479" s="15"/>
    </row>
    <row r="480" spans="1:11" x14ac:dyDescent="0.2">
      <c r="A480" s="15"/>
      <c r="B480" s="15"/>
      <c r="C480" s="16"/>
      <c r="D480" s="17"/>
      <c r="E480" s="18"/>
      <c r="F480" s="19">
        <v>0</v>
      </c>
      <c r="G480" s="18">
        <f t="shared" si="21"/>
        <v>0</v>
      </c>
      <c r="H480" s="18">
        <f t="shared" si="22"/>
        <v>0</v>
      </c>
      <c r="I480" s="18">
        <f t="shared" si="23"/>
        <v>0</v>
      </c>
      <c r="J480" s="18"/>
      <c r="K480" s="15"/>
    </row>
    <row r="481" spans="1:11" x14ac:dyDescent="0.2">
      <c r="A481" s="15"/>
      <c r="B481" s="15"/>
      <c r="C481" s="16"/>
      <c r="D481" s="17"/>
      <c r="E481" s="18"/>
      <c r="F481" s="19">
        <v>0</v>
      </c>
      <c r="G481" s="18">
        <f t="shared" si="21"/>
        <v>0</v>
      </c>
      <c r="H481" s="18">
        <f t="shared" si="22"/>
        <v>0</v>
      </c>
      <c r="I481" s="18">
        <f t="shared" si="23"/>
        <v>0</v>
      </c>
      <c r="J481" s="18"/>
      <c r="K481" s="15"/>
    </row>
    <row r="482" spans="1:11" x14ac:dyDescent="0.2">
      <c r="A482" s="15"/>
      <c r="B482" s="15"/>
      <c r="C482" s="16"/>
      <c r="D482" s="17"/>
      <c r="E482" s="18"/>
      <c r="F482" s="19">
        <v>0</v>
      </c>
      <c r="G482" s="18">
        <f t="shared" si="21"/>
        <v>0</v>
      </c>
      <c r="H482" s="18">
        <f t="shared" si="22"/>
        <v>0</v>
      </c>
      <c r="I482" s="18">
        <f t="shared" si="23"/>
        <v>0</v>
      </c>
      <c r="J482" s="18"/>
      <c r="K482" s="15"/>
    </row>
    <row r="483" spans="1:11" x14ac:dyDescent="0.2">
      <c r="A483" s="15"/>
      <c r="B483" s="15"/>
      <c r="C483" s="16"/>
      <c r="D483" s="17"/>
      <c r="E483" s="18"/>
      <c r="F483" s="19">
        <v>0</v>
      </c>
      <c r="G483" s="18">
        <f t="shared" si="21"/>
        <v>0</v>
      </c>
      <c r="H483" s="18">
        <f t="shared" si="22"/>
        <v>0</v>
      </c>
      <c r="I483" s="18">
        <f t="shared" si="23"/>
        <v>0</v>
      </c>
      <c r="J483" s="18"/>
      <c r="K483" s="15"/>
    </row>
    <row r="484" spans="1:11" x14ac:dyDescent="0.2">
      <c r="A484" s="15"/>
      <c r="B484" s="15"/>
      <c r="C484" s="16"/>
      <c r="D484" s="17"/>
      <c r="E484" s="18"/>
      <c r="F484" s="19">
        <v>0</v>
      </c>
      <c r="G484" s="18">
        <f t="shared" si="21"/>
        <v>0</v>
      </c>
      <c r="H484" s="18">
        <f t="shared" si="22"/>
        <v>0</v>
      </c>
      <c r="I484" s="18">
        <f t="shared" si="23"/>
        <v>0</v>
      </c>
      <c r="J484" s="18"/>
      <c r="K484" s="15"/>
    </row>
    <row r="485" spans="1:11" x14ac:dyDescent="0.2">
      <c r="A485" s="15"/>
      <c r="B485" s="15"/>
      <c r="C485" s="16"/>
      <c r="D485" s="17"/>
      <c r="E485" s="18"/>
      <c r="F485" s="19">
        <v>0</v>
      </c>
      <c r="G485" s="18">
        <f t="shared" si="21"/>
        <v>0</v>
      </c>
      <c r="H485" s="18">
        <f t="shared" si="22"/>
        <v>0</v>
      </c>
      <c r="I485" s="18">
        <f t="shared" si="23"/>
        <v>0</v>
      </c>
      <c r="J485" s="18"/>
      <c r="K485" s="15"/>
    </row>
    <row r="486" spans="1:11" x14ac:dyDescent="0.2">
      <c r="A486" s="15"/>
      <c r="B486" s="15"/>
      <c r="C486" s="16"/>
      <c r="D486" s="17"/>
      <c r="E486" s="18"/>
      <c r="F486" s="19">
        <v>0</v>
      </c>
      <c r="G486" s="18">
        <f t="shared" si="21"/>
        <v>0</v>
      </c>
      <c r="H486" s="18">
        <f t="shared" si="22"/>
        <v>0</v>
      </c>
      <c r="I486" s="18">
        <f t="shared" si="23"/>
        <v>0</v>
      </c>
      <c r="J486" s="18"/>
      <c r="K486" s="15"/>
    </row>
    <row r="487" spans="1:11" x14ac:dyDescent="0.2">
      <c r="A487" s="15"/>
      <c r="B487" s="15"/>
      <c r="C487" s="16"/>
      <c r="D487" s="17"/>
      <c r="E487" s="18"/>
      <c r="F487" s="19">
        <v>0</v>
      </c>
      <c r="G487" s="18">
        <f t="shared" si="21"/>
        <v>0</v>
      </c>
      <c r="H487" s="18">
        <f t="shared" si="22"/>
        <v>0</v>
      </c>
      <c r="I487" s="18">
        <f t="shared" si="23"/>
        <v>0</v>
      </c>
      <c r="J487" s="18"/>
      <c r="K487" s="15"/>
    </row>
    <row r="488" spans="1:11" x14ac:dyDescent="0.2">
      <c r="A488" s="15"/>
      <c r="B488" s="15"/>
      <c r="C488" s="16"/>
      <c r="D488" s="17"/>
      <c r="E488" s="18"/>
      <c r="F488" s="19">
        <v>0</v>
      </c>
      <c r="G488" s="18">
        <f t="shared" si="21"/>
        <v>0</v>
      </c>
      <c r="H488" s="18">
        <f t="shared" si="22"/>
        <v>0</v>
      </c>
      <c r="I488" s="18">
        <f t="shared" si="23"/>
        <v>0</v>
      </c>
      <c r="J488" s="18"/>
      <c r="K488" s="15"/>
    </row>
    <row r="489" spans="1:11" x14ac:dyDescent="0.2">
      <c r="A489" s="15"/>
      <c r="B489" s="15"/>
      <c r="C489" s="16"/>
      <c r="D489" s="17"/>
      <c r="E489" s="18"/>
      <c r="F489" s="19">
        <v>0</v>
      </c>
      <c r="G489" s="18">
        <f t="shared" si="21"/>
        <v>0</v>
      </c>
      <c r="H489" s="18">
        <f t="shared" si="22"/>
        <v>0</v>
      </c>
      <c r="I489" s="18">
        <f t="shared" si="23"/>
        <v>0</v>
      </c>
      <c r="J489" s="18"/>
      <c r="K489" s="15"/>
    </row>
    <row r="490" spans="1:11" x14ac:dyDescent="0.2">
      <c r="A490" s="15"/>
      <c r="B490" s="15"/>
      <c r="C490" s="16"/>
      <c r="D490" s="17"/>
      <c r="E490" s="18"/>
      <c r="F490" s="19">
        <v>0</v>
      </c>
      <c r="G490" s="18">
        <f t="shared" si="21"/>
        <v>0</v>
      </c>
      <c r="H490" s="18">
        <f t="shared" si="22"/>
        <v>0</v>
      </c>
      <c r="I490" s="18">
        <f t="shared" si="23"/>
        <v>0</v>
      </c>
      <c r="J490" s="18"/>
      <c r="K490" s="15"/>
    </row>
    <row r="491" spans="1:11" x14ac:dyDescent="0.2">
      <c r="A491" s="15"/>
      <c r="B491" s="15"/>
      <c r="C491" s="16"/>
      <c r="D491" s="17"/>
      <c r="E491" s="18"/>
      <c r="F491" s="19">
        <v>0</v>
      </c>
      <c r="G491" s="18">
        <f t="shared" si="21"/>
        <v>0</v>
      </c>
      <c r="H491" s="18">
        <f t="shared" si="22"/>
        <v>0</v>
      </c>
      <c r="I491" s="18">
        <f t="shared" si="23"/>
        <v>0</v>
      </c>
      <c r="J491" s="18"/>
      <c r="K491" s="15"/>
    </row>
    <row r="492" spans="1:11" x14ac:dyDescent="0.2">
      <c r="A492" s="15"/>
      <c r="B492" s="15"/>
      <c r="C492" s="16"/>
      <c r="D492" s="17"/>
      <c r="E492" s="18"/>
      <c r="F492" s="19">
        <v>0</v>
      </c>
      <c r="G492" s="18">
        <f t="shared" si="21"/>
        <v>0</v>
      </c>
      <c r="H492" s="18">
        <f t="shared" si="22"/>
        <v>0</v>
      </c>
      <c r="I492" s="18">
        <f t="shared" si="23"/>
        <v>0</v>
      </c>
      <c r="J492" s="18"/>
      <c r="K492" s="15"/>
    </row>
    <row r="493" spans="1:11" x14ac:dyDescent="0.2">
      <c r="A493" s="15"/>
      <c r="B493" s="15"/>
      <c r="C493" s="16"/>
      <c r="D493" s="17"/>
      <c r="E493" s="18"/>
      <c r="F493" s="19">
        <v>0</v>
      </c>
      <c r="G493" s="18">
        <f t="shared" si="21"/>
        <v>0</v>
      </c>
      <c r="H493" s="18">
        <f t="shared" si="22"/>
        <v>0</v>
      </c>
      <c r="I493" s="18">
        <f t="shared" si="23"/>
        <v>0</v>
      </c>
      <c r="J493" s="18"/>
      <c r="K493" s="15"/>
    </row>
    <row r="494" spans="1:11" x14ac:dyDescent="0.2">
      <c r="A494" s="15"/>
      <c r="B494" s="15"/>
      <c r="C494" s="16"/>
      <c r="D494" s="17"/>
      <c r="E494" s="18"/>
      <c r="F494" s="19">
        <v>0</v>
      </c>
      <c r="G494" s="18">
        <f t="shared" si="21"/>
        <v>0</v>
      </c>
      <c r="H494" s="18">
        <f t="shared" si="22"/>
        <v>0</v>
      </c>
      <c r="I494" s="18">
        <f t="shared" si="23"/>
        <v>0</v>
      </c>
      <c r="J494" s="18"/>
      <c r="K494" s="15"/>
    </row>
    <row r="495" spans="1:11" x14ac:dyDescent="0.2">
      <c r="A495" s="15"/>
      <c r="B495" s="15"/>
      <c r="C495" s="16"/>
      <c r="D495" s="17"/>
      <c r="E495" s="18"/>
      <c r="F495" s="19">
        <v>0</v>
      </c>
      <c r="G495" s="18">
        <f t="shared" si="21"/>
        <v>0</v>
      </c>
      <c r="H495" s="18">
        <f t="shared" si="22"/>
        <v>0</v>
      </c>
      <c r="I495" s="18">
        <f t="shared" si="23"/>
        <v>0</v>
      </c>
      <c r="J495" s="18"/>
      <c r="K495" s="15"/>
    </row>
    <row r="496" spans="1:11" x14ac:dyDescent="0.2">
      <c r="A496" s="15"/>
      <c r="B496" s="15"/>
      <c r="C496" s="16"/>
      <c r="D496" s="17"/>
      <c r="E496" s="18"/>
      <c r="F496" s="19">
        <v>0</v>
      </c>
      <c r="G496" s="18">
        <f t="shared" si="21"/>
        <v>0</v>
      </c>
      <c r="H496" s="18">
        <f t="shared" si="22"/>
        <v>0</v>
      </c>
      <c r="I496" s="18">
        <f t="shared" si="23"/>
        <v>0</v>
      </c>
      <c r="J496" s="18"/>
      <c r="K496" s="15"/>
    </row>
    <row r="497" spans="1:11" x14ac:dyDescent="0.2">
      <c r="A497" s="15"/>
      <c r="B497" s="15"/>
      <c r="C497" s="16"/>
      <c r="D497" s="17"/>
      <c r="E497" s="18"/>
      <c r="F497" s="19">
        <v>0</v>
      </c>
      <c r="G497" s="18">
        <f t="shared" si="21"/>
        <v>0</v>
      </c>
      <c r="H497" s="18">
        <f t="shared" si="22"/>
        <v>0</v>
      </c>
      <c r="I497" s="18">
        <f t="shared" si="23"/>
        <v>0</v>
      </c>
      <c r="J497" s="18"/>
      <c r="K497" s="15"/>
    </row>
    <row r="498" spans="1:11" x14ac:dyDescent="0.2">
      <c r="A498" s="15"/>
      <c r="B498" s="15"/>
      <c r="C498" s="16"/>
      <c r="D498" s="17"/>
      <c r="E498" s="18"/>
      <c r="F498" s="19">
        <v>0</v>
      </c>
      <c r="G498" s="18">
        <f t="shared" si="21"/>
        <v>0</v>
      </c>
      <c r="H498" s="18">
        <f t="shared" si="22"/>
        <v>0</v>
      </c>
      <c r="I498" s="18">
        <f t="shared" si="23"/>
        <v>0</v>
      </c>
      <c r="J498" s="18"/>
      <c r="K498" s="15"/>
    </row>
    <row r="499" spans="1:11" x14ac:dyDescent="0.2">
      <c r="A499" s="15"/>
      <c r="B499" s="15"/>
      <c r="C499" s="16"/>
      <c r="D499" s="17"/>
      <c r="E499" s="18"/>
      <c r="F499" s="19">
        <v>0</v>
      </c>
      <c r="G499" s="18">
        <f t="shared" si="21"/>
        <v>0</v>
      </c>
      <c r="H499" s="18">
        <f t="shared" si="22"/>
        <v>0</v>
      </c>
      <c r="I499" s="18">
        <f t="shared" si="23"/>
        <v>0</v>
      </c>
      <c r="J499" s="18"/>
      <c r="K499" s="15"/>
    </row>
    <row r="500" spans="1:11" x14ac:dyDescent="0.2">
      <c r="A500" s="15"/>
      <c r="B500" s="15"/>
      <c r="C500" s="16"/>
      <c r="D500" s="17"/>
      <c r="E500" s="18"/>
      <c r="F500" s="19">
        <v>0</v>
      </c>
      <c r="G500" s="18">
        <f t="shared" si="21"/>
        <v>0</v>
      </c>
      <c r="H500" s="18">
        <f t="shared" si="22"/>
        <v>0</v>
      </c>
      <c r="I500" s="18">
        <f t="shared" si="23"/>
        <v>0</v>
      </c>
      <c r="J500" s="18"/>
      <c r="K500" s="15"/>
    </row>
    <row r="501" spans="1:11" x14ac:dyDescent="0.2">
      <c r="A501" s="15"/>
      <c r="B501" s="15"/>
      <c r="C501" s="16"/>
      <c r="D501" s="17"/>
      <c r="E501" s="18"/>
      <c r="F501" s="19">
        <v>0</v>
      </c>
      <c r="G501" s="18">
        <f t="shared" si="21"/>
        <v>0</v>
      </c>
      <c r="H501" s="18">
        <f t="shared" si="22"/>
        <v>0</v>
      </c>
      <c r="I501" s="18">
        <f t="shared" si="23"/>
        <v>0</v>
      </c>
      <c r="J501" s="18"/>
      <c r="K501" s="15"/>
    </row>
    <row r="502" spans="1:11" x14ac:dyDescent="0.2">
      <c r="A502" s="15"/>
      <c r="B502" s="15"/>
      <c r="C502" s="16"/>
      <c r="D502" s="17"/>
      <c r="E502" s="18"/>
      <c r="F502" s="19">
        <v>0</v>
      </c>
      <c r="G502" s="18">
        <f t="shared" si="21"/>
        <v>0</v>
      </c>
      <c r="H502" s="18">
        <f t="shared" si="22"/>
        <v>0</v>
      </c>
      <c r="I502" s="18">
        <f t="shared" si="23"/>
        <v>0</v>
      </c>
      <c r="J502" s="18"/>
      <c r="K502" s="15"/>
    </row>
    <row r="503" spans="1:11" x14ac:dyDescent="0.2">
      <c r="A503" s="15"/>
      <c r="B503" s="15"/>
      <c r="C503" s="16"/>
      <c r="D503" s="17"/>
      <c r="E503" s="18"/>
      <c r="F503" s="19">
        <v>0</v>
      </c>
      <c r="G503" s="18">
        <f t="shared" si="21"/>
        <v>0</v>
      </c>
      <c r="H503" s="18">
        <f t="shared" si="22"/>
        <v>0</v>
      </c>
      <c r="I503" s="18">
        <f t="shared" si="23"/>
        <v>0</v>
      </c>
      <c r="J503" s="18"/>
      <c r="K503" s="15"/>
    </row>
    <row r="504" spans="1:11" x14ac:dyDescent="0.2">
      <c r="A504" s="15"/>
      <c r="B504" s="15"/>
      <c r="C504" s="16"/>
      <c r="D504" s="17"/>
      <c r="E504" s="18"/>
      <c r="F504" s="19">
        <v>0</v>
      </c>
      <c r="G504" s="18">
        <f t="shared" si="21"/>
        <v>0</v>
      </c>
      <c r="H504" s="18">
        <f t="shared" si="22"/>
        <v>0</v>
      </c>
      <c r="I504" s="18">
        <f t="shared" si="23"/>
        <v>0</v>
      </c>
      <c r="J504" s="18"/>
      <c r="K504" s="15"/>
    </row>
    <row r="505" spans="1:11" x14ac:dyDescent="0.2">
      <c r="A505" s="15"/>
      <c r="B505" s="15"/>
      <c r="C505" s="16"/>
      <c r="D505" s="17"/>
      <c r="E505" s="18"/>
      <c r="F505" s="19">
        <v>0</v>
      </c>
      <c r="G505" s="18">
        <f t="shared" si="21"/>
        <v>0</v>
      </c>
      <c r="H505" s="18">
        <f t="shared" si="22"/>
        <v>0</v>
      </c>
      <c r="I505" s="18">
        <f t="shared" si="23"/>
        <v>0</v>
      </c>
      <c r="J505" s="18"/>
      <c r="K505" s="15"/>
    </row>
    <row r="506" spans="1:11" x14ac:dyDescent="0.2">
      <c r="A506" s="15"/>
      <c r="B506" s="15"/>
      <c r="C506" s="16"/>
      <c r="D506" s="17"/>
      <c r="E506" s="18"/>
      <c r="F506" s="19">
        <v>0</v>
      </c>
      <c r="G506" s="18">
        <f t="shared" si="21"/>
        <v>0</v>
      </c>
      <c r="H506" s="18">
        <f t="shared" si="22"/>
        <v>0</v>
      </c>
      <c r="I506" s="18">
        <f t="shared" si="23"/>
        <v>0</v>
      </c>
      <c r="J506" s="18"/>
      <c r="K506" s="15"/>
    </row>
    <row r="507" spans="1:11" x14ac:dyDescent="0.2">
      <c r="A507" s="15"/>
      <c r="B507" s="15"/>
      <c r="C507" s="16"/>
      <c r="D507" s="17"/>
      <c r="E507" s="18"/>
      <c r="F507" s="19">
        <v>0</v>
      </c>
      <c r="G507" s="18">
        <f t="shared" si="21"/>
        <v>0</v>
      </c>
      <c r="H507" s="18">
        <f t="shared" si="22"/>
        <v>0</v>
      </c>
      <c r="I507" s="18">
        <f t="shared" si="23"/>
        <v>0</v>
      </c>
      <c r="J507" s="18"/>
      <c r="K507" s="15"/>
    </row>
    <row r="508" spans="1:11" x14ac:dyDescent="0.2">
      <c r="A508" s="15"/>
      <c r="B508" s="15"/>
      <c r="C508" s="16"/>
      <c r="D508" s="17"/>
      <c r="E508" s="18"/>
      <c r="F508" s="19">
        <v>0</v>
      </c>
      <c r="G508" s="18">
        <f t="shared" si="21"/>
        <v>0</v>
      </c>
      <c r="H508" s="18">
        <f t="shared" si="22"/>
        <v>0</v>
      </c>
      <c r="I508" s="18">
        <f t="shared" si="23"/>
        <v>0</v>
      </c>
      <c r="J508" s="18"/>
      <c r="K508" s="15"/>
    </row>
    <row r="509" spans="1:11" x14ac:dyDescent="0.2">
      <c r="A509" s="15"/>
      <c r="B509" s="15"/>
      <c r="C509" s="16"/>
      <c r="D509" s="17"/>
      <c r="E509" s="18"/>
      <c r="F509" s="19">
        <v>0</v>
      </c>
      <c r="G509" s="18">
        <f t="shared" si="21"/>
        <v>0</v>
      </c>
      <c r="H509" s="18">
        <f t="shared" si="22"/>
        <v>0</v>
      </c>
      <c r="I509" s="18">
        <f t="shared" si="23"/>
        <v>0</v>
      </c>
      <c r="J509" s="18"/>
      <c r="K509" s="15"/>
    </row>
    <row r="510" spans="1:11" x14ac:dyDescent="0.2">
      <c r="A510" s="15"/>
      <c r="B510" s="15"/>
      <c r="C510" s="16"/>
      <c r="D510" s="17"/>
      <c r="E510" s="18"/>
      <c r="F510" s="19">
        <v>0</v>
      </c>
      <c r="G510" s="18">
        <f t="shared" si="21"/>
        <v>0</v>
      </c>
      <c r="H510" s="18">
        <f t="shared" si="22"/>
        <v>0</v>
      </c>
      <c r="I510" s="18">
        <f t="shared" si="23"/>
        <v>0</v>
      </c>
      <c r="J510" s="18"/>
      <c r="K510" s="15"/>
    </row>
    <row r="511" spans="1:11" x14ac:dyDescent="0.2">
      <c r="A511" s="15"/>
      <c r="B511" s="15"/>
      <c r="C511" s="16"/>
      <c r="D511" s="17"/>
      <c r="E511" s="18"/>
      <c r="F511" s="19">
        <v>0</v>
      </c>
      <c r="G511" s="18">
        <f t="shared" si="21"/>
        <v>0</v>
      </c>
      <c r="H511" s="18">
        <f t="shared" si="22"/>
        <v>0</v>
      </c>
      <c r="I511" s="18">
        <f t="shared" si="23"/>
        <v>0</v>
      </c>
      <c r="J511" s="18"/>
      <c r="K511" s="15"/>
    </row>
    <row r="512" spans="1:11" x14ac:dyDescent="0.2">
      <c r="A512" s="15"/>
      <c r="B512" s="15"/>
      <c r="C512" s="16"/>
      <c r="D512" s="17"/>
      <c r="E512" s="18"/>
      <c r="F512" s="19">
        <v>0</v>
      </c>
      <c r="G512" s="18">
        <f t="shared" si="21"/>
        <v>0</v>
      </c>
      <c r="H512" s="18">
        <f t="shared" si="22"/>
        <v>0</v>
      </c>
      <c r="I512" s="18">
        <f t="shared" si="23"/>
        <v>0</v>
      </c>
      <c r="J512" s="18"/>
      <c r="K512" s="15"/>
    </row>
    <row r="513" spans="1:11" x14ac:dyDescent="0.2">
      <c r="A513" s="15"/>
      <c r="B513" s="15"/>
      <c r="C513" s="16"/>
      <c r="D513" s="17"/>
      <c r="E513" s="18"/>
      <c r="F513" s="19">
        <v>0</v>
      </c>
      <c r="G513" s="18">
        <f t="shared" si="21"/>
        <v>0</v>
      </c>
      <c r="H513" s="18">
        <f t="shared" si="22"/>
        <v>0</v>
      </c>
      <c r="I513" s="18">
        <f t="shared" si="23"/>
        <v>0</v>
      </c>
      <c r="J513" s="18"/>
      <c r="K513" s="15"/>
    </row>
    <row r="514" spans="1:11" x14ac:dyDescent="0.2">
      <c r="A514" s="15"/>
      <c r="B514" s="15"/>
      <c r="C514" s="16"/>
      <c r="D514" s="17"/>
      <c r="E514" s="18"/>
      <c r="F514" s="19">
        <v>0</v>
      </c>
      <c r="G514" s="18">
        <f t="shared" si="21"/>
        <v>0</v>
      </c>
      <c r="H514" s="18">
        <f t="shared" si="22"/>
        <v>0</v>
      </c>
      <c r="I514" s="18">
        <f t="shared" si="23"/>
        <v>0</v>
      </c>
      <c r="J514" s="18"/>
      <c r="K514" s="15"/>
    </row>
    <row r="515" spans="1:11" x14ac:dyDescent="0.2">
      <c r="A515" s="15"/>
      <c r="B515" s="15"/>
      <c r="C515" s="16"/>
      <c r="D515" s="17"/>
      <c r="E515" s="18"/>
      <c r="F515" s="19">
        <v>0</v>
      </c>
      <c r="G515" s="18">
        <f t="shared" si="21"/>
        <v>0</v>
      </c>
      <c r="H515" s="18">
        <f t="shared" si="22"/>
        <v>0</v>
      </c>
      <c r="I515" s="18">
        <f t="shared" si="23"/>
        <v>0</v>
      </c>
      <c r="J515" s="18"/>
      <c r="K515" s="15"/>
    </row>
    <row r="516" spans="1:11" x14ac:dyDescent="0.2">
      <c r="A516" s="15"/>
      <c r="B516" s="15"/>
      <c r="C516" s="16"/>
      <c r="D516" s="17"/>
      <c r="E516" s="18"/>
      <c r="F516" s="19">
        <v>0</v>
      </c>
      <c r="G516" s="18">
        <f t="shared" si="21"/>
        <v>0</v>
      </c>
      <c r="H516" s="18">
        <f t="shared" si="22"/>
        <v>0</v>
      </c>
      <c r="I516" s="18">
        <f t="shared" si="23"/>
        <v>0</v>
      </c>
      <c r="J516" s="18"/>
      <c r="K516" s="15"/>
    </row>
    <row r="517" spans="1:11" x14ac:dyDescent="0.2">
      <c r="A517" s="15"/>
      <c r="B517" s="15"/>
      <c r="C517" s="16"/>
      <c r="D517" s="17"/>
      <c r="E517" s="18"/>
      <c r="F517" s="19">
        <v>0</v>
      </c>
      <c r="G517" s="18">
        <f t="shared" si="21"/>
        <v>0</v>
      </c>
      <c r="H517" s="18">
        <f t="shared" si="22"/>
        <v>0</v>
      </c>
      <c r="I517" s="18">
        <f t="shared" si="23"/>
        <v>0</v>
      </c>
      <c r="J517" s="18"/>
      <c r="K517" s="15"/>
    </row>
    <row r="518" spans="1:11" x14ac:dyDescent="0.2">
      <c r="A518" s="15"/>
      <c r="B518" s="15"/>
      <c r="C518" s="16"/>
      <c r="D518" s="17"/>
      <c r="E518" s="18"/>
      <c r="F518" s="19">
        <v>0</v>
      </c>
      <c r="G518" s="18">
        <f t="shared" si="21"/>
        <v>0</v>
      </c>
      <c r="H518" s="18">
        <f t="shared" si="22"/>
        <v>0</v>
      </c>
      <c r="I518" s="18">
        <f t="shared" si="23"/>
        <v>0</v>
      </c>
      <c r="J518" s="18"/>
      <c r="K518" s="15"/>
    </row>
    <row r="519" spans="1:11" x14ac:dyDescent="0.2">
      <c r="A519" s="15"/>
      <c r="B519" s="15"/>
      <c r="C519" s="16"/>
      <c r="D519" s="17"/>
      <c r="E519" s="18"/>
      <c r="F519" s="19">
        <v>0</v>
      </c>
      <c r="G519" s="18">
        <f t="shared" si="21"/>
        <v>0</v>
      </c>
      <c r="H519" s="18">
        <f t="shared" si="22"/>
        <v>0</v>
      </c>
      <c r="I519" s="18">
        <f t="shared" si="23"/>
        <v>0</v>
      </c>
      <c r="J519" s="18"/>
      <c r="K519" s="15"/>
    </row>
    <row r="520" spans="1:11" x14ac:dyDescent="0.2">
      <c r="A520" s="15"/>
      <c r="B520" s="15"/>
      <c r="C520" s="16"/>
      <c r="D520" s="17"/>
      <c r="E520" s="18"/>
      <c r="F520" s="19">
        <v>0</v>
      </c>
      <c r="G520" s="18">
        <f t="shared" ref="G520:G574" si="24">B520*F520</f>
        <v>0</v>
      </c>
      <c r="H520" s="18">
        <f t="shared" ref="H520:H572" si="25">E520*C520</f>
        <v>0</v>
      </c>
      <c r="I520" s="18">
        <f t="shared" ref="I520:I572" si="26">F520*C520</f>
        <v>0</v>
      </c>
      <c r="J520" s="18"/>
      <c r="K520" s="15"/>
    </row>
    <row r="521" spans="1:11" x14ac:dyDescent="0.2">
      <c r="A521" s="15"/>
      <c r="B521" s="15"/>
      <c r="C521" s="16"/>
      <c r="D521" s="17"/>
      <c r="E521" s="18"/>
      <c r="F521" s="19">
        <v>0</v>
      </c>
      <c r="G521" s="18">
        <f t="shared" si="24"/>
        <v>0</v>
      </c>
      <c r="H521" s="18">
        <f t="shared" si="25"/>
        <v>0</v>
      </c>
      <c r="I521" s="18">
        <f t="shared" si="26"/>
        <v>0</v>
      </c>
      <c r="J521" s="18"/>
      <c r="K521" s="15"/>
    </row>
    <row r="522" spans="1:11" x14ac:dyDescent="0.2">
      <c r="A522" s="15"/>
      <c r="B522" s="15"/>
      <c r="C522" s="16"/>
      <c r="D522" s="17"/>
      <c r="E522" s="18"/>
      <c r="F522" s="19">
        <v>0</v>
      </c>
      <c r="G522" s="18">
        <f t="shared" si="24"/>
        <v>0</v>
      </c>
      <c r="H522" s="18">
        <f t="shared" si="25"/>
        <v>0</v>
      </c>
      <c r="I522" s="18">
        <f t="shared" si="26"/>
        <v>0</v>
      </c>
      <c r="J522" s="18"/>
      <c r="K522" s="15"/>
    </row>
    <row r="523" spans="1:11" x14ac:dyDescent="0.2">
      <c r="A523" s="15"/>
      <c r="B523" s="15"/>
      <c r="C523" s="16"/>
      <c r="D523" s="17"/>
      <c r="E523" s="18"/>
      <c r="F523" s="19">
        <v>0</v>
      </c>
      <c r="G523" s="18">
        <f t="shared" si="24"/>
        <v>0</v>
      </c>
      <c r="H523" s="18">
        <f t="shared" si="25"/>
        <v>0</v>
      </c>
      <c r="I523" s="18">
        <f t="shared" si="26"/>
        <v>0</v>
      </c>
      <c r="J523" s="18"/>
      <c r="K523" s="15"/>
    </row>
    <row r="524" spans="1:11" x14ac:dyDescent="0.2">
      <c r="A524" s="15"/>
      <c r="B524" s="15"/>
      <c r="C524" s="16"/>
      <c r="D524" s="17"/>
      <c r="E524" s="18"/>
      <c r="F524" s="19">
        <v>0</v>
      </c>
      <c r="G524" s="18">
        <f t="shared" si="24"/>
        <v>0</v>
      </c>
      <c r="H524" s="18">
        <f t="shared" si="25"/>
        <v>0</v>
      </c>
      <c r="I524" s="18">
        <f t="shared" si="26"/>
        <v>0</v>
      </c>
      <c r="J524" s="18"/>
      <c r="K524" s="15"/>
    </row>
    <row r="525" spans="1:11" x14ac:dyDescent="0.2">
      <c r="A525" s="15"/>
      <c r="B525" s="15"/>
      <c r="C525" s="16"/>
      <c r="D525" s="17"/>
      <c r="E525" s="18"/>
      <c r="F525" s="19">
        <v>0</v>
      </c>
      <c r="G525" s="18">
        <f t="shared" si="24"/>
        <v>0</v>
      </c>
      <c r="H525" s="18">
        <f t="shared" si="25"/>
        <v>0</v>
      </c>
      <c r="I525" s="18">
        <f t="shared" si="26"/>
        <v>0</v>
      </c>
      <c r="J525" s="18"/>
      <c r="K525" s="15"/>
    </row>
    <row r="526" spans="1:11" x14ac:dyDescent="0.2">
      <c r="A526" s="15"/>
      <c r="B526" s="15"/>
      <c r="C526" s="16"/>
      <c r="D526" s="17"/>
      <c r="E526" s="18"/>
      <c r="F526" s="19">
        <v>0</v>
      </c>
      <c r="G526" s="18">
        <f t="shared" si="24"/>
        <v>0</v>
      </c>
      <c r="H526" s="18">
        <f t="shared" si="25"/>
        <v>0</v>
      </c>
      <c r="I526" s="18">
        <f t="shared" si="26"/>
        <v>0</v>
      </c>
      <c r="J526" s="18"/>
      <c r="K526" s="15"/>
    </row>
    <row r="527" spans="1:11" x14ac:dyDescent="0.2">
      <c r="A527" s="15"/>
      <c r="B527" s="15"/>
      <c r="C527" s="16"/>
      <c r="D527" s="17"/>
      <c r="E527" s="18"/>
      <c r="F527" s="19">
        <v>0</v>
      </c>
      <c r="G527" s="18">
        <f t="shared" si="24"/>
        <v>0</v>
      </c>
      <c r="H527" s="18">
        <f t="shared" si="25"/>
        <v>0</v>
      </c>
      <c r="I527" s="18">
        <f t="shared" si="26"/>
        <v>0</v>
      </c>
      <c r="J527" s="18"/>
      <c r="K527" s="15"/>
    </row>
    <row r="528" spans="1:11" x14ac:dyDescent="0.2">
      <c r="A528" s="15"/>
      <c r="B528" s="15"/>
      <c r="C528" s="16"/>
      <c r="D528" s="17"/>
      <c r="E528" s="18"/>
      <c r="F528" s="19">
        <v>0</v>
      </c>
      <c r="G528" s="18">
        <f t="shared" si="24"/>
        <v>0</v>
      </c>
      <c r="H528" s="18">
        <f t="shared" si="25"/>
        <v>0</v>
      </c>
      <c r="I528" s="18">
        <f t="shared" si="26"/>
        <v>0</v>
      </c>
      <c r="J528" s="18"/>
      <c r="K528" s="15"/>
    </row>
    <row r="529" spans="1:11" x14ac:dyDescent="0.2">
      <c r="A529" s="15"/>
      <c r="B529" s="15"/>
      <c r="C529" s="16"/>
      <c r="D529" s="17"/>
      <c r="E529" s="18"/>
      <c r="F529" s="19">
        <v>0</v>
      </c>
      <c r="G529" s="18">
        <f t="shared" si="24"/>
        <v>0</v>
      </c>
      <c r="H529" s="18">
        <f t="shared" si="25"/>
        <v>0</v>
      </c>
      <c r="I529" s="18">
        <f t="shared" si="26"/>
        <v>0</v>
      </c>
      <c r="J529" s="18"/>
      <c r="K529" s="15"/>
    </row>
    <row r="530" spans="1:11" x14ac:dyDescent="0.2">
      <c r="A530" s="15"/>
      <c r="B530" s="15"/>
      <c r="C530" s="16"/>
      <c r="D530" s="17"/>
      <c r="E530" s="18"/>
      <c r="F530" s="19">
        <v>0</v>
      </c>
      <c r="G530" s="18">
        <f t="shared" si="24"/>
        <v>0</v>
      </c>
      <c r="H530" s="18">
        <f t="shared" si="25"/>
        <v>0</v>
      </c>
      <c r="I530" s="18">
        <f t="shared" si="26"/>
        <v>0</v>
      </c>
      <c r="J530" s="18"/>
      <c r="K530" s="15"/>
    </row>
    <row r="531" spans="1:11" x14ac:dyDescent="0.2">
      <c r="A531" s="15"/>
      <c r="B531" s="15"/>
      <c r="C531" s="16"/>
      <c r="D531" s="17"/>
      <c r="E531" s="18"/>
      <c r="F531" s="19">
        <v>0</v>
      </c>
      <c r="G531" s="18">
        <f t="shared" si="24"/>
        <v>0</v>
      </c>
      <c r="H531" s="18">
        <f t="shared" si="25"/>
        <v>0</v>
      </c>
      <c r="I531" s="18">
        <f t="shared" si="26"/>
        <v>0</v>
      </c>
      <c r="J531" s="18"/>
      <c r="K531" s="15"/>
    </row>
    <row r="532" spans="1:11" x14ac:dyDescent="0.2">
      <c r="A532" s="15"/>
      <c r="B532" s="15"/>
      <c r="C532" s="16"/>
      <c r="D532" s="17"/>
      <c r="E532" s="18"/>
      <c r="F532" s="19">
        <v>0</v>
      </c>
      <c r="G532" s="18">
        <f t="shared" si="24"/>
        <v>0</v>
      </c>
      <c r="H532" s="18">
        <f t="shared" si="25"/>
        <v>0</v>
      </c>
      <c r="I532" s="18">
        <f t="shared" si="26"/>
        <v>0</v>
      </c>
      <c r="J532" s="18"/>
      <c r="K532" s="15"/>
    </row>
    <row r="533" spans="1:11" x14ac:dyDescent="0.2">
      <c r="A533" s="15"/>
      <c r="B533" s="15"/>
      <c r="C533" s="16"/>
      <c r="D533" s="17"/>
      <c r="E533" s="18"/>
      <c r="F533" s="19">
        <v>0</v>
      </c>
      <c r="G533" s="18">
        <f t="shared" si="24"/>
        <v>0</v>
      </c>
      <c r="H533" s="18">
        <f t="shared" si="25"/>
        <v>0</v>
      </c>
      <c r="I533" s="18">
        <f t="shared" si="26"/>
        <v>0</v>
      </c>
      <c r="J533" s="18"/>
      <c r="K533" s="15"/>
    </row>
    <row r="534" spans="1:11" x14ac:dyDescent="0.2">
      <c r="A534" s="15"/>
      <c r="B534" s="15"/>
      <c r="C534" s="16"/>
      <c r="D534" s="17"/>
      <c r="E534" s="18"/>
      <c r="F534" s="19">
        <v>0</v>
      </c>
      <c r="G534" s="18">
        <f t="shared" si="24"/>
        <v>0</v>
      </c>
      <c r="H534" s="18">
        <f t="shared" si="25"/>
        <v>0</v>
      </c>
      <c r="I534" s="18">
        <f t="shared" si="26"/>
        <v>0</v>
      </c>
      <c r="J534" s="18"/>
      <c r="K534" s="15"/>
    </row>
    <row r="535" spans="1:11" x14ac:dyDescent="0.2">
      <c r="A535" s="15"/>
      <c r="B535" s="15"/>
      <c r="C535" s="16"/>
      <c r="D535" s="17"/>
      <c r="E535" s="18"/>
      <c r="F535" s="19">
        <v>0</v>
      </c>
      <c r="G535" s="18">
        <f t="shared" si="24"/>
        <v>0</v>
      </c>
      <c r="H535" s="18">
        <f t="shared" si="25"/>
        <v>0</v>
      </c>
      <c r="I535" s="18">
        <f t="shared" si="26"/>
        <v>0</v>
      </c>
      <c r="J535" s="18"/>
      <c r="K535" s="15"/>
    </row>
    <row r="536" spans="1:11" x14ac:dyDescent="0.2">
      <c r="A536" s="15"/>
      <c r="B536" s="15"/>
      <c r="C536" s="16"/>
      <c r="D536" s="17"/>
      <c r="E536" s="18"/>
      <c r="F536" s="19">
        <v>0</v>
      </c>
      <c r="G536" s="18">
        <f t="shared" si="24"/>
        <v>0</v>
      </c>
      <c r="H536" s="18">
        <f t="shared" si="25"/>
        <v>0</v>
      </c>
      <c r="I536" s="18">
        <f t="shared" si="26"/>
        <v>0</v>
      </c>
      <c r="J536" s="18"/>
      <c r="K536" s="15"/>
    </row>
    <row r="537" spans="1:11" x14ac:dyDescent="0.2">
      <c r="A537" s="15"/>
      <c r="B537" s="15"/>
      <c r="C537" s="16"/>
      <c r="D537" s="17"/>
      <c r="E537" s="18"/>
      <c r="F537" s="19">
        <v>0</v>
      </c>
      <c r="G537" s="18">
        <f t="shared" si="24"/>
        <v>0</v>
      </c>
      <c r="H537" s="18">
        <f t="shared" si="25"/>
        <v>0</v>
      </c>
      <c r="I537" s="18">
        <f t="shared" si="26"/>
        <v>0</v>
      </c>
      <c r="J537" s="18"/>
      <c r="K537" s="15"/>
    </row>
    <row r="538" spans="1:11" x14ac:dyDescent="0.2">
      <c r="A538" s="15"/>
      <c r="B538" s="15"/>
      <c r="C538" s="16"/>
      <c r="D538" s="17"/>
      <c r="E538" s="18"/>
      <c r="F538" s="19">
        <v>0</v>
      </c>
      <c r="G538" s="18">
        <f t="shared" si="24"/>
        <v>0</v>
      </c>
      <c r="H538" s="18">
        <f t="shared" si="25"/>
        <v>0</v>
      </c>
      <c r="I538" s="18">
        <f t="shared" si="26"/>
        <v>0</v>
      </c>
      <c r="J538" s="18"/>
      <c r="K538" s="15"/>
    </row>
    <row r="539" spans="1:11" x14ac:dyDescent="0.2">
      <c r="A539" s="15"/>
      <c r="B539" s="15"/>
      <c r="C539" s="16"/>
      <c r="D539" s="17"/>
      <c r="E539" s="18"/>
      <c r="F539" s="19">
        <v>0</v>
      </c>
      <c r="G539" s="18">
        <f t="shared" si="24"/>
        <v>0</v>
      </c>
      <c r="H539" s="18">
        <f t="shared" si="25"/>
        <v>0</v>
      </c>
      <c r="I539" s="18">
        <f t="shared" si="26"/>
        <v>0</v>
      </c>
      <c r="J539" s="18"/>
      <c r="K539" s="15"/>
    </row>
    <row r="540" spans="1:11" x14ac:dyDescent="0.2">
      <c r="A540" s="15"/>
      <c r="B540" s="15"/>
      <c r="C540" s="16"/>
      <c r="D540" s="17"/>
      <c r="E540" s="18"/>
      <c r="F540" s="19">
        <v>0</v>
      </c>
      <c r="G540" s="18">
        <f t="shared" si="24"/>
        <v>0</v>
      </c>
      <c r="H540" s="18">
        <f t="shared" si="25"/>
        <v>0</v>
      </c>
      <c r="I540" s="18">
        <f t="shared" si="26"/>
        <v>0</v>
      </c>
      <c r="J540" s="18"/>
      <c r="K540" s="15"/>
    </row>
    <row r="541" spans="1:11" x14ac:dyDescent="0.2">
      <c r="A541" s="15"/>
      <c r="B541" s="15"/>
      <c r="C541" s="16"/>
      <c r="D541" s="17"/>
      <c r="E541" s="18"/>
      <c r="F541" s="19">
        <v>0</v>
      </c>
      <c r="G541" s="18">
        <f t="shared" si="24"/>
        <v>0</v>
      </c>
      <c r="H541" s="18">
        <f t="shared" si="25"/>
        <v>0</v>
      </c>
      <c r="I541" s="18">
        <f t="shared" si="26"/>
        <v>0</v>
      </c>
      <c r="J541" s="18"/>
      <c r="K541" s="15"/>
    </row>
    <row r="542" spans="1:11" x14ac:dyDescent="0.2">
      <c r="A542" s="15"/>
      <c r="B542" s="15"/>
      <c r="C542" s="16"/>
      <c r="D542" s="17"/>
      <c r="E542" s="18"/>
      <c r="F542" s="19">
        <v>0</v>
      </c>
      <c r="G542" s="18">
        <f t="shared" si="24"/>
        <v>0</v>
      </c>
      <c r="H542" s="18">
        <f t="shared" si="25"/>
        <v>0</v>
      </c>
      <c r="I542" s="18">
        <f t="shared" si="26"/>
        <v>0</v>
      </c>
      <c r="J542" s="18"/>
      <c r="K542" s="15"/>
    </row>
    <row r="543" spans="1:11" x14ac:dyDescent="0.2">
      <c r="A543" s="15"/>
      <c r="B543" s="15"/>
      <c r="C543" s="16"/>
      <c r="D543" s="17"/>
      <c r="E543" s="18"/>
      <c r="F543" s="19">
        <v>0</v>
      </c>
      <c r="G543" s="18">
        <f t="shared" si="24"/>
        <v>0</v>
      </c>
      <c r="H543" s="18">
        <f t="shared" si="25"/>
        <v>0</v>
      </c>
      <c r="I543" s="18">
        <f t="shared" si="26"/>
        <v>0</v>
      </c>
      <c r="J543" s="18"/>
      <c r="K543" s="15"/>
    </row>
    <row r="544" spans="1:11" x14ac:dyDescent="0.2">
      <c r="A544" s="15"/>
      <c r="B544" s="15"/>
      <c r="C544" s="16"/>
      <c r="D544" s="17"/>
      <c r="E544" s="18"/>
      <c r="F544" s="19">
        <v>0</v>
      </c>
      <c r="G544" s="18">
        <f t="shared" si="24"/>
        <v>0</v>
      </c>
      <c r="H544" s="18">
        <f t="shared" si="25"/>
        <v>0</v>
      </c>
      <c r="I544" s="18">
        <f t="shared" si="26"/>
        <v>0</v>
      </c>
      <c r="J544" s="18"/>
      <c r="K544" s="15"/>
    </row>
    <row r="545" spans="1:11" x14ac:dyDescent="0.2">
      <c r="A545" s="15"/>
      <c r="B545" s="15"/>
      <c r="C545" s="16"/>
      <c r="D545" s="17"/>
      <c r="E545" s="18"/>
      <c r="F545" s="19">
        <v>0</v>
      </c>
      <c r="G545" s="18">
        <f t="shared" si="24"/>
        <v>0</v>
      </c>
      <c r="H545" s="18">
        <f t="shared" si="25"/>
        <v>0</v>
      </c>
      <c r="I545" s="18">
        <f t="shared" si="26"/>
        <v>0</v>
      </c>
      <c r="J545" s="18"/>
      <c r="K545" s="15"/>
    </row>
    <row r="546" spans="1:11" x14ac:dyDescent="0.2">
      <c r="A546" s="15"/>
      <c r="B546" s="15"/>
      <c r="C546" s="16"/>
      <c r="D546" s="17"/>
      <c r="E546" s="18"/>
      <c r="F546" s="19">
        <v>0</v>
      </c>
      <c r="G546" s="18">
        <f t="shared" si="24"/>
        <v>0</v>
      </c>
      <c r="H546" s="18">
        <f t="shared" si="25"/>
        <v>0</v>
      </c>
      <c r="I546" s="18">
        <f t="shared" si="26"/>
        <v>0</v>
      </c>
      <c r="J546" s="18"/>
      <c r="K546" s="15"/>
    </row>
    <row r="547" spans="1:11" x14ac:dyDescent="0.2">
      <c r="A547" s="15"/>
      <c r="B547" s="15"/>
      <c r="C547" s="16"/>
      <c r="D547" s="17"/>
      <c r="E547" s="18"/>
      <c r="F547" s="19">
        <v>0</v>
      </c>
      <c r="G547" s="18">
        <f t="shared" si="24"/>
        <v>0</v>
      </c>
      <c r="H547" s="18">
        <f t="shared" si="25"/>
        <v>0</v>
      </c>
      <c r="I547" s="18">
        <f t="shared" si="26"/>
        <v>0</v>
      </c>
      <c r="J547" s="18"/>
      <c r="K547" s="15"/>
    </row>
    <row r="548" spans="1:11" x14ac:dyDescent="0.2">
      <c r="A548" s="15"/>
      <c r="B548" s="15"/>
      <c r="C548" s="16"/>
      <c r="D548" s="17"/>
      <c r="E548" s="18"/>
      <c r="F548" s="19">
        <v>0</v>
      </c>
      <c r="G548" s="18">
        <f t="shared" si="24"/>
        <v>0</v>
      </c>
      <c r="H548" s="18">
        <f t="shared" si="25"/>
        <v>0</v>
      </c>
      <c r="I548" s="18">
        <f t="shared" si="26"/>
        <v>0</v>
      </c>
      <c r="J548" s="18"/>
      <c r="K548" s="15"/>
    </row>
    <row r="549" spans="1:11" x14ac:dyDescent="0.2">
      <c r="A549" s="15"/>
      <c r="B549" s="15"/>
      <c r="C549" s="16"/>
      <c r="D549" s="17"/>
      <c r="E549" s="18"/>
      <c r="F549" s="19">
        <v>0</v>
      </c>
      <c r="G549" s="18">
        <f t="shared" si="24"/>
        <v>0</v>
      </c>
      <c r="H549" s="18">
        <f t="shared" si="25"/>
        <v>0</v>
      </c>
      <c r="I549" s="18">
        <f t="shared" si="26"/>
        <v>0</v>
      </c>
      <c r="J549" s="18"/>
      <c r="K549" s="15"/>
    </row>
    <row r="550" spans="1:11" x14ac:dyDescent="0.2">
      <c r="A550" s="15"/>
      <c r="B550" s="15"/>
      <c r="C550" s="16"/>
      <c r="D550" s="17"/>
      <c r="E550" s="18"/>
      <c r="F550" s="19">
        <v>0</v>
      </c>
      <c r="G550" s="18">
        <f t="shared" si="24"/>
        <v>0</v>
      </c>
      <c r="H550" s="18">
        <f t="shared" si="25"/>
        <v>0</v>
      </c>
      <c r="I550" s="18">
        <f t="shared" si="26"/>
        <v>0</v>
      </c>
      <c r="J550" s="18"/>
      <c r="K550" s="15"/>
    </row>
    <row r="551" spans="1:11" x14ac:dyDescent="0.2">
      <c r="A551" s="15"/>
      <c r="B551" s="15"/>
      <c r="C551" s="16"/>
      <c r="D551" s="17"/>
      <c r="E551" s="18"/>
      <c r="F551" s="19">
        <v>0</v>
      </c>
      <c r="G551" s="18">
        <f t="shared" si="24"/>
        <v>0</v>
      </c>
      <c r="H551" s="18">
        <f t="shared" si="25"/>
        <v>0</v>
      </c>
      <c r="I551" s="18">
        <f t="shared" si="26"/>
        <v>0</v>
      </c>
      <c r="J551" s="18"/>
      <c r="K551" s="15"/>
    </row>
    <row r="552" spans="1:11" x14ac:dyDescent="0.2">
      <c r="A552" s="15"/>
      <c r="B552" s="15"/>
      <c r="C552" s="16"/>
      <c r="D552" s="17"/>
      <c r="E552" s="18"/>
      <c r="F552" s="19">
        <v>0</v>
      </c>
      <c r="G552" s="18">
        <f t="shared" si="24"/>
        <v>0</v>
      </c>
      <c r="H552" s="18">
        <f t="shared" si="25"/>
        <v>0</v>
      </c>
      <c r="I552" s="18">
        <f t="shared" si="26"/>
        <v>0</v>
      </c>
      <c r="J552" s="18"/>
      <c r="K552" s="15"/>
    </row>
    <row r="553" spans="1:11" x14ac:dyDescent="0.2">
      <c r="A553" s="15"/>
      <c r="B553" s="15"/>
      <c r="C553" s="16"/>
      <c r="D553" s="17"/>
      <c r="E553" s="18"/>
      <c r="F553" s="19">
        <v>0</v>
      </c>
      <c r="G553" s="18">
        <f t="shared" si="24"/>
        <v>0</v>
      </c>
      <c r="H553" s="18">
        <f t="shared" si="25"/>
        <v>0</v>
      </c>
      <c r="I553" s="18">
        <f t="shared" si="26"/>
        <v>0</v>
      </c>
      <c r="J553" s="18"/>
      <c r="K553" s="15"/>
    </row>
    <row r="554" spans="1:11" x14ac:dyDescent="0.2">
      <c r="A554" s="15"/>
      <c r="B554" s="15"/>
      <c r="C554" s="16"/>
      <c r="D554" s="17"/>
      <c r="E554" s="18"/>
      <c r="F554" s="19">
        <v>0</v>
      </c>
      <c r="G554" s="18">
        <f t="shared" si="24"/>
        <v>0</v>
      </c>
      <c r="H554" s="18">
        <f t="shared" si="25"/>
        <v>0</v>
      </c>
      <c r="I554" s="18">
        <f t="shared" si="26"/>
        <v>0</v>
      </c>
      <c r="J554" s="18"/>
      <c r="K554" s="15"/>
    </row>
    <row r="555" spans="1:11" x14ac:dyDescent="0.2">
      <c r="A555" s="15"/>
      <c r="B555" s="15"/>
      <c r="C555" s="16"/>
      <c r="D555" s="17"/>
      <c r="E555" s="18"/>
      <c r="F555" s="19">
        <v>0</v>
      </c>
      <c r="G555" s="18">
        <f t="shared" si="24"/>
        <v>0</v>
      </c>
      <c r="H555" s="18">
        <f t="shared" si="25"/>
        <v>0</v>
      </c>
      <c r="I555" s="18">
        <f t="shared" si="26"/>
        <v>0</v>
      </c>
      <c r="J555" s="18"/>
      <c r="K555" s="15"/>
    </row>
    <row r="556" spans="1:11" x14ac:dyDescent="0.2">
      <c r="A556" s="15"/>
      <c r="B556" s="15"/>
      <c r="C556" s="16"/>
      <c r="D556" s="17"/>
      <c r="E556" s="18"/>
      <c r="F556" s="19">
        <v>0</v>
      </c>
      <c r="G556" s="18">
        <f t="shared" si="24"/>
        <v>0</v>
      </c>
      <c r="H556" s="18">
        <f t="shared" si="25"/>
        <v>0</v>
      </c>
      <c r="I556" s="18">
        <f t="shared" si="26"/>
        <v>0</v>
      </c>
      <c r="J556" s="18"/>
      <c r="K556" s="15"/>
    </row>
    <row r="557" spans="1:11" x14ac:dyDescent="0.2">
      <c r="A557" s="15"/>
      <c r="B557" s="15"/>
      <c r="C557" s="16"/>
      <c r="D557" s="17"/>
      <c r="E557" s="18"/>
      <c r="F557" s="19">
        <v>0</v>
      </c>
      <c r="G557" s="18">
        <f t="shared" si="24"/>
        <v>0</v>
      </c>
      <c r="H557" s="18">
        <f t="shared" si="25"/>
        <v>0</v>
      </c>
      <c r="I557" s="18">
        <f t="shared" si="26"/>
        <v>0</v>
      </c>
      <c r="J557" s="18"/>
      <c r="K557" s="15"/>
    </row>
    <row r="558" spans="1:11" x14ac:dyDescent="0.2">
      <c r="A558" s="15"/>
      <c r="B558" s="15"/>
      <c r="C558" s="16"/>
      <c r="D558" s="17"/>
      <c r="E558" s="18"/>
      <c r="F558" s="19">
        <v>0</v>
      </c>
      <c r="G558" s="18">
        <f t="shared" si="24"/>
        <v>0</v>
      </c>
      <c r="H558" s="18">
        <f t="shared" si="25"/>
        <v>0</v>
      </c>
      <c r="I558" s="18">
        <f t="shared" si="26"/>
        <v>0</v>
      </c>
      <c r="J558" s="18"/>
      <c r="K558" s="15"/>
    </row>
    <row r="559" spans="1:11" x14ac:dyDescent="0.2">
      <c r="A559" s="15"/>
      <c r="B559" s="15"/>
      <c r="C559" s="16"/>
      <c r="D559" s="17"/>
      <c r="E559" s="18"/>
      <c r="F559" s="19">
        <v>0</v>
      </c>
      <c r="G559" s="18">
        <f t="shared" si="24"/>
        <v>0</v>
      </c>
      <c r="H559" s="18">
        <f t="shared" si="25"/>
        <v>0</v>
      </c>
      <c r="I559" s="18">
        <f t="shared" si="26"/>
        <v>0</v>
      </c>
      <c r="J559" s="18"/>
      <c r="K559" s="15"/>
    </row>
    <row r="560" spans="1:11" x14ac:dyDescent="0.2">
      <c r="A560" s="15"/>
      <c r="B560" s="15"/>
      <c r="C560" s="16"/>
      <c r="D560" s="17"/>
      <c r="E560" s="18"/>
      <c r="F560" s="19">
        <v>0</v>
      </c>
      <c r="G560" s="18">
        <f t="shared" si="24"/>
        <v>0</v>
      </c>
      <c r="H560" s="18">
        <f t="shared" si="25"/>
        <v>0</v>
      </c>
      <c r="I560" s="18">
        <f t="shared" si="26"/>
        <v>0</v>
      </c>
      <c r="J560" s="18"/>
      <c r="K560" s="15"/>
    </row>
    <row r="561" spans="1:11" x14ac:dyDescent="0.2">
      <c r="A561" s="15"/>
      <c r="B561" s="15"/>
      <c r="C561" s="16"/>
      <c r="D561" s="17"/>
      <c r="E561" s="18"/>
      <c r="F561" s="19">
        <v>0</v>
      </c>
      <c r="G561" s="18">
        <f t="shared" si="24"/>
        <v>0</v>
      </c>
      <c r="H561" s="18">
        <f t="shared" si="25"/>
        <v>0</v>
      </c>
      <c r="I561" s="18">
        <f t="shared" si="26"/>
        <v>0</v>
      </c>
      <c r="J561" s="18"/>
      <c r="K561" s="15"/>
    </row>
    <row r="562" spans="1:11" x14ac:dyDescent="0.2">
      <c r="A562" s="15"/>
      <c r="B562" s="15"/>
      <c r="C562" s="16"/>
      <c r="D562" s="17"/>
      <c r="E562" s="18"/>
      <c r="F562" s="19">
        <v>0</v>
      </c>
      <c r="G562" s="18">
        <f t="shared" si="24"/>
        <v>0</v>
      </c>
      <c r="H562" s="18">
        <f t="shared" si="25"/>
        <v>0</v>
      </c>
      <c r="I562" s="18">
        <f t="shared" si="26"/>
        <v>0</v>
      </c>
      <c r="J562" s="18"/>
      <c r="K562" s="15"/>
    </row>
    <row r="563" spans="1:11" x14ac:dyDescent="0.2">
      <c r="A563" s="15"/>
      <c r="B563" s="15"/>
      <c r="C563" s="16"/>
      <c r="D563" s="17"/>
      <c r="E563" s="18"/>
      <c r="F563" s="19">
        <v>0</v>
      </c>
      <c r="G563" s="18">
        <f t="shared" si="24"/>
        <v>0</v>
      </c>
      <c r="H563" s="18">
        <f t="shared" si="25"/>
        <v>0</v>
      </c>
      <c r="I563" s="18">
        <f t="shared" si="26"/>
        <v>0</v>
      </c>
      <c r="J563" s="18"/>
      <c r="K563" s="15"/>
    </row>
    <row r="564" spans="1:11" x14ac:dyDescent="0.2">
      <c r="A564" s="15"/>
      <c r="B564" s="15"/>
      <c r="C564" s="16"/>
      <c r="D564" s="17"/>
      <c r="E564" s="18"/>
      <c r="F564" s="19">
        <v>0</v>
      </c>
      <c r="G564" s="18">
        <f t="shared" si="24"/>
        <v>0</v>
      </c>
      <c r="H564" s="18">
        <f t="shared" si="25"/>
        <v>0</v>
      </c>
      <c r="I564" s="18">
        <f t="shared" si="26"/>
        <v>0</v>
      </c>
      <c r="J564" s="18"/>
      <c r="K564" s="15"/>
    </row>
    <row r="565" spans="1:11" x14ac:dyDescent="0.2">
      <c r="A565" s="15"/>
      <c r="B565" s="15"/>
      <c r="C565" s="16"/>
      <c r="D565" s="17"/>
      <c r="E565" s="18"/>
      <c r="F565" s="19">
        <v>0</v>
      </c>
      <c r="G565" s="18">
        <f t="shared" si="24"/>
        <v>0</v>
      </c>
      <c r="H565" s="18">
        <f t="shared" si="25"/>
        <v>0</v>
      </c>
      <c r="I565" s="18">
        <f t="shared" si="26"/>
        <v>0</v>
      </c>
      <c r="J565" s="18"/>
      <c r="K565" s="15"/>
    </row>
    <row r="566" spans="1:11" x14ac:dyDescent="0.2">
      <c r="A566" s="15"/>
      <c r="B566" s="15"/>
      <c r="C566" s="16"/>
      <c r="D566" s="17"/>
      <c r="E566" s="18"/>
      <c r="F566" s="19">
        <v>0</v>
      </c>
      <c r="G566" s="18">
        <f t="shared" si="24"/>
        <v>0</v>
      </c>
      <c r="H566" s="18">
        <f t="shared" si="25"/>
        <v>0</v>
      </c>
      <c r="I566" s="18">
        <f t="shared" si="26"/>
        <v>0</v>
      </c>
      <c r="J566" s="18"/>
      <c r="K566" s="15"/>
    </row>
    <row r="567" spans="1:11" x14ac:dyDescent="0.2">
      <c r="A567" s="15"/>
      <c r="B567" s="15"/>
      <c r="C567" s="16"/>
      <c r="D567" s="17"/>
      <c r="E567" s="18"/>
      <c r="F567" s="19">
        <v>0</v>
      </c>
      <c r="G567" s="18">
        <f t="shared" si="24"/>
        <v>0</v>
      </c>
      <c r="H567" s="18">
        <f t="shared" si="25"/>
        <v>0</v>
      </c>
      <c r="I567" s="18">
        <f t="shared" si="26"/>
        <v>0</v>
      </c>
      <c r="J567" s="18"/>
      <c r="K567" s="15"/>
    </row>
    <row r="568" spans="1:11" x14ac:dyDescent="0.2">
      <c r="A568" s="15"/>
      <c r="B568" s="15"/>
      <c r="C568" s="16"/>
      <c r="D568" s="17"/>
      <c r="E568" s="18"/>
      <c r="F568" s="19">
        <v>0</v>
      </c>
      <c r="G568" s="18">
        <f t="shared" si="24"/>
        <v>0</v>
      </c>
      <c r="H568" s="18">
        <f t="shared" si="25"/>
        <v>0</v>
      </c>
      <c r="I568" s="18">
        <f t="shared" si="26"/>
        <v>0</v>
      </c>
      <c r="J568" s="18"/>
      <c r="K568" s="15"/>
    </row>
    <row r="569" spans="1:11" x14ac:dyDescent="0.2">
      <c r="A569" s="15"/>
      <c r="B569" s="15"/>
      <c r="C569" s="16"/>
      <c r="D569" s="17"/>
      <c r="E569" s="18"/>
      <c r="F569" s="19">
        <v>0</v>
      </c>
      <c r="G569" s="18">
        <f t="shared" si="24"/>
        <v>0</v>
      </c>
      <c r="H569" s="18">
        <f t="shared" si="25"/>
        <v>0</v>
      </c>
      <c r="I569" s="18">
        <f t="shared" si="26"/>
        <v>0</v>
      </c>
      <c r="J569" s="18"/>
      <c r="K569" s="15"/>
    </row>
    <row r="570" spans="1:11" x14ac:dyDescent="0.2">
      <c r="A570" s="15"/>
      <c r="B570" s="15"/>
      <c r="C570" s="16"/>
      <c r="D570" s="17"/>
      <c r="E570" s="18"/>
      <c r="F570" s="19">
        <v>0</v>
      </c>
      <c r="G570" s="18">
        <f t="shared" si="24"/>
        <v>0</v>
      </c>
      <c r="H570" s="18">
        <f t="shared" si="25"/>
        <v>0</v>
      </c>
      <c r="I570" s="18">
        <f t="shared" si="26"/>
        <v>0</v>
      </c>
      <c r="J570" s="18"/>
      <c r="K570" s="15"/>
    </row>
    <row r="571" spans="1:11" x14ac:dyDescent="0.2">
      <c r="A571" s="15"/>
      <c r="B571" s="15"/>
      <c r="C571" s="16"/>
      <c r="D571" s="17"/>
      <c r="E571" s="18"/>
      <c r="F571" s="19">
        <v>0</v>
      </c>
      <c r="G571" s="18">
        <f t="shared" si="24"/>
        <v>0</v>
      </c>
      <c r="H571" s="18">
        <f t="shared" si="25"/>
        <v>0</v>
      </c>
      <c r="I571" s="18">
        <f t="shared" si="26"/>
        <v>0</v>
      </c>
      <c r="J571" s="18"/>
      <c r="K571" s="15"/>
    </row>
    <row r="572" spans="1:11" x14ac:dyDescent="0.2">
      <c r="A572" s="15"/>
      <c r="B572" s="15"/>
      <c r="C572" s="16"/>
      <c r="D572" s="17"/>
      <c r="E572" s="18"/>
      <c r="F572" s="19">
        <v>0</v>
      </c>
      <c r="G572" s="18">
        <f t="shared" si="24"/>
        <v>0</v>
      </c>
      <c r="H572" s="18">
        <f t="shared" si="25"/>
        <v>0</v>
      </c>
      <c r="I572" s="18">
        <f t="shared" si="26"/>
        <v>0</v>
      </c>
      <c r="J572" s="18"/>
      <c r="K572" s="15"/>
    </row>
    <row r="573" spans="1:11" x14ac:dyDescent="0.2">
      <c r="A573" s="15"/>
      <c r="B573" s="15"/>
      <c r="C573" s="16"/>
      <c r="D573" s="17"/>
      <c r="E573" s="18"/>
      <c r="F573" s="19">
        <v>0</v>
      </c>
      <c r="G573" s="18">
        <f t="shared" si="24"/>
        <v>0</v>
      </c>
      <c r="H573" s="18">
        <f>E573*C573</f>
        <v>0</v>
      </c>
      <c r="I573" s="18">
        <f>F573*C573</f>
        <v>0</v>
      </c>
      <c r="J573" s="18"/>
      <c r="K573" s="15"/>
    </row>
    <row r="574" spans="1:11" x14ac:dyDescent="0.2">
      <c r="A574" s="15"/>
      <c r="B574" s="15"/>
      <c r="C574" s="16"/>
      <c r="D574" s="17"/>
      <c r="E574" s="18"/>
      <c r="F574" s="19">
        <v>0</v>
      </c>
      <c r="G574" s="18">
        <f t="shared" si="24"/>
        <v>0</v>
      </c>
      <c r="H574" s="18">
        <f>E574*C574</f>
        <v>0</v>
      </c>
      <c r="I574" s="18">
        <f>F574*C574</f>
        <v>0</v>
      </c>
      <c r="J574" s="18"/>
      <c r="K574" s="15"/>
    </row>
  </sheetData>
  <mergeCells count="9">
    <mergeCell ref="J5:J6"/>
    <mergeCell ref="K5:K6"/>
    <mergeCell ref="J8:J12"/>
    <mergeCell ref="A5:A6"/>
    <mergeCell ref="B5:C5"/>
    <mergeCell ref="D5:D6"/>
    <mergeCell ref="E5:E6"/>
    <mergeCell ref="F5:F6"/>
    <mergeCell ref="G5:I5"/>
  </mergeCells>
  <pageMargins left="0.7" right="0.7" top="0.75" bottom="0.75" header="0.3" footer="0.3"/>
  <pageSetup paperSize="9" scale="45" fitToHeight="0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6A8B-4DA7-194F-BE18-BFF72552E8CF}">
  <sheetPr>
    <pageSetUpPr fitToPage="1"/>
  </sheetPr>
  <dimension ref="A1:M574"/>
  <sheetViews>
    <sheetView zoomScale="90" zoomScaleNormal="9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I39" sqref="I39"/>
    </sheetView>
  </sheetViews>
  <sheetFormatPr baseColWidth="10" defaultColWidth="8.83203125" defaultRowHeight="15" x14ac:dyDescent="0.2"/>
  <cols>
    <col min="1" max="1" width="55" customWidth="1"/>
    <col min="2" max="2" width="9.33203125" hidden="1" customWidth="1"/>
    <col min="4" max="4" width="8.83203125" style="7"/>
    <col min="5" max="5" width="15" style="8" customWidth="1"/>
    <col min="6" max="6" width="14.33203125" style="9" customWidth="1"/>
    <col min="7" max="7" width="14.33203125" style="8" hidden="1" customWidth="1"/>
    <col min="8" max="8" width="16.33203125" style="8" customWidth="1"/>
    <col min="9" max="9" width="13.5" style="8" bestFit="1" customWidth="1"/>
    <col min="10" max="10" width="15.33203125" style="8" bestFit="1" customWidth="1"/>
    <col min="11" max="11" width="18.1640625" customWidth="1"/>
  </cols>
  <sheetData>
    <row r="1" spans="1:13" x14ac:dyDescent="0.2">
      <c r="A1" t="s">
        <v>0</v>
      </c>
      <c r="D1"/>
      <c r="E1"/>
      <c r="F1" s="1"/>
      <c r="G1"/>
      <c r="H1"/>
      <c r="I1"/>
      <c r="J1"/>
      <c r="L1" s="2"/>
      <c r="M1" t="s">
        <v>1</v>
      </c>
    </row>
    <row r="2" spans="1:13" x14ac:dyDescent="0.2">
      <c r="A2" t="s">
        <v>18</v>
      </c>
      <c r="B2" s="3"/>
      <c r="C2" s="3"/>
      <c r="D2" s="3"/>
      <c r="E2" s="3"/>
      <c r="F2" s="4"/>
      <c r="G2" s="3"/>
      <c r="H2" s="3"/>
      <c r="I2" s="3"/>
      <c r="J2" s="3"/>
      <c r="K2" s="3"/>
      <c r="L2" s="5"/>
      <c r="M2" t="s">
        <v>2</v>
      </c>
    </row>
    <row r="3" spans="1:13" x14ac:dyDescent="0.2">
      <c r="D3"/>
      <c r="E3"/>
      <c r="F3" s="1"/>
      <c r="G3"/>
      <c r="H3"/>
      <c r="I3"/>
      <c r="J3"/>
      <c r="L3" s="6"/>
      <c r="M3" t="s">
        <v>3</v>
      </c>
    </row>
    <row r="4" spans="1:13" x14ac:dyDescent="0.2">
      <c r="L4" s="10"/>
      <c r="M4" t="s">
        <v>4</v>
      </c>
    </row>
    <row r="5" spans="1:13" ht="15" customHeight="1" x14ac:dyDescent="0.2">
      <c r="A5" s="174" t="s">
        <v>5</v>
      </c>
      <c r="B5" s="175" t="s">
        <v>6</v>
      </c>
      <c r="C5" s="176"/>
      <c r="D5" s="174" t="s">
        <v>7</v>
      </c>
      <c r="E5" s="177" t="s">
        <v>8</v>
      </c>
      <c r="F5" s="178" t="s">
        <v>9</v>
      </c>
      <c r="G5" s="184" t="s">
        <v>10</v>
      </c>
      <c r="H5" s="185"/>
      <c r="I5" s="186"/>
      <c r="J5" s="180" t="s">
        <v>11</v>
      </c>
      <c r="K5" s="187" t="s">
        <v>12</v>
      </c>
    </row>
    <row r="6" spans="1:13" ht="16" x14ac:dyDescent="0.2">
      <c r="A6" s="174"/>
      <c r="B6" s="11" t="s">
        <v>13</v>
      </c>
      <c r="C6" s="11" t="s">
        <v>14</v>
      </c>
      <c r="D6" s="174"/>
      <c r="E6" s="177"/>
      <c r="F6" s="179"/>
      <c r="G6" s="12" t="s">
        <v>15</v>
      </c>
      <c r="H6" s="13" t="s">
        <v>16</v>
      </c>
      <c r="I6" s="13" t="s">
        <v>17</v>
      </c>
      <c r="J6" s="181"/>
      <c r="K6" s="188"/>
    </row>
    <row r="7" spans="1:13" x14ac:dyDescent="0.2">
      <c r="A7" s="14"/>
      <c r="B7" s="15"/>
      <c r="C7" s="16"/>
      <c r="D7" s="17"/>
      <c r="E7" s="18"/>
      <c r="F7" s="19"/>
      <c r="G7" s="18"/>
      <c r="H7" s="18"/>
      <c r="I7" s="18"/>
      <c r="J7" s="18"/>
      <c r="K7" s="15"/>
    </row>
    <row r="8" spans="1:13" x14ac:dyDescent="0.2">
      <c r="A8" s="15"/>
      <c r="B8" s="15"/>
      <c r="C8" s="16"/>
      <c r="D8" s="17"/>
      <c r="E8" s="18"/>
      <c r="F8" s="19">
        <v>0</v>
      </c>
      <c r="G8" s="18">
        <f t="shared" ref="G8:G71" si="0">B8*F8</f>
        <v>0</v>
      </c>
      <c r="H8" s="18">
        <f t="shared" ref="H8:H71" si="1">E8*C8</f>
        <v>0</v>
      </c>
      <c r="I8" s="18">
        <f t="shared" ref="I8:I71" si="2">F8*C8</f>
        <v>0</v>
      </c>
      <c r="J8" s="18"/>
      <c r="K8" s="15"/>
    </row>
    <row r="9" spans="1:13" x14ac:dyDescent="0.2">
      <c r="A9" s="15"/>
      <c r="B9" s="15"/>
      <c r="C9" s="16"/>
      <c r="D9" s="17"/>
      <c r="E9" s="18"/>
      <c r="F9" s="19">
        <v>0</v>
      </c>
      <c r="G9" s="18">
        <f t="shared" si="0"/>
        <v>0</v>
      </c>
      <c r="H9" s="18">
        <f t="shared" si="1"/>
        <v>0</v>
      </c>
      <c r="I9" s="18">
        <f t="shared" si="2"/>
        <v>0</v>
      </c>
      <c r="J9" s="18"/>
      <c r="K9" s="15"/>
    </row>
    <row r="10" spans="1:13" x14ac:dyDescent="0.2">
      <c r="A10" s="15"/>
      <c r="B10" s="15"/>
      <c r="C10" s="16"/>
      <c r="D10" s="17"/>
      <c r="E10" s="18"/>
      <c r="F10" s="19">
        <v>0</v>
      </c>
      <c r="G10" s="18">
        <f t="shared" si="0"/>
        <v>0</v>
      </c>
      <c r="H10" s="18">
        <f t="shared" si="1"/>
        <v>0</v>
      </c>
      <c r="I10" s="18">
        <f t="shared" si="2"/>
        <v>0</v>
      </c>
      <c r="J10" s="18"/>
      <c r="K10" s="15"/>
    </row>
    <row r="11" spans="1:13" x14ac:dyDescent="0.2">
      <c r="A11" s="15"/>
      <c r="B11" s="15"/>
      <c r="C11" s="16"/>
      <c r="D11" s="17"/>
      <c r="E11" s="18"/>
      <c r="F11" s="19">
        <v>0</v>
      </c>
      <c r="G11" s="18">
        <f t="shared" si="0"/>
        <v>0</v>
      </c>
      <c r="H11" s="18">
        <f t="shared" si="1"/>
        <v>0</v>
      </c>
      <c r="I11" s="18">
        <f t="shared" si="2"/>
        <v>0</v>
      </c>
      <c r="J11" s="18"/>
      <c r="K11" s="15"/>
    </row>
    <row r="12" spans="1:13" x14ac:dyDescent="0.2">
      <c r="A12" s="15"/>
      <c r="B12" s="15"/>
      <c r="C12" s="16"/>
      <c r="D12" s="17"/>
      <c r="E12" s="18"/>
      <c r="F12" s="19">
        <v>0</v>
      </c>
      <c r="G12" s="18">
        <f t="shared" si="0"/>
        <v>0</v>
      </c>
      <c r="H12" s="18">
        <f t="shared" si="1"/>
        <v>0</v>
      </c>
      <c r="I12" s="18">
        <f t="shared" si="2"/>
        <v>0</v>
      </c>
      <c r="J12" s="18"/>
      <c r="K12" s="15"/>
    </row>
    <row r="13" spans="1:13" x14ac:dyDescent="0.2">
      <c r="A13" s="15"/>
      <c r="B13" s="15"/>
      <c r="C13" s="16"/>
      <c r="D13" s="17"/>
      <c r="E13" s="18"/>
      <c r="F13" s="19">
        <v>0</v>
      </c>
      <c r="G13" s="18">
        <f t="shared" si="0"/>
        <v>0</v>
      </c>
      <c r="H13" s="18">
        <f t="shared" si="1"/>
        <v>0</v>
      </c>
      <c r="I13" s="18">
        <f t="shared" si="2"/>
        <v>0</v>
      </c>
      <c r="J13" s="18"/>
      <c r="K13" s="15"/>
    </row>
    <row r="14" spans="1:13" x14ac:dyDescent="0.2">
      <c r="A14" s="15"/>
      <c r="B14" s="15"/>
      <c r="C14" s="16"/>
      <c r="D14" s="17"/>
      <c r="E14" s="18"/>
      <c r="F14" s="19">
        <v>0</v>
      </c>
      <c r="G14" s="18">
        <f t="shared" si="0"/>
        <v>0</v>
      </c>
      <c r="H14" s="18">
        <f t="shared" si="1"/>
        <v>0</v>
      </c>
      <c r="I14" s="18">
        <f t="shared" si="2"/>
        <v>0</v>
      </c>
      <c r="J14" s="18"/>
      <c r="K14" s="15"/>
    </row>
    <row r="15" spans="1:13" x14ac:dyDescent="0.2">
      <c r="A15" s="15"/>
      <c r="B15" s="15"/>
      <c r="C15" s="16"/>
      <c r="D15" s="17"/>
      <c r="E15" s="18"/>
      <c r="F15" s="19">
        <v>0</v>
      </c>
      <c r="G15" s="18">
        <f t="shared" si="0"/>
        <v>0</v>
      </c>
      <c r="H15" s="18">
        <f t="shared" si="1"/>
        <v>0</v>
      </c>
      <c r="I15" s="18">
        <f t="shared" si="2"/>
        <v>0</v>
      </c>
      <c r="J15" s="18"/>
      <c r="K15" s="15"/>
    </row>
    <row r="16" spans="1:13" x14ac:dyDescent="0.2">
      <c r="A16" s="15"/>
      <c r="B16" s="15"/>
      <c r="C16" s="16"/>
      <c r="D16" s="17"/>
      <c r="E16" s="18"/>
      <c r="F16" s="19">
        <v>0</v>
      </c>
      <c r="G16" s="18">
        <f t="shared" si="0"/>
        <v>0</v>
      </c>
      <c r="H16" s="18">
        <f t="shared" si="1"/>
        <v>0</v>
      </c>
      <c r="I16" s="18">
        <f t="shared" si="2"/>
        <v>0</v>
      </c>
      <c r="J16" s="18"/>
      <c r="K16" s="15"/>
    </row>
    <row r="17" spans="1:11" x14ac:dyDescent="0.2">
      <c r="A17" s="15"/>
      <c r="B17" s="15"/>
      <c r="C17" s="16"/>
      <c r="D17" s="17"/>
      <c r="E17" s="18"/>
      <c r="F17" s="19">
        <v>0</v>
      </c>
      <c r="G17" s="18">
        <f t="shared" si="0"/>
        <v>0</v>
      </c>
      <c r="H17" s="18">
        <f t="shared" si="1"/>
        <v>0</v>
      </c>
      <c r="I17" s="18">
        <f t="shared" si="2"/>
        <v>0</v>
      </c>
      <c r="J17" s="18"/>
      <c r="K17" s="15"/>
    </row>
    <row r="18" spans="1:11" x14ac:dyDescent="0.2">
      <c r="A18" s="15"/>
      <c r="B18" s="15"/>
      <c r="C18" s="16"/>
      <c r="D18" s="17"/>
      <c r="E18" s="18"/>
      <c r="F18" s="19">
        <v>0</v>
      </c>
      <c r="G18" s="18">
        <f t="shared" si="0"/>
        <v>0</v>
      </c>
      <c r="H18" s="18">
        <f t="shared" si="1"/>
        <v>0</v>
      </c>
      <c r="I18" s="18">
        <f t="shared" si="2"/>
        <v>0</v>
      </c>
      <c r="J18" s="18"/>
      <c r="K18" s="15"/>
    </row>
    <row r="19" spans="1:11" x14ac:dyDescent="0.2">
      <c r="A19" s="15"/>
      <c r="B19" s="15"/>
      <c r="C19" s="16"/>
      <c r="D19" s="17"/>
      <c r="E19" s="18"/>
      <c r="F19" s="19">
        <v>0</v>
      </c>
      <c r="G19" s="18">
        <f t="shared" si="0"/>
        <v>0</v>
      </c>
      <c r="H19" s="18">
        <f t="shared" si="1"/>
        <v>0</v>
      </c>
      <c r="I19" s="18">
        <f t="shared" si="2"/>
        <v>0</v>
      </c>
      <c r="J19" s="18"/>
      <c r="K19" s="15"/>
    </row>
    <row r="20" spans="1:11" x14ac:dyDescent="0.2">
      <c r="A20" s="15"/>
      <c r="B20" s="15"/>
      <c r="C20" s="16"/>
      <c r="D20" s="17"/>
      <c r="E20" s="18"/>
      <c r="F20" s="19">
        <v>0</v>
      </c>
      <c r="G20" s="18">
        <f t="shared" si="0"/>
        <v>0</v>
      </c>
      <c r="H20" s="18">
        <f t="shared" si="1"/>
        <v>0</v>
      </c>
      <c r="I20" s="18">
        <f t="shared" si="2"/>
        <v>0</v>
      </c>
      <c r="J20" s="18"/>
      <c r="K20" s="15"/>
    </row>
    <row r="21" spans="1:11" x14ac:dyDescent="0.2">
      <c r="A21" s="15"/>
      <c r="B21" s="15"/>
      <c r="C21" s="16"/>
      <c r="D21" s="17"/>
      <c r="E21" s="18"/>
      <c r="F21" s="19">
        <v>0</v>
      </c>
      <c r="G21" s="18">
        <f t="shared" si="0"/>
        <v>0</v>
      </c>
      <c r="H21" s="18">
        <f t="shared" si="1"/>
        <v>0</v>
      </c>
      <c r="I21" s="18">
        <f t="shared" si="2"/>
        <v>0</v>
      </c>
      <c r="J21" s="18"/>
      <c r="K21" s="15"/>
    </row>
    <row r="22" spans="1:11" x14ac:dyDescent="0.2">
      <c r="A22" s="15"/>
      <c r="B22" s="15"/>
      <c r="C22" s="16"/>
      <c r="D22" s="17"/>
      <c r="E22" s="18"/>
      <c r="F22" s="19">
        <v>0</v>
      </c>
      <c r="G22" s="18">
        <f t="shared" si="0"/>
        <v>0</v>
      </c>
      <c r="H22" s="18">
        <f t="shared" si="1"/>
        <v>0</v>
      </c>
      <c r="I22" s="18">
        <f t="shared" si="2"/>
        <v>0</v>
      </c>
      <c r="J22" s="18"/>
      <c r="K22" s="15"/>
    </row>
    <row r="23" spans="1:11" x14ac:dyDescent="0.2">
      <c r="A23" s="15"/>
      <c r="B23" s="15"/>
      <c r="C23" s="16"/>
      <c r="D23" s="17"/>
      <c r="E23" s="18"/>
      <c r="F23" s="19">
        <v>0</v>
      </c>
      <c r="G23" s="18">
        <f t="shared" si="0"/>
        <v>0</v>
      </c>
      <c r="H23" s="18">
        <f t="shared" si="1"/>
        <v>0</v>
      </c>
      <c r="I23" s="18">
        <f t="shared" si="2"/>
        <v>0</v>
      </c>
      <c r="J23" s="18"/>
      <c r="K23" s="15"/>
    </row>
    <row r="24" spans="1:11" x14ac:dyDescent="0.2">
      <c r="A24" s="15"/>
      <c r="B24" s="15"/>
      <c r="C24" s="16"/>
      <c r="D24" s="17"/>
      <c r="E24" s="18"/>
      <c r="F24" s="19">
        <v>0</v>
      </c>
      <c r="G24" s="18">
        <f t="shared" si="0"/>
        <v>0</v>
      </c>
      <c r="H24" s="18">
        <f t="shared" si="1"/>
        <v>0</v>
      </c>
      <c r="I24" s="18">
        <f t="shared" si="2"/>
        <v>0</v>
      </c>
      <c r="J24" s="18"/>
      <c r="K24" s="15"/>
    </row>
    <row r="25" spans="1:11" x14ac:dyDescent="0.2">
      <c r="A25" s="15"/>
      <c r="B25" s="15"/>
      <c r="C25" s="16"/>
      <c r="D25" s="17"/>
      <c r="E25" s="18"/>
      <c r="F25" s="19">
        <v>0</v>
      </c>
      <c r="G25" s="18">
        <f t="shared" si="0"/>
        <v>0</v>
      </c>
      <c r="H25" s="18">
        <f t="shared" si="1"/>
        <v>0</v>
      </c>
      <c r="I25" s="18">
        <f t="shared" si="2"/>
        <v>0</v>
      </c>
      <c r="J25" s="18"/>
      <c r="K25" s="15"/>
    </row>
    <row r="26" spans="1:11" x14ac:dyDescent="0.2">
      <c r="A26" s="15"/>
      <c r="B26" s="15"/>
      <c r="C26" s="16"/>
      <c r="D26" s="17"/>
      <c r="E26" s="18"/>
      <c r="F26" s="19">
        <v>0</v>
      </c>
      <c r="G26" s="18">
        <f t="shared" si="0"/>
        <v>0</v>
      </c>
      <c r="H26" s="18">
        <f t="shared" si="1"/>
        <v>0</v>
      </c>
      <c r="I26" s="18">
        <f t="shared" si="2"/>
        <v>0</v>
      </c>
      <c r="J26" s="18"/>
      <c r="K26" s="15"/>
    </row>
    <row r="27" spans="1:11" x14ac:dyDescent="0.2">
      <c r="A27" s="15"/>
      <c r="B27" s="15"/>
      <c r="C27" s="16"/>
      <c r="D27" s="17"/>
      <c r="E27" s="18"/>
      <c r="F27" s="19">
        <v>0</v>
      </c>
      <c r="G27" s="18">
        <f t="shared" si="0"/>
        <v>0</v>
      </c>
      <c r="H27" s="18">
        <f t="shared" si="1"/>
        <v>0</v>
      </c>
      <c r="I27" s="18">
        <f t="shared" si="2"/>
        <v>0</v>
      </c>
      <c r="J27" s="18"/>
      <c r="K27" s="15"/>
    </row>
    <row r="28" spans="1:11" x14ac:dyDescent="0.2">
      <c r="A28" s="15"/>
      <c r="B28" s="15"/>
      <c r="C28" s="16"/>
      <c r="D28" s="17"/>
      <c r="E28" s="18"/>
      <c r="F28" s="19">
        <v>0</v>
      </c>
      <c r="G28" s="18">
        <f t="shared" si="0"/>
        <v>0</v>
      </c>
      <c r="H28" s="18">
        <f t="shared" si="1"/>
        <v>0</v>
      </c>
      <c r="I28" s="18">
        <f t="shared" si="2"/>
        <v>0</v>
      </c>
      <c r="J28" s="18"/>
      <c r="K28" s="15"/>
    </row>
    <row r="29" spans="1:11" x14ac:dyDescent="0.2">
      <c r="A29" s="15"/>
      <c r="B29" s="15"/>
      <c r="C29" s="16"/>
      <c r="D29" s="17"/>
      <c r="E29" s="18"/>
      <c r="F29" s="19">
        <v>0</v>
      </c>
      <c r="G29" s="18">
        <f t="shared" si="0"/>
        <v>0</v>
      </c>
      <c r="H29" s="18">
        <f t="shared" si="1"/>
        <v>0</v>
      </c>
      <c r="I29" s="18">
        <f t="shared" si="2"/>
        <v>0</v>
      </c>
      <c r="J29" s="18"/>
      <c r="K29" s="15"/>
    </row>
    <row r="30" spans="1:11" x14ac:dyDescent="0.2">
      <c r="A30" s="15"/>
      <c r="B30" s="15"/>
      <c r="C30" s="16"/>
      <c r="D30" s="17"/>
      <c r="E30" s="18"/>
      <c r="F30" s="19">
        <v>0</v>
      </c>
      <c r="G30" s="18">
        <f t="shared" si="0"/>
        <v>0</v>
      </c>
      <c r="H30" s="18">
        <f t="shared" si="1"/>
        <v>0</v>
      </c>
      <c r="I30" s="18">
        <f t="shared" si="2"/>
        <v>0</v>
      </c>
      <c r="J30" s="18"/>
      <c r="K30" s="15"/>
    </row>
    <row r="31" spans="1:11" x14ac:dyDescent="0.2">
      <c r="A31" s="15"/>
      <c r="B31" s="15"/>
      <c r="C31" s="16"/>
      <c r="D31" s="17"/>
      <c r="E31" s="18"/>
      <c r="F31" s="19">
        <v>0</v>
      </c>
      <c r="G31" s="18">
        <f t="shared" si="0"/>
        <v>0</v>
      </c>
      <c r="H31" s="18">
        <f t="shared" si="1"/>
        <v>0</v>
      </c>
      <c r="I31" s="18">
        <f t="shared" si="2"/>
        <v>0</v>
      </c>
      <c r="J31" s="18"/>
      <c r="K31" s="15"/>
    </row>
    <row r="32" spans="1:11" x14ac:dyDescent="0.2">
      <c r="A32" s="15"/>
      <c r="B32" s="15"/>
      <c r="C32" s="16"/>
      <c r="D32" s="17"/>
      <c r="E32" s="18"/>
      <c r="F32" s="19">
        <v>0</v>
      </c>
      <c r="G32" s="18">
        <f t="shared" si="0"/>
        <v>0</v>
      </c>
      <c r="H32" s="18">
        <f t="shared" si="1"/>
        <v>0</v>
      </c>
      <c r="I32" s="18">
        <f t="shared" si="2"/>
        <v>0</v>
      </c>
      <c r="J32" s="18"/>
      <c r="K32" s="15"/>
    </row>
    <row r="33" spans="1:11" x14ac:dyDescent="0.2">
      <c r="A33" s="15"/>
      <c r="B33" s="15"/>
      <c r="C33" s="16"/>
      <c r="D33" s="17"/>
      <c r="E33" s="18"/>
      <c r="F33" s="19">
        <v>0</v>
      </c>
      <c r="G33" s="18">
        <f t="shared" si="0"/>
        <v>0</v>
      </c>
      <c r="H33" s="18">
        <f t="shared" si="1"/>
        <v>0</v>
      </c>
      <c r="I33" s="18">
        <f t="shared" si="2"/>
        <v>0</v>
      </c>
      <c r="J33" s="18"/>
      <c r="K33" s="15"/>
    </row>
    <row r="34" spans="1:11" x14ac:dyDescent="0.2">
      <c r="A34" s="15"/>
      <c r="B34" s="15"/>
      <c r="C34" s="16"/>
      <c r="D34" s="17"/>
      <c r="E34" s="18"/>
      <c r="F34" s="19">
        <v>0</v>
      </c>
      <c r="G34" s="18">
        <f t="shared" si="0"/>
        <v>0</v>
      </c>
      <c r="H34" s="18">
        <f t="shared" si="1"/>
        <v>0</v>
      </c>
      <c r="I34" s="18">
        <f t="shared" si="2"/>
        <v>0</v>
      </c>
      <c r="J34" s="18"/>
      <c r="K34" s="15"/>
    </row>
    <row r="35" spans="1:11" x14ac:dyDescent="0.2">
      <c r="A35" s="15"/>
      <c r="B35" s="15"/>
      <c r="C35" s="16"/>
      <c r="D35" s="17"/>
      <c r="E35" s="18"/>
      <c r="F35" s="19">
        <v>0</v>
      </c>
      <c r="G35" s="18">
        <f t="shared" si="0"/>
        <v>0</v>
      </c>
      <c r="H35" s="18">
        <f t="shared" si="1"/>
        <v>0</v>
      </c>
      <c r="I35" s="18">
        <f t="shared" si="2"/>
        <v>0</v>
      </c>
      <c r="J35" s="18"/>
      <c r="K35" s="15"/>
    </row>
    <row r="36" spans="1:11" x14ac:dyDescent="0.2">
      <c r="A36" s="15"/>
      <c r="B36" s="15"/>
      <c r="C36" s="16"/>
      <c r="D36" s="17"/>
      <c r="E36" s="18"/>
      <c r="F36" s="19">
        <v>0</v>
      </c>
      <c r="G36" s="18">
        <f t="shared" si="0"/>
        <v>0</v>
      </c>
      <c r="H36" s="18">
        <f t="shared" si="1"/>
        <v>0</v>
      </c>
      <c r="I36" s="18">
        <f t="shared" si="2"/>
        <v>0</v>
      </c>
      <c r="J36" s="18"/>
      <c r="K36" s="15"/>
    </row>
    <row r="37" spans="1:11" x14ac:dyDescent="0.2">
      <c r="A37" s="15"/>
      <c r="B37" s="15"/>
      <c r="C37" s="16"/>
      <c r="D37" s="17"/>
      <c r="E37" s="18"/>
      <c r="F37" s="19">
        <v>0</v>
      </c>
      <c r="G37" s="18">
        <f t="shared" si="0"/>
        <v>0</v>
      </c>
      <c r="H37" s="18">
        <f t="shared" si="1"/>
        <v>0</v>
      </c>
      <c r="I37" s="18">
        <f t="shared" si="2"/>
        <v>0</v>
      </c>
      <c r="J37" s="18"/>
      <c r="K37" s="15"/>
    </row>
    <row r="38" spans="1:11" x14ac:dyDescent="0.2">
      <c r="A38" s="15"/>
      <c r="B38" s="15"/>
      <c r="C38" s="16"/>
      <c r="D38" s="17"/>
      <c r="E38" s="18"/>
      <c r="F38" s="19">
        <v>0</v>
      </c>
      <c r="G38" s="18">
        <f t="shared" si="0"/>
        <v>0</v>
      </c>
      <c r="H38" s="18">
        <f t="shared" si="1"/>
        <v>0</v>
      </c>
      <c r="I38" s="18">
        <f t="shared" si="2"/>
        <v>0</v>
      </c>
      <c r="J38" s="18"/>
      <c r="K38" s="15"/>
    </row>
    <row r="39" spans="1:11" x14ac:dyDescent="0.2">
      <c r="A39" s="15"/>
      <c r="B39" s="15"/>
      <c r="C39" s="16"/>
      <c r="D39" s="17"/>
      <c r="E39" s="18"/>
      <c r="F39" s="19">
        <v>0</v>
      </c>
      <c r="G39" s="18">
        <f t="shared" si="0"/>
        <v>0</v>
      </c>
      <c r="H39" s="18">
        <f t="shared" si="1"/>
        <v>0</v>
      </c>
      <c r="I39" s="18">
        <f t="shared" si="2"/>
        <v>0</v>
      </c>
      <c r="J39" s="18"/>
      <c r="K39" s="15"/>
    </row>
    <row r="40" spans="1:11" x14ac:dyDescent="0.2">
      <c r="A40" s="15"/>
      <c r="B40" s="15"/>
      <c r="C40" s="16"/>
      <c r="D40" s="17"/>
      <c r="E40" s="18"/>
      <c r="F40" s="19">
        <v>0</v>
      </c>
      <c r="G40" s="18">
        <f t="shared" si="0"/>
        <v>0</v>
      </c>
      <c r="H40" s="18">
        <f t="shared" si="1"/>
        <v>0</v>
      </c>
      <c r="I40" s="18">
        <f t="shared" si="2"/>
        <v>0</v>
      </c>
      <c r="J40" s="18"/>
      <c r="K40" s="15"/>
    </row>
    <row r="41" spans="1:11" x14ac:dyDescent="0.2">
      <c r="A41" s="15"/>
      <c r="B41" s="15"/>
      <c r="C41" s="16"/>
      <c r="D41" s="17"/>
      <c r="E41" s="18"/>
      <c r="F41" s="19">
        <v>0</v>
      </c>
      <c r="G41" s="18">
        <f t="shared" si="0"/>
        <v>0</v>
      </c>
      <c r="H41" s="18">
        <f t="shared" si="1"/>
        <v>0</v>
      </c>
      <c r="I41" s="18">
        <f t="shared" si="2"/>
        <v>0</v>
      </c>
      <c r="J41" s="18"/>
      <c r="K41" s="15"/>
    </row>
    <row r="42" spans="1:11" x14ac:dyDescent="0.2">
      <c r="A42" s="15"/>
      <c r="B42" s="15"/>
      <c r="C42" s="16"/>
      <c r="D42" s="17"/>
      <c r="E42" s="18"/>
      <c r="F42" s="19">
        <v>0</v>
      </c>
      <c r="G42" s="18">
        <f t="shared" si="0"/>
        <v>0</v>
      </c>
      <c r="H42" s="18">
        <f t="shared" si="1"/>
        <v>0</v>
      </c>
      <c r="I42" s="18">
        <f t="shared" si="2"/>
        <v>0</v>
      </c>
      <c r="J42" s="18"/>
      <c r="K42" s="15"/>
    </row>
    <row r="43" spans="1:11" x14ac:dyDescent="0.2">
      <c r="A43" s="15"/>
      <c r="B43" s="15"/>
      <c r="C43" s="16"/>
      <c r="D43" s="17"/>
      <c r="E43" s="18"/>
      <c r="F43" s="19">
        <v>0</v>
      </c>
      <c r="G43" s="18">
        <f t="shared" si="0"/>
        <v>0</v>
      </c>
      <c r="H43" s="18">
        <f t="shared" si="1"/>
        <v>0</v>
      </c>
      <c r="I43" s="18">
        <f t="shared" si="2"/>
        <v>0</v>
      </c>
      <c r="J43" s="18"/>
      <c r="K43" s="15"/>
    </row>
    <row r="44" spans="1:11" x14ac:dyDescent="0.2">
      <c r="A44" s="15"/>
      <c r="B44" s="15"/>
      <c r="C44" s="16"/>
      <c r="D44" s="17"/>
      <c r="E44" s="18"/>
      <c r="F44" s="19">
        <v>0</v>
      </c>
      <c r="G44" s="18">
        <f t="shared" si="0"/>
        <v>0</v>
      </c>
      <c r="H44" s="18">
        <f t="shared" si="1"/>
        <v>0</v>
      </c>
      <c r="I44" s="18">
        <f t="shared" si="2"/>
        <v>0</v>
      </c>
      <c r="J44" s="18"/>
      <c r="K44" s="15"/>
    </row>
    <row r="45" spans="1:11" x14ac:dyDescent="0.2">
      <c r="A45" s="15"/>
      <c r="B45" s="15"/>
      <c r="C45" s="16"/>
      <c r="D45" s="17"/>
      <c r="E45" s="18"/>
      <c r="F45" s="19">
        <v>0</v>
      </c>
      <c r="G45" s="18">
        <f t="shared" si="0"/>
        <v>0</v>
      </c>
      <c r="H45" s="18">
        <f t="shared" si="1"/>
        <v>0</v>
      </c>
      <c r="I45" s="18">
        <f t="shared" si="2"/>
        <v>0</v>
      </c>
      <c r="J45" s="18"/>
      <c r="K45" s="15"/>
    </row>
    <row r="46" spans="1:11" x14ac:dyDescent="0.2">
      <c r="A46" s="15"/>
      <c r="B46" s="15"/>
      <c r="C46" s="16"/>
      <c r="D46" s="17"/>
      <c r="E46" s="18"/>
      <c r="F46" s="19">
        <v>0</v>
      </c>
      <c r="G46" s="18">
        <f t="shared" si="0"/>
        <v>0</v>
      </c>
      <c r="H46" s="18">
        <f t="shared" si="1"/>
        <v>0</v>
      </c>
      <c r="I46" s="18">
        <f t="shared" si="2"/>
        <v>0</v>
      </c>
      <c r="J46" s="18"/>
      <c r="K46" s="15"/>
    </row>
    <row r="47" spans="1:11" x14ac:dyDescent="0.2">
      <c r="A47" s="15"/>
      <c r="B47" s="15"/>
      <c r="C47" s="16"/>
      <c r="D47" s="17"/>
      <c r="E47" s="18"/>
      <c r="F47" s="19">
        <v>0</v>
      </c>
      <c r="G47" s="18">
        <f t="shared" si="0"/>
        <v>0</v>
      </c>
      <c r="H47" s="18">
        <f t="shared" si="1"/>
        <v>0</v>
      </c>
      <c r="I47" s="18">
        <f t="shared" si="2"/>
        <v>0</v>
      </c>
      <c r="J47" s="18"/>
      <c r="K47" s="15"/>
    </row>
    <row r="48" spans="1:11" x14ac:dyDescent="0.2">
      <c r="A48" s="15"/>
      <c r="B48" s="15"/>
      <c r="C48" s="16"/>
      <c r="D48" s="17"/>
      <c r="E48" s="18"/>
      <c r="F48" s="19">
        <v>0</v>
      </c>
      <c r="G48" s="18">
        <f t="shared" si="0"/>
        <v>0</v>
      </c>
      <c r="H48" s="18">
        <f t="shared" si="1"/>
        <v>0</v>
      </c>
      <c r="I48" s="18">
        <f t="shared" si="2"/>
        <v>0</v>
      </c>
      <c r="J48" s="18"/>
      <c r="K48" s="15"/>
    </row>
    <row r="49" spans="1:11" x14ac:dyDescent="0.2">
      <c r="A49" s="15"/>
      <c r="B49" s="15"/>
      <c r="C49" s="16"/>
      <c r="D49" s="17"/>
      <c r="E49" s="18"/>
      <c r="F49" s="19">
        <v>0</v>
      </c>
      <c r="G49" s="18">
        <f t="shared" si="0"/>
        <v>0</v>
      </c>
      <c r="H49" s="18">
        <f t="shared" si="1"/>
        <v>0</v>
      </c>
      <c r="I49" s="18">
        <f t="shared" si="2"/>
        <v>0</v>
      </c>
      <c r="J49" s="18"/>
      <c r="K49" s="15"/>
    </row>
    <row r="50" spans="1:11" x14ac:dyDescent="0.2">
      <c r="A50" s="15"/>
      <c r="B50" s="15"/>
      <c r="C50" s="16"/>
      <c r="D50" s="17"/>
      <c r="E50" s="18"/>
      <c r="F50" s="19">
        <v>0</v>
      </c>
      <c r="G50" s="18">
        <f t="shared" si="0"/>
        <v>0</v>
      </c>
      <c r="H50" s="18">
        <f t="shared" si="1"/>
        <v>0</v>
      </c>
      <c r="I50" s="18">
        <f t="shared" si="2"/>
        <v>0</v>
      </c>
      <c r="J50" s="18"/>
      <c r="K50" s="15"/>
    </row>
    <row r="51" spans="1:11" x14ac:dyDescent="0.2">
      <c r="A51" s="15"/>
      <c r="B51" s="15"/>
      <c r="C51" s="16"/>
      <c r="D51" s="17"/>
      <c r="E51" s="18"/>
      <c r="F51" s="19">
        <v>0</v>
      </c>
      <c r="G51" s="18">
        <f t="shared" si="0"/>
        <v>0</v>
      </c>
      <c r="H51" s="18">
        <f t="shared" si="1"/>
        <v>0</v>
      </c>
      <c r="I51" s="18">
        <f t="shared" si="2"/>
        <v>0</v>
      </c>
      <c r="J51" s="18"/>
      <c r="K51" s="15"/>
    </row>
    <row r="52" spans="1:11" x14ac:dyDescent="0.2">
      <c r="A52" s="15"/>
      <c r="B52" s="15"/>
      <c r="C52" s="16"/>
      <c r="D52" s="17"/>
      <c r="E52" s="18"/>
      <c r="F52" s="19">
        <v>0</v>
      </c>
      <c r="G52" s="18">
        <f t="shared" si="0"/>
        <v>0</v>
      </c>
      <c r="H52" s="18">
        <f t="shared" si="1"/>
        <v>0</v>
      </c>
      <c r="I52" s="18">
        <f t="shared" si="2"/>
        <v>0</v>
      </c>
      <c r="J52" s="18"/>
      <c r="K52" s="15"/>
    </row>
    <row r="53" spans="1:11" x14ac:dyDescent="0.2">
      <c r="A53" s="15"/>
      <c r="B53" s="15"/>
      <c r="C53" s="16"/>
      <c r="D53" s="17"/>
      <c r="E53" s="18"/>
      <c r="F53" s="19">
        <v>0</v>
      </c>
      <c r="G53" s="18">
        <f t="shared" si="0"/>
        <v>0</v>
      </c>
      <c r="H53" s="18">
        <f t="shared" si="1"/>
        <v>0</v>
      </c>
      <c r="I53" s="18">
        <f t="shared" si="2"/>
        <v>0</v>
      </c>
      <c r="J53" s="18"/>
      <c r="K53" s="15"/>
    </row>
    <row r="54" spans="1:11" x14ac:dyDescent="0.2">
      <c r="A54" s="15"/>
      <c r="B54" s="15"/>
      <c r="C54" s="16"/>
      <c r="D54" s="17"/>
      <c r="E54" s="18"/>
      <c r="F54" s="19">
        <v>0</v>
      </c>
      <c r="G54" s="18">
        <f t="shared" si="0"/>
        <v>0</v>
      </c>
      <c r="H54" s="18">
        <f t="shared" si="1"/>
        <v>0</v>
      </c>
      <c r="I54" s="18">
        <f t="shared" si="2"/>
        <v>0</v>
      </c>
      <c r="J54" s="18"/>
      <c r="K54" s="15"/>
    </row>
    <row r="55" spans="1:11" x14ac:dyDescent="0.2">
      <c r="A55" s="15"/>
      <c r="B55" s="15"/>
      <c r="C55" s="16"/>
      <c r="D55" s="17"/>
      <c r="E55" s="18"/>
      <c r="F55" s="19">
        <v>0</v>
      </c>
      <c r="G55" s="18">
        <f t="shared" si="0"/>
        <v>0</v>
      </c>
      <c r="H55" s="18">
        <f t="shared" si="1"/>
        <v>0</v>
      </c>
      <c r="I55" s="18">
        <f t="shared" si="2"/>
        <v>0</v>
      </c>
      <c r="J55" s="18"/>
      <c r="K55" s="15"/>
    </row>
    <row r="56" spans="1:11" x14ac:dyDescent="0.2">
      <c r="A56" s="15"/>
      <c r="B56" s="15"/>
      <c r="C56" s="16"/>
      <c r="D56" s="17"/>
      <c r="E56" s="18"/>
      <c r="F56" s="19">
        <v>0</v>
      </c>
      <c r="G56" s="18">
        <f t="shared" si="0"/>
        <v>0</v>
      </c>
      <c r="H56" s="18">
        <f t="shared" si="1"/>
        <v>0</v>
      </c>
      <c r="I56" s="18">
        <f t="shared" si="2"/>
        <v>0</v>
      </c>
      <c r="J56" s="18"/>
      <c r="K56" s="15"/>
    </row>
    <row r="57" spans="1:11" x14ac:dyDescent="0.2">
      <c r="A57" s="15"/>
      <c r="B57" s="15"/>
      <c r="C57" s="16"/>
      <c r="D57" s="17"/>
      <c r="E57" s="18"/>
      <c r="F57" s="19">
        <v>0</v>
      </c>
      <c r="G57" s="18">
        <f t="shared" si="0"/>
        <v>0</v>
      </c>
      <c r="H57" s="18">
        <f t="shared" si="1"/>
        <v>0</v>
      </c>
      <c r="I57" s="18">
        <f t="shared" si="2"/>
        <v>0</v>
      </c>
      <c r="J57" s="18"/>
      <c r="K57" s="15"/>
    </row>
    <row r="58" spans="1:11" x14ac:dyDescent="0.2">
      <c r="A58" s="15"/>
      <c r="B58" s="15"/>
      <c r="C58" s="16"/>
      <c r="D58" s="17"/>
      <c r="E58" s="18"/>
      <c r="F58" s="19">
        <v>0</v>
      </c>
      <c r="G58" s="18">
        <f t="shared" si="0"/>
        <v>0</v>
      </c>
      <c r="H58" s="18">
        <f t="shared" si="1"/>
        <v>0</v>
      </c>
      <c r="I58" s="18">
        <f t="shared" si="2"/>
        <v>0</v>
      </c>
      <c r="J58" s="18"/>
      <c r="K58" s="15"/>
    </row>
    <row r="59" spans="1:11" x14ac:dyDescent="0.2">
      <c r="A59" s="15"/>
      <c r="B59" s="15"/>
      <c r="C59" s="16"/>
      <c r="D59" s="17"/>
      <c r="E59" s="18"/>
      <c r="F59" s="19">
        <v>0</v>
      </c>
      <c r="G59" s="18">
        <f t="shared" si="0"/>
        <v>0</v>
      </c>
      <c r="H59" s="18">
        <f t="shared" si="1"/>
        <v>0</v>
      </c>
      <c r="I59" s="18">
        <f t="shared" si="2"/>
        <v>0</v>
      </c>
      <c r="J59" s="18"/>
      <c r="K59" s="15"/>
    </row>
    <row r="60" spans="1:11" x14ac:dyDescent="0.2">
      <c r="A60" s="15"/>
      <c r="B60" s="15"/>
      <c r="C60" s="16"/>
      <c r="D60" s="17"/>
      <c r="E60" s="18"/>
      <c r="F60" s="19">
        <v>0</v>
      </c>
      <c r="G60" s="18">
        <f t="shared" si="0"/>
        <v>0</v>
      </c>
      <c r="H60" s="18">
        <f t="shared" si="1"/>
        <v>0</v>
      </c>
      <c r="I60" s="18">
        <f t="shared" si="2"/>
        <v>0</v>
      </c>
      <c r="J60" s="18"/>
      <c r="K60" s="15"/>
    </row>
    <row r="61" spans="1:11" x14ac:dyDescent="0.2">
      <c r="A61" s="15"/>
      <c r="B61" s="15"/>
      <c r="C61" s="16"/>
      <c r="D61" s="17"/>
      <c r="E61" s="18"/>
      <c r="F61" s="19">
        <v>0</v>
      </c>
      <c r="G61" s="18">
        <f t="shared" si="0"/>
        <v>0</v>
      </c>
      <c r="H61" s="18">
        <f t="shared" si="1"/>
        <v>0</v>
      </c>
      <c r="I61" s="18">
        <f t="shared" si="2"/>
        <v>0</v>
      </c>
      <c r="J61" s="18"/>
      <c r="K61" s="15"/>
    </row>
    <row r="62" spans="1:11" x14ac:dyDescent="0.2">
      <c r="A62" s="15"/>
      <c r="B62" s="15"/>
      <c r="C62" s="16"/>
      <c r="D62" s="17"/>
      <c r="E62" s="18"/>
      <c r="F62" s="19">
        <v>0</v>
      </c>
      <c r="G62" s="18">
        <f t="shared" si="0"/>
        <v>0</v>
      </c>
      <c r="H62" s="18">
        <f t="shared" si="1"/>
        <v>0</v>
      </c>
      <c r="I62" s="18">
        <f t="shared" si="2"/>
        <v>0</v>
      </c>
      <c r="J62" s="18"/>
      <c r="K62" s="15"/>
    </row>
    <row r="63" spans="1:11" x14ac:dyDescent="0.2">
      <c r="A63" s="15"/>
      <c r="B63" s="15"/>
      <c r="C63" s="16"/>
      <c r="D63" s="17"/>
      <c r="E63" s="18"/>
      <c r="F63" s="19">
        <v>0</v>
      </c>
      <c r="G63" s="18">
        <f t="shared" si="0"/>
        <v>0</v>
      </c>
      <c r="H63" s="18">
        <f t="shared" si="1"/>
        <v>0</v>
      </c>
      <c r="I63" s="18">
        <f t="shared" si="2"/>
        <v>0</v>
      </c>
      <c r="J63" s="18"/>
      <c r="K63" s="15"/>
    </row>
    <row r="64" spans="1:11" x14ac:dyDescent="0.2">
      <c r="A64" s="15"/>
      <c r="B64" s="15"/>
      <c r="C64" s="16"/>
      <c r="D64" s="17"/>
      <c r="E64" s="18"/>
      <c r="F64" s="19">
        <v>0</v>
      </c>
      <c r="G64" s="18">
        <f t="shared" si="0"/>
        <v>0</v>
      </c>
      <c r="H64" s="18">
        <f t="shared" si="1"/>
        <v>0</v>
      </c>
      <c r="I64" s="18">
        <f t="shared" si="2"/>
        <v>0</v>
      </c>
      <c r="J64" s="18"/>
      <c r="K64" s="15"/>
    </row>
    <row r="65" spans="1:11" x14ac:dyDescent="0.2">
      <c r="A65" s="15"/>
      <c r="B65" s="15"/>
      <c r="C65" s="16"/>
      <c r="D65" s="17"/>
      <c r="E65" s="18"/>
      <c r="F65" s="19">
        <v>0</v>
      </c>
      <c r="G65" s="18">
        <f t="shared" si="0"/>
        <v>0</v>
      </c>
      <c r="H65" s="18">
        <f t="shared" si="1"/>
        <v>0</v>
      </c>
      <c r="I65" s="18">
        <f t="shared" si="2"/>
        <v>0</v>
      </c>
      <c r="J65" s="18"/>
      <c r="K65" s="15"/>
    </row>
    <row r="66" spans="1:11" x14ac:dyDescent="0.2">
      <c r="A66" s="15"/>
      <c r="B66" s="15"/>
      <c r="C66" s="16"/>
      <c r="D66" s="17"/>
      <c r="E66" s="18"/>
      <c r="F66" s="19">
        <v>0</v>
      </c>
      <c r="G66" s="18">
        <f t="shared" si="0"/>
        <v>0</v>
      </c>
      <c r="H66" s="18">
        <f t="shared" si="1"/>
        <v>0</v>
      </c>
      <c r="I66" s="18">
        <f t="shared" si="2"/>
        <v>0</v>
      </c>
      <c r="J66" s="18"/>
      <c r="K66" s="15"/>
    </row>
    <row r="67" spans="1:11" x14ac:dyDescent="0.2">
      <c r="A67" s="15"/>
      <c r="B67" s="15"/>
      <c r="C67" s="16"/>
      <c r="D67" s="17"/>
      <c r="E67" s="18"/>
      <c r="F67" s="19">
        <v>0</v>
      </c>
      <c r="G67" s="18">
        <f t="shared" si="0"/>
        <v>0</v>
      </c>
      <c r="H67" s="18">
        <f t="shared" si="1"/>
        <v>0</v>
      </c>
      <c r="I67" s="18">
        <f t="shared" si="2"/>
        <v>0</v>
      </c>
      <c r="J67" s="18"/>
      <c r="K67" s="15"/>
    </row>
    <row r="68" spans="1:11" x14ac:dyDescent="0.2">
      <c r="A68" s="15"/>
      <c r="B68" s="15"/>
      <c r="C68" s="16"/>
      <c r="D68" s="17"/>
      <c r="E68" s="18"/>
      <c r="F68" s="19">
        <v>0</v>
      </c>
      <c r="G68" s="18">
        <f t="shared" si="0"/>
        <v>0</v>
      </c>
      <c r="H68" s="18">
        <f t="shared" si="1"/>
        <v>0</v>
      </c>
      <c r="I68" s="18">
        <f t="shared" si="2"/>
        <v>0</v>
      </c>
      <c r="J68" s="18"/>
      <c r="K68" s="15"/>
    </row>
    <row r="69" spans="1:11" x14ac:dyDescent="0.2">
      <c r="A69" s="15"/>
      <c r="B69" s="15"/>
      <c r="C69" s="16"/>
      <c r="D69" s="17"/>
      <c r="E69" s="18"/>
      <c r="F69" s="19">
        <v>0</v>
      </c>
      <c r="G69" s="18">
        <f t="shared" si="0"/>
        <v>0</v>
      </c>
      <c r="H69" s="18">
        <f t="shared" si="1"/>
        <v>0</v>
      </c>
      <c r="I69" s="18">
        <f t="shared" si="2"/>
        <v>0</v>
      </c>
      <c r="J69" s="18"/>
      <c r="K69" s="15"/>
    </row>
    <row r="70" spans="1:11" x14ac:dyDescent="0.2">
      <c r="A70" s="15"/>
      <c r="B70" s="15"/>
      <c r="C70" s="16"/>
      <c r="D70" s="17"/>
      <c r="E70" s="18"/>
      <c r="F70" s="19">
        <v>0</v>
      </c>
      <c r="G70" s="18">
        <f t="shared" si="0"/>
        <v>0</v>
      </c>
      <c r="H70" s="18">
        <f t="shared" si="1"/>
        <v>0</v>
      </c>
      <c r="I70" s="18">
        <f t="shared" si="2"/>
        <v>0</v>
      </c>
      <c r="J70" s="18"/>
      <c r="K70" s="15"/>
    </row>
    <row r="71" spans="1:11" x14ac:dyDescent="0.2">
      <c r="A71" s="15"/>
      <c r="B71" s="15"/>
      <c r="C71" s="16"/>
      <c r="D71" s="17"/>
      <c r="E71" s="18"/>
      <c r="F71" s="19">
        <v>0</v>
      </c>
      <c r="G71" s="18">
        <f t="shared" si="0"/>
        <v>0</v>
      </c>
      <c r="H71" s="18">
        <f t="shared" si="1"/>
        <v>0</v>
      </c>
      <c r="I71" s="18">
        <f t="shared" si="2"/>
        <v>0</v>
      </c>
      <c r="J71" s="18"/>
      <c r="K71" s="15"/>
    </row>
    <row r="72" spans="1:11" x14ac:dyDescent="0.2">
      <c r="A72" s="15"/>
      <c r="B72" s="15"/>
      <c r="C72" s="16"/>
      <c r="D72" s="17"/>
      <c r="E72" s="18"/>
      <c r="F72" s="19">
        <v>0</v>
      </c>
      <c r="G72" s="18">
        <f t="shared" ref="G72:G135" si="3">B72*F72</f>
        <v>0</v>
      </c>
      <c r="H72" s="18">
        <f t="shared" ref="H72:H135" si="4">E72*C72</f>
        <v>0</v>
      </c>
      <c r="I72" s="18">
        <f t="shared" ref="I72:I135" si="5">F72*C72</f>
        <v>0</v>
      </c>
      <c r="J72" s="18"/>
      <c r="K72" s="15"/>
    </row>
    <row r="73" spans="1:11" x14ac:dyDescent="0.2">
      <c r="A73" s="15"/>
      <c r="B73" s="15"/>
      <c r="C73" s="16"/>
      <c r="D73" s="17"/>
      <c r="E73" s="18"/>
      <c r="F73" s="19">
        <v>0</v>
      </c>
      <c r="G73" s="18">
        <f t="shared" si="3"/>
        <v>0</v>
      </c>
      <c r="H73" s="18">
        <f t="shared" si="4"/>
        <v>0</v>
      </c>
      <c r="I73" s="18">
        <f t="shared" si="5"/>
        <v>0</v>
      </c>
      <c r="J73" s="18"/>
      <c r="K73" s="15"/>
    </row>
    <row r="74" spans="1:11" x14ac:dyDescent="0.2">
      <c r="A74" s="15"/>
      <c r="B74" s="15"/>
      <c r="C74" s="16"/>
      <c r="D74" s="17"/>
      <c r="E74" s="18"/>
      <c r="F74" s="19">
        <v>0</v>
      </c>
      <c r="G74" s="18">
        <f t="shared" si="3"/>
        <v>0</v>
      </c>
      <c r="H74" s="18">
        <f t="shared" si="4"/>
        <v>0</v>
      </c>
      <c r="I74" s="18">
        <f t="shared" si="5"/>
        <v>0</v>
      </c>
      <c r="J74" s="18"/>
      <c r="K74" s="15"/>
    </row>
    <row r="75" spans="1:11" x14ac:dyDescent="0.2">
      <c r="A75" s="15"/>
      <c r="B75" s="15"/>
      <c r="C75" s="16"/>
      <c r="D75" s="17"/>
      <c r="E75" s="18"/>
      <c r="F75" s="19">
        <v>0</v>
      </c>
      <c r="G75" s="18">
        <f t="shared" si="3"/>
        <v>0</v>
      </c>
      <c r="H75" s="18">
        <f t="shared" si="4"/>
        <v>0</v>
      </c>
      <c r="I75" s="18">
        <f t="shared" si="5"/>
        <v>0</v>
      </c>
      <c r="J75" s="18"/>
      <c r="K75" s="15"/>
    </row>
    <row r="76" spans="1:11" x14ac:dyDescent="0.2">
      <c r="A76" s="15"/>
      <c r="B76" s="15"/>
      <c r="C76" s="16"/>
      <c r="D76" s="17"/>
      <c r="E76" s="18"/>
      <c r="F76" s="19">
        <v>0</v>
      </c>
      <c r="G76" s="18">
        <f t="shared" si="3"/>
        <v>0</v>
      </c>
      <c r="H76" s="18">
        <f t="shared" si="4"/>
        <v>0</v>
      </c>
      <c r="I76" s="18">
        <f t="shared" si="5"/>
        <v>0</v>
      </c>
      <c r="J76" s="18"/>
      <c r="K76" s="15"/>
    </row>
    <row r="77" spans="1:11" x14ac:dyDescent="0.2">
      <c r="A77" s="15"/>
      <c r="B77" s="15"/>
      <c r="C77" s="16"/>
      <c r="D77" s="17"/>
      <c r="E77" s="18"/>
      <c r="F77" s="19">
        <v>0</v>
      </c>
      <c r="G77" s="18">
        <f t="shared" si="3"/>
        <v>0</v>
      </c>
      <c r="H77" s="18">
        <f t="shared" si="4"/>
        <v>0</v>
      </c>
      <c r="I77" s="18">
        <f t="shared" si="5"/>
        <v>0</v>
      </c>
      <c r="J77" s="18"/>
      <c r="K77" s="15"/>
    </row>
    <row r="78" spans="1:11" x14ac:dyDescent="0.2">
      <c r="A78" s="15"/>
      <c r="B78" s="15"/>
      <c r="C78" s="16"/>
      <c r="D78" s="17"/>
      <c r="E78" s="18"/>
      <c r="F78" s="19">
        <v>0</v>
      </c>
      <c r="G78" s="18">
        <f t="shared" si="3"/>
        <v>0</v>
      </c>
      <c r="H78" s="18">
        <f t="shared" si="4"/>
        <v>0</v>
      </c>
      <c r="I78" s="18">
        <f t="shared" si="5"/>
        <v>0</v>
      </c>
      <c r="J78" s="18"/>
      <c r="K78" s="15"/>
    </row>
    <row r="79" spans="1:11" x14ac:dyDescent="0.2">
      <c r="A79" s="15"/>
      <c r="B79" s="15"/>
      <c r="C79" s="16"/>
      <c r="D79" s="17"/>
      <c r="E79" s="18"/>
      <c r="F79" s="19">
        <v>0</v>
      </c>
      <c r="G79" s="18">
        <f t="shared" si="3"/>
        <v>0</v>
      </c>
      <c r="H79" s="18">
        <f t="shared" si="4"/>
        <v>0</v>
      </c>
      <c r="I79" s="18">
        <f t="shared" si="5"/>
        <v>0</v>
      </c>
      <c r="J79" s="18"/>
      <c r="K79" s="15"/>
    </row>
    <row r="80" spans="1:11" x14ac:dyDescent="0.2">
      <c r="A80" s="15"/>
      <c r="B80" s="15"/>
      <c r="C80" s="16"/>
      <c r="D80" s="17"/>
      <c r="E80" s="18"/>
      <c r="F80" s="19">
        <v>0</v>
      </c>
      <c r="G80" s="18">
        <f t="shared" si="3"/>
        <v>0</v>
      </c>
      <c r="H80" s="18">
        <f t="shared" si="4"/>
        <v>0</v>
      </c>
      <c r="I80" s="18">
        <f t="shared" si="5"/>
        <v>0</v>
      </c>
      <c r="J80" s="18"/>
      <c r="K80" s="15"/>
    </row>
    <row r="81" spans="1:11" x14ac:dyDescent="0.2">
      <c r="A81" s="15"/>
      <c r="B81" s="15"/>
      <c r="C81" s="16"/>
      <c r="D81" s="17"/>
      <c r="E81" s="18"/>
      <c r="F81" s="19">
        <v>0</v>
      </c>
      <c r="G81" s="18">
        <f t="shared" si="3"/>
        <v>0</v>
      </c>
      <c r="H81" s="18">
        <f t="shared" si="4"/>
        <v>0</v>
      </c>
      <c r="I81" s="18">
        <f t="shared" si="5"/>
        <v>0</v>
      </c>
      <c r="J81" s="18"/>
      <c r="K81" s="15"/>
    </row>
    <row r="82" spans="1:11" x14ac:dyDescent="0.2">
      <c r="A82" s="15"/>
      <c r="B82" s="15"/>
      <c r="C82" s="16"/>
      <c r="D82" s="17"/>
      <c r="E82" s="18"/>
      <c r="F82" s="19">
        <v>0</v>
      </c>
      <c r="G82" s="18">
        <f t="shared" si="3"/>
        <v>0</v>
      </c>
      <c r="H82" s="18">
        <f t="shared" si="4"/>
        <v>0</v>
      </c>
      <c r="I82" s="18">
        <f t="shared" si="5"/>
        <v>0</v>
      </c>
      <c r="J82" s="18"/>
      <c r="K82" s="15"/>
    </row>
    <row r="83" spans="1:11" x14ac:dyDescent="0.2">
      <c r="A83" s="15"/>
      <c r="B83" s="15"/>
      <c r="C83" s="16"/>
      <c r="D83" s="17"/>
      <c r="E83" s="18"/>
      <c r="F83" s="19">
        <v>0</v>
      </c>
      <c r="G83" s="18">
        <f t="shared" si="3"/>
        <v>0</v>
      </c>
      <c r="H83" s="18">
        <f t="shared" si="4"/>
        <v>0</v>
      </c>
      <c r="I83" s="18">
        <f t="shared" si="5"/>
        <v>0</v>
      </c>
      <c r="J83" s="18"/>
      <c r="K83" s="15"/>
    </row>
    <row r="84" spans="1:11" x14ac:dyDescent="0.2">
      <c r="A84" s="15"/>
      <c r="B84" s="15"/>
      <c r="C84" s="16"/>
      <c r="D84" s="17"/>
      <c r="E84" s="18"/>
      <c r="F84" s="19">
        <v>0</v>
      </c>
      <c r="G84" s="18">
        <f t="shared" si="3"/>
        <v>0</v>
      </c>
      <c r="H84" s="18">
        <f t="shared" si="4"/>
        <v>0</v>
      </c>
      <c r="I84" s="18">
        <f t="shared" si="5"/>
        <v>0</v>
      </c>
      <c r="J84" s="18"/>
      <c r="K84" s="15"/>
    </row>
    <row r="85" spans="1:11" x14ac:dyDescent="0.2">
      <c r="A85" s="15"/>
      <c r="B85" s="15"/>
      <c r="C85" s="16"/>
      <c r="D85" s="17"/>
      <c r="E85" s="18"/>
      <c r="F85" s="19">
        <v>0</v>
      </c>
      <c r="G85" s="18">
        <f t="shared" si="3"/>
        <v>0</v>
      </c>
      <c r="H85" s="18">
        <f t="shared" si="4"/>
        <v>0</v>
      </c>
      <c r="I85" s="18">
        <f t="shared" si="5"/>
        <v>0</v>
      </c>
      <c r="J85" s="18"/>
      <c r="K85" s="15"/>
    </row>
    <row r="86" spans="1:11" x14ac:dyDescent="0.2">
      <c r="A86" s="15"/>
      <c r="B86" s="15"/>
      <c r="C86" s="16"/>
      <c r="D86" s="17"/>
      <c r="E86" s="18"/>
      <c r="F86" s="19">
        <v>0</v>
      </c>
      <c r="G86" s="18">
        <f t="shared" si="3"/>
        <v>0</v>
      </c>
      <c r="H86" s="18">
        <f t="shared" si="4"/>
        <v>0</v>
      </c>
      <c r="I86" s="18">
        <f t="shared" si="5"/>
        <v>0</v>
      </c>
      <c r="J86" s="18"/>
      <c r="K86" s="15"/>
    </row>
    <row r="87" spans="1:11" x14ac:dyDescent="0.2">
      <c r="A87" s="15"/>
      <c r="B87" s="15"/>
      <c r="C87" s="16"/>
      <c r="D87" s="17"/>
      <c r="E87" s="18"/>
      <c r="F87" s="19">
        <v>0</v>
      </c>
      <c r="G87" s="18">
        <f t="shared" si="3"/>
        <v>0</v>
      </c>
      <c r="H87" s="18">
        <f t="shared" si="4"/>
        <v>0</v>
      </c>
      <c r="I87" s="18">
        <f t="shared" si="5"/>
        <v>0</v>
      </c>
      <c r="J87" s="18"/>
      <c r="K87" s="15"/>
    </row>
    <row r="88" spans="1:11" x14ac:dyDescent="0.2">
      <c r="A88" s="15"/>
      <c r="B88" s="15"/>
      <c r="C88" s="16"/>
      <c r="D88" s="17"/>
      <c r="E88" s="18"/>
      <c r="F88" s="19">
        <v>0</v>
      </c>
      <c r="G88" s="18">
        <f t="shared" si="3"/>
        <v>0</v>
      </c>
      <c r="H88" s="18">
        <f t="shared" si="4"/>
        <v>0</v>
      </c>
      <c r="I88" s="18">
        <f t="shared" si="5"/>
        <v>0</v>
      </c>
      <c r="J88" s="18"/>
      <c r="K88" s="15"/>
    </row>
    <row r="89" spans="1:11" x14ac:dyDescent="0.2">
      <c r="A89" s="15"/>
      <c r="B89" s="15"/>
      <c r="C89" s="16"/>
      <c r="D89" s="17"/>
      <c r="E89" s="18"/>
      <c r="F89" s="19">
        <v>0</v>
      </c>
      <c r="G89" s="18">
        <f t="shared" si="3"/>
        <v>0</v>
      </c>
      <c r="H89" s="18">
        <f t="shared" si="4"/>
        <v>0</v>
      </c>
      <c r="I89" s="18">
        <f t="shared" si="5"/>
        <v>0</v>
      </c>
      <c r="J89" s="18"/>
      <c r="K89" s="15"/>
    </row>
    <row r="90" spans="1:11" x14ac:dyDescent="0.2">
      <c r="A90" s="15"/>
      <c r="B90" s="15"/>
      <c r="C90" s="16"/>
      <c r="D90" s="17"/>
      <c r="E90" s="18"/>
      <c r="F90" s="19">
        <v>0</v>
      </c>
      <c r="G90" s="18">
        <f t="shared" si="3"/>
        <v>0</v>
      </c>
      <c r="H90" s="18">
        <f t="shared" si="4"/>
        <v>0</v>
      </c>
      <c r="I90" s="18">
        <f t="shared" si="5"/>
        <v>0</v>
      </c>
      <c r="J90" s="18"/>
      <c r="K90" s="15"/>
    </row>
    <row r="91" spans="1:11" x14ac:dyDescent="0.2">
      <c r="A91" s="15"/>
      <c r="B91" s="15"/>
      <c r="C91" s="16"/>
      <c r="D91" s="17"/>
      <c r="E91" s="18"/>
      <c r="F91" s="19">
        <v>0</v>
      </c>
      <c r="G91" s="18">
        <f t="shared" si="3"/>
        <v>0</v>
      </c>
      <c r="H91" s="18">
        <f t="shared" si="4"/>
        <v>0</v>
      </c>
      <c r="I91" s="18">
        <f t="shared" si="5"/>
        <v>0</v>
      </c>
      <c r="J91" s="18"/>
      <c r="K91" s="15"/>
    </row>
    <row r="92" spans="1:11" x14ac:dyDescent="0.2">
      <c r="A92" s="15"/>
      <c r="B92" s="15"/>
      <c r="C92" s="16"/>
      <c r="D92" s="17"/>
      <c r="E92" s="18"/>
      <c r="F92" s="19">
        <v>0</v>
      </c>
      <c r="G92" s="18">
        <f t="shared" si="3"/>
        <v>0</v>
      </c>
      <c r="H92" s="18">
        <f t="shared" si="4"/>
        <v>0</v>
      </c>
      <c r="I92" s="18">
        <f t="shared" si="5"/>
        <v>0</v>
      </c>
      <c r="J92" s="18"/>
      <c r="K92" s="15"/>
    </row>
    <row r="93" spans="1:11" x14ac:dyDescent="0.2">
      <c r="A93" s="15"/>
      <c r="B93" s="15"/>
      <c r="C93" s="16"/>
      <c r="D93" s="17"/>
      <c r="E93" s="18"/>
      <c r="F93" s="19">
        <v>0</v>
      </c>
      <c r="G93" s="18">
        <f t="shared" si="3"/>
        <v>0</v>
      </c>
      <c r="H93" s="18">
        <f t="shared" si="4"/>
        <v>0</v>
      </c>
      <c r="I93" s="18">
        <f t="shared" si="5"/>
        <v>0</v>
      </c>
      <c r="J93" s="18"/>
      <c r="K93" s="15"/>
    </row>
    <row r="94" spans="1:11" x14ac:dyDescent="0.2">
      <c r="A94" s="15"/>
      <c r="B94" s="15"/>
      <c r="C94" s="16"/>
      <c r="D94" s="17"/>
      <c r="E94" s="18"/>
      <c r="F94" s="19">
        <v>0</v>
      </c>
      <c r="G94" s="18">
        <f t="shared" si="3"/>
        <v>0</v>
      </c>
      <c r="H94" s="18">
        <f t="shared" si="4"/>
        <v>0</v>
      </c>
      <c r="I94" s="18">
        <f t="shared" si="5"/>
        <v>0</v>
      </c>
      <c r="J94" s="18"/>
      <c r="K94" s="15"/>
    </row>
    <row r="95" spans="1:11" x14ac:dyDescent="0.2">
      <c r="A95" s="15"/>
      <c r="B95" s="15"/>
      <c r="C95" s="16"/>
      <c r="D95" s="17"/>
      <c r="E95" s="18"/>
      <c r="F95" s="19">
        <v>0</v>
      </c>
      <c r="G95" s="18">
        <f t="shared" si="3"/>
        <v>0</v>
      </c>
      <c r="H95" s="18">
        <f t="shared" si="4"/>
        <v>0</v>
      </c>
      <c r="I95" s="18">
        <f t="shared" si="5"/>
        <v>0</v>
      </c>
      <c r="J95" s="18"/>
      <c r="K95" s="15"/>
    </row>
    <row r="96" spans="1:11" x14ac:dyDescent="0.2">
      <c r="A96" s="15"/>
      <c r="B96" s="15"/>
      <c r="C96" s="16"/>
      <c r="D96" s="17"/>
      <c r="E96" s="18"/>
      <c r="F96" s="19">
        <v>0</v>
      </c>
      <c r="G96" s="18">
        <f t="shared" si="3"/>
        <v>0</v>
      </c>
      <c r="H96" s="18">
        <f t="shared" si="4"/>
        <v>0</v>
      </c>
      <c r="I96" s="18">
        <f t="shared" si="5"/>
        <v>0</v>
      </c>
      <c r="J96" s="18"/>
      <c r="K96" s="15"/>
    </row>
    <row r="97" spans="1:11" x14ac:dyDescent="0.2">
      <c r="A97" s="15"/>
      <c r="B97" s="15"/>
      <c r="C97" s="16"/>
      <c r="D97" s="17"/>
      <c r="E97" s="18"/>
      <c r="F97" s="19">
        <v>0</v>
      </c>
      <c r="G97" s="18">
        <f t="shared" si="3"/>
        <v>0</v>
      </c>
      <c r="H97" s="18">
        <f t="shared" si="4"/>
        <v>0</v>
      </c>
      <c r="I97" s="18">
        <f t="shared" si="5"/>
        <v>0</v>
      </c>
      <c r="J97" s="18"/>
      <c r="K97" s="15"/>
    </row>
    <row r="98" spans="1:11" x14ac:dyDescent="0.2">
      <c r="A98" s="15"/>
      <c r="B98" s="15"/>
      <c r="C98" s="16"/>
      <c r="D98" s="17"/>
      <c r="E98" s="18"/>
      <c r="F98" s="19">
        <v>0</v>
      </c>
      <c r="G98" s="18">
        <f t="shared" si="3"/>
        <v>0</v>
      </c>
      <c r="H98" s="18">
        <f t="shared" si="4"/>
        <v>0</v>
      </c>
      <c r="I98" s="18">
        <f t="shared" si="5"/>
        <v>0</v>
      </c>
      <c r="J98" s="18"/>
      <c r="K98" s="15"/>
    </row>
    <row r="99" spans="1:11" x14ac:dyDescent="0.2">
      <c r="A99" s="15"/>
      <c r="B99" s="15"/>
      <c r="C99" s="16"/>
      <c r="D99" s="17"/>
      <c r="E99" s="18"/>
      <c r="F99" s="19">
        <v>0</v>
      </c>
      <c r="G99" s="18">
        <f t="shared" si="3"/>
        <v>0</v>
      </c>
      <c r="H99" s="18">
        <f t="shared" si="4"/>
        <v>0</v>
      </c>
      <c r="I99" s="18">
        <f t="shared" si="5"/>
        <v>0</v>
      </c>
      <c r="J99" s="18"/>
      <c r="K99" s="15"/>
    </row>
    <row r="100" spans="1:11" x14ac:dyDescent="0.2">
      <c r="A100" s="15"/>
      <c r="B100" s="15"/>
      <c r="C100" s="16"/>
      <c r="D100" s="17"/>
      <c r="E100" s="18"/>
      <c r="F100" s="19">
        <v>0</v>
      </c>
      <c r="G100" s="18">
        <f t="shared" si="3"/>
        <v>0</v>
      </c>
      <c r="H100" s="18">
        <f t="shared" si="4"/>
        <v>0</v>
      </c>
      <c r="I100" s="18">
        <f t="shared" si="5"/>
        <v>0</v>
      </c>
      <c r="J100" s="18"/>
      <c r="K100" s="15"/>
    </row>
    <row r="101" spans="1:11" x14ac:dyDescent="0.2">
      <c r="A101" s="15"/>
      <c r="B101" s="15"/>
      <c r="C101" s="16"/>
      <c r="D101" s="17"/>
      <c r="E101" s="18"/>
      <c r="F101" s="19">
        <v>0</v>
      </c>
      <c r="G101" s="18">
        <f t="shared" si="3"/>
        <v>0</v>
      </c>
      <c r="H101" s="18">
        <f t="shared" si="4"/>
        <v>0</v>
      </c>
      <c r="I101" s="18">
        <f t="shared" si="5"/>
        <v>0</v>
      </c>
      <c r="J101" s="18"/>
      <c r="K101" s="15"/>
    </row>
    <row r="102" spans="1:11" x14ac:dyDescent="0.2">
      <c r="A102" s="15"/>
      <c r="B102" s="15"/>
      <c r="C102" s="16"/>
      <c r="D102" s="17"/>
      <c r="E102" s="18"/>
      <c r="F102" s="19">
        <v>0</v>
      </c>
      <c r="G102" s="18">
        <f t="shared" si="3"/>
        <v>0</v>
      </c>
      <c r="H102" s="18">
        <f t="shared" si="4"/>
        <v>0</v>
      </c>
      <c r="I102" s="18">
        <f t="shared" si="5"/>
        <v>0</v>
      </c>
      <c r="J102" s="18"/>
      <c r="K102" s="15"/>
    </row>
    <row r="103" spans="1:11" x14ac:dyDescent="0.2">
      <c r="A103" s="15"/>
      <c r="B103" s="15"/>
      <c r="C103" s="16"/>
      <c r="D103" s="17"/>
      <c r="E103" s="18"/>
      <c r="F103" s="19">
        <v>0</v>
      </c>
      <c r="G103" s="18">
        <f t="shared" si="3"/>
        <v>0</v>
      </c>
      <c r="H103" s="18">
        <f t="shared" si="4"/>
        <v>0</v>
      </c>
      <c r="I103" s="18">
        <f t="shared" si="5"/>
        <v>0</v>
      </c>
      <c r="J103" s="18"/>
      <c r="K103" s="15"/>
    </row>
    <row r="104" spans="1:11" x14ac:dyDescent="0.2">
      <c r="A104" s="15"/>
      <c r="B104" s="15"/>
      <c r="C104" s="16"/>
      <c r="D104" s="17"/>
      <c r="E104" s="18"/>
      <c r="F104" s="19">
        <v>0</v>
      </c>
      <c r="G104" s="18">
        <f t="shared" si="3"/>
        <v>0</v>
      </c>
      <c r="H104" s="18">
        <f t="shared" si="4"/>
        <v>0</v>
      </c>
      <c r="I104" s="18">
        <f t="shared" si="5"/>
        <v>0</v>
      </c>
      <c r="J104" s="18"/>
      <c r="K104" s="15"/>
    </row>
    <row r="105" spans="1:11" x14ac:dyDescent="0.2">
      <c r="A105" s="15"/>
      <c r="B105" s="15"/>
      <c r="C105" s="16"/>
      <c r="D105" s="17"/>
      <c r="E105" s="18"/>
      <c r="F105" s="19">
        <v>0</v>
      </c>
      <c r="G105" s="18">
        <f t="shared" si="3"/>
        <v>0</v>
      </c>
      <c r="H105" s="18">
        <f t="shared" si="4"/>
        <v>0</v>
      </c>
      <c r="I105" s="18">
        <f t="shared" si="5"/>
        <v>0</v>
      </c>
      <c r="J105" s="18"/>
      <c r="K105" s="15"/>
    </row>
    <row r="106" spans="1:11" x14ac:dyDescent="0.2">
      <c r="A106" s="15"/>
      <c r="B106" s="15"/>
      <c r="C106" s="16"/>
      <c r="D106" s="17"/>
      <c r="E106" s="18"/>
      <c r="F106" s="19">
        <v>0</v>
      </c>
      <c r="G106" s="18">
        <f t="shared" si="3"/>
        <v>0</v>
      </c>
      <c r="H106" s="18">
        <f t="shared" si="4"/>
        <v>0</v>
      </c>
      <c r="I106" s="18">
        <f t="shared" si="5"/>
        <v>0</v>
      </c>
      <c r="J106" s="18"/>
      <c r="K106" s="15"/>
    </row>
    <row r="107" spans="1:11" x14ac:dyDescent="0.2">
      <c r="A107" s="15"/>
      <c r="B107" s="15"/>
      <c r="C107" s="16"/>
      <c r="D107" s="17"/>
      <c r="E107" s="18"/>
      <c r="F107" s="19">
        <v>0</v>
      </c>
      <c r="G107" s="18">
        <f t="shared" si="3"/>
        <v>0</v>
      </c>
      <c r="H107" s="18">
        <f t="shared" si="4"/>
        <v>0</v>
      </c>
      <c r="I107" s="18">
        <f t="shared" si="5"/>
        <v>0</v>
      </c>
      <c r="J107" s="18"/>
      <c r="K107" s="15"/>
    </row>
    <row r="108" spans="1:11" x14ac:dyDescent="0.2">
      <c r="A108" s="15"/>
      <c r="B108" s="15"/>
      <c r="C108" s="16"/>
      <c r="D108" s="17"/>
      <c r="E108" s="18"/>
      <c r="F108" s="19">
        <v>0</v>
      </c>
      <c r="G108" s="18">
        <f t="shared" si="3"/>
        <v>0</v>
      </c>
      <c r="H108" s="18">
        <f t="shared" si="4"/>
        <v>0</v>
      </c>
      <c r="I108" s="18">
        <f t="shared" si="5"/>
        <v>0</v>
      </c>
      <c r="J108" s="18"/>
      <c r="K108" s="15"/>
    </row>
    <row r="109" spans="1:11" x14ac:dyDescent="0.2">
      <c r="A109" s="15"/>
      <c r="B109" s="15"/>
      <c r="C109" s="16"/>
      <c r="D109" s="17"/>
      <c r="E109" s="18"/>
      <c r="F109" s="19">
        <v>0</v>
      </c>
      <c r="G109" s="18">
        <f t="shared" si="3"/>
        <v>0</v>
      </c>
      <c r="H109" s="18">
        <f t="shared" si="4"/>
        <v>0</v>
      </c>
      <c r="I109" s="18">
        <f t="shared" si="5"/>
        <v>0</v>
      </c>
      <c r="J109" s="18"/>
      <c r="K109" s="15"/>
    </row>
    <row r="110" spans="1:11" x14ac:dyDescent="0.2">
      <c r="A110" s="15"/>
      <c r="B110" s="15"/>
      <c r="C110" s="16"/>
      <c r="D110" s="17"/>
      <c r="E110" s="18"/>
      <c r="F110" s="19">
        <v>0</v>
      </c>
      <c r="G110" s="18">
        <f t="shared" si="3"/>
        <v>0</v>
      </c>
      <c r="H110" s="18">
        <f t="shared" si="4"/>
        <v>0</v>
      </c>
      <c r="I110" s="18">
        <f t="shared" si="5"/>
        <v>0</v>
      </c>
      <c r="J110" s="18"/>
      <c r="K110" s="15"/>
    </row>
    <row r="111" spans="1:11" x14ac:dyDescent="0.2">
      <c r="A111" s="15"/>
      <c r="B111" s="15"/>
      <c r="C111" s="16"/>
      <c r="D111" s="17"/>
      <c r="E111" s="18"/>
      <c r="F111" s="19">
        <v>0</v>
      </c>
      <c r="G111" s="18">
        <f t="shared" si="3"/>
        <v>0</v>
      </c>
      <c r="H111" s="18">
        <f t="shared" si="4"/>
        <v>0</v>
      </c>
      <c r="I111" s="18">
        <f t="shared" si="5"/>
        <v>0</v>
      </c>
      <c r="J111" s="18"/>
      <c r="K111" s="15"/>
    </row>
    <row r="112" spans="1:11" x14ac:dyDescent="0.2">
      <c r="A112" s="15"/>
      <c r="B112" s="15"/>
      <c r="C112" s="16"/>
      <c r="D112" s="17"/>
      <c r="E112" s="18"/>
      <c r="F112" s="19">
        <v>0</v>
      </c>
      <c r="G112" s="18">
        <f t="shared" si="3"/>
        <v>0</v>
      </c>
      <c r="H112" s="18">
        <f t="shared" si="4"/>
        <v>0</v>
      </c>
      <c r="I112" s="18">
        <f t="shared" si="5"/>
        <v>0</v>
      </c>
      <c r="J112" s="18"/>
      <c r="K112" s="15"/>
    </row>
    <row r="113" spans="1:11" x14ac:dyDescent="0.2">
      <c r="A113" s="15"/>
      <c r="B113" s="15"/>
      <c r="C113" s="16"/>
      <c r="D113" s="17"/>
      <c r="E113" s="18"/>
      <c r="F113" s="19">
        <v>0</v>
      </c>
      <c r="G113" s="18">
        <f t="shared" si="3"/>
        <v>0</v>
      </c>
      <c r="H113" s="18">
        <f t="shared" si="4"/>
        <v>0</v>
      </c>
      <c r="I113" s="18">
        <f t="shared" si="5"/>
        <v>0</v>
      </c>
      <c r="J113" s="18"/>
      <c r="K113" s="15"/>
    </row>
    <row r="114" spans="1:11" x14ac:dyDescent="0.2">
      <c r="A114" s="15"/>
      <c r="B114" s="15"/>
      <c r="C114" s="16"/>
      <c r="D114" s="17"/>
      <c r="E114" s="18"/>
      <c r="F114" s="19">
        <v>0</v>
      </c>
      <c r="G114" s="18">
        <f t="shared" si="3"/>
        <v>0</v>
      </c>
      <c r="H114" s="18">
        <f t="shared" si="4"/>
        <v>0</v>
      </c>
      <c r="I114" s="18">
        <f t="shared" si="5"/>
        <v>0</v>
      </c>
      <c r="J114" s="18"/>
      <c r="K114" s="15"/>
    </row>
    <row r="115" spans="1:11" x14ac:dyDescent="0.2">
      <c r="A115" s="15"/>
      <c r="B115" s="15"/>
      <c r="C115" s="16"/>
      <c r="D115" s="17"/>
      <c r="E115" s="18"/>
      <c r="F115" s="19">
        <v>0</v>
      </c>
      <c r="G115" s="18">
        <f t="shared" si="3"/>
        <v>0</v>
      </c>
      <c r="H115" s="18">
        <f t="shared" si="4"/>
        <v>0</v>
      </c>
      <c r="I115" s="18">
        <f t="shared" si="5"/>
        <v>0</v>
      </c>
      <c r="J115" s="18"/>
      <c r="K115" s="15"/>
    </row>
    <row r="116" spans="1:11" x14ac:dyDescent="0.2">
      <c r="A116" s="15"/>
      <c r="B116" s="15"/>
      <c r="C116" s="16"/>
      <c r="D116" s="17"/>
      <c r="E116" s="18"/>
      <c r="F116" s="19">
        <v>0</v>
      </c>
      <c r="G116" s="18">
        <f t="shared" si="3"/>
        <v>0</v>
      </c>
      <c r="H116" s="18">
        <f t="shared" si="4"/>
        <v>0</v>
      </c>
      <c r="I116" s="18">
        <f t="shared" si="5"/>
        <v>0</v>
      </c>
      <c r="J116" s="18"/>
      <c r="K116" s="15"/>
    </row>
    <row r="117" spans="1:11" x14ac:dyDescent="0.2">
      <c r="A117" s="15"/>
      <c r="B117" s="15"/>
      <c r="C117" s="16"/>
      <c r="D117" s="17"/>
      <c r="E117" s="18"/>
      <c r="F117" s="19">
        <v>0</v>
      </c>
      <c r="G117" s="18">
        <f t="shared" si="3"/>
        <v>0</v>
      </c>
      <c r="H117" s="18">
        <f t="shared" si="4"/>
        <v>0</v>
      </c>
      <c r="I117" s="18">
        <f t="shared" si="5"/>
        <v>0</v>
      </c>
      <c r="J117" s="18"/>
      <c r="K117" s="15"/>
    </row>
    <row r="118" spans="1:11" x14ac:dyDescent="0.2">
      <c r="A118" s="15"/>
      <c r="B118" s="15"/>
      <c r="C118" s="16"/>
      <c r="D118" s="17"/>
      <c r="E118" s="18"/>
      <c r="F118" s="19">
        <v>0</v>
      </c>
      <c r="G118" s="18">
        <f t="shared" si="3"/>
        <v>0</v>
      </c>
      <c r="H118" s="18">
        <f t="shared" si="4"/>
        <v>0</v>
      </c>
      <c r="I118" s="18">
        <f t="shared" si="5"/>
        <v>0</v>
      </c>
      <c r="J118" s="18"/>
      <c r="K118" s="15"/>
    </row>
    <row r="119" spans="1:11" x14ac:dyDescent="0.2">
      <c r="A119" s="15"/>
      <c r="B119" s="15"/>
      <c r="C119" s="16"/>
      <c r="D119" s="17"/>
      <c r="E119" s="18"/>
      <c r="F119" s="19">
        <v>0</v>
      </c>
      <c r="G119" s="18">
        <f t="shared" si="3"/>
        <v>0</v>
      </c>
      <c r="H119" s="18">
        <f t="shared" si="4"/>
        <v>0</v>
      </c>
      <c r="I119" s="18">
        <f t="shared" si="5"/>
        <v>0</v>
      </c>
      <c r="J119" s="18"/>
      <c r="K119" s="15"/>
    </row>
    <row r="120" spans="1:11" x14ac:dyDescent="0.2">
      <c r="A120" s="15"/>
      <c r="B120" s="15"/>
      <c r="C120" s="16"/>
      <c r="D120" s="17"/>
      <c r="E120" s="18"/>
      <c r="F120" s="19">
        <v>0</v>
      </c>
      <c r="G120" s="18">
        <f t="shared" si="3"/>
        <v>0</v>
      </c>
      <c r="H120" s="18">
        <f t="shared" si="4"/>
        <v>0</v>
      </c>
      <c r="I120" s="18">
        <f t="shared" si="5"/>
        <v>0</v>
      </c>
      <c r="J120" s="18"/>
      <c r="K120" s="15"/>
    </row>
    <row r="121" spans="1:11" x14ac:dyDescent="0.2">
      <c r="A121" s="15"/>
      <c r="B121" s="15"/>
      <c r="C121" s="16"/>
      <c r="D121" s="17"/>
      <c r="E121" s="18"/>
      <c r="F121" s="19">
        <v>0</v>
      </c>
      <c r="G121" s="18">
        <f t="shared" si="3"/>
        <v>0</v>
      </c>
      <c r="H121" s="18">
        <f t="shared" si="4"/>
        <v>0</v>
      </c>
      <c r="I121" s="18">
        <f t="shared" si="5"/>
        <v>0</v>
      </c>
      <c r="J121" s="18"/>
      <c r="K121" s="15"/>
    </row>
    <row r="122" spans="1:11" x14ac:dyDescent="0.2">
      <c r="A122" s="15"/>
      <c r="B122" s="15"/>
      <c r="C122" s="16"/>
      <c r="D122" s="17"/>
      <c r="E122" s="18"/>
      <c r="F122" s="19">
        <v>0</v>
      </c>
      <c r="G122" s="18">
        <f t="shared" si="3"/>
        <v>0</v>
      </c>
      <c r="H122" s="18">
        <f t="shared" si="4"/>
        <v>0</v>
      </c>
      <c r="I122" s="18">
        <f t="shared" si="5"/>
        <v>0</v>
      </c>
      <c r="J122" s="18"/>
      <c r="K122" s="15"/>
    </row>
    <row r="123" spans="1:11" x14ac:dyDescent="0.2">
      <c r="A123" s="15"/>
      <c r="B123" s="15"/>
      <c r="C123" s="16"/>
      <c r="D123" s="17"/>
      <c r="E123" s="18"/>
      <c r="F123" s="19">
        <v>0</v>
      </c>
      <c r="G123" s="18">
        <f t="shared" si="3"/>
        <v>0</v>
      </c>
      <c r="H123" s="18">
        <f t="shared" si="4"/>
        <v>0</v>
      </c>
      <c r="I123" s="18">
        <f t="shared" si="5"/>
        <v>0</v>
      </c>
      <c r="J123" s="18"/>
      <c r="K123" s="15"/>
    </row>
    <row r="124" spans="1:11" x14ac:dyDescent="0.2">
      <c r="A124" s="15"/>
      <c r="B124" s="15"/>
      <c r="C124" s="16"/>
      <c r="D124" s="17"/>
      <c r="E124" s="18"/>
      <c r="F124" s="19">
        <v>0</v>
      </c>
      <c r="G124" s="18">
        <f t="shared" si="3"/>
        <v>0</v>
      </c>
      <c r="H124" s="18">
        <f t="shared" si="4"/>
        <v>0</v>
      </c>
      <c r="I124" s="18">
        <f t="shared" si="5"/>
        <v>0</v>
      </c>
      <c r="J124" s="18"/>
      <c r="K124" s="15"/>
    </row>
    <row r="125" spans="1:11" x14ac:dyDescent="0.2">
      <c r="A125" s="15"/>
      <c r="B125" s="15"/>
      <c r="C125" s="16"/>
      <c r="D125" s="17"/>
      <c r="E125" s="18"/>
      <c r="F125" s="19">
        <v>0</v>
      </c>
      <c r="G125" s="18">
        <f t="shared" si="3"/>
        <v>0</v>
      </c>
      <c r="H125" s="18">
        <f t="shared" si="4"/>
        <v>0</v>
      </c>
      <c r="I125" s="18">
        <f t="shared" si="5"/>
        <v>0</v>
      </c>
      <c r="J125" s="18"/>
      <c r="K125" s="15"/>
    </row>
    <row r="126" spans="1:11" x14ac:dyDescent="0.2">
      <c r="A126" s="15"/>
      <c r="B126" s="15"/>
      <c r="C126" s="16"/>
      <c r="D126" s="17"/>
      <c r="E126" s="18"/>
      <c r="F126" s="19">
        <v>0</v>
      </c>
      <c r="G126" s="18">
        <f t="shared" si="3"/>
        <v>0</v>
      </c>
      <c r="H126" s="18">
        <f t="shared" si="4"/>
        <v>0</v>
      </c>
      <c r="I126" s="18">
        <f t="shared" si="5"/>
        <v>0</v>
      </c>
      <c r="J126" s="18"/>
      <c r="K126" s="15"/>
    </row>
    <row r="127" spans="1:11" x14ac:dyDescent="0.2">
      <c r="A127" s="15"/>
      <c r="B127" s="15"/>
      <c r="C127" s="16"/>
      <c r="D127" s="17"/>
      <c r="E127" s="18"/>
      <c r="F127" s="19">
        <v>0</v>
      </c>
      <c r="G127" s="18">
        <f t="shared" si="3"/>
        <v>0</v>
      </c>
      <c r="H127" s="18">
        <f t="shared" si="4"/>
        <v>0</v>
      </c>
      <c r="I127" s="18">
        <f t="shared" si="5"/>
        <v>0</v>
      </c>
      <c r="J127" s="18"/>
      <c r="K127" s="15"/>
    </row>
    <row r="128" spans="1:11" x14ac:dyDescent="0.2">
      <c r="A128" s="15"/>
      <c r="B128" s="15"/>
      <c r="C128" s="16"/>
      <c r="D128" s="17"/>
      <c r="E128" s="18"/>
      <c r="F128" s="19">
        <v>0</v>
      </c>
      <c r="G128" s="18">
        <f t="shared" si="3"/>
        <v>0</v>
      </c>
      <c r="H128" s="18">
        <f t="shared" si="4"/>
        <v>0</v>
      </c>
      <c r="I128" s="18">
        <f t="shared" si="5"/>
        <v>0</v>
      </c>
      <c r="J128" s="18"/>
      <c r="K128" s="15"/>
    </row>
    <row r="129" spans="1:11" x14ac:dyDescent="0.2">
      <c r="A129" s="15"/>
      <c r="B129" s="15"/>
      <c r="C129" s="16"/>
      <c r="D129" s="17"/>
      <c r="E129" s="18"/>
      <c r="F129" s="19">
        <v>0</v>
      </c>
      <c r="G129" s="18">
        <f t="shared" si="3"/>
        <v>0</v>
      </c>
      <c r="H129" s="18">
        <f t="shared" si="4"/>
        <v>0</v>
      </c>
      <c r="I129" s="18">
        <f t="shared" si="5"/>
        <v>0</v>
      </c>
      <c r="J129" s="18"/>
      <c r="K129" s="15"/>
    </row>
    <row r="130" spans="1:11" x14ac:dyDescent="0.2">
      <c r="A130" s="15"/>
      <c r="B130" s="15"/>
      <c r="C130" s="16"/>
      <c r="D130" s="17"/>
      <c r="E130" s="18"/>
      <c r="F130" s="19">
        <v>0</v>
      </c>
      <c r="G130" s="18">
        <f t="shared" si="3"/>
        <v>0</v>
      </c>
      <c r="H130" s="18">
        <f t="shared" si="4"/>
        <v>0</v>
      </c>
      <c r="I130" s="18">
        <f t="shared" si="5"/>
        <v>0</v>
      </c>
      <c r="J130" s="18"/>
      <c r="K130" s="15"/>
    </row>
    <row r="131" spans="1:11" x14ac:dyDescent="0.2">
      <c r="A131" s="15"/>
      <c r="B131" s="15"/>
      <c r="C131" s="16"/>
      <c r="D131" s="17"/>
      <c r="E131" s="18"/>
      <c r="F131" s="19">
        <v>0</v>
      </c>
      <c r="G131" s="18">
        <f t="shared" si="3"/>
        <v>0</v>
      </c>
      <c r="H131" s="18">
        <f t="shared" si="4"/>
        <v>0</v>
      </c>
      <c r="I131" s="18">
        <f t="shared" si="5"/>
        <v>0</v>
      </c>
      <c r="J131" s="18"/>
      <c r="K131" s="15"/>
    </row>
    <row r="132" spans="1:11" x14ac:dyDescent="0.2">
      <c r="A132" s="15"/>
      <c r="B132" s="15"/>
      <c r="C132" s="16"/>
      <c r="D132" s="17"/>
      <c r="E132" s="18"/>
      <c r="F132" s="19">
        <v>0</v>
      </c>
      <c r="G132" s="18">
        <f t="shared" si="3"/>
        <v>0</v>
      </c>
      <c r="H132" s="18">
        <f t="shared" si="4"/>
        <v>0</v>
      </c>
      <c r="I132" s="18">
        <f t="shared" si="5"/>
        <v>0</v>
      </c>
      <c r="J132" s="18"/>
      <c r="K132" s="15"/>
    </row>
    <row r="133" spans="1:11" x14ac:dyDescent="0.2">
      <c r="A133" s="15"/>
      <c r="B133" s="15"/>
      <c r="C133" s="16"/>
      <c r="D133" s="17"/>
      <c r="E133" s="18"/>
      <c r="F133" s="19">
        <v>0</v>
      </c>
      <c r="G133" s="18">
        <f t="shared" si="3"/>
        <v>0</v>
      </c>
      <c r="H133" s="18">
        <f t="shared" si="4"/>
        <v>0</v>
      </c>
      <c r="I133" s="18">
        <f t="shared" si="5"/>
        <v>0</v>
      </c>
      <c r="J133" s="18"/>
      <c r="K133" s="15"/>
    </row>
    <row r="134" spans="1:11" x14ac:dyDescent="0.2">
      <c r="A134" s="15"/>
      <c r="B134" s="15"/>
      <c r="C134" s="16"/>
      <c r="D134" s="17"/>
      <c r="E134" s="18"/>
      <c r="F134" s="19">
        <v>0</v>
      </c>
      <c r="G134" s="18">
        <f t="shared" si="3"/>
        <v>0</v>
      </c>
      <c r="H134" s="18">
        <f t="shared" si="4"/>
        <v>0</v>
      </c>
      <c r="I134" s="18">
        <f t="shared" si="5"/>
        <v>0</v>
      </c>
      <c r="J134" s="18"/>
      <c r="K134" s="15"/>
    </row>
    <row r="135" spans="1:11" x14ac:dyDescent="0.2">
      <c r="A135" s="15"/>
      <c r="B135" s="15"/>
      <c r="C135" s="16"/>
      <c r="D135" s="17"/>
      <c r="E135" s="18"/>
      <c r="F135" s="19">
        <v>0</v>
      </c>
      <c r="G135" s="18">
        <f t="shared" si="3"/>
        <v>0</v>
      </c>
      <c r="H135" s="18">
        <f t="shared" si="4"/>
        <v>0</v>
      </c>
      <c r="I135" s="18">
        <f t="shared" si="5"/>
        <v>0</v>
      </c>
      <c r="J135" s="18"/>
      <c r="K135" s="15"/>
    </row>
    <row r="136" spans="1:11" x14ac:dyDescent="0.2">
      <c r="A136" s="15"/>
      <c r="B136" s="15"/>
      <c r="C136" s="16"/>
      <c r="D136" s="17"/>
      <c r="E136" s="18"/>
      <c r="F136" s="19">
        <v>0</v>
      </c>
      <c r="G136" s="18">
        <f t="shared" ref="G136:G199" si="6">B136*F136</f>
        <v>0</v>
      </c>
      <c r="H136" s="18">
        <f t="shared" ref="H136:H199" si="7">E136*C136</f>
        <v>0</v>
      </c>
      <c r="I136" s="18">
        <f t="shared" ref="I136:I199" si="8">F136*C136</f>
        <v>0</v>
      </c>
      <c r="J136" s="18"/>
      <c r="K136" s="15"/>
    </row>
    <row r="137" spans="1:11" x14ac:dyDescent="0.2">
      <c r="A137" s="15"/>
      <c r="B137" s="15"/>
      <c r="C137" s="16"/>
      <c r="D137" s="17"/>
      <c r="E137" s="18"/>
      <c r="F137" s="19">
        <v>0</v>
      </c>
      <c r="G137" s="18">
        <f t="shared" si="6"/>
        <v>0</v>
      </c>
      <c r="H137" s="18">
        <f t="shared" si="7"/>
        <v>0</v>
      </c>
      <c r="I137" s="18">
        <f t="shared" si="8"/>
        <v>0</v>
      </c>
      <c r="J137" s="18"/>
      <c r="K137" s="15"/>
    </row>
    <row r="138" spans="1:11" x14ac:dyDescent="0.2">
      <c r="A138" s="15"/>
      <c r="B138" s="15"/>
      <c r="C138" s="16"/>
      <c r="D138" s="17"/>
      <c r="E138" s="18"/>
      <c r="F138" s="19">
        <v>0</v>
      </c>
      <c r="G138" s="18">
        <f t="shared" si="6"/>
        <v>0</v>
      </c>
      <c r="H138" s="18">
        <f t="shared" si="7"/>
        <v>0</v>
      </c>
      <c r="I138" s="18">
        <f t="shared" si="8"/>
        <v>0</v>
      </c>
      <c r="J138" s="18"/>
      <c r="K138" s="15"/>
    </row>
    <row r="139" spans="1:11" x14ac:dyDescent="0.2">
      <c r="A139" s="15"/>
      <c r="B139" s="15"/>
      <c r="C139" s="16"/>
      <c r="D139" s="17"/>
      <c r="E139" s="18"/>
      <c r="F139" s="19">
        <v>0</v>
      </c>
      <c r="G139" s="18">
        <f t="shared" si="6"/>
        <v>0</v>
      </c>
      <c r="H139" s="18">
        <f t="shared" si="7"/>
        <v>0</v>
      </c>
      <c r="I139" s="18">
        <f t="shared" si="8"/>
        <v>0</v>
      </c>
      <c r="J139" s="18"/>
      <c r="K139" s="15"/>
    </row>
    <row r="140" spans="1:11" x14ac:dyDescent="0.2">
      <c r="A140" s="15"/>
      <c r="B140" s="15"/>
      <c r="C140" s="16"/>
      <c r="D140" s="17"/>
      <c r="E140" s="18"/>
      <c r="F140" s="19">
        <v>0</v>
      </c>
      <c r="G140" s="18">
        <f t="shared" si="6"/>
        <v>0</v>
      </c>
      <c r="H140" s="18">
        <f t="shared" si="7"/>
        <v>0</v>
      </c>
      <c r="I140" s="18">
        <f t="shared" si="8"/>
        <v>0</v>
      </c>
      <c r="J140" s="18"/>
      <c r="K140" s="15"/>
    </row>
    <row r="141" spans="1:11" x14ac:dyDescent="0.2">
      <c r="A141" s="15"/>
      <c r="B141" s="15"/>
      <c r="C141" s="16"/>
      <c r="D141" s="17"/>
      <c r="E141" s="18"/>
      <c r="F141" s="19">
        <v>0</v>
      </c>
      <c r="G141" s="18">
        <f t="shared" si="6"/>
        <v>0</v>
      </c>
      <c r="H141" s="18">
        <f t="shared" si="7"/>
        <v>0</v>
      </c>
      <c r="I141" s="18">
        <f t="shared" si="8"/>
        <v>0</v>
      </c>
      <c r="J141" s="18"/>
      <c r="K141" s="15"/>
    </row>
    <row r="142" spans="1:11" x14ac:dyDescent="0.2">
      <c r="A142" s="15"/>
      <c r="B142" s="15"/>
      <c r="C142" s="16"/>
      <c r="D142" s="17"/>
      <c r="E142" s="18"/>
      <c r="F142" s="19">
        <v>0</v>
      </c>
      <c r="G142" s="18">
        <f t="shared" si="6"/>
        <v>0</v>
      </c>
      <c r="H142" s="18">
        <f t="shared" si="7"/>
        <v>0</v>
      </c>
      <c r="I142" s="18">
        <f t="shared" si="8"/>
        <v>0</v>
      </c>
      <c r="J142" s="18"/>
      <c r="K142" s="15"/>
    </row>
    <row r="143" spans="1:11" x14ac:dyDescent="0.2">
      <c r="A143" s="15"/>
      <c r="B143" s="15"/>
      <c r="C143" s="16"/>
      <c r="D143" s="17"/>
      <c r="E143" s="18"/>
      <c r="F143" s="19">
        <v>0</v>
      </c>
      <c r="G143" s="18">
        <f t="shared" si="6"/>
        <v>0</v>
      </c>
      <c r="H143" s="18">
        <f t="shared" si="7"/>
        <v>0</v>
      </c>
      <c r="I143" s="18">
        <f t="shared" si="8"/>
        <v>0</v>
      </c>
      <c r="J143" s="18"/>
      <c r="K143" s="15"/>
    </row>
    <row r="144" spans="1:11" x14ac:dyDescent="0.2">
      <c r="A144" s="15"/>
      <c r="B144" s="15"/>
      <c r="C144" s="16"/>
      <c r="D144" s="17"/>
      <c r="E144" s="18"/>
      <c r="F144" s="19">
        <v>0</v>
      </c>
      <c r="G144" s="18">
        <f t="shared" si="6"/>
        <v>0</v>
      </c>
      <c r="H144" s="18">
        <f t="shared" si="7"/>
        <v>0</v>
      </c>
      <c r="I144" s="18">
        <f t="shared" si="8"/>
        <v>0</v>
      </c>
      <c r="J144" s="18"/>
      <c r="K144" s="15"/>
    </row>
    <row r="145" spans="1:11" x14ac:dyDescent="0.2">
      <c r="A145" s="15"/>
      <c r="B145" s="15"/>
      <c r="C145" s="16"/>
      <c r="D145" s="17"/>
      <c r="E145" s="18"/>
      <c r="F145" s="19">
        <v>0</v>
      </c>
      <c r="G145" s="18">
        <f t="shared" si="6"/>
        <v>0</v>
      </c>
      <c r="H145" s="18">
        <f t="shared" si="7"/>
        <v>0</v>
      </c>
      <c r="I145" s="18">
        <f t="shared" si="8"/>
        <v>0</v>
      </c>
      <c r="J145" s="18"/>
      <c r="K145" s="15"/>
    </row>
    <row r="146" spans="1:11" x14ac:dyDescent="0.2">
      <c r="A146" s="15"/>
      <c r="B146" s="15"/>
      <c r="C146" s="16"/>
      <c r="D146" s="17"/>
      <c r="E146" s="18"/>
      <c r="F146" s="19">
        <v>0</v>
      </c>
      <c r="G146" s="18">
        <f t="shared" si="6"/>
        <v>0</v>
      </c>
      <c r="H146" s="18">
        <f t="shared" si="7"/>
        <v>0</v>
      </c>
      <c r="I146" s="18">
        <f t="shared" si="8"/>
        <v>0</v>
      </c>
      <c r="J146" s="18"/>
      <c r="K146" s="15"/>
    </row>
    <row r="147" spans="1:11" x14ac:dyDescent="0.2">
      <c r="A147" s="15"/>
      <c r="B147" s="15"/>
      <c r="C147" s="16"/>
      <c r="D147" s="17"/>
      <c r="E147" s="18"/>
      <c r="F147" s="19">
        <v>0</v>
      </c>
      <c r="G147" s="18">
        <f t="shared" si="6"/>
        <v>0</v>
      </c>
      <c r="H147" s="18">
        <f t="shared" si="7"/>
        <v>0</v>
      </c>
      <c r="I147" s="18">
        <f t="shared" si="8"/>
        <v>0</v>
      </c>
      <c r="J147" s="18"/>
      <c r="K147" s="15"/>
    </row>
    <row r="148" spans="1:11" x14ac:dyDescent="0.2">
      <c r="A148" s="15"/>
      <c r="B148" s="15"/>
      <c r="C148" s="16"/>
      <c r="D148" s="17"/>
      <c r="E148" s="18"/>
      <c r="F148" s="19">
        <v>0</v>
      </c>
      <c r="G148" s="18">
        <f t="shared" si="6"/>
        <v>0</v>
      </c>
      <c r="H148" s="18">
        <f t="shared" si="7"/>
        <v>0</v>
      </c>
      <c r="I148" s="18">
        <f t="shared" si="8"/>
        <v>0</v>
      </c>
      <c r="J148" s="18"/>
      <c r="K148" s="15"/>
    </row>
    <row r="149" spans="1:11" x14ac:dyDescent="0.2">
      <c r="A149" s="15"/>
      <c r="B149" s="15"/>
      <c r="C149" s="16"/>
      <c r="D149" s="17"/>
      <c r="E149" s="18"/>
      <c r="F149" s="19">
        <v>0</v>
      </c>
      <c r="G149" s="18">
        <f t="shared" si="6"/>
        <v>0</v>
      </c>
      <c r="H149" s="18">
        <f t="shared" si="7"/>
        <v>0</v>
      </c>
      <c r="I149" s="18">
        <f t="shared" si="8"/>
        <v>0</v>
      </c>
      <c r="J149" s="18"/>
      <c r="K149" s="15"/>
    </row>
    <row r="150" spans="1:11" x14ac:dyDescent="0.2">
      <c r="A150" s="15"/>
      <c r="B150" s="15"/>
      <c r="C150" s="16"/>
      <c r="D150" s="17"/>
      <c r="E150" s="18"/>
      <c r="F150" s="19">
        <v>0</v>
      </c>
      <c r="G150" s="18">
        <f t="shared" si="6"/>
        <v>0</v>
      </c>
      <c r="H150" s="18">
        <f t="shared" si="7"/>
        <v>0</v>
      </c>
      <c r="I150" s="18">
        <f t="shared" si="8"/>
        <v>0</v>
      </c>
      <c r="J150" s="18"/>
      <c r="K150" s="15"/>
    </row>
    <row r="151" spans="1:11" x14ac:dyDescent="0.2">
      <c r="A151" s="15"/>
      <c r="B151" s="15"/>
      <c r="C151" s="16"/>
      <c r="D151" s="17"/>
      <c r="E151" s="18"/>
      <c r="F151" s="19">
        <v>0</v>
      </c>
      <c r="G151" s="18">
        <f t="shared" si="6"/>
        <v>0</v>
      </c>
      <c r="H151" s="18">
        <f t="shared" si="7"/>
        <v>0</v>
      </c>
      <c r="I151" s="18">
        <f t="shared" si="8"/>
        <v>0</v>
      </c>
      <c r="J151" s="18"/>
      <c r="K151" s="15"/>
    </row>
    <row r="152" spans="1:11" x14ac:dyDescent="0.2">
      <c r="A152" s="15"/>
      <c r="B152" s="15"/>
      <c r="C152" s="16"/>
      <c r="D152" s="17"/>
      <c r="E152" s="18"/>
      <c r="F152" s="19">
        <v>0</v>
      </c>
      <c r="G152" s="18">
        <f t="shared" si="6"/>
        <v>0</v>
      </c>
      <c r="H152" s="18">
        <f t="shared" si="7"/>
        <v>0</v>
      </c>
      <c r="I152" s="18">
        <f t="shared" si="8"/>
        <v>0</v>
      </c>
      <c r="J152" s="18"/>
      <c r="K152" s="15"/>
    </row>
    <row r="153" spans="1:11" x14ac:dyDescent="0.2">
      <c r="A153" s="15"/>
      <c r="B153" s="15"/>
      <c r="C153" s="16"/>
      <c r="D153" s="17"/>
      <c r="E153" s="18"/>
      <c r="F153" s="19">
        <v>0</v>
      </c>
      <c r="G153" s="18">
        <f t="shared" si="6"/>
        <v>0</v>
      </c>
      <c r="H153" s="18">
        <f t="shared" si="7"/>
        <v>0</v>
      </c>
      <c r="I153" s="18">
        <f t="shared" si="8"/>
        <v>0</v>
      </c>
      <c r="J153" s="18"/>
      <c r="K153" s="15"/>
    </row>
    <row r="154" spans="1:11" x14ac:dyDescent="0.2">
      <c r="A154" s="15"/>
      <c r="B154" s="15"/>
      <c r="C154" s="16"/>
      <c r="D154" s="17"/>
      <c r="E154" s="18"/>
      <c r="F154" s="19">
        <v>0</v>
      </c>
      <c r="G154" s="18">
        <f t="shared" si="6"/>
        <v>0</v>
      </c>
      <c r="H154" s="18">
        <f t="shared" si="7"/>
        <v>0</v>
      </c>
      <c r="I154" s="18">
        <f t="shared" si="8"/>
        <v>0</v>
      </c>
      <c r="J154" s="18"/>
      <c r="K154" s="15"/>
    </row>
    <row r="155" spans="1:11" x14ac:dyDescent="0.2">
      <c r="A155" s="15"/>
      <c r="B155" s="15"/>
      <c r="C155" s="16"/>
      <c r="D155" s="17"/>
      <c r="E155" s="18"/>
      <c r="F155" s="19">
        <v>0</v>
      </c>
      <c r="G155" s="18">
        <f t="shared" si="6"/>
        <v>0</v>
      </c>
      <c r="H155" s="18">
        <f t="shared" si="7"/>
        <v>0</v>
      </c>
      <c r="I155" s="18">
        <f t="shared" si="8"/>
        <v>0</v>
      </c>
      <c r="J155" s="18"/>
      <c r="K155" s="15"/>
    </row>
    <row r="156" spans="1:11" x14ac:dyDescent="0.2">
      <c r="A156" s="15"/>
      <c r="B156" s="15"/>
      <c r="C156" s="16"/>
      <c r="D156" s="17"/>
      <c r="E156" s="18"/>
      <c r="F156" s="19">
        <v>0</v>
      </c>
      <c r="G156" s="18">
        <f t="shared" si="6"/>
        <v>0</v>
      </c>
      <c r="H156" s="18">
        <f t="shared" si="7"/>
        <v>0</v>
      </c>
      <c r="I156" s="18">
        <f t="shared" si="8"/>
        <v>0</v>
      </c>
      <c r="J156" s="18"/>
      <c r="K156" s="15"/>
    </row>
    <row r="157" spans="1:11" x14ac:dyDescent="0.2">
      <c r="A157" s="15"/>
      <c r="B157" s="15"/>
      <c r="C157" s="16"/>
      <c r="D157" s="17"/>
      <c r="E157" s="18"/>
      <c r="F157" s="19">
        <v>0</v>
      </c>
      <c r="G157" s="18">
        <f t="shared" si="6"/>
        <v>0</v>
      </c>
      <c r="H157" s="18">
        <f t="shared" si="7"/>
        <v>0</v>
      </c>
      <c r="I157" s="18">
        <f t="shared" si="8"/>
        <v>0</v>
      </c>
      <c r="J157" s="18"/>
      <c r="K157" s="15"/>
    </row>
    <row r="158" spans="1:11" x14ac:dyDescent="0.2">
      <c r="A158" s="15"/>
      <c r="B158" s="15"/>
      <c r="C158" s="16"/>
      <c r="D158" s="17"/>
      <c r="E158" s="18"/>
      <c r="F158" s="19">
        <v>0</v>
      </c>
      <c r="G158" s="18">
        <f t="shared" si="6"/>
        <v>0</v>
      </c>
      <c r="H158" s="18">
        <f t="shared" si="7"/>
        <v>0</v>
      </c>
      <c r="I158" s="18">
        <f t="shared" si="8"/>
        <v>0</v>
      </c>
      <c r="J158" s="18"/>
      <c r="K158" s="15"/>
    </row>
    <row r="159" spans="1:11" x14ac:dyDescent="0.2">
      <c r="A159" s="15"/>
      <c r="B159" s="15"/>
      <c r="C159" s="16"/>
      <c r="D159" s="17"/>
      <c r="E159" s="18"/>
      <c r="F159" s="19">
        <v>0</v>
      </c>
      <c r="G159" s="18">
        <f t="shared" si="6"/>
        <v>0</v>
      </c>
      <c r="H159" s="18">
        <f t="shared" si="7"/>
        <v>0</v>
      </c>
      <c r="I159" s="18">
        <f t="shared" si="8"/>
        <v>0</v>
      </c>
      <c r="J159" s="18"/>
      <c r="K159" s="15"/>
    </row>
    <row r="160" spans="1:11" x14ac:dyDescent="0.2">
      <c r="A160" s="15"/>
      <c r="B160" s="15"/>
      <c r="C160" s="16"/>
      <c r="D160" s="17"/>
      <c r="E160" s="18"/>
      <c r="F160" s="19">
        <v>0</v>
      </c>
      <c r="G160" s="18">
        <f t="shared" si="6"/>
        <v>0</v>
      </c>
      <c r="H160" s="18">
        <f t="shared" si="7"/>
        <v>0</v>
      </c>
      <c r="I160" s="18">
        <f t="shared" si="8"/>
        <v>0</v>
      </c>
      <c r="J160" s="18"/>
      <c r="K160" s="15"/>
    </row>
    <row r="161" spans="1:11" x14ac:dyDescent="0.2">
      <c r="A161" s="15"/>
      <c r="B161" s="15"/>
      <c r="C161" s="16"/>
      <c r="D161" s="17"/>
      <c r="E161" s="18"/>
      <c r="F161" s="19">
        <v>0</v>
      </c>
      <c r="G161" s="18">
        <f t="shared" si="6"/>
        <v>0</v>
      </c>
      <c r="H161" s="18">
        <f t="shared" si="7"/>
        <v>0</v>
      </c>
      <c r="I161" s="18">
        <f t="shared" si="8"/>
        <v>0</v>
      </c>
      <c r="J161" s="18"/>
      <c r="K161" s="15"/>
    </row>
    <row r="162" spans="1:11" x14ac:dyDescent="0.2">
      <c r="A162" s="15"/>
      <c r="B162" s="15"/>
      <c r="C162" s="16"/>
      <c r="D162" s="17"/>
      <c r="E162" s="18"/>
      <c r="F162" s="19">
        <v>0</v>
      </c>
      <c r="G162" s="18">
        <f t="shared" si="6"/>
        <v>0</v>
      </c>
      <c r="H162" s="18">
        <f t="shared" si="7"/>
        <v>0</v>
      </c>
      <c r="I162" s="18">
        <f t="shared" si="8"/>
        <v>0</v>
      </c>
      <c r="J162" s="18"/>
      <c r="K162" s="15"/>
    </row>
    <row r="163" spans="1:11" x14ac:dyDescent="0.2">
      <c r="A163" s="15"/>
      <c r="B163" s="15"/>
      <c r="C163" s="16"/>
      <c r="D163" s="17"/>
      <c r="E163" s="18"/>
      <c r="F163" s="19">
        <v>0</v>
      </c>
      <c r="G163" s="18">
        <f t="shared" si="6"/>
        <v>0</v>
      </c>
      <c r="H163" s="18">
        <f t="shared" si="7"/>
        <v>0</v>
      </c>
      <c r="I163" s="18">
        <f t="shared" si="8"/>
        <v>0</v>
      </c>
      <c r="J163" s="18"/>
      <c r="K163" s="15"/>
    </row>
    <row r="164" spans="1:11" x14ac:dyDescent="0.2">
      <c r="A164" s="15"/>
      <c r="B164" s="15"/>
      <c r="C164" s="16"/>
      <c r="D164" s="17"/>
      <c r="E164" s="18"/>
      <c r="F164" s="19">
        <v>0</v>
      </c>
      <c r="G164" s="18">
        <f t="shared" si="6"/>
        <v>0</v>
      </c>
      <c r="H164" s="18">
        <f t="shared" si="7"/>
        <v>0</v>
      </c>
      <c r="I164" s="18">
        <f t="shared" si="8"/>
        <v>0</v>
      </c>
      <c r="J164" s="18"/>
      <c r="K164" s="15"/>
    </row>
    <row r="165" spans="1:11" x14ac:dyDescent="0.2">
      <c r="A165" s="15"/>
      <c r="B165" s="15"/>
      <c r="C165" s="16"/>
      <c r="D165" s="17"/>
      <c r="E165" s="18"/>
      <c r="F165" s="19">
        <v>0</v>
      </c>
      <c r="G165" s="18">
        <f t="shared" si="6"/>
        <v>0</v>
      </c>
      <c r="H165" s="18">
        <f t="shared" si="7"/>
        <v>0</v>
      </c>
      <c r="I165" s="18">
        <f t="shared" si="8"/>
        <v>0</v>
      </c>
      <c r="J165" s="18"/>
      <c r="K165" s="15"/>
    </row>
    <row r="166" spans="1:11" x14ac:dyDescent="0.2">
      <c r="A166" s="15"/>
      <c r="B166" s="15"/>
      <c r="C166" s="16"/>
      <c r="D166" s="17"/>
      <c r="E166" s="18"/>
      <c r="F166" s="19">
        <v>0</v>
      </c>
      <c r="G166" s="18">
        <f t="shared" si="6"/>
        <v>0</v>
      </c>
      <c r="H166" s="18">
        <f t="shared" si="7"/>
        <v>0</v>
      </c>
      <c r="I166" s="18">
        <f t="shared" si="8"/>
        <v>0</v>
      </c>
      <c r="J166" s="18"/>
      <c r="K166" s="15"/>
    </row>
    <row r="167" spans="1:11" x14ac:dyDescent="0.2">
      <c r="A167" s="15"/>
      <c r="B167" s="15"/>
      <c r="C167" s="16"/>
      <c r="D167" s="17"/>
      <c r="E167" s="18"/>
      <c r="F167" s="19">
        <v>0</v>
      </c>
      <c r="G167" s="18">
        <f t="shared" si="6"/>
        <v>0</v>
      </c>
      <c r="H167" s="18">
        <f t="shared" si="7"/>
        <v>0</v>
      </c>
      <c r="I167" s="18">
        <f t="shared" si="8"/>
        <v>0</v>
      </c>
      <c r="J167" s="18"/>
      <c r="K167" s="15"/>
    </row>
    <row r="168" spans="1:11" x14ac:dyDescent="0.2">
      <c r="A168" s="15"/>
      <c r="B168" s="15"/>
      <c r="C168" s="16"/>
      <c r="D168" s="17"/>
      <c r="E168" s="18"/>
      <c r="F168" s="19">
        <v>0</v>
      </c>
      <c r="G168" s="18">
        <f t="shared" si="6"/>
        <v>0</v>
      </c>
      <c r="H168" s="18">
        <f t="shared" si="7"/>
        <v>0</v>
      </c>
      <c r="I168" s="18">
        <f t="shared" si="8"/>
        <v>0</v>
      </c>
      <c r="J168" s="18"/>
      <c r="K168" s="15"/>
    </row>
    <row r="169" spans="1:11" x14ac:dyDescent="0.2">
      <c r="A169" s="15"/>
      <c r="B169" s="15"/>
      <c r="C169" s="16"/>
      <c r="D169" s="17"/>
      <c r="E169" s="18"/>
      <c r="F169" s="19">
        <v>0</v>
      </c>
      <c r="G169" s="18">
        <f t="shared" si="6"/>
        <v>0</v>
      </c>
      <c r="H169" s="18">
        <f t="shared" si="7"/>
        <v>0</v>
      </c>
      <c r="I169" s="18">
        <f t="shared" si="8"/>
        <v>0</v>
      </c>
      <c r="J169" s="18"/>
      <c r="K169" s="15"/>
    </row>
    <row r="170" spans="1:11" x14ac:dyDescent="0.2">
      <c r="A170" s="15"/>
      <c r="B170" s="15"/>
      <c r="C170" s="16"/>
      <c r="D170" s="17"/>
      <c r="E170" s="18"/>
      <c r="F170" s="19">
        <v>0</v>
      </c>
      <c r="G170" s="18">
        <f t="shared" si="6"/>
        <v>0</v>
      </c>
      <c r="H170" s="18">
        <f t="shared" si="7"/>
        <v>0</v>
      </c>
      <c r="I170" s="18">
        <f t="shared" si="8"/>
        <v>0</v>
      </c>
      <c r="J170" s="18"/>
      <c r="K170" s="15"/>
    </row>
    <row r="171" spans="1:11" x14ac:dyDescent="0.2">
      <c r="A171" s="15"/>
      <c r="B171" s="15"/>
      <c r="C171" s="16"/>
      <c r="D171" s="17"/>
      <c r="E171" s="18"/>
      <c r="F171" s="19">
        <v>0</v>
      </c>
      <c r="G171" s="18">
        <f t="shared" si="6"/>
        <v>0</v>
      </c>
      <c r="H171" s="18">
        <f t="shared" si="7"/>
        <v>0</v>
      </c>
      <c r="I171" s="18">
        <f t="shared" si="8"/>
        <v>0</v>
      </c>
      <c r="J171" s="18"/>
      <c r="K171" s="15"/>
    </row>
    <row r="172" spans="1:11" x14ac:dyDescent="0.2">
      <c r="A172" s="15"/>
      <c r="B172" s="15"/>
      <c r="C172" s="16"/>
      <c r="D172" s="17"/>
      <c r="E172" s="18"/>
      <c r="F172" s="19">
        <v>0</v>
      </c>
      <c r="G172" s="18">
        <f t="shared" si="6"/>
        <v>0</v>
      </c>
      <c r="H172" s="18">
        <f t="shared" si="7"/>
        <v>0</v>
      </c>
      <c r="I172" s="18">
        <f t="shared" si="8"/>
        <v>0</v>
      </c>
      <c r="J172" s="18"/>
      <c r="K172" s="15"/>
    </row>
    <row r="173" spans="1:11" x14ac:dyDescent="0.2">
      <c r="A173" s="15"/>
      <c r="B173" s="15"/>
      <c r="C173" s="16"/>
      <c r="D173" s="17"/>
      <c r="E173" s="18"/>
      <c r="F173" s="19">
        <v>0</v>
      </c>
      <c r="G173" s="18">
        <f t="shared" si="6"/>
        <v>0</v>
      </c>
      <c r="H173" s="18">
        <f t="shared" si="7"/>
        <v>0</v>
      </c>
      <c r="I173" s="18">
        <f t="shared" si="8"/>
        <v>0</v>
      </c>
      <c r="J173" s="18"/>
      <c r="K173" s="15"/>
    </row>
    <row r="174" spans="1:11" x14ac:dyDescent="0.2">
      <c r="A174" s="15"/>
      <c r="B174" s="15"/>
      <c r="C174" s="16"/>
      <c r="D174" s="17"/>
      <c r="E174" s="18"/>
      <c r="F174" s="19">
        <v>0</v>
      </c>
      <c r="G174" s="18">
        <f t="shared" si="6"/>
        <v>0</v>
      </c>
      <c r="H174" s="18">
        <f t="shared" si="7"/>
        <v>0</v>
      </c>
      <c r="I174" s="18">
        <f t="shared" si="8"/>
        <v>0</v>
      </c>
      <c r="J174" s="18"/>
      <c r="K174" s="15"/>
    </row>
    <row r="175" spans="1:11" x14ac:dyDescent="0.2">
      <c r="A175" s="15"/>
      <c r="B175" s="15"/>
      <c r="C175" s="16"/>
      <c r="D175" s="17"/>
      <c r="E175" s="18"/>
      <c r="F175" s="19">
        <v>0</v>
      </c>
      <c r="G175" s="18">
        <f t="shared" si="6"/>
        <v>0</v>
      </c>
      <c r="H175" s="18">
        <f t="shared" si="7"/>
        <v>0</v>
      </c>
      <c r="I175" s="18">
        <f t="shared" si="8"/>
        <v>0</v>
      </c>
      <c r="J175" s="18"/>
      <c r="K175" s="15"/>
    </row>
    <row r="176" spans="1:11" x14ac:dyDescent="0.2">
      <c r="A176" s="15"/>
      <c r="B176" s="15"/>
      <c r="C176" s="16"/>
      <c r="D176" s="17"/>
      <c r="E176" s="18"/>
      <c r="F176" s="19">
        <v>0</v>
      </c>
      <c r="G176" s="18">
        <f t="shared" si="6"/>
        <v>0</v>
      </c>
      <c r="H176" s="18">
        <f t="shared" si="7"/>
        <v>0</v>
      </c>
      <c r="I176" s="18">
        <f t="shared" si="8"/>
        <v>0</v>
      </c>
      <c r="J176" s="18"/>
      <c r="K176" s="15"/>
    </row>
    <row r="177" spans="1:11" x14ac:dyDescent="0.2">
      <c r="A177" s="15"/>
      <c r="B177" s="15"/>
      <c r="C177" s="16"/>
      <c r="D177" s="17"/>
      <c r="E177" s="18"/>
      <c r="F177" s="19">
        <v>0</v>
      </c>
      <c r="G177" s="18">
        <f t="shared" si="6"/>
        <v>0</v>
      </c>
      <c r="H177" s="18">
        <f t="shared" si="7"/>
        <v>0</v>
      </c>
      <c r="I177" s="18">
        <f t="shared" si="8"/>
        <v>0</v>
      </c>
      <c r="J177" s="18"/>
      <c r="K177" s="15"/>
    </row>
    <row r="178" spans="1:11" x14ac:dyDescent="0.2">
      <c r="A178" s="15"/>
      <c r="B178" s="15"/>
      <c r="C178" s="16"/>
      <c r="D178" s="17"/>
      <c r="E178" s="18"/>
      <c r="F178" s="19">
        <v>0</v>
      </c>
      <c r="G178" s="18">
        <f t="shared" si="6"/>
        <v>0</v>
      </c>
      <c r="H178" s="18">
        <f t="shared" si="7"/>
        <v>0</v>
      </c>
      <c r="I178" s="18">
        <f t="shared" si="8"/>
        <v>0</v>
      </c>
      <c r="J178" s="18"/>
      <c r="K178" s="15"/>
    </row>
    <row r="179" spans="1:11" x14ac:dyDescent="0.2">
      <c r="A179" s="15"/>
      <c r="B179" s="15"/>
      <c r="C179" s="16"/>
      <c r="D179" s="17"/>
      <c r="E179" s="18"/>
      <c r="F179" s="19">
        <v>0</v>
      </c>
      <c r="G179" s="18">
        <f t="shared" si="6"/>
        <v>0</v>
      </c>
      <c r="H179" s="18">
        <f t="shared" si="7"/>
        <v>0</v>
      </c>
      <c r="I179" s="18">
        <f t="shared" si="8"/>
        <v>0</v>
      </c>
      <c r="J179" s="18"/>
      <c r="K179" s="15"/>
    </row>
    <row r="180" spans="1:11" x14ac:dyDescent="0.2">
      <c r="A180" s="15"/>
      <c r="B180" s="15"/>
      <c r="C180" s="16"/>
      <c r="D180" s="17"/>
      <c r="E180" s="18"/>
      <c r="F180" s="19">
        <v>0</v>
      </c>
      <c r="G180" s="18">
        <f t="shared" si="6"/>
        <v>0</v>
      </c>
      <c r="H180" s="18">
        <f t="shared" si="7"/>
        <v>0</v>
      </c>
      <c r="I180" s="18">
        <f t="shared" si="8"/>
        <v>0</v>
      </c>
      <c r="J180" s="18"/>
      <c r="K180" s="15"/>
    </row>
    <row r="181" spans="1:11" x14ac:dyDescent="0.2">
      <c r="A181" s="15"/>
      <c r="B181" s="15"/>
      <c r="C181" s="16"/>
      <c r="D181" s="17"/>
      <c r="E181" s="18"/>
      <c r="F181" s="19">
        <v>0</v>
      </c>
      <c r="G181" s="18">
        <f t="shared" si="6"/>
        <v>0</v>
      </c>
      <c r="H181" s="18">
        <f t="shared" si="7"/>
        <v>0</v>
      </c>
      <c r="I181" s="18">
        <f t="shared" si="8"/>
        <v>0</v>
      </c>
      <c r="J181" s="18"/>
      <c r="K181" s="15"/>
    </row>
    <row r="182" spans="1:11" x14ac:dyDescent="0.2">
      <c r="A182" s="15"/>
      <c r="B182" s="15"/>
      <c r="C182" s="16"/>
      <c r="D182" s="17"/>
      <c r="E182" s="18"/>
      <c r="F182" s="19">
        <v>0</v>
      </c>
      <c r="G182" s="18">
        <f t="shared" si="6"/>
        <v>0</v>
      </c>
      <c r="H182" s="18">
        <f t="shared" si="7"/>
        <v>0</v>
      </c>
      <c r="I182" s="18">
        <f t="shared" si="8"/>
        <v>0</v>
      </c>
      <c r="J182" s="18"/>
      <c r="K182" s="15"/>
    </row>
    <row r="183" spans="1:11" x14ac:dyDescent="0.2">
      <c r="A183" s="15"/>
      <c r="B183" s="15"/>
      <c r="C183" s="16"/>
      <c r="D183" s="17"/>
      <c r="E183" s="18"/>
      <c r="F183" s="19">
        <v>0</v>
      </c>
      <c r="G183" s="18">
        <f t="shared" si="6"/>
        <v>0</v>
      </c>
      <c r="H183" s="18">
        <f t="shared" si="7"/>
        <v>0</v>
      </c>
      <c r="I183" s="18">
        <f t="shared" si="8"/>
        <v>0</v>
      </c>
      <c r="J183" s="18"/>
      <c r="K183" s="15"/>
    </row>
    <row r="184" spans="1:11" x14ac:dyDescent="0.2">
      <c r="A184" s="15"/>
      <c r="B184" s="15"/>
      <c r="C184" s="16"/>
      <c r="D184" s="17"/>
      <c r="E184" s="18"/>
      <c r="F184" s="19">
        <v>0</v>
      </c>
      <c r="G184" s="18">
        <f t="shared" si="6"/>
        <v>0</v>
      </c>
      <c r="H184" s="18">
        <f t="shared" si="7"/>
        <v>0</v>
      </c>
      <c r="I184" s="18">
        <f t="shared" si="8"/>
        <v>0</v>
      </c>
      <c r="J184" s="18"/>
      <c r="K184" s="15"/>
    </row>
    <row r="185" spans="1:11" x14ac:dyDescent="0.2">
      <c r="A185" s="15"/>
      <c r="B185" s="15"/>
      <c r="C185" s="16"/>
      <c r="D185" s="17"/>
      <c r="E185" s="18"/>
      <c r="F185" s="19">
        <v>0</v>
      </c>
      <c r="G185" s="18">
        <f t="shared" si="6"/>
        <v>0</v>
      </c>
      <c r="H185" s="18">
        <f t="shared" si="7"/>
        <v>0</v>
      </c>
      <c r="I185" s="18">
        <f t="shared" si="8"/>
        <v>0</v>
      </c>
      <c r="J185" s="18"/>
      <c r="K185" s="15"/>
    </row>
    <row r="186" spans="1:11" x14ac:dyDescent="0.2">
      <c r="A186" s="15"/>
      <c r="B186" s="15"/>
      <c r="C186" s="16"/>
      <c r="D186" s="17"/>
      <c r="E186" s="18"/>
      <c r="F186" s="19">
        <v>0</v>
      </c>
      <c r="G186" s="18">
        <f t="shared" si="6"/>
        <v>0</v>
      </c>
      <c r="H186" s="18">
        <f t="shared" si="7"/>
        <v>0</v>
      </c>
      <c r="I186" s="18">
        <f t="shared" si="8"/>
        <v>0</v>
      </c>
      <c r="J186" s="18"/>
      <c r="K186" s="15"/>
    </row>
    <row r="187" spans="1:11" x14ac:dyDescent="0.2">
      <c r="A187" s="15"/>
      <c r="B187" s="15"/>
      <c r="C187" s="16"/>
      <c r="D187" s="17"/>
      <c r="E187" s="18"/>
      <c r="F187" s="19">
        <v>0</v>
      </c>
      <c r="G187" s="18">
        <f t="shared" si="6"/>
        <v>0</v>
      </c>
      <c r="H187" s="18">
        <f t="shared" si="7"/>
        <v>0</v>
      </c>
      <c r="I187" s="18">
        <f t="shared" si="8"/>
        <v>0</v>
      </c>
      <c r="J187" s="18"/>
      <c r="K187" s="15"/>
    </row>
    <row r="188" spans="1:11" x14ac:dyDescent="0.2">
      <c r="A188" s="15"/>
      <c r="B188" s="15"/>
      <c r="C188" s="16"/>
      <c r="D188" s="17"/>
      <c r="E188" s="18"/>
      <c r="F188" s="19">
        <v>0</v>
      </c>
      <c r="G188" s="18">
        <f t="shared" si="6"/>
        <v>0</v>
      </c>
      <c r="H188" s="18">
        <f t="shared" si="7"/>
        <v>0</v>
      </c>
      <c r="I188" s="18">
        <f t="shared" si="8"/>
        <v>0</v>
      </c>
      <c r="J188" s="18"/>
      <c r="K188" s="15"/>
    </row>
    <row r="189" spans="1:11" x14ac:dyDescent="0.2">
      <c r="A189" s="15"/>
      <c r="B189" s="15"/>
      <c r="C189" s="16"/>
      <c r="D189" s="17"/>
      <c r="E189" s="18"/>
      <c r="F189" s="19">
        <v>0</v>
      </c>
      <c r="G189" s="18">
        <f t="shared" si="6"/>
        <v>0</v>
      </c>
      <c r="H189" s="18">
        <f t="shared" si="7"/>
        <v>0</v>
      </c>
      <c r="I189" s="18">
        <f t="shared" si="8"/>
        <v>0</v>
      </c>
      <c r="J189" s="18"/>
      <c r="K189" s="15"/>
    </row>
    <row r="190" spans="1:11" x14ac:dyDescent="0.2">
      <c r="A190" s="15"/>
      <c r="B190" s="15"/>
      <c r="C190" s="16"/>
      <c r="D190" s="17"/>
      <c r="E190" s="18"/>
      <c r="F190" s="19">
        <v>0</v>
      </c>
      <c r="G190" s="18">
        <f t="shared" si="6"/>
        <v>0</v>
      </c>
      <c r="H190" s="18">
        <f t="shared" si="7"/>
        <v>0</v>
      </c>
      <c r="I190" s="18">
        <f t="shared" si="8"/>
        <v>0</v>
      </c>
      <c r="J190" s="18"/>
      <c r="K190" s="15"/>
    </row>
    <row r="191" spans="1:11" x14ac:dyDescent="0.2">
      <c r="A191" s="15"/>
      <c r="B191" s="15"/>
      <c r="C191" s="16"/>
      <c r="D191" s="17"/>
      <c r="E191" s="18"/>
      <c r="F191" s="19">
        <v>0</v>
      </c>
      <c r="G191" s="18">
        <f t="shared" si="6"/>
        <v>0</v>
      </c>
      <c r="H191" s="18">
        <f t="shared" si="7"/>
        <v>0</v>
      </c>
      <c r="I191" s="18">
        <f t="shared" si="8"/>
        <v>0</v>
      </c>
      <c r="J191" s="18"/>
      <c r="K191" s="15"/>
    </row>
    <row r="192" spans="1:11" x14ac:dyDescent="0.2">
      <c r="A192" s="15"/>
      <c r="B192" s="15"/>
      <c r="C192" s="16"/>
      <c r="D192" s="17"/>
      <c r="E192" s="18"/>
      <c r="F192" s="19">
        <v>0</v>
      </c>
      <c r="G192" s="18">
        <f t="shared" si="6"/>
        <v>0</v>
      </c>
      <c r="H192" s="18">
        <f t="shared" si="7"/>
        <v>0</v>
      </c>
      <c r="I192" s="18">
        <f t="shared" si="8"/>
        <v>0</v>
      </c>
      <c r="J192" s="18"/>
      <c r="K192" s="15"/>
    </row>
    <row r="193" spans="1:11" x14ac:dyDescent="0.2">
      <c r="A193" s="15"/>
      <c r="B193" s="15"/>
      <c r="C193" s="16"/>
      <c r="D193" s="17"/>
      <c r="E193" s="18"/>
      <c r="F193" s="19">
        <v>0</v>
      </c>
      <c r="G193" s="18">
        <f t="shared" si="6"/>
        <v>0</v>
      </c>
      <c r="H193" s="18">
        <f t="shared" si="7"/>
        <v>0</v>
      </c>
      <c r="I193" s="18">
        <f t="shared" si="8"/>
        <v>0</v>
      </c>
      <c r="J193" s="18"/>
      <c r="K193" s="15"/>
    </row>
    <row r="194" spans="1:11" x14ac:dyDescent="0.2">
      <c r="A194" s="15"/>
      <c r="B194" s="15"/>
      <c r="C194" s="16"/>
      <c r="D194" s="17"/>
      <c r="E194" s="18"/>
      <c r="F194" s="19">
        <v>0</v>
      </c>
      <c r="G194" s="18">
        <f t="shared" si="6"/>
        <v>0</v>
      </c>
      <c r="H194" s="18">
        <f t="shared" si="7"/>
        <v>0</v>
      </c>
      <c r="I194" s="18">
        <f t="shared" si="8"/>
        <v>0</v>
      </c>
      <c r="J194" s="18"/>
      <c r="K194" s="15"/>
    </row>
    <row r="195" spans="1:11" x14ac:dyDescent="0.2">
      <c r="A195" s="15"/>
      <c r="B195" s="15"/>
      <c r="C195" s="16"/>
      <c r="D195" s="17"/>
      <c r="E195" s="18"/>
      <c r="F195" s="19">
        <v>0</v>
      </c>
      <c r="G195" s="18">
        <f t="shared" si="6"/>
        <v>0</v>
      </c>
      <c r="H195" s="18">
        <f t="shared" si="7"/>
        <v>0</v>
      </c>
      <c r="I195" s="18">
        <f t="shared" si="8"/>
        <v>0</v>
      </c>
      <c r="J195" s="18"/>
      <c r="K195" s="15"/>
    </row>
    <row r="196" spans="1:11" x14ac:dyDescent="0.2">
      <c r="A196" s="15"/>
      <c r="B196" s="15"/>
      <c r="C196" s="16"/>
      <c r="D196" s="17"/>
      <c r="E196" s="18"/>
      <c r="F196" s="19">
        <v>0</v>
      </c>
      <c r="G196" s="18">
        <f t="shared" si="6"/>
        <v>0</v>
      </c>
      <c r="H196" s="18">
        <f t="shared" si="7"/>
        <v>0</v>
      </c>
      <c r="I196" s="18">
        <f t="shared" si="8"/>
        <v>0</v>
      </c>
      <c r="J196" s="18"/>
      <c r="K196" s="15"/>
    </row>
    <row r="197" spans="1:11" x14ac:dyDescent="0.2">
      <c r="A197" s="15"/>
      <c r="B197" s="15"/>
      <c r="C197" s="16"/>
      <c r="D197" s="17"/>
      <c r="E197" s="18"/>
      <c r="F197" s="19">
        <v>0</v>
      </c>
      <c r="G197" s="18">
        <f t="shared" si="6"/>
        <v>0</v>
      </c>
      <c r="H197" s="18">
        <f t="shared" si="7"/>
        <v>0</v>
      </c>
      <c r="I197" s="18">
        <f t="shared" si="8"/>
        <v>0</v>
      </c>
      <c r="J197" s="18"/>
      <c r="K197" s="15"/>
    </row>
    <row r="198" spans="1:11" x14ac:dyDescent="0.2">
      <c r="A198" s="15"/>
      <c r="B198" s="15"/>
      <c r="C198" s="16"/>
      <c r="D198" s="17"/>
      <c r="E198" s="18"/>
      <c r="F198" s="19">
        <v>0</v>
      </c>
      <c r="G198" s="18">
        <f t="shared" si="6"/>
        <v>0</v>
      </c>
      <c r="H198" s="18">
        <f t="shared" si="7"/>
        <v>0</v>
      </c>
      <c r="I198" s="18">
        <f t="shared" si="8"/>
        <v>0</v>
      </c>
      <c r="J198" s="18"/>
      <c r="K198" s="15"/>
    </row>
    <row r="199" spans="1:11" x14ac:dyDescent="0.2">
      <c r="A199" s="15"/>
      <c r="B199" s="15"/>
      <c r="C199" s="16"/>
      <c r="D199" s="17"/>
      <c r="E199" s="18"/>
      <c r="F199" s="19">
        <v>0</v>
      </c>
      <c r="G199" s="18">
        <f t="shared" si="6"/>
        <v>0</v>
      </c>
      <c r="H199" s="18">
        <f t="shared" si="7"/>
        <v>0</v>
      </c>
      <c r="I199" s="18">
        <f t="shared" si="8"/>
        <v>0</v>
      </c>
      <c r="J199" s="18"/>
      <c r="K199" s="15"/>
    </row>
    <row r="200" spans="1:11" x14ac:dyDescent="0.2">
      <c r="A200" s="15"/>
      <c r="B200" s="15"/>
      <c r="C200" s="16"/>
      <c r="D200" s="17"/>
      <c r="E200" s="18"/>
      <c r="F200" s="19">
        <v>0</v>
      </c>
      <c r="G200" s="18">
        <f t="shared" ref="G200:G263" si="9">B200*F200</f>
        <v>0</v>
      </c>
      <c r="H200" s="18">
        <f t="shared" ref="H200:H263" si="10">E200*C200</f>
        <v>0</v>
      </c>
      <c r="I200" s="18">
        <f t="shared" ref="I200:I263" si="11">F200*C200</f>
        <v>0</v>
      </c>
      <c r="J200" s="18"/>
      <c r="K200" s="15"/>
    </row>
    <row r="201" spans="1:11" x14ac:dyDescent="0.2">
      <c r="A201" s="15"/>
      <c r="B201" s="15"/>
      <c r="C201" s="16"/>
      <c r="D201" s="17"/>
      <c r="E201" s="18"/>
      <c r="F201" s="19">
        <v>0</v>
      </c>
      <c r="G201" s="18">
        <f t="shared" si="9"/>
        <v>0</v>
      </c>
      <c r="H201" s="18">
        <f t="shared" si="10"/>
        <v>0</v>
      </c>
      <c r="I201" s="18">
        <f t="shared" si="11"/>
        <v>0</v>
      </c>
      <c r="J201" s="18"/>
      <c r="K201" s="15"/>
    </row>
    <row r="202" spans="1:11" x14ac:dyDescent="0.2">
      <c r="A202" s="15"/>
      <c r="B202" s="15"/>
      <c r="C202" s="16"/>
      <c r="D202" s="17"/>
      <c r="E202" s="18"/>
      <c r="F202" s="19">
        <v>0</v>
      </c>
      <c r="G202" s="18">
        <f t="shared" si="9"/>
        <v>0</v>
      </c>
      <c r="H202" s="18">
        <f t="shared" si="10"/>
        <v>0</v>
      </c>
      <c r="I202" s="18">
        <f t="shared" si="11"/>
        <v>0</v>
      </c>
      <c r="J202" s="18"/>
      <c r="K202" s="15"/>
    </row>
    <row r="203" spans="1:11" x14ac:dyDescent="0.2">
      <c r="A203" s="15"/>
      <c r="B203" s="15"/>
      <c r="C203" s="16"/>
      <c r="D203" s="17"/>
      <c r="E203" s="18"/>
      <c r="F203" s="19">
        <v>0</v>
      </c>
      <c r="G203" s="18">
        <f t="shared" si="9"/>
        <v>0</v>
      </c>
      <c r="H203" s="18">
        <f t="shared" si="10"/>
        <v>0</v>
      </c>
      <c r="I203" s="18">
        <f t="shared" si="11"/>
        <v>0</v>
      </c>
      <c r="J203" s="18"/>
      <c r="K203" s="15"/>
    </row>
    <row r="204" spans="1:11" x14ac:dyDescent="0.2">
      <c r="A204" s="15"/>
      <c r="B204" s="15"/>
      <c r="C204" s="16"/>
      <c r="D204" s="17"/>
      <c r="E204" s="18"/>
      <c r="F204" s="19">
        <v>0</v>
      </c>
      <c r="G204" s="18">
        <f t="shared" si="9"/>
        <v>0</v>
      </c>
      <c r="H204" s="18">
        <f t="shared" si="10"/>
        <v>0</v>
      </c>
      <c r="I204" s="18">
        <f t="shared" si="11"/>
        <v>0</v>
      </c>
      <c r="J204" s="18"/>
      <c r="K204" s="15"/>
    </row>
    <row r="205" spans="1:11" x14ac:dyDescent="0.2">
      <c r="A205" s="15"/>
      <c r="B205" s="15"/>
      <c r="C205" s="16"/>
      <c r="D205" s="17"/>
      <c r="E205" s="18"/>
      <c r="F205" s="19">
        <v>0</v>
      </c>
      <c r="G205" s="18">
        <f t="shared" si="9"/>
        <v>0</v>
      </c>
      <c r="H205" s="18">
        <f t="shared" si="10"/>
        <v>0</v>
      </c>
      <c r="I205" s="18">
        <f t="shared" si="11"/>
        <v>0</v>
      </c>
      <c r="J205" s="18"/>
      <c r="K205" s="15"/>
    </row>
    <row r="206" spans="1:11" x14ac:dyDescent="0.2">
      <c r="A206" s="15"/>
      <c r="B206" s="15"/>
      <c r="C206" s="16"/>
      <c r="D206" s="17"/>
      <c r="E206" s="18"/>
      <c r="F206" s="19">
        <v>0</v>
      </c>
      <c r="G206" s="18">
        <f t="shared" si="9"/>
        <v>0</v>
      </c>
      <c r="H206" s="18">
        <f t="shared" si="10"/>
        <v>0</v>
      </c>
      <c r="I206" s="18">
        <f t="shared" si="11"/>
        <v>0</v>
      </c>
      <c r="J206" s="18"/>
      <c r="K206" s="15"/>
    </row>
    <row r="207" spans="1:11" x14ac:dyDescent="0.2">
      <c r="A207" s="15"/>
      <c r="B207" s="15"/>
      <c r="C207" s="16"/>
      <c r="D207" s="17"/>
      <c r="E207" s="18"/>
      <c r="F207" s="19">
        <v>0</v>
      </c>
      <c r="G207" s="18">
        <f t="shared" si="9"/>
        <v>0</v>
      </c>
      <c r="H207" s="18">
        <f t="shared" si="10"/>
        <v>0</v>
      </c>
      <c r="I207" s="18">
        <f t="shared" si="11"/>
        <v>0</v>
      </c>
      <c r="J207" s="18"/>
      <c r="K207" s="15"/>
    </row>
    <row r="208" spans="1:11" x14ac:dyDescent="0.2">
      <c r="A208" s="15"/>
      <c r="B208" s="15"/>
      <c r="C208" s="16"/>
      <c r="D208" s="17"/>
      <c r="E208" s="18"/>
      <c r="F208" s="19">
        <v>0</v>
      </c>
      <c r="G208" s="18">
        <f t="shared" si="9"/>
        <v>0</v>
      </c>
      <c r="H208" s="18">
        <f t="shared" si="10"/>
        <v>0</v>
      </c>
      <c r="I208" s="18">
        <f t="shared" si="11"/>
        <v>0</v>
      </c>
      <c r="J208" s="18"/>
      <c r="K208" s="15"/>
    </row>
    <row r="209" spans="1:11" x14ac:dyDescent="0.2">
      <c r="A209" s="15"/>
      <c r="B209" s="15"/>
      <c r="C209" s="16"/>
      <c r="D209" s="17"/>
      <c r="E209" s="18"/>
      <c r="F209" s="19">
        <v>0</v>
      </c>
      <c r="G209" s="18">
        <f t="shared" si="9"/>
        <v>0</v>
      </c>
      <c r="H209" s="18">
        <f t="shared" si="10"/>
        <v>0</v>
      </c>
      <c r="I209" s="18">
        <f t="shared" si="11"/>
        <v>0</v>
      </c>
      <c r="J209" s="18"/>
      <c r="K209" s="15"/>
    </row>
    <row r="210" spans="1:11" x14ac:dyDescent="0.2">
      <c r="A210" s="15"/>
      <c r="B210" s="15"/>
      <c r="C210" s="16"/>
      <c r="D210" s="17"/>
      <c r="E210" s="18"/>
      <c r="F210" s="19">
        <v>0</v>
      </c>
      <c r="G210" s="18">
        <f t="shared" si="9"/>
        <v>0</v>
      </c>
      <c r="H210" s="18">
        <f t="shared" si="10"/>
        <v>0</v>
      </c>
      <c r="I210" s="18">
        <f t="shared" si="11"/>
        <v>0</v>
      </c>
      <c r="J210" s="18"/>
      <c r="K210" s="15"/>
    </row>
    <row r="211" spans="1:11" x14ac:dyDescent="0.2">
      <c r="A211" s="15"/>
      <c r="B211" s="15"/>
      <c r="C211" s="16"/>
      <c r="D211" s="17"/>
      <c r="E211" s="18"/>
      <c r="F211" s="19">
        <v>0</v>
      </c>
      <c r="G211" s="18">
        <f t="shared" si="9"/>
        <v>0</v>
      </c>
      <c r="H211" s="18">
        <f t="shared" si="10"/>
        <v>0</v>
      </c>
      <c r="I211" s="18">
        <f t="shared" si="11"/>
        <v>0</v>
      </c>
      <c r="J211" s="18"/>
      <c r="K211" s="15"/>
    </row>
    <row r="212" spans="1:11" x14ac:dyDescent="0.2">
      <c r="A212" s="15"/>
      <c r="B212" s="15"/>
      <c r="C212" s="16"/>
      <c r="D212" s="17"/>
      <c r="E212" s="18"/>
      <c r="F212" s="19">
        <v>0</v>
      </c>
      <c r="G212" s="18">
        <f t="shared" si="9"/>
        <v>0</v>
      </c>
      <c r="H212" s="18">
        <f t="shared" si="10"/>
        <v>0</v>
      </c>
      <c r="I212" s="18">
        <f t="shared" si="11"/>
        <v>0</v>
      </c>
      <c r="J212" s="18"/>
      <c r="K212" s="15"/>
    </row>
    <row r="213" spans="1:11" x14ac:dyDescent="0.2">
      <c r="A213" s="15"/>
      <c r="B213" s="15"/>
      <c r="C213" s="16"/>
      <c r="D213" s="17"/>
      <c r="E213" s="18"/>
      <c r="F213" s="19">
        <v>0</v>
      </c>
      <c r="G213" s="18">
        <f t="shared" si="9"/>
        <v>0</v>
      </c>
      <c r="H213" s="18">
        <f t="shared" si="10"/>
        <v>0</v>
      </c>
      <c r="I213" s="18">
        <f t="shared" si="11"/>
        <v>0</v>
      </c>
      <c r="J213" s="18"/>
      <c r="K213" s="15"/>
    </row>
    <row r="214" spans="1:11" x14ac:dyDescent="0.2">
      <c r="A214" s="15"/>
      <c r="B214" s="15"/>
      <c r="C214" s="16"/>
      <c r="D214" s="17"/>
      <c r="E214" s="18"/>
      <c r="F214" s="19">
        <v>0</v>
      </c>
      <c r="G214" s="18">
        <f t="shared" si="9"/>
        <v>0</v>
      </c>
      <c r="H214" s="18">
        <f t="shared" si="10"/>
        <v>0</v>
      </c>
      <c r="I214" s="18">
        <f t="shared" si="11"/>
        <v>0</v>
      </c>
      <c r="J214" s="18"/>
      <c r="K214" s="15"/>
    </row>
    <row r="215" spans="1:11" x14ac:dyDescent="0.2">
      <c r="A215" s="15"/>
      <c r="B215" s="15"/>
      <c r="C215" s="16"/>
      <c r="D215" s="17"/>
      <c r="E215" s="18"/>
      <c r="F215" s="19">
        <v>0</v>
      </c>
      <c r="G215" s="18">
        <f t="shared" si="9"/>
        <v>0</v>
      </c>
      <c r="H215" s="18">
        <f t="shared" si="10"/>
        <v>0</v>
      </c>
      <c r="I215" s="18">
        <f t="shared" si="11"/>
        <v>0</v>
      </c>
      <c r="J215" s="18"/>
      <c r="K215" s="15"/>
    </row>
    <row r="216" spans="1:11" x14ac:dyDescent="0.2">
      <c r="A216" s="15"/>
      <c r="B216" s="15"/>
      <c r="C216" s="16"/>
      <c r="D216" s="17"/>
      <c r="E216" s="18"/>
      <c r="F216" s="19">
        <v>0</v>
      </c>
      <c r="G216" s="18">
        <f t="shared" si="9"/>
        <v>0</v>
      </c>
      <c r="H216" s="18">
        <f t="shared" si="10"/>
        <v>0</v>
      </c>
      <c r="I216" s="18">
        <f t="shared" si="11"/>
        <v>0</v>
      </c>
      <c r="J216" s="18"/>
      <c r="K216" s="15"/>
    </row>
    <row r="217" spans="1:11" x14ac:dyDescent="0.2">
      <c r="A217" s="15"/>
      <c r="B217" s="15"/>
      <c r="C217" s="16"/>
      <c r="D217" s="17"/>
      <c r="E217" s="18"/>
      <c r="F217" s="19">
        <v>0</v>
      </c>
      <c r="G217" s="18">
        <f t="shared" si="9"/>
        <v>0</v>
      </c>
      <c r="H217" s="18">
        <f t="shared" si="10"/>
        <v>0</v>
      </c>
      <c r="I217" s="18">
        <f t="shared" si="11"/>
        <v>0</v>
      </c>
      <c r="J217" s="18"/>
      <c r="K217" s="15"/>
    </row>
    <row r="218" spans="1:11" x14ac:dyDescent="0.2">
      <c r="A218" s="15"/>
      <c r="B218" s="15"/>
      <c r="C218" s="16"/>
      <c r="D218" s="17"/>
      <c r="E218" s="18"/>
      <c r="F218" s="19">
        <v>0</v>
      </c>
      <c r="G218" s="18">
        <f t="shared" si="9"/>
        <v>0</v>
      </c>
      <c r="H218" s="18">
        <f t="shared" si="10"/>
        <v>0</v>
      </c>
      <c r="I218" s="18">
        <f t="shared" si="11"/>
        <v>0</v>
      </c>
      <c r="J218" s="18"/>
      <c r="K218" s="15"/>
    </row>
    <row r="219" spans="1:11" x14ac:dyDescent="0.2">
      <c r="A219" s="15"/>
      <c r="B219" s="15"/>
      <c r="C219" s="16"/>
      <c r="D219" s="17"/>
      <c r="E219" s="18"/>
      <c r="F219" s="19">
        <v>0</v>
      </c>
      <c r="G219" s="18">
        <f t="shared" si="9"/>
        <v>0</v>
      </c>
      <c r="H219" s="18">
        <f t="shared" si="10"/>
        <v>0</v>
      </c>
      <c r="I219" s="18">
        <f t="shared" si="11"/>
        <v>0</v>
      </c>
      <c r="J219" s="18"/>
      <c r="K219" s="15"/>
    </row>
    <row r="220" spans="1:11" x14ac:dyDescent="0.2">
      <c r="A220" s="15"/>
      <c r="B220" s="15"/>
      <c r="C220" s="16"/>
      <c r="D220" s="17"/>
      <c r="E220" s="18"/>
      <c r="F220" s="19">
        <v>0</v>
      </c>
      <c r="G220" s="18">
        <f t="shared" si="9"/>
        <v>0</v>
      </c>
      <c r="H220" s="18">
        <f t="shared" si="10"/>
        <v>0</v>
      </c>
      <c r="I220" s="18">
        <f t="shared" si="11"/>
        <v>0</v>
      </c>
      <c r="J220" s="18"/>
      <c r="K220" s="15"/>
    </row>
    <row r="221" spans="1:11" x14ac:dyDescent="0.2">
      <c r="A221" s="15"/>
      <c r="B221" s="15"/>
      <c r="C221" s="16"/>
      <c r="D221" s="17"/>
      <c r="E221" s="18"/>
      <c r="F221" s="19">
        <v>0</v>
      </c>
      <c r="G221" s="18">
        <f t="shared" si="9"/>
        <v>0</v>
      </c>
      <c r="H221" s="18">
        <f t="shared" si="10"/>
        <v>0</v>
      </c>
      <c r="I221" s="18">
        <f t="shared" si="11"/>
        <v>0</v>
      </c>
      <c r="J221" s="18"/>
      <c r="K221" s="15"/>
    </row>
    <row r="222" spans="1:11" x14ac:dyDescent="0.2">
      <c r="A222" s="15"/>
      <c r="B222" s="15"/>
      <c r="C222" s="16"/>
      <c r="D222" s="17"/>
      <c r="E222" s="18"/>
      <c r="F222" s="19">
        <v>0</v>
      </c>
      <c r="G222" s="18">
        <f t="shared" si="9"/>
        <v>0</v>
      </c>
      <c r="H222" s="18">
        <f t="shared" si="10"/>
        <v>0</v>
      </c>
      <c r="I222" s="18">
        <f t="shared" si="11"/>
        <v>0</v>
      </c>
      <c r="J222" s="18"/>
      <c r="K222" s="15"/>
    </row>
    <row r="223" spans="1:11" x14ac:dyDescent="0.2">
      <c r="A223" s="15"/>
      <c r="B223" s="15"/>
      <c r="C223" s="16"/>
      <c r="D223" s="17"/>
      <c r="E223" s="18"/>
      <c r="F223" s="19">
        <v>0</v>
      </c>
      <c r="G223" s="18">
        <f t="shared" si="9"/>
        <v>0</v>
      </c>
      <c r="H223" s="18">
        <f t="shared" si="10"/>
        <v>0</v>
      </c>
      <c r="I223" s="18">
        <f t="shared" si="11"/>
        <v>0</v>
      </c>
      <c r="J223" s="18"/>
      <c r="K223" s="15"/>
    </row>
    <row r="224" spans="1:11" x14ac:dyDescent="0.2">
      <c r="A224" s="15"/>
      <c r="B224" s="15"/>
      <c r="C224" s="16"/>
      <c r="D224" s="17"/>
      <c r="E224" s="18"/>
      <c r="F224" s="19">
        <v>0</v>
      </c>
      <c r="G224" s="18">
        <f t="shared" si="9"/>
        <v>0</v>
      </c>
      <c r="H224" s="18">
        <f t="shared" si="10"/>
        <v>0</v>
      </c>
      <c r="I224" s="18">
        <f t="shared" si="11"/>
        <v>0</v>
      </c>
      <c r="J224" s="18"/>
      <c r="K224" s="15"/>
    </row>
    <row r="225" spans="1:11" x14ac:dyDescent="0.2">
      <c r="A225" s="15"/>
      <c r="B225" s="15"/>
      <c r="C225" s="16"/>
      <c r="D225" s="17"/>
      <c r="E225" s="18"/>
      <c r="F225" s="19">
        <v>0</v>
      </c>
      <c r="G225" s="18">
        <f t="shared" si="9"/>
        <v>0</v>
      </c>
      <c r="H225" s="18">
        <f t="shared" si="10"/>
        <v>0</v>
      </c>
      <c r="I225" s="18">
        <f t="shared" si="11"/>
        <v>0</v>
      </c>
      <c r="J225" s="18"/>
      <c r="K225" s="15"/>
    </row>
    <row r="226" spans="1:11" x14ac:dyDescent="0.2">
      <c r="A226" s="15"/>
      <c r="B226" s="15"/>
      <c r="C226" s="16"/>
      <c r="D226" s="17"/>
      <c r="E226" s="18"/>
      <c r="F226" s="19">
        <v>0</v>
      </c>
      <c r="G226" s="18">
        <f t="shared" si="9"/>
        <v>0</v>
      </c>
      <c r="H226" s="18">
        <f t="shared" si="10"/>
        <v>0</v>
      </c>
      <c r="I226" s="18">
        <f t="shared" si="11"/>
        <v>0</v>
      </c>
      <c r="J226" s="18"/>
      <c r="K226" s="15"/>
    </row>
    <row r="227" spans="1:11" x14ac:dyDescent="0.2">
      <c r="A227" s="15"/>
      <c r="B227" s="15"/>
      <c r="C227" s="16"/>
      <c r="D227" s="17"/>
      <c r="E227" s="18"/>
      <c r="F227" s="19">
        <v>0</v>
      </c>
      <c r="G227" s="18">
        <f t="shared" si="9"/>
        <v>0</v>
      </c>
      <c r="H227" s="18">
        <f t="shared" si="10"/>
        <v>0</v>
      </c>
      <c r="I227" s="18">
        <f t="shared" si="11"/>
        <v>0</v>
      </c>
      <c r="J227" s="18"/>
      <c r="K227" s="15"/>
    </row>
    <row r="228" spans="1:11" x14ac:dyDescent="0.2">
      <c r="A228" s="15"/>
      <c r="B228" s="15"/>
      <c r="C228" s="16"/>
      <c r="D228" s="17"/>
      <c r="E228" s="18"/>
      <c r="F228" s="19">
        <v>0</v>
      </c>
      <c r="G228" s="18">
        <f t="shared" si="9"/>
        <v>0</v>
      </c>
      <c r="H228" s="18">
        <f t="shared" si="10"/>
        <v>0</v>
      </c>
      <c r="I228" s="18">
        <f t="shared" si="11"/>
        <v>0</v>
      </c>
      <c r="J228" s="18"/>
      <c r="K228" s="15"/>
    </row>
    <row r="229" spans="1:11" x14ac:dyDescent="0.2">
      <c r="A229" s="15"/>
      <c r="B229" s="15"/>
      <c r="C229" s="16"/>
      <c r="D229" s="17"/>
      <c r="E229" s="18"/>
      <c r="F229" s="19">
        <v>0</v>
      </c>
      <c r="G229" s="18">
        <f t="shared" si="9"/>
        <v>0</v>
      </c>
      <c r="H229" s="18">
        <f t="shared" si="10"/>
        <v>0</v>
      </c>
      <c r="I229" s="18">
        <f t="shared" si="11"/>
        <v>0</v>
      </c>
      <c r="J229" s="18"/>
      <c r="K229" s="15"/>
    </row>
    <row r="230" spans="1:11" x14ac:dyDescent="0.2">
      <c r="A230" s="15"/>
      <c r="B230" s="15"/>
      <c r="C230" s="16"/>
      <c r="D230" s="17"/>
      <c r="E230" s="18"/>
      <c r="F230" s="19">
        <v>0</v>
      </c>
      <c r="G230" s="18">
        <f t="shared" si="9"/>
        <v>0</v>
      </c>
      <c r="H230" s="18">
        <f t="shared" si="10"/>
        <v>0</v>
      </c>
      <c r="I230" s="18">
        <f t="shared" si="11"/>
        <v>0</v>
      </c>
      <c r="J230" s="18"/>
      <c r="K230" s="15"/>
    </row>
    <row r="231" spans="1:11" x14ac:dyDescent="0.2">
      <c r="A231" s="15"/>
      <c r="B231" s="15"/>
      <c r="C231" s="16"/>
      <c r="D231" s="17"/>
      <c r="E231" s="18"/>
      <c r="F231" s="19">
        <v>0</v>
      </c>
      <c r="G231" s="18">
        <f t="shared" si="9"/>
        <v>0</v>
      </c>
      <c r="H231" s="18">
        <f t="shared" si="10"/>
        <v>0</v>
      </c>
      <c r="I231" s="18">
        <f t="shared" si="11"/>
        <v>0</v>
      </c>
      <c r="J231" s="18"/>
      <c r="K231" s="15"/>
    </row>
    <row r="232" spans="1:11" x14ac:dyDescent="0.2">
      <c r="A232" s="15"/>
      <c r="B232" s="15"/>
      <c r="C232" s="16"/>
      <c r="D232" s="17"/>
      <c r="E232" s="18"/>
      <c r="F232" s="19">
        <v>0</v>
      </c>
      <c r="G232" s="18">
        <f t="shared" si="9"/>
        <v>0</v>
      </c>
      <c r="H232" s="18">
        <f t="shared" si="10"/>
        <v>0</v>
      </c>
      <c r="I232" s="18">
        <f t="shared" si="11"/>
        <v>0</v>
      </c>
      <c r="J232" s="18"/>
      <c r="K232" s="15"/>
    </row>
    <row r="233" spans="1:11" x14ac:dyDescent="0.2">
      <c r="A233" s="15"/>
      <c r="B233" s="15"/>
      <c r="C233" s="16"/>
      <c r="D233" s="17"/>
      <c r="E233" s="18"/>
      <c r="F233" s="19">
        <v>0</v>
      </c>
      <c r="G233" s="18">
        <f t="shared" si="9"/>
        <v>0</v>
      </c>
      <c r="H233" s="18">
        <f t="shared" si="10"/>
        <v>0</v>
      </c>
      <c r="I233" s="18">
        <f t="shared" si="11"/>
        <v>0</v>
      </c>
      <c r="J233" s="18"/>
      <c r="K233" s="15"/>
    </row>
    <row r="234" spans="1:11" x14ac:dyDescent="0.2">
      <c r="A234" s="15"/>
      <c r="B234" s="15"/>
      <c r="C234" s="16"/>
      <c r="D234" s="17"/>
      <c r="E234" s="18"/>
      <c r="F234" s="19">
        <v>0</v>
      </c>
      <c r="G234" s="18">
        <f t="shared" si="9"/>
        <v>0</v>
      </c>
      <c r="H234" s="18">
        <f t="shared" si="10"/>
        <v>0</v>
      </c>
      <c r="I234" s="18">
        <f t="shared" si="11"/>
        <v>0</v>
      </c>
      <c r="J234" s="18"/>
      <c r="K234" s="15"/>
    </row>
    <row r="235" spans="1:11" x14ac:dyDescent="0.2">
      <c r="A235" s="15"/>
      <c r="B235" s="15"/>
      <c r="C235" s="16"/>
      <c r="D235" s="17"/>
      <c r="E235" s="18"/>
      <c r="F235" s="19">
        <v>0</v>
      </c>
      <c r="G235" s="18">
        <f t="shared" si="9"/>
        <v>0</v>
      </c>
      <c r="H235" s="18">
        <f t="shared" si="10"/>
        <v>0</v>
      </c>
      <c r="I235" s="18">
        <f t="shared" si="11"/>
        <v>0</v>
      </c>
      <c r="J235" s="18"/>
      <c r="K235" s="15"/>
    </row>
    <row r="236" spans="1:11" x14ac:dyDescent="0.2">
      <c r="A236" s="15"/>
      <c r="B236" s="15"/>
      <c r="C236" s="16"/>
      <c r="D236" s="17"/>
      <c r="E236" s="18"/>
      <c r="F236" s="19">
        <v>0</v>
      </c>
      <c r="G236" s="18">
        <f t="shared" si="9"/>
        <v>0</v>
      </c>
      <c r="H236" s="18">
        <f t="shared" si="10"/>
        <v>0</v>
      </c>
      <c r="I236" s="18">
        <f t="shared" si="11"/>
        <v>0</v>
      </c>
      <c r="J236" s="18"/>
      <c r="K236" s="15"/>
    </row>
    <row r="237" spans="1:11" x14ac:dyDescent="0.2">
      <c r="A237" s="15"/>
      <c r="B237" s="15"/>
      <c r="C237" s="16"/>
      <c r="D237" s="17"/>
      <c r="E237" s="18"/>
      <c r="F237" s="19">
        <v>0</v>
      </c>
      <c r="G237" s="18">
        <f t="shared" si="9"/>
        <v>0</v>
      </c>
      <c r="H237" s="18">
        <f t="shared" si="10"/>
        <v>0</v>
      </c>
      <c r="I237" s="18">
        <f t="shared" si="11"/>
        <v>0</v>
      </c>
      <c r="J237" s="18"/>
      <c r="K237" s="15"/>
    </row>
    <row r="238" spans="1:11" x14ac:dyDescent="0.2">
      <c r="A238" s="15"/>
      <c r="B238" s="15"/>
      <c r="C238" s="16"/>
      <c r="D238" s="17"/>
      <c r="E238" s="18"/>
      <c r="F238" s="19">
        <v>0</v>
      </c>
      <c r="G238" s="18">
        <f t="shared" si="9"/>
        <v>0</v>
      </c>
      <c r="H238" s="18">
        <f t="shared" si="10"/>
        <v>0</v>
      </c>
      <c r="I238" s="18">
        <f t="shared" si="11"/>
        <v>0</v>
      </c>
      <c r="J238" s="18"/>
      <c r="K238" s="15"/>
    </row>
    <row r="239" spans="1:11" x14ac:dyDescent="0.2">
      <c r="A239" s="15"/>
      <c r="B239" s="15"/>
      <c r="C239" s="16"/>
      <c r="D239" s="17"/>
      <c r="E239" s="18"/>
      <c r="F239" s="19">
        <v>0</v>
      </c>
      <c r="G239" s="18">
        <f t="shared" si="9"/>
        <v>0</v>
      </c>
      <c r="H239" s="18">
        <f t="shared" si="10"/>
        <v>0</v>
      </c>
      <c r="I239" s="18">
        <f t="shared" si="11"/>
        <v>0</v>
      </c>
      <c r="J239" s="18"/>
      <c r="K239" s="15"/>
    </row>
    <row r="240" spans="1:11" x14ac:dyDescent="0.2">
      <c r="A240" s="15"/>
      <c r="B240" s="15"/>
      <c r="C240" s="16"/>
      <c r="D240" s="17"/>
      <c r="E240" s="18"/>
      <c r="F240" s="19">
        <v>0</v>
      </c>
      <c r="G240" s="18">
        <f t="shared" si="9"/>
        <v>0</v>
      </c>
      <c r="H240" s="18">
        <f t="shared" si="10"/>
        <v>0</v>
      </c>
      <c r="I240" s="18">
        <f t="shared" si="11"/>
        <v>0</v>
      </c>
      <c r="J240" s="18"/>
      <c r="K240" s="15"/>
    </row>
    <row r="241" spans="1:11" x14ac:dyDescent="0.2">
      <c r="A241" s="15"/>
      <c r="B241" s="15"/>
      <c r="C241" s="16"/>
      <c r="D241" s="17"/>
      <c r="E241" s="18"/>
      <c r="F241" s="19">
        <v>0</v>
      </c>
      <c r="G241" s="18">
        <f t="shared" si="9"/>
        <v>0</v>
      </c>
      <c r="H241" s="18">
        <f t="shared" si="10"/>
        <v>0</v>
      </c>
      <c r="I241" s="18">
        <f t="shared" si="11"/>
        <v>0</v>
      </c>
      <c r="J241" s="18"/>
      <c r="K241" s="15"/>
    </row>
    <row r="242" spans="1:11" x14ac:dyDescent="0.2">
      <c r="A242" s="15"/>
      <c r="B242" s="15"/>
      <c r="C242" s="16"/>
      <c r="D242" s="17"/>
      <c r="E242" s="18"/>
      <c r="F242" s="19">
        <v>0</v>
      </c>
      <c r="G242" s="18">
        <f t="shared" si="9"/>
        <v>0</v>
      </c>
      <c r="H242" s="18">
        <f t="shared" si="10"/>
        <v>0</v>
      </c>
      <c r="I242" s="18">
        <f t="shared" si="11"/>
        <v>0</v>
      </c>
      <c r="J242" s="18"/>
      <c r="K242" s="15"/>
    </row>
    <row r="243" spans="1:11" x14ac:dyDescent="0.2">
      <c r="A243" s="15"/>
      <c r="B243" s="15"/>
      <c r="C243" s="16"/>
      <c r="D243" s="17"/>
      <c r="E243" s="18"/>
      <c r="F243" s="19">
        <v>0</v>
      </c>
      <c r="G243" s="18">
        <f t="shared" si="9"/>
        <v>0</v>
      </c>
      <c r="H243" s="18">
        <f t="shared" si="10"/>
        <v>0</v>
      </c>
      <c r="I243" s="18">
        <f t="shared" si="11"/>
        <v>0</v>
      </c>
      <c r="J243" s="18"/>
      <c r="K243" s="15"/>
    </row>
    <row r="244" spans="1:11" x14ac:dyDescent="0.2">
      <c r="A244" s="15"/>
      <c r="B244" s="15"/>
      <c r="C244" s="16"/>
      <c r="D244" s="17"/>
      <c r="E244" s="18"/>
      <c r="F244" s="19">
        <v>0</v>
      </c>
      <c r="G244" s="18">
        <f t="shared" si="9"/>
        <v>0</v>
      </c>
      <c r="H244" s="18">
        <f t="shared" si="10"/>
        <v>0</v>
      </c>
      <c r="I244" s="18">
        <f t="shared" si="11"/>
        <v>0</v>
      </c>
      <c r="J244" s="18"/>
      <c r="K244" s="15"/>
    </row>
    <row r="245" spans="1:11" x14ac:dyDescent="0.2">
      <c r="A245" s="15"/>
      <c r="B245" s="15"/>
      <c r="C245" s="16"/>
      <c r="D245" s="17"/>
      <c r="E245" s="18"/>
      <c r="F245" s="19">
        <v>0</v>
      </c>
      <c r="G245" s="18">
        <f t="shared" si="9"/>
        <v>0</v>
      </c>
      <c r="H245" s="18">
        <f t="shared" si="10"/>
        <v>0</v>
      </c>
      <c r="I245" s="18">
        <f t="shared" si="11"/>
        <v>0</v>
      </c>
      <c r="J245" s="18"/>
      <c r="K245" s="15"/>
    </row>
    <row r="246" spans="1:11" x14ac:dyDescent="0.2">
      <c r="A246" s="15"/>
      <c r="B246" s="15"/>
      <c r="C246" s="16"/>
      <c r="D246" s="17"/>
      <c r="E246" s="18"/>
      <c r="F246" s="19">
        <v>0</v>
      </c>
      <c r="G246" s="18">
        <f t="shared" si="9"/>
        <v>0</v>
      </c>
      <c r="H246" s="18">
        <f t="shared" si="10"/>
        <v>0</v>
      </c>
      <c r="I246" s="18">
        <f t="shared" si="11"/>
        <v>0</v>
      </c>
      <c r="J246" s="18"/>
      <c r="K246" s="15"/>
    </row>
    <row r="247" spans="1:11" x14ac:dyDescent="0.2">
      <c r="A247" s="15"/>
      <c r="B247" s="15"/>
      <c r="C247" s="16"/>
      <c r="D247" s="17"/>
      <c r="E247" s="18"/>
      <c r="F247" s="19">
        <v>0</v>
      </c>
      <c r="G247" s="18">
        <f t="shared" si="9"/>
        <v>0</v>
      </c>
      <c r="H247" s="18">
        <f t="shared" si="10"/>
        <v>0</v>
      </c>
      <c r="I247" s="18">
        <f t="shared" si="11"/>
        <v>0</v>
      </c>
      <c r="J247" s="18"/>
      <c r="K247" s="15"/>
    </row>
    <row r="248" spans="1:11" x14ac:dyDescent="0.2">
      <c r="A248" s="15"/>
      <c r="B248" s="15"/>
      <c r="C248" s="16"/>
      <c r="D248" s="17"/>
      <c r="E248" s="18"/>
      <c r="F248" s="19">
        <v>0</v>
      </c>
      <c r="G248" s="18">
        <f t="shared" si="9"/>
        <v>0</v>
      </c>
      <c r="H248" s="18">
        <f t="shared" si="10"/>
        <v>0</v>
      </c>
      <c r="I248" s="18">
        <f t="shared" si="11"/>
        <v>0</v>
      </c>
      <c r="J248" s="18"/>
      <c r="K248" s="15"/>
    </row>
    <row r="249" spans="1:11" x14ac:dyDescent="0.2">
      <c r="A249" s="15"/>
      <c r="B249" s="15"/>
      <c r="C249" s="16"/>
      <c r="D249" s="17"/>
      <c r="E249" s="18"/>
      <c r="F249" s="19">
        <v>0</v>
      </c>
      <c r="G249" s="18">
        <f t="shared" si="9"/>
        <v>0</v>
      </c>
      <c r="H249" s="18">
        <f t="shared" si="10"/>
        <v>0</v>
      </c>
      <c r="I249" s="18">
        <f t="shared" si="11"/>
        <v>0</v>
      </c>
      <c r="J249" s="18"/>
      <c r="K249" s="15"/>
    </row>
    <row r="250" spans="1:11" x14ac:dyDescent="0.2">
      <c r="A250" s="15"/>
      <c r="B250" s="15"/>
      <c r="C250" s="16"/>
      <c r="D250" s="17"/>
      <c r="E250" s="18"/>
      <c r="F250" s="19">
        <v>0</v>
      </c>
      <c r="G250" s="18">
        <f t="shared" si="9"/>
        <v>0</v>
      </c>
      <c r="H250" s="18">
        <f t="shared" si="10"/>
        <v>0</v>
      </c>
      <c r="I250" s="18">
        <f t="shared" si="11"/>
        <v>0</v>
      </c>
      <c r="J250" s="18"/>
      <c r="K250" s="15"/>
    </row>
    <row r="251" spans="1:11" x14ac:dyDescent="0.2">
      <c r="A251" s="15"/>
      <c r="B251" s="15"/>
      <c r="C251" s="16"/>
      <c r="D251" s="17"/>
      <c r="E251" s="18"/>
      <c r="F251" s="19">
        <v>0</v>
      </c>
      <c r="G251" s="18">
        <f t="shared" si="9"/>
        <v>0</v>
      </c>
      <c r="H251" s="18">
        <f t="shared" si="10"/>
        <v>0</v>
      </c>
      <c r="I251" s="18">
        <f t="shared" si="11"/>
        <v>0</v>
      </c>
      <c r="J251" s="18"/>
      <c r="K251" s="15"/>
    </row>
    <row r="252" spans="1:11" x14ac:dyDescent="0.2">
      <c r="A252" s="15"/>
      <c r="B252" s="15"/>
      <c r="C252" s="16"/>
      <c r="D252" s="17"/>
      <c r="E252" s="18"/>
      <c r="F252" s="19">
        <v>0</v>
      </c>
      <c r="G252" s="18">
        <f t="shared" si="9"/>
        <v>0</v>
      </c>
      <c r="H252" s="18">
        <f t="shared" si="10"/>
        <v>0</v>
      </c>
      <c r="I252" s="18">
        <f t="shared" si="11"/>
        <v>0</v>
      </c>
      <c r="J252" s="18"/>
      <c r="K252" s="15"/>
    </row>
    <row r="253" spans="1:11" x14ac:dyDescent="0.2">
      <c r="A253" s="15"/>
      <c r="B253" s="15"/>
      <c r="C253" s="16"/>
      <c r="D253" s="17"/>
      <c r="E253" s="18"/>
      <c r="F253" s="19">
        <v>0</v>
      </c>
      <c r="G253" s="18">
        <f t="shared" si="9"/>
        <v>0</v>
      </c>
      <c r="H253" s="18">
        <f t="shared" si="10"/>
        <v>0</v>
      </c>
      <c r="I253" s="18">
        <f t="shared" si="11"/>
        <v>0</v>
      </c>
      <c r="J253" s="18"/>
      <c r="K253" s="15"/>
    </row>
    <row r="254" spans="1:11" x14ac:dyDescent="0.2">
      <c r="A254" s="15"/>
      <c r="B254" s="15"/>
      <c r="C254" s="16"/>
      <c r="D254" s="17"/>
      <c r="E254" s="18"/>
      <c r="F254" s="19">
        <v>0</v>
      </c>
      <c r="G254" s="18">
        <f t="shared" si="9"/>
        <v>0</v>
      </c>
      <c r="H254" s="18">
        <f t="shared" si="10"/>
        <v>0</v>
      </c>
      <c r="I254" s="18">
        <f t="shared" si="11"/>
        <v>0</v>
      </c>
      <c r="J254" s="18"/>
      <c r="K254" s="15"/>
    </row>
    <row r="255" spans="1:11" x14ac:dyDescent="0.2">
      <c r="A255" s="15"/>
      <c r="B255" s="15"/>
      <c r="C255" s="16"/>
      <c r="D255" s="17"/>
      <c r="E255" s="18"/>
      <c r="F255" s="19">
        <v>0</v>
      </c>
      <c r="G255" s="18">
        <f t="shared" si="9"/>
        <v>0</v>
      </c>
      <c r="H255" s="18">
        <f t="shared" si="10"/>
        <v>0</v>
      </c>
      <c r="I255" s="18">
        <f t="shared" si="11"/>
        <v>0</v>
      </c>
      <c r="J255" s="18"/>
      <c r="K255" s="15"/>
    </row>
    <row r="256" spans="1:11" x14ac:dyDescent="0.2">
      <c r="A256" s="15"/>
      <c r="B256" s="15"/>
      <c r="C256" s="16"/>
      <c r="D256" s="17"/>
      <c r="E256" s="18"/>
      <c r="F256" s="19">
        <v>0</v>
      </c>
      <c r="G256" s="18">
        <f t="shared" si="9"/>
        <v>0</v>
      </c>
      <c r="H256" s="18">
        <f t="shared" si="10"/>
        <v>0</v>
      </c>
      <c r="I256" s="18">
        <f t="shared" si="11"/>
        <v>0</v>
      </c>
      <c r="J256" s="18"/>
      <c r="K256" s="15"/>
    </row>
    <row r="257" spans="1:11" x14ac:dyDescent="0.2">
      <c r="A257" s="15"/>
      <c r="B257" s="15"/>
      <c r="C257" s="16"/>
      <c r="D257" s="17"/>
      <c r="E257" s="18"/>
      <c r="F257" s="19">
        <v>0</v>
      </c>
      <c r="G257" s="18">
        <f t="shared" si="9"/>
        <v>0</v>
      </c>
      <c r="H257" s="18">
        <f t="shared" si="10"/>
        <v>0</v>
      </c>
      <c r="I257" s="18">
        <f t="shared" si="11"/>
        <v>0</v>
      </c>
      <c r="J257" s="18"/>
      <c r="K257" s="15"/>
    </row>
    <row r="258" spans="1:11" x14ac:dyDescent="0.2">
      <c r="A258" s="15"/>
      <c r="B258" s="15"/>
      <c r="C258" s="16"/>
      <c r="D258" s="17"/>
      <c r="E258" s="18"/>
      <c r="F258" s="19">
        <v>0</v>
      </c>
      <c r="G258" s="18">
        <f t="shared" si="9"/>
        <v>0</v>
      </c>
      <c r="H258" s="18">
        <f t="shared" si="10"/>
        <v>0</v>
      </c>
      <c r="I258" s="18">
        <f t="shared" si="11"/>
        <v>0</v>
      </c>
      <c r="J258" s="18"/>
      <c r="K258" s="15"/>
    </row>
    <row r="259" spans="1:11" x14ac:dyDescent="0.2">
      <c r="A259" s="15"/>
      <c r="B259" s="15"/>
      <c r="C259" s="16"/>
      <c r="D259" s="17"/>
      <c r="E259" s="18"/>
      <c r="F259" s="19">
        <v>0</v>
      </c>
      <c r="G259" s="18">
        <f t="shared" si="9"/>
        <v>0</v>
      </c>
      <c r="H259" s="18">
        <f t="shared" si="10"/>
        <v>0</v>
      </c>
      <c r="I259" s="18">
        <f t="shared" si="11"/>
        <v>0</v>
      </c>
      <c r="J259" s="18"/>
      <c r="K259" s="15"/>
    </row>
    <row r="260" spans="1:11" x14ac:dyDescent="0.2">
      <c r="A260" s="15"/>
      <c r="B260" s="15"/>
      <c r="C260" s="16"/>
      <c r="D260" s="17"/>
      <c r="E260" s="18"/>
      <c r="F260" s="19">
        <v>0</v>
      </c>
      <c r="G260" s="18">
        <f t="shared" si="9"/>
        <v>0</v>
      </c>
      <c r="H260" s="18">
        <f t="shared" si="10"/>
        <v>0</v>
      </c>
      <c r="I260" s="18">
        <f t="shared" si="11"/>
        <v>0</v>
      </c>
      <c r="J260" s="18"/>
      <c r="K260" s="15"/>
    </row>
    <row r="261" spans="1:11" x14ac:dyDescent="0.2">
      <c r="A261" s="15"/>
      <c r="B261" s="15"/>
      <c r="C261" s="16"/>
      <c r="D261" s="17"/>
      <c r="E261" s="18"/>
      <c r="F261" s="19">
        <v>0</v>
      </c>
      <c r="G261" s="18">
        <f t="shared" si="9"/>
        <v>0</v>
      </c>
      <c r="H261" s="18">
        <f t="shared" si="10"/>
        <v>0</v>
      </c>
      <c r="I261" s="18">
        <f t="shared" si="11"/>
        <v>0</v>
      </c>
      <c r="J261" s="18"/>
      <c r="K261" s="15"/>
    </row>
    <row r="262" spans="1:11" x14ac:dyDescent="0.2">
      <c r="A262" s="15"/>
      <c r="B262" s="15"/>
      <c r="C262" s="16"/>
      <c r="D262" s="17"/>
      <c r="E262" s="18"/>
      <c r="F262" s="19">
        <v>0</v>
      </c>
      <c r="G262" s="18">
        <f t="shared" si="9"/>
        <v>0</v>
      </c>
      <c r="H262" s="18">
        <f t="shared" si="10"/>
        <v>0</v>
      </c>
      <c r="I262" s="18">
        <f t="shared" si="11"/>
        <v>0</v>
      </c>
      <c r="J262" s="18"/>
      <c r="K262" s="15"/>
    </row>
    <row r="263" spans="1:11" x14ac:dyDescent="0.2">
      <c r="A263" s="15"/>
      <c r="B263" s="15"/>
      <c r="C263" s="16"/>
      <c r="D263" s="17"/>
      <c r="E263" s="18"/>
      <c r="F263" s="19">
        <v>0</v>
      </c>
      <c r="G263" s="18">
        <f t="shared" si="9"/>
        <v>0</v>
      </c>
      <c r="H263" s="18">
        <f t="shared" si="10"/>
        <v>0</v>
      </c>
      <c r="I263" s="18">
        <f t="shared" si="11"/>
        <v>0</v>
      </c>
      <c r="J263" s="18"/>
      <c r="K263" s="15"/>
    </row>
    <row r="264" spans="1:11" x14ac:dyDescent="0.2">
      <c r="A264" s="15"/>
      <c r="B264" s="15"/>
      <c r="C264" s="16"/>
      <c r="D264" s="17"/>
      <c r="E264" s="18"/>
      <c r="F264" s="19">
        <v>0</v>
      </c>
      <c r="G264" s="18">
        <f t="shared" ref="G264:G327" si="12">B264*F264</f>
        <v>0</v>
      </c>
      <c r="H264" s="18">
        <f t="shared" ref="H264:H327" si="13">E264*C264</f>
        <v>0</v>
      </c>
      <c r="I264" s="18">
        <f t="shared" ref="I264:I327" si="14">F264*C264</f>
        <v>0</v>
      </c>
      <c r="J264" s="18"/>
      <c r="K264" s="15"/>
    </row>
    <row r="265" spans="1:11" x14ac:dyDescent="0.2">
      <c r="A265" s="15"/>
      <c r="B265" s="15"/>
      <c r="C265" s="16"/>
      <c r="D265" s="17"/>
      <c r="E265" s="18"/>
      <c r="F265" s="19">
        <v>0</v>
      </c>
      <c r="G265" s="18">
        <f t="shared" si="12"/>
        <v>0</v>
      </c>
      <c r="H265" s="18">
        <f t="shared" si="13"/>
        <v>0</v>
      </c>
      <c r="I265" s="18">
        <f t="shared" si="14"/>
        <v>0</v>
      </c>
      <c r="J265" s="18"/>
      <c r="K265" s="15"/>
    </row>
    <row r="266" spans="1:11" x14ac:dyDescent="0.2">
      <c r="A266" s="15"/>
      <c r="B266" s="15"/>
      <c r="C266" s="16"/>
      <c r="D266" s="17"/>
      <c r="E266" s="18"/>
      <c r="F266" s="19">
        <v>0</v>
      </c>
      <c r="G266" s="18">
        <f t="shared" si="12"/>
        <v>0</v>
      </c>
      <c r="H266" s="18">
        <f t="shared" si="13"/>
        <v>0</v>
      </c>
      <c r="I266" s="18">
        <f t="shared" si="14"/>
        <v>0</v>
      </c>
      <c r="J266" s="18"/>
      <c r="K266" s="15"/>
    </row>
    <row r="267" spans="1:11" x14ac:dyDescent="0.2">
      <c r="A267" s="15"/>
      <c r="B267" s="15"/>
      <c r="C267" s="16"/>
      <c r="D267" s="17"/>
      <c r="E267" s="18"/>
      <c r="F267" s="19">
        <v>0</v>
      </c>
      <c r="G267" s="18">
        <f t="shared" si="12"/>
        <v>0</v>
      </c>
      <c r="H267" s="18">
        <f t="shared" si="13"/>
        <v>0</v>
      </c>
      <c r="I267" s="18">
        <f t="shared" si="14"/>
        <v>0</v>
      </c>
      <c r="J267" s="18"/>
      <c r="K267" s="15"/>
    </row>
    <row r="268" spans="1:11" x14ac:dyDescent="0.2">
      <c r="A268" s="15"/>
      <c r="B268" s="15"/>
      <c r="C268" s="16"/>
      <c r="D268" s="17"/>
      <c r="E268" s="18"/>
      <c r="F268" s="19">
        <v>0</v>
      </c>
      <c r="G268" s="18">
        <f t="shared" si="12"/>
        <v>0</v>
      </c>
      <c r="H268" s="18">
        <f t="shared" si="13"/>
        <v>0</v>
      </c>
      <c r="I268" s="18">
        <f t="shared" si="14"/>
        <v>0</v>
      </c>
      <c r="J268" s="18"/>
      <c r="K268" s="15"/>
    </row>
    <row r="269" spans="1:11" x14ac:dyDescent="0.2">
      <c r="A269" s="15"/>
      <c r="B269" s="15"/>
      <c r="C269" s="16"/>
      <c r="D269" s="17"/>
      <c r="E269" s="18"/>
      <c r="F269" s="19">
        <v>0</v>
      </c>
      <c r="G269" s="18">
        <f t="shared" si="12"/>
        <v>0</v>
      </c>
      <c r="H269" s="18">
        <f t="shared" si="13"/>
        <v>0</v>
      </c>
      <c r="I269" s="18">
        <f t="shared" si="14"/>
        <v>0</v>
      </c>
      <c r="J269" s="18"/>
      <c r="K269" s="15"/>
    </row>
    <row r="270" spans="1:11" x14ac:dyDescent="0.2">
      <c r="A270" s="15"/>
      <c r="B270" s="15"/>
      <c r="C270" s="16"/>
      <c r="D270" s="17"/>
      <c r="E270" s="18"/>
      <c r="F270" s="19">
        <v>0</v>
      </c>
      <c r="G270" s="18">
        <f t="shared" si="12"/>
        <v>0</v>
      </c>
      <c r="H270" s="18">
        <f t="shared" si="13"/>
        <v>0</v>
      </c>
      <c r="I270" s="18">
        <f t="shared" si="14"/>
        <v>0</v>
      </c>
      <c r="J270" s="18"/>
      <c r="K270" s="15"/>
    </row>
    <row r="271" spans="1:11" x14ac:dyDescent="0.2">
      <c r="A271" s="15"/>
      <c r="B271" s="15"/>
      <c r="C271" s="16"/>
      <c r="D271" s="17"/>
      <c r="E271" s="18"/>
      <c r="F271" s="19">
        <v>0</v>
      </c>
      <c r="G271" s="18">
        <f t="shared" si="12"/>
        <v>0</v>
      </c>
      <c r="H271" s="18">
        <f t="shared" si="13"/>
        <v>0</v>
      </c>
      <c r="I271" s="18">
        <f t="shared" si="14"/>
        <v>0</v>
      </c>
      <c r="J271" s="18"/>
      <c r="K271" s="15"/>
    </row>
    <row r="272" spans="1:11" x14ac:dyDescent="0.2">
      <c r="A272" s="15"/>
      <c r="B272" s="15"/>
      <c r="C272" s="16"/>
      <c r="D272" s="17"/>
      <c r="E272" s="18"/>
      <c r="F272" s="19">
        <v>0</v>
      </c>
      <c r="G272" s="18">
        <f t="shared" si="12"/>
        <v>0</v>
      </c>
      <c r="H272" s="18">
        <f t="shared" si="13"/>
        <v>0</v>
      </c>
      <c r="I272" s="18">
        <f t="shared" si="14"/>
        <v>0</v>
      </c>
      <c r="J272" s="18"/>
      <c r="K272" s="15"/>
    </row>
    <row r="273" spans="1:11" x14ac:dyDescent="0.2">
      <c r="A273" s="15"/>
      <c r="B273" s="15"/>
      <c r="C273" s="16"/>
      <c r="D273" s="17"/>
      <c r="E273" s="18"/>
      <c r="F273" s="19">
        <v>0</v>
      </c>
      <c r="G273" s="18">
        <f t="shared" si="12"/>
        <v>0</v>
      </c>
      <c r="H273" s="18">
        <f t="shared" si="13"/>
        <v>0</v>
      </c>
      <c r="I273" s="18">
        <f t="shared" si="14"/>
        <v>0</v>
      </c>
      <c r="J273" s="18"/>
      <c r="K273" s="15"/>
    </row>
    <row r="274" spans="1:11" x14ac:dyDescent="0.2">
      <c r="A274" s="15"/>
      <c r="B274" s="15"/>
      <c r="C274" s="16"/>
      <c r="D274" s="17"/>
      <c r="E274" s="18"/>
      <c r="F274" s="19">
        <v>0</v>
      </c>
      <c r="G274" s="18">
        <f t="shared" si="12"/>
        <v>0</v>
      </c>
      <c r="H274" s="18">
        <f t="shared" si="13"/>
        <v>0</v>
      </c>
      <c r="I274" s="18">
        <f t="shared" si="14"/>
        <v>0</v>
      </c>
      <c r="J274" s="18"/>
      <c r="K274" s="15"/>
    </row>
    <row r="275" spans="1:11" x14ac:dyDescent="0.2">
      <c r="A275" s="15"/>
      <c r="B275" s="15"/>
      <c r="C275" s="16"/>
      <c r="D275" s="17"/>
      <c r="E275" s="18"/>
      <c r="F275" s="19">
        <v>0</v>
      </c>
      <c r="G275" s="18">
        <f t="shared" si="12"/>
        <v>0</v>
      </c>
      <c r="H275" s="18">
        <f t="shared" si="13"/>
        <v>0</v>
      </c>
      <c r="I275" s="18">
        <f t="shared" si="14"/>
        <v>0</v>
      </c>
      <c r="J275" s="18"/>
      <c r="K275" s="15"/>
    </row>
    <row r="276" spans="1:11" x14ac:dyDescent="0.2">
      <c r="A276" s="15"/>
      <c r="B276" s="15"/>
      <c r="C276" s="16"/>
      <c r="D276" s="17"/>
      <c r="E276" s="18"/>
      <c r="F276" s="19">
        <v>0</v>
      </c>
      <c r="G276" s="18">
        <f t="shared" si="12"/>
        <v>0</v>
      </c>
      <c r="H276" s="18">
        <f t="shared" si="13"/>
        <v>0</v>
      </c>
      <c r="I276" s="18">
        <f t="shared" si="14"/>
        <v>0</v>
      </c>
      <c r="J276" s="18"/>
      <c r="K276" s="15"/>
    </row>
    <row r="277" spans="1:11" x14ac:dyDescent="0.2">
      <c r="A277" s="15"/>
      <c r="B277" s="15"/>
      <c r="C277" s="16"/>
      <c r="D277" s="17"/>
      <c r="E277" s="18"/>
      <c r="F277" s="19">
        <v>0</v>
      </c>
      <c r="G277" s="18">
        <f t="shared" si="12"/>
        <v>0</v>
      </c>
      <c r="H277" s="18">
        <f t="shared" si="13"/>
        <v>0</v>
      </c>
      <c r="I277" s="18">
        <f t="shared" si="14"/>
        <v>0</v>
      </c>
      <c r="J277" s="18"/>
      <c r="K277" s="15"/>
    </row>
    <row r="278" spans="1:11" x14ac:dyDescent="0.2">
      <c r="A278" s="15"/>
      <c r="B278" s="15"/>
      <c r="C278" s="16"/>
      <c r="D278" s="17"/>
      <c r="E278" s="18"/>
      <c r="F278" s="19">
        <v>0</v>
      </c>
      <c r="G278" s="18">
        <f t="shared" si="12"/>
        <v>0</v>
      </c>
      <c r="H278" s="18">
        <f t="shared" si="13"/>
        <v>0</v>
      </c>
      <c r="I278" s="18">
        <f t="shared" si="14"/>
        <v>0</v>
      </c>
      <c r="J278" s="18"/>
      <c r="K278" s="15"/>
    </row>
    <row r="279" spans="1:11" x14ac:dyDescent="0.2">
      <c r="A279" s="15"/>
      <c r="B279" s="15"/>
      <c r="C279" s="16"/>
      <c r="D279" s="17"/>
      <c r="E279" s="18"/>
      <c r="F279" s="19">
        <v>0</v>
      </c>
      <c r="G279" s="18">
        <f t="shared" si="12"/>
        <v>0</v>
      </c>
      <c r="H279" s="18">
        <f t="shared" si="13"/>
        <v>0</v>
      </c>
      <c r="I279" s="18">
        <f t="shared" si="14"/>
        <v>0</v>
      </c>
      <c r="J279" s="18"/>
      <c r="K279" s="15"/>
    </row>
    <row r="280" spans="1:11" x14ac:dyDescent="0.2">
      <c r="A280" s="15"/>
      <c r="B280" s="15"/>
      <c r="C280" s="16"/>
      <c r="D280" s="17"/>
      <c r="E280" s="18"/>
      <c r="F280" s="19">
        <v>0</v>
      </c>
      <c r="G280" s="18">
        <f t="shared" si="12"/>
        <v>0</v>
      </c>
      <c r="H280" s="18">
        <f t="shared" si="13"/>
        <v>0</v>
      </c>
      <c r="I280" s="18">
        <f t="shared" si="14"/>
        <v>0</v>
      </c>
      <c r="J280" s="18"/>
      <c r="K280" s="15"/>
    </row>
    <row r="281" spans="1:11" x14ac:dyDescent="0.2">
      <c r="A281" s="15"/>
      <c r="B281" s="15"/>
      <c r="C281" s="16"/>
      <c r="D281" s="17"/>
      <c r="E281" s="18"/>
      <c r="F281" s="19">
        <v>0</v>
      </c>
      <c r="G281" s="18">
        <f t="shared" si="12"/>
        <v>0</v>
      </c>
      <c r="H281" s="18">
        <f t="shared" si="13"/>
        <v>0</v>
      </c>
      <c r="I281" s="18">
        <f t="shared" si="14"/>
        <v>0</v>
      </c>
      <c r="J281" s="18"/>
      <c r="K281" s="15"/>
    </row>
    <row r="282" spans="1:11" x14ac:dyDescent="0.2">
      <c r="A282" s="15"/>
      <c r="B282" s="15"/>
      <c r="C282" s="16"/>
      <c r="D282" s="17"/>
      <c r="E282" s="18"/>
      <c r="F282" s="19">
        <v>0</v>
      </c>
      <c r="G282" s="18">
        <f t="shared" si="12"/>
        <v>0</v>
      </c>
      <c r="H282" s="18">
        <f t="shared" si="13"/>
        <v>0</v>
      </c>
      <c r="I282" s="18">
        <f t="shared" si="14"/>
        <v>0</v>
      </c>
      <c r="J282" s="18"/>
      <c r="K282" s="15"/>
    </row>
    <row r="283" spans="1:11" x14ac:dyDescent="0.2">
      <c r="A283" s="15"/>
      <c r="B283" s="15"/>
      <c r="C283" s="16"/>
      <c r="D283" s="17"/>
      <c r="E283" s="18"/>
      <c r="F283" s="19">
        <v>0</v>
      </c>
      <c r="G283" s="18">
        <f t="shared" si="12"/>
        <v>0</v>
      </c>
      <c r="H283" s="18">
        <f t="shared" si="13"/>
        <v>0</v>
      </c>
      <c r="I283" s="18">
        <f t="shared" si="14"/>
        <v>0</v>
      </c>
      <c r="J283" s="18"/>
      <c r="K283" s="15"/>
    </row>
    <row r="284" spans="1:11" x14ac:dyDescent="0.2">
      <c r="A284" s="15"/>
      <c r="B284" s="15"/>
      <c r="C284" s="16"/>
      <c r="D284" s="17"/>
      <c r="E284" s="18"/>
      <c r="F284" s="19">
        <v>0</v>
      </c>
      <c r="G284" s="18">
        <f t="shared" si="12"/>
        <v>0</v>
      </c>
      <c r="H284" s="18">
        <f t="shared" si="13"/>
        <v>0</v>
      </c>
      <c r="I284" s="18">
        <f t="shared" si="14"/>
        <v>0</v>
      </c>
      <c r="J284" s="18"/>
      <c r="K284" s="15"/>
    </row>
    <row r="285" spans="1:11" x14ac:dyDescent="0.2">
      <c r="A285" s="15"/>
      <c r="B285" s="15"/>
      <c r="C285" s="16"/>
      <c r="D285" s="17"/>
      <c r="E285" s="18"/>
      <c r="F285" s="19">
        <v>0</v>
      </c>
      <c r="G285" s="18">
        <f t="shared" si="12"/>
        <v>0</v>
      </c>
      <c r="H285" s="18">
        <f t="shared" si="13"/>
        <v>0</v>
      </c>
      <c r="I285" s="18">
        <f t="shared" si="14"/>
        <v>0</v>
      </c>
      <c r="J285" s="18"/>
      <c r="K285" s="15"/>
    </row>
    <row r="286" spans="1:11" x14ac:dyDescent="0.2">
      <c r="A286" s="15"/>
      <c r="B286" s="15"/>
      <c r="C286" s="16"/>
      <c r="D286" s="17"/>
      <c r="E286" s="18"/>
      <c r="F286" s="19">
        <v>0</v>
      </c>
      <c r="G286" s="18">
        <f t="shared" si="12"/>
        <v>0</v>
      </c>
      <c r="H286" s="18">
        <f t="shared" si="13"/>
        <v>0</v>
      </c>
      <c r="I286" s="18">
        <f t="shared" si="14"/>
        <v>0</v>
      </c>
      <c r="J286" s="18"/>
      <c r="K286" s="15"/>
    </row>
    <row r="287" spans="1:11" x14ac:dyDescent="0.2">
      <c r="A287" s="15"/>
      <c r="B287" s="15"/>
      <c r="C287" s="16"/>
      <c r="D287" s="17"/>
      <c r="E287" s="18"/>
      <c r="F287" s="19">
        <v>0</v>
      </c>
      <c r="G287" s="18">
        <f t="shared" si="12"/>
        <v>0</v>
      </c>
      <c r="H287" s="18">
        <f t="shared" si="13"/>
        <v>0</v>
      </c>
      <c r="I287" s="18">
        <f t="shared" si="14"/>
        <v>0</v>
      </c>
      <c r="J287" s="18"/>
      <c r="K287" s="15"/>
    </row>
    <row r="288" spans="1:11" x14ac:dyDescent="0.2">
      <c r="A288" s="15"/>
      <c r="B288" s="15"/>
      <c r="C288" s="16"/>
      <c r="D288" s="17"/>
      <c r="E288" s="18"/>
      <c r="F288" s="19">
        <v>0</v>
      </c>
      <c r="G288" s="18">
        <f t="shared" si="12"/>
        <v>0</v>
      </c>
      <c r="H288" s="18">
        <f t="shared" si="13"/>
        <v>0</v>
      </c>
      <c r="I288" s="18">
        <f t="shared" si="14"/>
        <v>0</v>
      </c>
      <c r="J288" s="18"/>
      <c r="K288" s="15"/>
    </row>
    <row r="289" spans="1:11" x14ac:dyDescent="0.2">
      <c r="A289" s="15"/>
      <c r="B289" s="15"/>
      <c r="C289" s="16"/>
      <c r="D289" s="17"/>
      <c r="E289" s="18"/>
      <c r="F289" s="19">
        <v>0</v>
      </c>
      <c r="G289" s="18">
        <f t="shared" si="12"/>
        <v>0</v>
      </c>
      <c r="H289" s="18">
        <f t="shared" si="13"/>
        <v>0</v>
      </c>
      <c r="I289" s="18">
        <f t="shared" si="14"/>
        <v>0</v>
      </c>
      <c r="J289" s="18"/>
      <c r="K289" s="15"/>
    </row>
    <row r="290" spans="1:11" x14ac:dyDescent="0.2">
      <c r="A290" s="15"/>
      <c r="B290" s="15"/>
      <c r="C290" s="16"/>
      <c r="D290" s="17"/>
      <c r="E290" s="18"/>
      <c r="F290" s="19">
        <v>0</v>
      </c>
      <c r="G290" s="18">
        <f t="shared" si="12"/>
        <v>0</v>
      </c>
      <c r="H290" s="18">
        <f t="shared" si="13"/>
        <v>0</v>
      </c>
      <c r="I290" s="18">
        <f t="shared" si="14"/>
        <v>0</v>
      </c>
      <c r="J290" s="18"/>
      <c r="K290" s="15"/>
    </row>
    <row r="291" spans="1:11" x14ac:dyDescent="0.2">
      <c r="A291" s="15"/>
      <c r="B291" s="15"/>
      <c r="C291" s="16"/>
      <c r="D291" s="17"/>
      <c r="E291" s="18"/>
      <c r="F291" s="19">
        <v>0</v>
      </c>
      <c r="G291" s="18">
        <f t="shared" si="12"/>
        <v>0</v>
      </c>
      <c r="H291" s="18">
        <f t="shared" si="13"/>
        <v>0</v>
      </c>
      <c r="I291" s="18">
        <f t="shared" si="14"/>
        <v>0</v>
      </c>
      <c r="J291" s="18"/>
      <c r="K291" s="15"/>
    </row>
    <row r="292" spans="1:11" x14ac:dyDescent="0.2">
      <c r="A292" s="15"/>
      <c r="B292" s="15"/>
      <c r="C292" s="16"/>
      <c r="D292" s="17"/>
      <c r="E292" s="18"/>
      <c r="F292" s="19">
        <v>0</v>
      </c>
      <c r="G292" s="18">
        <f t="shared" si="12"/>
        <v>0</v>
      </c>
      <c r="H292" s="18">
        <f t="shared" si="13"/>
        <v>0</v>
      </c>
      <c r="I292" s="18">
        <f t="shared" si="14"/>
        <v>0</v>
      </c>
      <c r="J292" s="18"/>
      <c r="K292" s="15"/>
    </row>
    <row r="293" spans="1:11" x14ac:dyDescent="0.2">
      <c r="A293" s="15"/>
      <c r="B293" s="15"/>
      <c r="C293" s="16"/>
      <c r="D293" s="17"/>
      <c r="E293" s="18"/>
      <c r="F293" s="19">
        <v>0</v>
      </c>
      <c r="G293" s="18">
        <f t="shared" si="12"/>
        <v>0</v>
      </c>
      <c r="H293" s="18">
        <f t="shared" si="13"/>
        <v>0</v>
      </c>
      <c r="I293" s="18">
        <f t="shared" si="14"/>
        <v>0</v>
      </c>
      <c r="J293" s="18"/>
      <c r="K293" s="15"/>
    </row>
    <row r="294" spans="1:11" x14ac:dyDescent="0.2">
      <c r="A294" s="15"/>
      <c r="B294" s="15"/>
      <c r="C294" s="16"/>
      <c r="D294" s="17"/>
      <c r="E294" s="18"/>
      <c r="F294" s="19">
        <v>0</v>
      </c>
      <c r="G294" s="18">
        <f t="shared" si="12"/>
        <v>0</v>
      </c>
      <c r="H294" s="18">
        <f t="shared" si="13"/>
        <v>0</v>
      </c>
      <c r="I294" s="18">
        <f t="shared" si="14"/>
        <v>0</v>
      </c>
      <c r="J294" s="18"/>
      <c r="K294" s="15"/>
    </row>
    <row r="295" spans="1:11" x14ac:dyDescent="0.2">
      <c r="A295" s="15"/>
      <c r="B295" s="15"/>
      <c r="C295" s="16"/>
      <c r="D295" s="17"/>
      <c r="E295" s="18"/>
      <c r="F295" s="19">
        <v>0</v>
      </c>
      <c r="G295" s="18">
        <f t="shared" si="12"/>
        <v>0</v>
      </c>
      <c r="H295" s="18">
        <f t="shared" si="13"/>
        <v>0</v>
      </c>
      <c r="I295" s="18">
        <f t="shared" si="14"/>
        <v>0</v>
      </c>
      <c r="J295" s="18"/>
      <c r="K295" s="15"/>
    </row>
    <row r="296" spans="1:11" x14ac:dyDescent="0.2">
      <c r="A296" s="15"/>
      <c r="B296" s="15"/>
      <c r="C296" s="16"/>
      <c r="D296" s="17"/>
      <c r="E296" s="18"/>
      <c r="F296" s="19">
        <v>0</v>
      </c>
      <c r="G296" s="18">
        <f t="shared" si="12"/>
        <v>0</v>
      </c>
      <c r="H296" s="18">
        <f t="shared" si="13"/>
        <v>0</v>
      </c>
      <c r="I296" s="18">
        <f t="shared" si="14"/>
        <v>0</v>
      </c>
      <c r="J296" s="18"/>
      <c r="K296" s="15"/>
    </row>
    <row r="297" spans="1:11" x14ac:dyDescent="0.2">
      <c r="A297" s="15"/>
      <c r="B297" s="15"/>
      <c r="C297" s="16"/>
      <c r="D297" s="17"/>
      <c r="E297" s="18"/>
      <c r="F297" s="19">
        <v>0</v>
      </c>
      <c r="G297" s="18">
        <f t="shared" si="12"/>
        <v>0</v>
      </c>
      <c r="H297" s="18">
        <f t="shared" si="13"/>
        <v>0</v>
      </c>
      <c r="I297" s="18">
        <f t="shared" si="14"/>
        <v>0</v>
      </c>
      <c r="J297" s="18"/>
      <c r="K297" s="15"/>
    </row>
    <row r="298" spans="1:11" x14ac:dyDescent="0.2">
      <c r="A298" s="15"/>
      <c r="B298" s="15"/>
      <c r="C298" s="16"/>
      <c r="D298" s="17"/>
      <c r="E298" s="18"/>
      <c r="F298" s="19">
        <v>0</v>
      </c>
      <c r="G298" s="18">
        <f t="shared" si="12"/>
        <v>0</v>
      </c>
      <c r="H298" s="18">
        <f t="shared" si="13"/>
        <v>0</v>
      </c>
      <c r="I298" s="18">
        <f t="shared" si="14"/>
        <v>0</v>
      </c>
      <c r="J298" s="18"/>
      <c r="K298" s="15"/>
    </row>
    <row r="299" spans="1:11" x14ac:dyDescent="0.2">
      <c r="A299" s="15"/>
      <c r="B299" s="15"/>
      <c r="C299" s="16"/>
      <c r="D299" s="17"/>
      <c r="E299" s="18"/>
      <c r="F299" s="19">
        <v>0</v>
      </c>
      <c r="G299" s="18">
        <f t="shared" si="12"/>
        <v>0</v>
      </c>
      <c r="H299" s="18">
        <f t="shared" si="13"/>
        <v>0</v>
      </c>
      <c r="I299" s="18">
        <f t="shared" si="14"/>
        <v>0</v>
      </c>
      <c r="J299" s="18"/>
      <c r="K299" s="15"/>
    </row>
    <row r="300" spans="1:11" x14ac:dyDescent="0.2">
      <c r="A300" s="15"/>
      <c r="B300" s="15"/>
      <c r="C300" s="16"/>
      <c r="D300" s="17"/>
      <c r="E300" s="18"/>
      <c r="F300" s="19">
        <v>0</v>
      </c>
      <c r="G300" s="18">
        <f t="shared" si="12"/>
        <v>0</v>
      </c>
      <c r="H300" s="18">
        <f t="shared" si="13"/>
        <v>0</v>
      </c>
      <c r="I300" s="18">
        <f t="shared" si="14"/>
        <v>0</v>
      </c>
      <c r="J300" s="18"/>
      <c r="K300" s="15"/>
    </row>
    <row r="301" spans="1:11" x14ac:dyDescent="0.2">
      <c r="A301" s="15"/>
      <c r="B301" s="15"/>
      <c r="C301" s="16"/>
      <c r="D301" s="17"/>
      <c r="E301" s="18"/>
      <c r="F301" s="19">
        <v>0</v>
      </c>
      <c r="G301" s="18">
        <f t="shared" si="12"/>
        <v>0</v>
      </c>
      <c r="H301" s="18">
        <f t="shared" si="13"/>
        <v>0</v>
      </c>
      <c r="I301" s="18">
        <f t="shared" si="14"/>
        <v>0</v>
      </c>
      <c r="J301" s="18"/>
      <c r="K301" s="15"/>
    </row>
    <row r="302" spans="1:11" x14ac:dyDescent="0.2">
      <c r="A302" s="15"/>
      <c r="B302" s="15"/>
      <c r="C302" s="16"/>
      <c r="D302" s="17"/>
      <c r="E302" s="18"/>
      <c r="F302" s="19">
        <v>0</v>
      </c>
      <c r="G302" s="18">
        <f t="shared" si="12"/>
        <v>0</v>
      </c>
      <c r="H302" s="18">
        <f t="shared" si="13"/>
        <v>0</v>
      </c>
      <c r="I302" s="18">
        <f t="shared" si="14"/>
        <v>0</v>
      </c>
      <c r="J302" s="18"/>
      <c r="K302" s="15"/>
    </row>
    <row r="303" spans="1:11" x14ac:dyDescent="0.2">
      <c r="A303" s="15"/>
      <c r="B303" s="15"/>
      <c r="C303" s="16"/>
      <c r="D303" s="17"/>
      <c r="E303" s="18"/>
      <c r="F303" s="19">
        <v>0</v>
      </c>
      <c r="G303" s="18">
        <f t="shared" si="12"/>
        <v>0</v>
      </c>
      <c r="H303" s="18">
        <f t="shared" si="13"/>
        <v>0</v>
      </c>
      <c r="I303" s="18">
        <f t="shared" si="14"/>
        <v>0</v>
      </c>
      <c r="J303" s="18"/>
      <c r="K303" s="15"/>
    </row>
    <row r="304" spans="1:11" x14ac:dyDescent="0.2">
      <c r="A304" s="15"/>
      <c r="B304" s="15"/>
      <c r="C304" s="16"/>
      <c r="D304" s="17"/>
      <c r="E304" s="18"/>
      <c r="F304" s="19">
        <v>0</v>
      </c>
      <c r="G304" s="18">
        <f t="shared" si="12"/>
        <v>0</v>
      </c>
      <c r="H304" s="18">
        <f t="shared" si="13"/>
        <v>0</v>
      </c>
      <c r="I304" s="18">
        <f t="shared" si="14"/>
        <v>0</v>
      </c>
      <c r="J304" s="18"/>
      <c r="K304" s="15"/>
    </row>
    <row r="305" spans="1:11" x14ac:dyDescent="0.2">
      <c r="A305" s="15"/>
      <c r="B305" s="15"/>
      <c r="C305" s="16"/>
      <c r="D305" s="17"/>
      <c r="E305" s="18"/>
      <c r="F305" s="19">
        <v>0</v>
      </c>
      <c r="G305" s="18">
        <f t="shared" si="12"/>
        <v>0</v>
      </c>
      <c r="H305" s="18">
        <f t="shared" si="13"/>
        <v>0</v>
      </c>
      <c r="I305" s="18">
        <f t="shared" si="14"/>
        <v>0</v>
      </c>
      <c r="J305" s="18"/>
      <c r="K305" s="15"/>
    </row>
    <row r="306" spans="1:11" x14ac:dyDescent="0.2">
      <c r="A306" s="15"/>
      <c r="B306" s="15"/>
      <c r="C306" s="16"/>
      <c r="D306" s="17"/>
      <c r="E306" s="18"/>
      <c r="F306" s="19">
        <v>0</v>
      </c>
      <c r="G306" s="18">
        <f t="shared" si="12"/>
        <v>0</v>
      </c>
      <c r="H306" s="18">
        <f t="shared" si="13"/>
        <v>0</v>
      </c>
      <c r="I306" s="18">
        <f t="shared" si="14"/>
        <v>0</v>
      </c>
      <c r="J306" s="18"/>
      <c r="K306" s="15"/>
    </row>
    <row r="307" spans="1:11" x14ac:dyDescent="0.2">
      <c r="A307" s="15"/>
      <c r="B307" s="15"/>
      <c r="C307" s="16"/>
      <c r="D307" s="17"/>
      <c r="E307" s="18"/>
      <c r="F307" s="19">
        <v>0</v>
      </c>
      <c r="G307" s="18">
        <f t="shared" si="12"/>
        <v>0</v>
      </c>
      <c r="H307" s="18">
        <f t="shared" si="13"/>
        <v>0</v>
      </c>
      <c r="I307" s="18">
        <f t="shared" si="14"/>
        <v>0</v>
      </c>
      <c r="J307" s="18"/>
      <c r="K307" s="15"/>
    </row>
    <row r="308" spans="1:11" x14ac:dyDescent="0.2">
      <c r="A308" s="15"/>
      <c r="B308" s="15"/>
      <c r="C308" s="16"/>
      <c r="D308" s="17"/>
      <c r="E308" s="18"/>
      <c r="F308" s="19">
        <v>0</v>
      </c>
      <c r="G308" s="18">
        <f t="shared" si="12"/>
        <v>0</v>
      </c>
      <c r="H308" s="18">
        <f t="shared" si="13"/>
        <v>0</v>
      </c>
      <c r="I308" s="18">
        <f t="shared" si="14"/>
        <v>0</v>
      </c>
      <c r="J308" s="18"/>
      <c r="K308" s="15"/>
    </row>
    <row r="309" spans="1:11" x14ac:dyDescent="0.2">
      <c r="A309" s="15"/>
      <c r="B309" s="15"/>
      <c r="C309" s="16"/>
      <c r="D309" s="17"/>
      <c r="E309" s="18"/>
      <c r="F309" s="19">
        <v>0</v>
      </c>
      <c r="G309" s="18">
        <f t="shared" si="12"/>
        <v>0</v>
      </c>
      <c r="H309" s="18">
        <f t="shared" si="13"/>
        <v>0</v>
      </c>
      <c r="I309" s="18">
        <f t="shared" si="14"/>
        <v>0</v>
      </c>
      <c r="J309" s="18"/>
      <c r="K309" s="15"/>
    </row>
    <row r="310" spans="1:11" x14ac:dyDescent="0.2">
      <c r="A310" s="15"/>
      <c r="B310" s="15"/>
      <c r="C310" s="16"/>
      <c r="D310" s="17"/>
      <c r="E310" s="18"/>
      <c r="F310" s="19">
        <v>0</v>
      </c>
      <c r="G310" s="18">
        <f t="shared" si="12"/>
        <v>0</v>
      </c>
      <c r="H310" s="18">
        <f t="shared" si="13"/>
        <v>0</v>
      </c>
      <c r="I310" s="18">
        <f t="shared" si="14"/>
        <v>0</v>
      </c>
      <c r="J310" s="18"/>
      <c r="K310" s="15"/>
    </row>
    <row r="311" spans="1:11" x14ac:dyDescent="0.2">
      <c r="A311" s="15"/>
      <c r="B311" s="15"/>
      <c r="C311" s="16"/>
      <c r="D311" s="17"/>
      <c r="E311" s="18"/>
      <c r="F311" s="19">
        <v>0</v>
      </c>
      <c r="G311" s="18">
        <f t="shared" si="12"/>
        <v>0</v>
      </c>
      <c r="H311" s="18">
        <f t="shared" si="13"/>
        <v>0</v>
      </c>
      <c r="I311" s="18">
        <f t="shared" si="14"/>
        <v>0</v>
      </c>
      <c r="J311" s="18"/>
      <c r="K311" s="15"/>
    </row>
    <row r="312" spans="1:11" x14ac:dyDescent="0.2">
      <c r="A312" s="15"/>
      <c r="B312" s="15"/>
      <c r="C312" s="16"/>
      <c r="D312" s="17"/>
      <c r="E312" s="18"/>
      <c r="F312" s="19">
        <v>0</v>
      </c>
      <c r="G312" s="18">
        <f t="shared" si="12"/>
        <v>0</v>
      </c>
      <c r="H312" s="18">
        <f t="shared" si="13"/>
        <v>0</v>
      </c>
      <c r="I312" s="18">
        <f t="shared" si="14"/>
        <v>0</v>
      </c>
      <c r="J312" s="18"/>
      <c r="K312" s="15"/>
    </row>
    <row r="313" spans="1:11" x14ac:dyDescent="0.2">
      <c r="A313" s="15"/>
      <c r="B313" s="15"/>
      <c r="C313" s="16"/>
      <c r="D313" s="17"/>
      <c r="E313" s="18"/>
      <c r="F313" s="19">
        <v>0</v>
      </c>
      <c r="G313" s="18">
        <f t="shared" si="12"/>
        <v>0</v>
      </c>
      <c r="H313" s="18">
        <f t="shared" si="13"/>
        <v>0</v>
      </c>
      <c r="I313" s="18">
        <f t="shared" si="14"/>
        <v>0</v>
      </c>
      <c r="J313" s="18"/>
      <c r="K313" s="15"/>
    </row>
    <row r="314" spans="1:11" x14ac:dyDescent="0.2">
      <c r="A314" s="15"/>
      <c r="B314" s="15"/>
      <c r="C314" s="16"/>
      <c r="D314" s="17"/>
      <c r="E314" s="18"/>
      <c r="F314" s="19">
        <v>0</v>
      </c>
      <c r="G314" s="18">
        <f t="shared" si="12"/>
        <v>0</v>
      </c>
      <c r="H314" s="18">
        <f t="shared" si="13"/>
        <v>0</v>
      </c>
      <c r="I314" s="18">
        <f t="shared" si="14"/>
        <v>0</v>
      </c>
      <c r="J314" s="18"/>
      <c r="K314" s="15"/>
    </row>
    <row r="315" spans="1:11" x14ac:dyDescent="0.2">
      <c r="A315" s="15"/>
      <c r="B315" s="15"/>
      <c r="C315" s="16"/>
      <c r="D315" s="17"/>
      <c r="E315" s="18"/>
      <c r="F315" s="19">
        <v>0</v>
      </c>
      <c r="G315" s="18">
        <f t="shared" si="12"/>
        <v>0</v>
      </c>
      <c r="H315" s="18">
        <f t="shared" si="13"/>
        <v>0</v>
      </c>
      <c r="I315" s="18">
        <f t="shared" si="14"/>
        <v>0</v>
      </c>
      <c r="J315" s="18"/>
      <c r="K315" s="15"/>
    </row>
    <row r="316" spans="1:11" x14ac:dyDescent="0.2">
      <c r="A316" s="15"/>
      <c r="B316" s="15"/>
      <c r="C316" s="16"/>
      <c r="D316" s="17"/>
      <c r="E316" s="18"/>
      <c r="F316" s="19">
        <v>0</v>
      </c>
      <c r="G316" s="18">
        <f t="shared" si="12"/>
        <v>0</v>
      </c>
      <c r="H316" s="18">
        <f t="shared" si="13"/>
        <v>0</v>
      </c>
      <c r="I316" s="18">
        <f t="shared" si="14"/>
        <v>0</v>
      </c>
      <c r="J316" s="18"/>
      <c r="K316" s="15"/>
    </row>
    <row r="317" spans="1:11" x14ac:dyDescent="0.2">
      <c r="A317" s="15"/>
      <c r="B317" s="15"/>
      <c r="C317" s="16"/>
      <c r="D317" s="17"/>
      <c r="E317" s="18"/>
      <c r="F317" s="19">
        <v>0</v>
      </c>
      <c r="G317" s="18">
        <f t="shared" si="12"/>
        <v>0</v>
      </c>
      <c r="H317" s="18">
        <f t="shared" si="13"/>
        <v>0</v>
      </c>
      <c r="I317" s="18">
        <f t="shared" si="14"/>
        <v>0</v>
      </c>
      <c r="J317" s="18"/>
      <c r="K317" s="15"/>
    </row>
    <row r="318" spans="1:11" x14ac:dyDescent="0.2">
      <c r="A318" s="15"/>
      <c r="B318" s="15"/>
      <c r="C318" s="16"/>
      <c r="D318" s="17"/>
      <c r="E318" s="18"/>
      <c r="F318" s="19">
        <v>0</v>
      </c>
      <c r="G318" s="18">
        <f t="shared" si="12"/>
        <v>0</v>
      </c>
      <c r="H318" s="18">
        <f t="shared" si="13"/>
        <v>0</v>
      </c>
      <c r="I318" s="18">
        <f t="shared" si="14"/>
        <v>0</v>
      </c>
      <c r="J318" s="18"/>
      <c r="K318" s="15"/>
    </row>
    <row r="319" spans="1:11" x14ac:dyDescent="0.2">
      <c r="A319" s="15"/>
      <c r="B319" s="15"/>
      <c r="C319" s="16"/>
      <c r="D319" s="17"/>
      <c r="E319" s="18"/>
      <c r="F319" s="19">
        <v>0</v>
      </c>
      <c r="G319" s="18">
        <f t="shared" si="12"/>
        <v>0</v>
      </c>
      <c r="H319" s="18">
        <f t="shared" si="13"/>
        <v>0</v>
      </c>
      <c r="I319" s="18">
        <f t="shared" si="14"/>
        <v>0</v>
      </c>
      <c r="J319" s="18"/>
      <c r="K319" s="15"/>
    </row>
    <row r="320" spans="1:11" x14ac:dyDescent="0.2">
      <c r="A320" s="15"/>
      <c r="B320" s="15"/>
      <c r="C320" s="16"/>
      <c r="D320" s="17"/>
      <c r="E320" s="18"/>
      <c r="F320" s="19">
        <v>0</v>
      </c>
      <c r="G320" s="18">
        <f t="shared" si="12"/>
        <v>0</v>
      </c>
      <c r="H320" s="18">
        <f t="shared" si="13"/>
        <v>0</v>
      </c>
      <c r="I320" s="18">
        <f t="shared" si="14"/>
        <v>0</v>
      </c>
      <c r="J320" s="18"/>
      <c r="K320" s="15"/>
    </row>
    <row r="321" spans="1:11" x14ac:dyDescent="0.2">
      <c r="A321" s="15"/>
      <c r="B321" s="15"/>
      <c r="C321" s="16"/>
      <c r="D321" s="17"/>
      <c r="E321" s="18"/>
      <c r="F321" s="19">
        <v>0</v>
      </c>
      <c r="G321" s="18">
        <f t="shared" si="12"/>
        <v>0</v>
      </c>
      <c r="H321" s="18">
        <f t="shared" si="13"/>
        <v>0</v>
      </c>
      <c r="I321" s="18">
        <f t="shared" si="14"/>
        <v>0</v>
      </c>
      <c r="J321" s="18"/>
      <c r="K321" s="15"/>
    </row>
    <row r="322" spans="1:11" x14ac:dyDescent="0.2">
      <c r="A322" s="15"/>
      <c r="B322" s="15"/>
      <c r="C322" s="16"/>
      <c r="D322" s="17"/>
      <c r="E322" s="18"/>
      <c r="F322" s="19">
        <v>0</v>
      </c>
      <c r="G322" s="18">
        <f t="shared" si="12"/>
        <v>0</v>
      </c>
      <c r="H322" s="18">
        <f t="shared" si="13"/>
        <v>0</v>
      </c>
      <c r="I322" s="18">
        <f t="shared" si="14"/>
        <v>0</v>
      </c>
      <c r="J322" s="18"/>
      <c r="K322" s="15"/>
    </row>
    <row r="323" spans="1:11" x14ac:dyDescent="0.2">
      <c r="A323" s="15"/>
      <c r="B323" s="15"/>
      <c r="C323" s="16"/>
      <c r="D323" s="17"/>
      <c r="E323" s="18"/>
      <c r="F323" s="19">
        <v>0</v>
      </c>
      <c r="G323" s="18">
        <f t="shared" si="12"/>
        <v>0</v>
      </c>
      <c r="H323" s="18">
        <f t="shared" si="13"/>
        <v>0</v>
      </c>
      <c r="I323" s="18">
        <f t="shared" si="14"/>
        <v>0</v>
      </c>
      <c r="J323" s="18"/>
      <c r="K323" s="15"/>
    </row>
    <row r="324" spans="1:11" x14ac:dyDescent="0.2">
      <c r="A324" s="15"/>
      <c r="B324" s="15"/>
      <c r="C324" s="16"/>
      <c r="D324" s="17"/>
      <c r="E324" s="18"/>
      <c r="F324" s="19">
        <v>0</v>
      </c>
      <c r="G324" s="18">
        <f t="shared" si="12"/>
        <v>0</v>
      </c>
      <c r="H324" s="18">
        <f t="shared" si="13"/>
        <v>0</v>
      </c>
      <c r="I324" s="18">
        <f t="shared" si="14"/>
        <v>0</v>
      </c>
      <c r="J324" s="18"/>
      <c r="K324" s="15"/>
    </row>
    <row r="325" spans="1:11" x14ac:dyDescent="0.2">
      <c r="A325" s="15"/>
      <c r="B325" s="15"/>
      <c r="C325" s="16"/>
      <c r="D325" s="17"/>
      <c r="E325" s="18"/>
      <c r="F325" s="19">
        <v>0</v>
      </c>
      <c r="G325" s="18">
        <f t="shared" si="12"/>
        <v>0</v>
      </c>
      <c r="H325" s="18">
        <f t="shared" si="13"/>
        <v>0</v>
      </c>
      <c r="I325" s="18">
        <f t="shared" si="14"/>
        <v>0</v>
      </c>
      <c r="J325" s="18"/>
      <c r="K325" s="15"/>
    </row>
    <row r="326" spans="1:11" x14ac:dyDescent="0.2">
      <c r="A326" s="15"/>
      <c r="B326" s="15"/>
      <c r="C326" s="16"/>
      <c r="D326" s="17"/>
      <c r="E326" s="18"/>
      <c r="F326" s="19">
        <v>0</v>
      </c>
      <c r="G326" s="18">
        <f t="shared" si="12"/>
        <v>0</v>
      </c>
      <c r="H326" s="18">
        <f t="shared" si="13"/>
        <v>0</v>
      </c>
      <c r="I326" s="18">
        <f t="shared" si="14"/>
        <v>0</v>
      </c>
      <c r="J326" s="18"/>
      <c r="K326" s="15"/>
    </row>
    <row r="327" spans="1:11" x14ac:dyDescent="0.2">
      <c r="A327" s="15"/>
      <c r="B327" s="15"/>
      <c r="C327" s="16"/>
      <c r="D327" s="17"/>
      <c r="E327" s="18"/>
      <c r="F327" s="19">
        <v>0</v>
      </c>
      <c r="G327" s="18">
        <f t="shared" si="12"/>
        <v>0</v>
      </c>
      <c r="H327" s="18">
        <f t="shared" si="13"/>
        <v>0</v>
      </c>
      <c r="I327" s="18">
        <f t="shared" si="14"/>
        <v>0</v>
      </c>
      <c r="J327" s="18"/>
      <c r="K327" s="15"/>
    </row>
    <row r="328" spans="1:11" x14ac:dyDescent="0.2">
      <c r="A328" s="15"/>
      <c r="B328" s="15"/>
      <c r="C328" s="16"/>
      <c r="D328" s="17"/>
      <c r="E328" s="18"/>
      <c r="F328" s="19">
        <v>0</v>
      </c>
      <c r="G328" s="18">
        <f t="shared" ref="G328:G391" si="15">B328*F328</f>
        <v>0</v>
      </c>
      <c r="H328" s="18">
        <f t="shared" ref="H328:H391" si="16">E328*C328</f>
        <v>0</v>
      </c>
      <c r="I328" s="18">
        <f t="shared" ref="I328:I391" si="17">F328*C328</f>
        <v>0</v>
      </c>
      <c r="J328" s="18"/>
      <c r="K328" s="15"/>
    </row>
    <row r="329" spans="1:11" x14ac:dyDescent="0.2">
      <c r="A329" s="15"/>
      <c r="B329" s="15"/>
      <c r="C329" s="16"/>
      <c r="D329" s="17"/>
      <c r="E329" s="18"/>
      <c r="F329" s="19">
        <v>0</v>
      </c>
      <c r="G329" s="18">
        <f t="shared" si="15"/>
        <v>0</v>
      </c>
      <c r="H329" s="18">
        <f t="shared" si="16"/>
        <v>0</v>
      </c>
      <c r="I329" s="18">
        <f t="shared" si="17"/>
        <v>0</v>
      </c>
      <c r="J329" s="18"/>
      <c r="K329" s="15"/>
    </row>
    <row r="330" spans="1:11" x14ac:dyDescent="0.2">
      <c r="A330" s="15"/>
      <c r="B330" s="15"/>
      <c r="C330" s="16"/>
      <c r="D330" s="17"/>
      <c r="E330" s="18"/>
      <c r="F330" s="19">
        <v>0</v>
      </c>
      <c r="G330" s="18">
        <f t="shared" si="15"/>
        <v>0</v>
      </c>
      <c r="H330" s="18">
        <f t="shared" si="16"/>
        <v>0</v>
      </c>
      <c r="I330" s="18">
        <f t="shared" si="17"/>
        <v>0</v>
      </c>
      <c r="J330" s="18"/>
      <c r="K330" s="15"/>
    </row>
    <row r="331" spans="1:11" x14ac:dyDescent="0.2">
      <c r="A331" s="15"/>
      <c r="B331" s="15"/>
      <c r="C331" s="16"/>
      <c r="D331" s="17"/>
      <c r="E331" s="18"/>
      <c r="F331" s="19">
        <v>0</v>
      </c>
      <c r="G331" s="18">
        <f t="shared" si="15"/>
        <v>0</v>
      </c>
      <c r="H331" s="18">
        <f t="shared" si="16"/>
        <v>0</v>
      </c>
      <c r="I331" s="18">
        <f t="shared" si="17"/>
        <v>0</v>
      </c>
      <c r="J331" s="18"/>
      <c r="K331" s="15"/>
    </row>
    <row r="332" spans="1:11" x14ac:dyDescent="0.2">
      <c r="A332" s="15"/>
      <c r="B332" s="15"/>
      <c r="C332" s="16"/>
      <c r="D332" s="17"/>
      <c r="E332" s="18"/>
      <c r="F332" s="19">
        <v>0</v>
      </c>
      <c r="G332" s="18">
        <f t="shared" si="15"/>
        <v>0</v>
      </c>
      <c r="H332" s="18">
        <f t="shared" si="16"/>
        <v>0</v>
      </c>
      <c r="I332" s="18">
        <f t="shared" si="17"/>
        <v>0</v>
      </c>
      <c r="J332" s="18"/>
      <c r="K332" s="15"/>
    </row>
    <row r="333" spans="1:11" x14ac:dyDescent="0.2">
      <c r="A333" s="15"/>
      <c r="B333" s="15"/>
      <c r="C333" s="16"/>
      <c r="D333" s="17"/>
      <c r="E333" s="18"/>
      <c r="F333" s="19">
        <v>0</v>
      </c>
      <c r="G333" s="18">
        <f t="shared" si="15"/>
        <v>0</v>
      </c>
      <c r="H333" s="18">
        <f t="shared" si="16"/>
        <v>0</v>
      </c>
      <c r="I333" s="18">
        <f t="shared" si="17"/>
        <v>0</v>
      </c>
      <c r="J333" s="18"/>
      <c r="K333" s="15"/>
    </row>
    <row r="334" spans="1:11" x14ac:dyDescent="0.2">
      <c r="A334" s="15"/>
      <c r="B334" s="15"/>
      <c r="C334" s="16"/>
      <c r="D334" s="17"/>
      <c r="E334" s="18"/>
      <c r="F334" s="19">
        <v>0</v>
      </c>
      <c r="G334" s="18">
        <f t="shared" si="15"/>
        <v>0</v>
      </c>
      <c r="H334" s="18">
        <f t="shared" si="16"/>
        <v>0</v>
      </c>
      <c r="I334" s="18">
        <f t="shared" si="17"/>
        <v>0</v>
      </c>
      <c r="J334" s="18"/>
      <c r="K334" s="15"/>
    </row>
    <row r="335" spans="1:11" x14ac:dyDescent="0.2">
      <c r="A335" s="15"/>
      <c r="B335" s="15"/>
      <c r="C335" s="16"/>
      <c r="D335" s="17"/>
      <c r="E335" s="18"/>
      <c r="F335" s="19">
        <v>0</v>
      </c>
      <c r="G335" s="18">
        <f t="shared" si="15"/>
        <v>0</v>
      </c>
      <c r="H335" s="18">
        <f t="shared" si="16"/>
        <v>0</v>
      </c>
      <c r="I335" s="18">
        <f t="shared" si="17"/>
        <v>0</v>
      </c>
      <c r="J335" s="18"/>
      <c r="K335" s="15"/>
    </row>
    <row r="336" spans="1:11" x14ac:dyDescent="0.2">
      <c r="A336" s="15"/>
      <c r="B336" s="15"/>
      <c r="C336" s="16"/>
      <c r="D336" s="17"/>
      <c r="E336" s="18"/>
      <c r="F336" s="19">
        <v>0</v>
      </c>
      <c r="G336" s="18">
        <f t="shared" si="15"/>
        <v>0</v>
      </c>
      <c r="H336" s="18">
        <f t="shared" si="16"/>
        <v>0</v>
      </c>
      <c r="I336" s="18">
        <f t="shared" si="17"/>
        <v>0</v>
      </c>
      <c r="J336" s="18"/>
      <c r="K336" s="15"/>
    </row>
    <row r="337" spans="1:11" x14ac:dyDescent="0.2">
      <c r="A337" s="15"/>
      <c r="B337" s="15"/>
      <c r="C337" s="16"/>
      <c r="D337" s="17"/>
      <c r="E337" s="18"/>
      <c r="F337" s="19">
        <v>0</v>
      </c>
      <c r="G337" s="18">
        <f t="shared" si="15"/>
        <v>0</v>
      </c>
      <c r="H337" s="18">
        <f t="shared" si="16"/>
        <v>0</v>
      </c>
      <c r="I337" s="18">
        <f t="shared" si="17"/>
        <v>0</v>
      </c>
      <c r="J337" s="18"/>
      <c r="K337" s="15"/>
    </row>
    <row r="338" spans="1:11" x14ac:dyDescent="0.2">
      <c r="A338" s="15"/>
      <c r="B338" s="15"/>
      <c r="C338" s="16"/>
      <c r="D338" s="17"/>
      <c r="E338" s="18"/>
      <c r="F338" s="19">
        <v>0</v>
      </c>
      <c r="G338" s="18">
        <f t="shared" si="15"/>
        <v>0</v>
      </c>
      <c r="H338" s="18">
        <f t="shared" si="16"/>
        <v>0</v>
      </c>
      <c r="I338" s="18">
        <f t="shared" si="17"/>
        <v>0</v>
      </c>
      <c r="J338" s="18"/>
      <c r="K338" s="15"/>
    </row>
    <row r="339" spans="1:11" x14ac:dyDescent="0.2">
      <c r="A339" s="15"/>
      <c r="B339" s="15"/>
      <c r="C339" s="16"/>
      <c r="D339" s="17"/>
      <c r="E339" s="18"/>
      <c r="F339" s="19">
        <v>0</v>
      </c>
      <c r="G339" s="18">
        <f t="shared" si="15"/>
        <v>0</v>
      </c>
      <c r="H339" s="18">
        <f t="shared" si="16"/>
        <v>0</v>
      </c>
      <c r="I339" s="18">
        <f t="shared" si="17"/>
        <v>0</v>
      </c>
      <c r="J339" s="18"/>
      <c r="K339" s="15"/>
    </row>
    <row r="340" spans="1:11" x14ac:dyDescent="0.2">
      <c r="A340" s="15"/>
      <c r="B340" s="15"/>
      <c r="C340" s="16"/>
      <c r="D340" s="17"/>
      <c r="E340" s="18"/>
      <c r="F340" s="19">
        <v>0</v>
      </c>
      <c r="G340" s="18">
        <f t="shared" si="15"/>
        <v>0</v>
      </c>
      <c r="H340" s="18">
        <f t="shared" si="16"/>
        <v>0</v>
      </c>
      <c r="I340" s="18">
        <f t="shared" si="17"/>
        <v>0</v>
      </c>
      <c r="J340" s="18"/>
      <c r="K340" s="15"/>
    </row>
    <row r="341" spans="1:11" x14ac:dyDescent="0.2">
      <c r="A341" s="15"/>
      <c r="B341" s="15"/>
      <c r="C341" s="16"/>
      <c r="D341" s="17"/>
      <c r="E341" s="18"/>
      <c r="F341" s="19">
        <v>0</v>
      </c>
      <c r="G341" s="18">
        <f t="shared" si="15"/>
        <v>0</v>
      </c>
      <c r="H341" s="18">
        <f t="shared" si="16"/>
        <v>0</v>
      </c>
      <c r="I341" s="18">
        <f t="shared" si="17"/>
        <v>0</v>
      </c>
      <c r="J341" s="18"/>
      <c r="K341" s="15"/>
    </row>
    <row r="342" spans="1:11" x14ac:dyDescent="0.2">
      <c r="A342" s="15"/>
      <c r="B342" s="15"/>
      <c r="C342" s="16"/>
      <c r="D342" s="17"/>
      <c r="E342" s="18"/>
      <c r="F342" s="19">
        <v>0</v>
      </c>
      <c r="G342" s="18">
        <f t="shared" si="15"/>
        <v>0</v>
      </c>
      <c r="H342" s="18">
        <f t="shared" si="16"/>
        <v>0</v>
      </c>
      <c r="I342" s="18">
        <f t="shared" si="17"/>
        <v>0</v>
      </c>
      <c r="J342" s="18"/>
      <c r="K342" s="15"/>
    </row>
    <row r="343" spans="1:11" x14ac:dyDescent="0.2">
      <c r="A343" s="15"/>
      <c r="B343" s="15"/>
      <c r="C343" s="16"/>
      <c r="D343" s="17"/>
      <c r="E343" s="18"/>
      <c r="F343" s="19">
        <v>0</v>
      </c>
      <c r="G343" s="18">
        <f t="shared" si="15"/>
        <v>0</v>
      </c>
      <c r="H343" s="18">
        <f t="shared" si="16"/>
        <v>0</v>
      </c>
      <c r="I343" s="18">
        <f t="shared" si="17"/>
        <v>0</v>
      </c>
      <c r="J343" s="18"/>
      <c r="K343" s="15"/>
    </row>
    <row r="344" spans="1:11" x14ac:dyDescent="0.2">
      <c r="A344" s="15"/>
      <c r="B344" s="15"/>
      <c r="C344" s="16"/>
      <c r="D344" s="17"/>
      <c r="E344" s="18"/>
      <c r="F344" s="19">
        <v>0</v>
      </c>
      <c r="G344" s="18">
        <f t="shared" si="15"/>
        <v>0</v>
      </c>
      <c r="H344" s="18">
        <f t="shared" si="16"/>
        <v>0</v>
      </c>
      <c r="I344" s="18">
        <f t="shared" si="17"/>
        <v>0</v>
      </c>
      <c r="J344" s="18"/>
      <c r="K344" s="15"/>
    </row>
    <row r="345" spans="1:11" x14ac:dyDescent="0.2">
      <c r="A345" s="15"/>
      <c r="B345" s="15"/>
      <c r="C345" s="16"/>
      <c r="D345" s="17"/>
      <c r="E345" s="18"/>
      <c r="F345" s="19">
        <v>0</v>
      </c>
      <c r="G345" s="18">
        <f t="shared" si="15"/>
        <v>0</v>
      </c>
      <c r="H345" s="18">
        <f t="shared" si="16"/>
        <v>0</v>
      </c>
      <c r="I345" s="18">
        <f t="shared" si="17"/>
        <v>0</v>
      </c>
      <c r="J345" s="18"/>
      <c r="K345" s="15"/>
    </row>
    <row r="346" spans="1:11" x14ac:dyDescent="0.2">
      <c r="A346" s="15"/>
      <c r="B346" s="15"/>
      <c r="C346" s="16"/>
      <c r="D346" s="17"/>
      <c r="E346" s="18"/>
      <c r="F346" s="19">
        <v>0</v>
      </c>
      <c r="G346" s="18">
        <f t="shared" si="15"/>
        <v>0</v>
      </c>
      <c r="H346" s="18">
        <f t="shared" si="16"/>
        <v>0</v>
      </c>
      <c r="I346" s="18">
        <f t="shared" si="17"/>
        <v>0</v>
      </c>
      <c r="J346" s="18"/>
      <c r="K346" s="15"/>
    </row>
    <row r="347" spans="1:11" x14ac:dyDescent="0.2">
      <c r="A347" s="15"/>
      <c r="B347" s="15"/>
      <c r="C347" s="16"/>
      <c r="D347" s="17"/>
      <c r="E347" s="18"/>
      <c r="F347" s="19">
        <v>0</v>
      </c>
      <c r="G347" s="18">
        <f t="shared" si="15"/>
        <v>0</v>
      </c>
      <c r="H347" s="18">
        <f t="shared" si="16"/>
        <v>0</v>
      </c>
      <c r="I347" s="18">
        <f t="shared" si="17"/>
        <v>0</v>
      </c>
      <c r="J347" s="18"/>
      <c r="K347" s="15"/>
    </row>
    <row r="348" spans="1:11" x14ac:dyDescent="0.2">
      <c r="A348" s="15"/>
      <c r="B348" s="15"/>
      <c r="C348" s="16"/>
      <c r="D348" s="17"/>
      <c r="E348" s="18"/>
      <c r="F348" s="19">
        <v>0</v>
      </c>
      <c r="G348" s="18">
        <f t="shared" si="15"/>
        <v>0</v>
      </c>
      <c r="H348" s="18">
        <f t="shared" si="16"/>
        <v>0</v>
      </c>
      <c r="I348" s="18">
        <f t="shared" si="17"/>
        <v>0</v>
      </c>
      <c r="J348" s="18"/>
      <c r="K348" s="15"/>
    </row>
    <row r="349" spans="1:11" x14ac:dyDescent="0.2">
      <c r="A349" s="15"/>
      <c r="B349" s="15"/>
      <c r="C349" s="16"/>
      <c r="D349" s="17"/>
      <c r="E349" s="18"/>
      <c r="F349" s="19">
        <v>0</v>
      </c>
      <c r="G349" s="18">
        <f t="shared" si="15"/>
        <v>0</v>
      </c>
      <c r="H349" s="18">
        <f t="shared" si="16"/>
        <v>0</v>
      </c>
      <c r="I349" s="18">
        <f t="shared" si="17"/>
        <v>0</v>
      </c>
      <c r="J349" s="18"/>
      <c r="K349" s="15"/>
    </row>
    <row r="350" spans="1:11" x14ac:dyDescent="0.2">
      <c r="A350" s="15"/>
      <c r="B350" s="15"/>
      <c r="C350" s="16"/>
      <c r="D350" s="17"/>
      <c r="E350" s="18"/>
      <c r="F350" s="19">
        <v>0</v>
      </c>
      <c r="G350" s="18">
        <f t="shared" si="15"/>
        <v>0</v>
      </c>
      <c r="H350" s="18">
        <f t="shared" si="16"/>
        <v>0</v>
      </c>
      <c r="I350" s="18">
        <f t="shared" si="17"/>
        <v>0</v>
      </c>
      <c r="J350" s="18"/>
      <c r="K350" s="15"/>
    </row>
    <row r="351" spans="1:11" x14ac:dyDescent="0.2">
      <c r="A351" s="15"/>
      <c r="B351" s="15"/>
      <c r="C351" s="16"/>
      <c r="D351" s="17"/>
      <c r="E351" s="18"/>
      <c r="F351" s="19">
        <v>0</v>
      </c>
      <c r="G351" s="18">
        <f t="shared" si="15"/>
        <v>0</v>
      </c>
      <c r="H351" s="18">
        <f t="shared" si="16"/>
        <v>0</v>
      </c>
      <c r="I351" s="18">
        <f t="shared" si="17"/>
        <v>0</v>
      </c>
      <c r="J351" s="18"/>
      <c r="K351" s="15"/>
    </row>
    <row r="352" spans="1:11" x14ac:dyDescent="0.2">
      <c r="A352" s="15"/>
      <c r="B352" s="15"/>
      <c r="C352" s="16"/>
      <c r="D352" s="17"/>
      <c r="E352" s="18"/>
      <c r="F352" s="19">
        <v>0</v>
      </c>
      <c r="G352" s="18">
        <f t="shared" si="15"/>
        <v>0</v>
      </c>
      <c r="H352" s="18">
        <f t="shared" si="16"/>
        <v>0</v>
      </c>
      <c r="I352" s="18">
        <f t="shared" si="17"/>
        <v>0</v>
      </c>
      <c r="J352" s="18"/>
      <c r="K352" s="15"/>
    </row>
    <row r="353" spans="1:11" x14ac:dyDescent="0.2">
      <c r="A353" s="15"/>
      <c r="B353" s="15"/>
      <c r="C353" s="16"/>
      <c r="D353" s="17"/>
      <c r="E353" s="18"/>
      <c r="F353" s="19">
        <v>0</v>
      </c>
      <c r="G353" s="18">
        <f t="shared" si="15"/>
        <v>0</v>
      </c>
      <c r="H353" s="18">
        <f t="shared" si="16"/>
        <v>0</v>
      </c>
      <c r="I353" s="18">
        <f t="shared" si="17"/>
        <v>0</v>
      </c>
      <c r="J353" s="18"/>
      <c r="K353" s="15"/>
    </row>
    <row r="354" spans="1:11" x14ac:dyDescent="0.2">
      <c r="A354" s="15"/>
      <c r="B354" s="15"/>
      <c r="C354" s="16"/>
      <c r="D354" s="17"/>
      <c r="E354" s="18"/>
      <c r="F354" s="19">
        <v>0</v>
      </c>
      <c r="G354" s="18">
        <f t="shared" si="15"/>
        <v>0</v>
      </c>
      <c r="H354" s="18">
        <f t="shared" si="16"/>
        <v>0</v>
      </c>
      <c r="I354" s="18">
        <f t="shared" si="17"/>
        <v>0</v>
      </c>
      <c r="J354" s="18"/>
      <c r="K354" s="15"/>
    </row>
    <row r="355" spans="1:11" x14ac:dyDescent="0.2">
      <c r="A355" s="15"/>
      <c r="B355" s="15"/>
      <c r="C355" s="16"/>
      <c r="D355" s="17"/>
      <c r="E355" s="18"/>
      <c r="F355" s="19">
        <v>0</v>
      </c>
      <c r="G355" s="18">
        <f t="shared" si="15"/>
        <v>0</v>
      </c>
      <c r="H355" s="18">
        <f t="shared" si="16"/>
        <v>0</v>
      </c>
      <c r="I355" s="18">
        <f t="shared" si="17"/>
        <v>0</v>
      </c>
      <c r="J355" s="18"/>
      <c r="K355" s="15"/>
    </row>
    <row r="356" spans="1:11" x14ac:dyDescent="0.2">
      <c r="A356" s="15"/>
      <c r="B356" s="15"/>
      <c r="C356" s="16"/>
      <c r="D356" s="17"/>
      <c r="E356" s="18"/>
      <c r="F356" s="19">
        <v>0</v>
      </c>
      <c r="G356" s="18">
        <f t="shared" si="15"/>
        <v>0</v>
      </c>
      <c r="H356" s="18">
        <f t="shared" si="16"/>
        <v>0</v>
      </c>
      <c r="I356" s="18">
        <f t="shared" si="17"/>
        <v>0</v>
      </c>
      <c r="J356" s="18"/>
      <c r="K356" s="15"/>
    </row>
    <row r="357" spans="1:11" x14ac:dyDescent="0.2">
      <c r="A357" s="15"/>
      <c r="B357" s="15"/>
      <c r="C357" s="16"/>
      <c r="D357" s="17"/>
      <c r="E357" s="18"/>
      <c r="F357" s="19">
        <v>0</v>
      </c>
      <c r="G357" s="18">
        <f t="shared" si="15"/>
        <v>0</v>
      </c>
      <c r="H357" s="18">
        <f t="shared" si="16"/>
        <v>0</v>
      </c>
      <c r="I357" s="18">
        <f t="shared" si="17"/>
        <v>0</v>
      </c>
      <c r="J357" s="18"/>
      <c r="K357" s="15"/>
    </row>
    <row r="358" spans="1:11" x14ac:dyDescent="0.2">
      <c r="A358" s="15"/>
      <c r="B358" s="15"/>
      <c r="C358" s="16"/>
      <c r="D358" s="17"/>
      <c r="E358" s="18"/>
      <c r="F358" s="19">
        <v>0</v>
      </c>
      <c r="G358" s="18">
        <f t="shared" si="15"/>
        <v>0</v>
      </c>
      <c r="H358" s="18">
        <f t="shared" si="16"/>
        <v>0</v>
      </c>
      <c r="I358" s="18">
        <f t="shared" si="17"/>
        <v>0</v>
      </c>
      <c r="J358" s="18"/>
      <c r="K358" s="15"/>
    </row>
    <row r="359" spans="1:11" x14ac:dyDescent="0.2">
      <c r="A359" s="15"/>
      <c r="B359" s="15"/>
      <c r="C359" s="16"/>
      <c r="D359" s="17"/>
      <c r="E359" s="18"/>
      <c r="F359" s="19">
        <v>0</v>
      </c>
      <c r="G359" s="18">
        <f t="shared" si="15"/>
        <v>0</v>
      </c>
      <c r="H359" s="18">
        <f t="shared" si="16"/>
        <v>0</v>
      </c>
      <c r="I359" s="18">
        <f t="shared" si="17"/>
        <v>0</v>
      </c>
      <c r="J359" s="18"/>
      <c r="K359" s="15"/>
    </row>
    <row r="360" spans="1:11" x14ac:dyDescent="0.2">
      <c r="A360" s="15"/>
      <c r="B360" s="15"/>
      <c r="C360" s="16"/>
      <c r="D360" s="17"/>
      <c r="E360" s="18"/>
      <c r="F360" s="19">
        <v>0</v>
      </c>
      <c r="G360" s="18">
        <f t="shared" si="15"/>
        <v>0</v>
      </c>
      <c r="H360" s="18">
        <f t="shared" si="16"/>
        <v>0</v>
      </c>
      <c r="I360" s="18">
        <f t="shared" si="17"/>
        <v>0</v>
      </c>
      <c r="J360" s="18"/>
      <c r="K360" s="15"/>
    </row>
    <row r="361" spans="1:11" x14ac:dyDescent="0.2">
      <c r="A361" s="15"/>
      <c r="B361" s="15"/>
      <c r="C361" s="16"/>
      <c r="D361" s="17"/>
      <c r="E361" s="18"/>
      <c r="F361" s="19">
        <v>0</v>
      </c>
      <c r="G361" s="18">
        <f t="shared" si="15"/>
        <v>0</v>
      </c>
      <c r="H361" s="18">
        <f t="shared" si="16"/>
        <v>0</v>
      </c>
      <c r="I361" s="18">
        <f t="shared" si="17"/>
        <v>0</v>
      </c>
      <c r="J361" s="18"/>
      <c r="K361" s="15"/>
    </row>
    <row r="362" spans="1:11" x14ac:dyDescent="0.2">
      <c r="A362" s="15"/>
      <c r="B362" s="15"/>
      <c r="C362" s="16"/>
      <c r="D362" s="17"/>
      <c r="E362" s="18"/>
      <c r="F362" s="19">
        <v>0</v>
      </c>
      <c r="G362" s="18">
        <f t="shared" si="15"/>
        <v>0</v>
      </c>
      <c r="H362" s="18">
        <f t="shared" si="16"/>
        <v>0</v>
      </c>
      <c r="I362" s="18">
        <f t="shared" si="17"/>
        <v>0</v>
      </c>
      <c r="J362" s="18"/>
      <c r="K362" s="15"/>
    </row>
    <row r="363" spans="1:11" x14ac:dyDescent="0.2">
      <c r="A363" s="15"/>
      <c r="B363" s="15"/>
      <c r="C363" s="16"/>
      <c r="D363" s="17"/>
      <c r="E363" s="18"/>
      <c r="F363" s="19">
        <v>0</v>
      </c>
      <c r="G363" s="18">
        <f t="shared" si="15"/>
        <v>0</v>
      </c>
      <c r="H363" s="18">
        <f t="shared" si="16"/>
        <v>0</v>
      </c>
      <c r="I363" s="18">
        <f t="shared" si="17"/>
        <v>0</v>
      </c>
      <c r="J363" s="18"/>
      <c r="K363" s="15"/>
    </row>
    <row r="364" spans="1:11" x14ac:dyDescent="0.2">
      <c r="A364" s="15"/>
      <c r="B364" s="15"/>
      <c r="C364" s="16"/>
      <c r="D364" s="17"/>
      <c r="E364" s="18"/>
      <c r="F364" s="19">
        <v>0</v>
      </c>
      <c r="G364" s="18">
        <f t="shared" si="15"/>
        <v>0</v>
      </c>
      <c r="H364" s="18">
        <f t="shared" si="16"/>
        <v>0</v>
      </c>
      <c r="I364" s="18">
        <f t="shared" si="17"/>
        <v>0</v>
      </c>
      <c r="J364" s="18"/>
      <c r="K364" s="15"/>
    </row>
    <row r="365" spans="1:11" x14ac:dyDescent="0.2">
      <c r="A365" s="15"/>
      <c r="B365" s="15"/>
      <c r="C365" s="16"/>
      <c r="D365" s="17"/>
      <c r="E365" s="18"/>
      <c r="F365" s="19">
        <v>0</v>
      </c>
      <c r="G365" s="18">
        <f t="shared" si="15"/>
        <v>0</v>
      </c>
      <c r="H365" s="18">
        <f t="shared" si="16"/>
        <v>0</v>
      </c>
      <c r="I365" s="18">
        <f t="shared" si="17"/>
        <v>0</v>
      </c>
      <c r="J365" s="18"/>
      <c r="K365" s="15"/>
    </row>
    <row r="366" spans="1:11" x14ac:dyDescent="0.2">
      <c r="A366" s="15"/>
      <c r="B366" s="15"/>
      <c r="C366" s="16"/>
      <c r="D366" s="17"/>
      <c r="E366" s="18"/>
      <c r="F366" s="19">
        <v>0</v>
      </c>
      <c r="G366" s="18">
        <f t="shared" si="15"/>
        <v>0</v>
      </c>
      <c r="H366" s="18">
        <f t="shared" si="16"/>
        <v>0</v>
      </c>
      <c r="I366" s="18">
        <f t="shared" si="17"/>
        <v>0</v>
      </c>
      <c r="J366" s="18"/>
      <c r="K366" s="15"/>
    </row>
    <row r="367" spans="1:11" x14ac:dyDescent="0.2">
      <c r="A367" s="15"/>
      <c r="B367" s="15"/>
      <c r="C367" s="16"/>
      <c r="D367" s="17"/>
      <c r="E367" s="18"/>
      <c r="F367" s="19">
        <v>0</v>
      </c>
      <c r="G367" s="18">
        <f t="shared" si="15"/>
        <v>0</v>
      </c>
      <c r="H367" s="18">
        <f t="shared" si="16"/>
        <v>0</v>
      </c>
      <c r="I367" s="18">
        <f t="shared" si="17"/>
        <v>0</v>
      </c>
      <c r="J367" s="18"/>
      <c r="K367" s="15"/>
    </row>
    <row r="368" spans="1:11" x14ac:dyDescent="0.2">
      <c r="A368" s="15"/>
      <c r="B368" s="15"/>
      <c r="C368" s="16"/>
      <c r="D368" s="17"/>
      <c r="E368" s="18"/>
      <c r="F368" s="19">
        <v>0</v>
      </c>
      <c r="G368" s="18">
        <f t="shared" si="15"/>
        <v>0</v>
      </c>
      <c r="H368" s="18">
        <f t="shared" si="16"/>
        <v>0</v>
      </c>
      <c r="I368" s="18">
        <f t="shared" si="17"/>
        <v>0</v>
      </c>
      <c r="J368" s="18"/>
      <c r="K368" s="15"/>
    </row>
    <row r="369" spans="1:11" x14ac:dyDescent="0.2">
      <c r="A369" s="15"/>
      <c r="B369" s="15"/>
      <c r="C369" s="16"/>
      <c r="D369" s="17"/>
      <c r="E369" s="18"/>
      <c r="F369" s="19">
        <v>0</v>
      </c>
      <c r="G369" s="18">
        <f t="shared" si="15"/>
        <v>0</v>
      </c>
      <c r="H369" s="18">
        <f t="shared" si="16"/>
        <v>0</v>
      </c>
      <c r="I369" s="18">
        <f t="shared" si="17"/>
        <v>0</v>
      </c>
      <c r="J369" s="18"/>
      <c r="K369" s="15"/>
    </row>
    <row r="370" spans="1:11" x14ac:dyDescent="0.2">
      <c r="A370" s="15"/>
      <c r="B370" s="15"/>
      <c r="C370" s="16"/>
      <c r="D370" s="17"/>
      <c r="E370" s="18"/>
      <c r="F370" s="19">
        <v>0</v>
      </c>
      <c r="G370" s="18">
        <f t="shared" si="15"/>
        <v>0</v>
      </c>
      <c r="H370" s="18">
        <f t="shared" si="16"/>
        <v>0</v>
      </c>
      <c r="I370" s="18">
        <f t="shared" si="17"/>
        <v>0</v>
      </c>
      <c r="J370" s="18"/>
      <c r="K370" s="15"/>
    </row>
    <row r="371" spans="1:11" x14ac:dyDescent="0.2">
      <c r="A371" s="15"/>
      <c r="B371" s="15"/>
      <c r="C371" s="16"/>
      <c r="D371" s="17"/>
      <c r="E371" s="18"/>
      <c r="F371" s="19">
        <v>0</v>
      </c>
      <c r="G371" s="18">
        <f t="shared" si="15"/>
        <v>0</v>
      </c>
      <c r="H371" s="18">
        <f t="shared" si="16"/>
        <v>0</v>
      </c>
      <c r="I371" s="18">
        <f t="shared" si="17"/>
        <v>0</v>
      </c>
      <c r="J371" s="18"/>
      <c r="K371" s="15"/>
    </row>
    <row r="372" spans="1:11" x14ac:dyDescent="0.2">
      <c r="A372" s="15"/>
      <c r="B372" s="15"/>
      <c r="C372" s="16"/>
      <c r="D372" s="17"/>
      <c r="E372" s="18"/>
      <c r="F372" s="19">
        <v>0</v>
      </c>
      <c r="G372" s="18">
        <f t="shared" si="15"/>
        <v>0</v>
      </c>
      <c r="H372" s="18">
        <f t="shared" si="16"/>
        <v>0</v>
      </c>
      <c r="I372" s="18">
        <f t="shared" si="17"/>
        <v>0</v>
      </c>
      <c r="J372" s="18"/>
      <c r="K372" s="15"/>
    </row>
    <row r="373" spans="1:11" x14ac:dyDescent="0.2">
      <c r="A373" s="15"/>
      <c r="B373" s="15"/>
      <c r="C373" s="16"/>
      <c r="D373" s="17"/>
      <c r="E373" s="18"/>
      <c r="F373" s="19">
        <v>0</v>
      </c>
      <c r="G373" s="18">
        <f t="shared" si="15"/>
        <v>0</v>
      </c>
      <c r="H373" s="18">
        <f t="shared" si="16"/>
        <v>0</v>
      </c>
      <c r="I373" s="18">
        <f t="shared" si="17"/>
        <v>0</v>
      </c>
      <c r="J373" s="18"/>
      <c r="K373" s="15"/>
    </row>
    <row r="374" spans="1:11" x14ac:dyDescent="0.2">
      <c r="A374" s="15"/>
      <c r="B374" s="15"/>
      <c r="C374" s="16"/>
      <c r="D374" s="17"/>
      <c r="E374" s="18"/>
      <c r="F374" s="19">
        <v>0</v>
      </c>
      <c r="G374" s="18">
        <f t="shared" si="15"/>
        <v>0</v>
      </c>
      <c r="H374" s="18">
        <f t="shared" si="16"/>
        <v>0</v>
      </c>
      <c r="I374" s="18">
        <f t="shared" si="17"/>
        <v>0</v>
      </c>
      <c r="J374" s="18"/>
      <c r="K374" s="15"/>
    </row>
    <row r="375" spans="1:11" x14ac:dyDescent="0.2">
      <c r="A375" s="15"/>
      <c r="B375" s="15"/>
      <c r="C375" s="16"/>
      <c r="D375" s="17"/>
      <c r="E375" s="18"/>
      <c r="F375" s="19">
        <v>0</v>
      </c>
      <c r="G375" s="18">
        <f t="shared" si="15"/>
        <v>0</v>
      </c>
      <c r="H375" s="18">
        <f t="shared" si="16"/>
        <v>0</v>
      </c>
      <c r="I375" s="18">
        <f t="shared" si="17"/>
        <v>0</v>
      </c>
      <c r="J375" s="18"/>
      <c r="K375" s="15"/>
    </row>
    <row r="376" spans="1:11" x14ac:dyDescent="0.2">
      <c r="A376" s="15"/>
      <c r="B376" s="15"/>
      <c r="C376" s="16"/>
      <c r="D376" s="17"/>
      <c r="E376" s="18"/>
      <c r="F376" s="19">
        <v>0</v>
      </c>
      <c r="G376" s="18">
        <f t="shared" si="15"/>
        <v>0</v>
      </c>
      <c r="H376" s="18">
        <f t="shared" si="16"/>
        <v>0</v>
      </c>
      <c r="I376" s="18">
        <f t="shared" si="17"/>
        <v>0</v>
      </c>
      <c r="J376" s="18"/>
      <c r="K376" s="15"/>
    </row>
    <row r="377" spans="1:11" x14ac:dyDescent="0.2">
      <c r="A377" s="15"/>
      <c r="B377" s="15"/>
      <c r="C377" s="16"/>
      <c r="D377" s="17"/>
      <c r="E377" s="18"/>
      <c r="F377" s="19">
        <v>0</v>
      </c>
      <c r="G377" s="18">
        <f t="shared" si="15"/>
        <v>0</v>
      </c>
      <c r="H377" s="18">
        <f t="shared" si="16"/>
        <v>0</v>
      </c>
      <c r="I377" s="18">
        <f t="shared" si="17"/>
        <v>0</v>
      </c>
      <c r="J377" s="18"/>
      <c r="K377" s="15"/>
    </row>
    <row r="378" spans="1:11" x14ac:dyDescent="0.2">
      <c r="A378" s="15"/>
      <c r="B378" s="15"/>
      <c r="C378" s="16"/>
      <c r="D378" s="17"/>
      <c r="E378" s="18"/>
      <c r="F378" s="19">
        <v>0</v>
      </c>
      <c r="G378" s="18">
        <f t="shared" si="15"/>
        <v>0</v>
      </c>
      <c r="H378" s="18">
        <f t="shared" si="16"/>
        <v>0</v>
      </c>
      <c r="I378" s="18">
        <f t="shared" si="17"/>
        <v>0</v>
      </c>
      <c r="J378" s="18"/>
      <c r="K378" s="15"/>
    </row>
    <row r="379" spans="1:11" x14ac:dyDescent="0.2">
      <c r="A379" s="15"/>
      <c r="B379" s="15"/>
      <c r="C379" s="16"/>
      <c r="D379" s="17"/>
      <c r="E379" s="18"/>
      <c r="F379" s="19">
        <v>0</v>
      </c>
      <c r="G379" s="18">
        <f t="shared" si="15"/>
        <v>0</v>
      </c>
      <c r="H379" s="18">
        <f t="shared" si="16"/>
        <v>0</v>
      </c>
      <c r="I379" s="18">
        <f t="shared" si="17"/>
        <v>0</v>
      </c>
      <c r="J379" s="18"/>
      <c r="K379" s="15"/>
    </row>
    <row r="380" spans="1:11" x14ac:dyDescent="0.2">
      <c r="A380" s="15"/>
      <c r="B380" s="15"/>
      <c r="C380" s="16"/>
      <c r="D380" s="17"/>
      <c r="E380" s="18"/>
      <c r="F380" s="19">
        <v>0</v>
      </c>
      <c r="G380" s="18">
        <f t="shared" si="15"/>
        <v>0</v>
      </c>
      <c r="H380" s="18">
        <f t="shared" si="16"/>
        <v>0</v>
      </c>
      <c r="I380" s="18">
        <f t="shared" si="17"/>
        <v>0</v>
      </c>
      <c r="J380" s="18"/>
      <c r="K380" s="15"/>
    </row>
    <row r="381" spans="1:11" x14ac:dyDescent="0.2">
      <c r="A381" s="15"/>
      <c r="B381" s="15"/>
      <c r="C381" s="16"/>
      <c r="D381" s="17"/>
      <c r="E381" s="18"/>
      <c r="F381" s="19">
        <v>0</v>
      </c>
      <c r="G381" s="18">
        <f t="shared" si="15"/>
        <v>0</v>
      </c>
      <c r="H381" s="18">
        <f t="shared" si="16"/>
        <v>0</v>
      </c>
      <c r="I381" s="18">
        <f t="shared" si="17"/>
        <v>0</v>
      </c>
      <c r="J381" s="18"/>
      <c r="K381" s="15"/>
    </row>
    <row r="382" spans="1:11" x14ac:dyDescent="0.2">
      <c r="A382" s="15"/>
      <c r="B382" s="15"/>
      <c r="C382" s="16"/>
      <c r="D382" s="17"/>
      <c r="E382" s="18"/>
      <c r="F382" s="19">
        <v>0</v>
      </c>
      <c r="G382" s="18">
        <f t="shared" si="15"/>
        <v>0</v>
      </c>
      <c r="H382" s="18">
        <f t="shared" si="16"/>
        <v>0</v>
      </c>
      <c r="I382" s="18">
        <f t="shared" si="17"/>
        <v>0</v>
      </c>
      <c r="J382" s="18"/>
      <c r="K382" s="15"/>
    </row>
    <row r="383" spans="1:11" x14ac:dyDescent="0.2">
      <c r="A383" s="15"/>
      <c r="B383" s="15"/>
      <c r="C383" s="16"/>
      <c r="D383" s="17"/>
      <c r="E383" s="18"/>
      <c r="F383" s="19">
        <v>0</v>
      </c>
      <c r="G383" s="18">
        <f t="shared" si="15"/>
        <v>0</v>
      </c>
      <c r="H383" s="18">
        <f t="shared" si="16"/>
        <v>0</v>
      </c>
      <c r="I383" s="18">
        <f t="shared" si="17"/>
        <v>0</v>
      </c>
      <c r="J383" s="18"/>
      <c r="K383" s="15"/>
    </row>
    <row r="384" spans="1:11" x14ac:dyDescent="0.2">
      <c r="A384" s="15"/>
      <c r="B384" s="15"/>
      <c r="C384" s="16"/>
      <c r="D384" s="17"/>
      <c r="E384" s="18"/>
      <c r="F384" s="19">
        <v>0</v>
      </c>
      <c r="G384" s="18">
        <f t="shared" si="15"/>
        <v>0</v>
      </c>
      <c r="H384" s="18">
        <f t="shared" si="16"/>
        <v>0</v>
      </c>
      <c r="I384" s="18">
        <f t="shared" si="17"/>
        <v>0</v>
      </c>
      <c r="J384" s="18"/>
      <c r="K384" s="15"/>
    </row>
    <row r="385" spans="1:11" x14ac:dyDescent="0.2">
      <c r="A385" s="15"/>
      <c r="B385" s="15"/>
      <c r="C385" s="16"/>
      <c r="D385" s="17"/>
      <c r="E385" s="18"/>
      <c r="F385" s="19">
        <v>0</v>
      </c>
      <c r="G385" s="18">
        <f t="shared" si="15"/>
        <v>0</v>
      </c>
      <c r="H385" s="18">
        <f t="shared" si="16"/>
        <v>0</v>
      </c>
      <c r="I385" s="18">
        <f t="shared" si="17"/>
        <v>0</v>
      </c>
      <c r="J385" s="18"/>
      <c r="K385" s="15"/>
    </row>
    <row r="386" spans="1:11" x14ac:dyDescent="0.2">
      <c r="A386" s="15"/>
      <c r="B386" s="15"/>
      <c r="C386" s="16"/>
      <c r="D386" s="17"/>
      <c r="E386" s="18"/>
      <c r="F386" s="19">
        <v>0</v>
      </c>
      <c r="G386" s="18">
        <f t="shared" si="15"/>
        <v>0</v>
      </c>
      <c r="H386" s="18">
        <f t="shared" si="16"/>
        <v>0</v>
      </c>
      <c r="I386" s="18">
        <f t="shared" si="17"/>
        <v>0</v>
      </c>
      <c r="J386" s="18"/>
      <c r="K386" s="15"/>
    </row>
    <row r="387" spans="1:11" x14ac:dyDescent="0.2">
      <c r="A387" s="15"/>
      <c r="B387" s="15"/>
      <c r="C387" s="16"/>
      <c r="D387" s="17"/>
      <c r="E387" s="18"/>
      <c r="F387" s="19">
        <v>0</v>
      </c>
      <c r="G387" s="18">
        <f t="shared" si="15"/>
        <v>0</v>
      </c>
      <c r="H387" s="18">
        <f t="shared" si="16"/>
        <v>0</v>
      </c>
      <c r="I387" s="18">
        <f t="shared" si="17"/>
        <v>0</v>
      </c>
      <c r="J387" s="18"/>
      <c r="K387" s="15"/>
    </row>
    <row r="388" spans="1:11" x14ac:dyDescent="0.2">
      <c r="A388" s="15"/>
      <c r="B388" s="15"/>
      <c r="C388" s="16"/>
      <c r="D388" s="17"/>
      <c r="E388" s="18"/>
      <c r="F388" s="19">
        <v>0</v>
      </c>
      <c r="G388" s="18">
        <f t="shared" si="15"/>
        <v>0</v>
      </c>
      <c r="H388" s="18">
        <f t="shared" si="16"/>
        <v>0</v>
      </c>
      <c r="I388" s="18">
        <f t="shared" si="17"/>
        <v>0</v>
      </c>
      <c r="J388" s="18"/>
      <c r="K388" s="15"/>
    </row>
    <row r="389" spans="1:11" x14ac:dyDescent="0.2">
      <c r="A389" s="15"/>
      <c r="B389" s="15"/>
      <c r="C389" s="16"/>
      <c r="D389" s="17"/>
      <c r="E389" s="18"/>
      <c r="F389" s="19">
        <v>0</v>
      </c>
      <c r="G389" s="18">
        <f t="shared" si="15"/>
        <v>0</v>
      </c>
      <c r="H389" s="18">
        <f t="shared" si="16"/>
        <v>0</v>
      </c>
      <c r="I389" s="18">
        <f t="shared" si="17"/>
        <v>0</v>
      </c>
      <c r="J389" s="18"/>
      <c r="K389" s="15"/>
    </row>
    <row r="390" spans="1:11" x14ac:dyDescent="0.2">
      <c r="A390" s="15"/>
      <c r="B390" s="15"/>
      <c r="C390" s="16"/>
      <c r="D390" s="17"/>
      <c r="E390" s="18"/>
      <c r="F390" s="19">
        <v>0</v>
      </c>
      <c r="G390" s="18">
        <f t="shared" si="15"/>
        <v>0</v>
      </c>
      <c r="H390" s="18">
        <f t="shared" si="16"/>
        <v>0</v>
      </c>
      <c r="I390" s="18">
        <f t="shared" si="17"/>
        <v>0</v>
      </c>
      <c r="J390" s="18"/>
      <c r="K390" s="15"/>
    </row>
    <row r="391" spans="1:11" x14ac:dyDescent="0.2">
      <c r="A391" s="15"/>
      <c r="B391" s="15"/>
      <c r="C391" s="16"/>
      <c r="D391" s="17"/>
      <c r="E391" s="18"/>
      <c r="F391" s="19">
        <v>0</v>
      </c>
      <c r="G391" s="18">
        <f t="shared" si="15"/>
        <v>0</v>
      </c>
      <c r="H391" s="18">
        <f t="shared" si="16"/>
        <v>0</v>
      </c>
      <c r="I391" s="18">
        <f t="shared" si="17"/>
        <v>0</v>
      </c>
      <c r="J391" s="18"/>
      <c r="K391" s="15"/>
    </row>
    <row r="392" spans="1:11" x14ac:dyDescent="0.2">
      <c r="A392" s="15"/>
      <c r="B392" s="15"/>
      <c r="C392" s="16"/>
      <c r="D392" s="17"/>
      <c r="E392" s="18"/>
      <c r="F392" s="19">
        <v>0</v>
      </c>
      <c r="G392" s="18">
        <f t="shared" ref="G392:G455" si="18">B392*F392</f>
        <v>0</v>
      </c>
      <c r="H392" s="18">
        <f t="shared" ref="H392:H455" si="19">E392*C392</f>
        <v>0</v>
      </c>
      <c r="I392" s="18">
        <f t="shared" ref="I392:I455" si="20">F392*C392</f>
        <v>0</v>
      </c>
      <c r="J392" s="18"/>
      <c r="K392" s="15"/>
    </row>
    <row r="393" spans="1:11" x14ac:dyDescent="0.2">
      <c r="A393" s="15"/>
      <c r="B393" s="15"/>
      <c r="C393" s="16"/>
      <c r="D393" s="17"/>
      <c r="E393" s="18"/>
      <c r="F393" s="19">
        <v>0</v>
      </c>
      <c r="G393" s="18">
        <f t="shared" si="18"/>
        <v>0</v>
      </c>
      <c r="H393" s="18">
        <f t="shared" si="19"/>
        <v>0</v>
      </c>
      <c r="I393" s="18">
        <f t="shared" si="20"/>
        <v>0</v>
      </c>
      <c r="J393" s="18"/>
      <c r="K393" s="15"/>
    </row>
    <row r="394" spans="1:11" x14ac:dyDescent="0.2">
      <c r="A394" s="15"/>
      <c r="B394" s="15"/>
      <c r="C394" s="16"/>
      <c r="D394" s="17"/>
      <c r="E394" s="18"/>
      <c r="F394" s="19">
        <v>0</v>
      </c>
      <c r="G394" s="18">
        <f t="shared" si="18"/>
        <v>0</v>
      </c>
      <c r="H394" s="18">
        <f t="shared" si="19"/>
        <v>0</v>
      </c>
      <c r="I394" s="18">
        <f t="shared" si="20"/>
        <v>0</v>
      </c>
      <c r="J394" s="18"/>
      <c r="K394" s="15"/>
    </row>
    <row r="395" spans="1:11" x14ac:dyDescent="0.2">
      <c r="A395" s="15"/>
      <c r="B395" s="15"/>
      <c r="C395" s="16"/>
      <c r="D395" s="17"/>
      <c r="E395" s="18"/>
      <c r="F395" s="19">
        <v>0</v>
      </c>
      <c r="G395" s="18">
        <f t="shared" si="18"/>
        <v>0</v>
      </c>
      <c r="H395" s="18">
        <f t="shared" si="19"/>
        <v>0</v>
      </c>
      <c r="I395" s="18">
        <f t="shared" si="20"/>
        <v>0</v>
      </c>
      <c r="J395" s="18"/>
      <c r="K395" s="15"/>
    </row>
    <row r="396" spans="1:11" x14ac:dyDescent="0.2">
      <c r="A396" s="15"/>
      <c r="B396" s="15"/>
      <c r="C396" s="16"/>
      <c r="D396" s="17"/>
      <c r="E396" s="18"/>
      <c r="F396" s="19">
        <v>0</v>
      </c>
      <c r="G396" s="18">
        <f t="shared" si="18"/>
        <v>0</v>
      </c>
      <c r="H396" s="18">
        <f t="shared" si="19"/>
        <v>0</v>
      </c>
      <c r="I396" s="18">
        <f t="shared" si="20"/>
        <v>0</v>
      </c>
      <c r="J396" s="18"/>
      <c r="K396" s="15"/>
    </row>
    <row r="397" spans="1:11" x14ac:dyDescent="0.2">
      <c r="A397" s="15"/>
      <c r="B397" s="15"/>
      <c r="C397" s="16"/>
      <c r="D397" s="17"/>
      <c r="E397" s="18"/>
      <c r="F397" s="19">
        <v>0</v>
      </c>
      <c r="G397" s="18">
        <f t="shared" si="18"/>
        <v>0</v>
      </c>
      <c r="H397" s="18">
        <f t="shared" si="19"/>
        <v>0</v>
      </c>
      <c r="I397" s="18">
        <f t="shared" si="20"/>
        <v>0</v>
      </c>
      <c r="J397" s="18"/>
      <c r="K397" s="15"/>
    </row>
    <row r="398" spans="1:11" x14ac:dyDescent="0.2">
      <c r="A398" s="15"/>
      <c r="B398" s="15"/>
      <c r="C398" s="16"/>
      <c r="D398" s="17"/>
      <c r="E398" s="18"/>
      <c r="F398" s="19">
        <v>0</v>
      </c>
      <c r="G398" s="18">
        <f t="shared" si="18"/>
        <v>0</v>
      </c>
      <c r="H398" s="18">
        <f t="shared" si="19"/>
        <v>0</v>
      </c>
      <c r="I398" s="18">
        <f t="shared" si="20"/>
        <v>0</v>
      </c>
      <c r="J398" s="18"/>
      <c r="K398" s="15"/>
    </row>
    <row r="399" spans="1:11" x14ac:dyDescent="0.2">
      <c r="A399" s="15"/>
      <c r="B399" s="15"/>
      <c r="C399" s="16"/>
      <c r="D399" s="17"/>
      <c r="E399" s="18"/>
      <c r="F399" s="19">
        <v>0</v>
      </c>
      <c r="G399" s="18">
        <f t="shared" si="18"/>
        <v>0</v>
      </c>
      <c r="H399" s="18">
        <f t="shared" si="19"/>
        <v>0</v>
      </c>
      <c r="I399" s="18">
        <f t="shared" si="20"/>
        <v>0</v>
      </c>
      <c r="J399" s="18"/>
      <c r="K399" s="15"/>
    </row>
    <row r="400" spans="1:11" x14ac:dyDescent="0.2">
      <c r="A400" s="15"/>
      <c r="B400" s="15"/>
      <c r="C400" s="16"/>
      <c r="D400" s="17"/>
      <c r="E400" s="18"/>
      <c r="F400" s="19">
        <v>0</v>
      </c>
      <c r="G400" s="18">
        <f t="shared" si="18"/>
        <v>0</v>
      </c>
      <c r="H400" s="18">
        <f t="shared" si="19"/>
        <v>0</v>
      </c>
      <c r="I400" s="18">
        <f t="shared" si="20"/>
        <v>0</v>
      </c>
      <c r="J400" s="18"/>
      <c r="K400" s="15"/>
    </row>
    <row r="401" spans="1:11" x14ac:dyDescent="0.2">
      <c r="A401" s="15"/>
      <c r="B401" s="15"/>
      <c r="C401" s="16"/>
      <c r="D401" s="17"/>
      <c r="E401" s="18"/>
      <c r="F401" s="19">
        <v>0</v>
      </c>
      <c r="G401" s="18">
        <f t="shared" si="18"/>
        <v>0</v>
      </c>
      <c r="H401" s="18">
        <f t="shared" si="19"/>
        <v>0</v>
      </c>
      <c r="I401" s="18">
        <f t="shared" si="20"/>
        <v>0</v>
      </c>
      <c r="J401" s="18"/>
      <c r="K401" s="15"/>
    </row>
    <row r="402" spans="1:11" x14ac:dyDescent="0.2">
      <c r="A402" s="15"/>
      <c r="B402" s="15"/>
      <c r="C402" s="16"/>
      <c r="D402" s="17"/>
      <c r="E402" s="18"/>
      <c r="F402" s="19">
        <v>0</v>
      </c>
      <c r="G402" s="18">
        <f t="shared" si="18"/>
        <v>0</v>
      </c>
      <c r="H402" s="18">
        <f t="shared" si="19"/>
        <v>0</v>
      </c>
      <c r="I402" s="18">
        <f t="shared" si="20"/>
        <v>0</v>
      </c>
      <c r="J402" s="18"/>
      <c r="K402" s="15"/>
    </row>
    <row r="403" spans="1:11" x14ac:dyDescent="0.2">
      <c r="A403" s="15"/>
      <c r="B403" s="15"/>
      <c r="C403" s="16"/>
      <c r="D403" s="17"/>
      <c r="E403" s="18"/>
      <c r="F403" s="19">
        <v>0</v>
      </c>
      <c r="G403" s="18">
        <f t="shared" si="18"/>
        <v>0</v>
      </c>
      <c r="H403" s="18">
        <f t="shared" si="19"/>
        <v>0</v>
      </c>
      <c r="I403" s="18">
        <f t="shared" si="20"/>
        <v>0</v>
      </c>
      <c r="J403" s="18"/>
      <c r="K403" s="15"/>
    </row>
    <row r="404" spans="1:11" x14ac:dyDescent="0.2">
      <c r="A404" s="15"/>
      <c r="B404" s="15"/>
      <c r="C404" s="16"/>
      <c r="D404" s="17"/>
      <c r="E404" s="18"/>
      <c r="F404" s="19">
        <v>0</v>
      </c>
      <c r="G404" s="18">
        <f t="shared" si="18"/>
        <v>0</v>
      </c>
      <c r="H404" s="18">
        <f t="shared" si="19"/>
        <v>0</v>
      </c>
      <c r="I404" s="18">
        <f t="shared" si="20"/>
        <v>0</v>
      </c>
      <c r="J404" s="18"/>
      <c r="K404" s="15"/>
    </row>
    <row r="405" spans="1:11" x14ac:dyDescent="0.2">
      <c r="A405" s="15"/>
      <c r="B405" s="15"/>
      <c r="C405" s="16"/>
      <c r="D405" s="17"/>
      <c r="E405" s="18"/>
      <c r="F405" s="19">
        <v>0</v>
      </c>
      <c r="G405" s="18">
        <f t="shared" si="18"/>
        <v>0</v>
      </c>
      <c r="H405" s="18">
        <f t="shared" si="19"/>
        <v>0</v>
      </c>
      <c r="I405" s="18">
        <f t="shared" si="20"/>
        <v>0</v>
      </c>
      <c r="J405" s="18"/>
      <c r="K405" s="15"/>
    </row>
    <row r="406" spans="1:11" x14ac:dyDescent="0.2">
      <c r="A406" s="15"/>
      <c r="B406" s="15"/>
      <c r="C406" s="16"/>
      <c r="D406" s="17"/>
      <c r="E406" s="18"/>
      <c r="F406" s="19">
        <v>0</v>
      </c>
      <c r="G406" s="18">
        <f t="shared" si="18"/>
        <v>0</v>
      </c>
      <c r="H406" s="18">
        <f t="shared" si="19"/>
        <v>0</v>
      </c>
      <c r="I406" s="18">
        <f t="shared" si="20"/>
        <v>0</v>
      </c>
      <c r="J406" s="18"/>
      <c r="K406" s="15"/>
    </row>
    <row r="407" spans="1:11" x14ac:dyDescent="0.2">
      <c r="A407" s="15"/>
      <c r="B407" s="15"/>
      <c r="C407" s="16"/>
      <c r="D407" s="17"/>
      <c r="E407" s="18"/>
      <c r="F407" s="19">
        <v>0</v>
      </c>
      <c r="G407" s="18">
        <f t="shared" si="18"/>
        <v>0</v>
      </c>
      <c r="H407" s="18">
        <f t="shared" si="19"/>
        <v>0</v>
      </c>
      <c r="I407" s="18">
        <f t="shared" si="20"/>
        <v>0</v>
      </c>
      <c r="J407" s="18"/>
      <c r="K407" s="15"/>
    </row>
    <row r="408" spans="1:11" x14ac:dyDescent="0.2">
      <c r="A408" s="15"/>
      <c r="B408" s="15"/>
      <c r="C408" s="16"/>
      <c r="D408" s="17"/>
      <c r="E408" s="18"/>
      <c r="F408" s="19">
        <v>0</v>
      </c>
      <c r="G408" s="18">
        <f t="shared" si="18"/>
        <v>0</v>
      </c>
      <c r="H408" s="18">
        <f t="shared" si="19"/>
        <v>0</v>
      </c>
      <c r="I408" s="18">
        <f t="shared" si="20"/>
        <v>0</v>
      </c>
      <c r="J408" s="18"/>
      <c r="K408" s="15"/>
    </row>
    <row r="409" spans="1:11" x14ac:dyDescent="0.2">
      <c r="A409" s="15"/>
      <c r="B409" s="15"/>
      <c r="C409" s="16"/>
      <c r="D409" s="17"/>
      <c r="E409" s="18"/>
      <c r="F409" s="19">
        <v>0</v>
      </c>
      <c r="G409" s="18">
        <f t="shared" si="18"/>
        <v>0</v>
      </c>
      <c r="H409" s="18">
        <f t="shared" si="19"/>
        <v>0</v>
      </c>
      <c r="I409" s="18">
        <f t="shared" si="20"/>
        <v>0</v>
      </c>
      <c r="J409" s="18"/>
      <c r="K409" s="15"/>
    </row>
    <row r="410" spans="1:11" x14ac:dyDescent="0.2">
      <c r="A410" s="15"/>
      <c r="B410" s="15"/>
      <c r="C410" s="16"/>
      <c r="D410" s="17"/>
      <c r="E410" s="18"/>
      <c r="F410" s="19">
        <v>0</v>
      </c>
      <c r="G410" s="18">
        <f t="shared" si="18"/>
        <v>0</v>
      </c>
      <c r="H410" s="18">
        <f t="shared" si="19"/>
        <v>0</v>
      </c>
      <c r="I410" s="18">
        <f t="shared" si="20"/>
        <v>0</v>
      </c>
      <c r="J410" s="18"/>
      <c r="K410" s="15"/>
    </row>
    <row r="411" spans="1:11" x14ac:dyDescent="0.2">
      <c r="A411" s="15"/>
      <c r="B411" s="15"/>
      <c r="C411" s="16"/>
      <c r="D411" s="17"/>
      <c r="E411" s="18"/>
      <c r="F411" s="19">
        <v>0</v>
      </c>
      <c r="G411" s="18">
        <f t="shared" si="18"/>
        <v>0</v>
      </c>
      <c r="H411" s="18">
        <f t="shared" si="19"/>
        <v>0</v>
      </c>
      <c r="I411" s="18">
        <f t="shared" si="20"/>
        <v>0</v>
      </c>
      <c r="J411" s="18"/>
      <c r="K411" s="15"/>
    </row>
    <row r="412" spans="1:11" x14ac:dyDescent="0.2">
      <c r="A412" s="15"/>
      <c r="B412" s="15"/>
      <c r="C412" s="16"/>
      <c r="D412" s="17"/>
      <c r="E412" s="18"/>
      <c r="F412" s="19">
        <v>0</v>
      </c>
      <c r="G412" s="18">
        <f t="shared" si="18"/>
        <v>0</v>
      </c>
      <c r="H412" s="18">
        <f t="shared" si="19"/>
        <v>0</v>
      </c>
      <c r="I412" s="18">
        <f t="shared" si="20"/>
        <v>0</v>
      </c>
      <c r="J412" s="18"/>
      <c r="K412" s="15"/>
    </row>
    <row r="413" spans="1:11" x14ac:dyDescent="0.2">
      <c r="A413" s="15"/>
      <c r="B413" s="15"/>
      <c r="C413" s="16"/>
      <c r="D413" s="17"/>
      <c r="E413" s="18"/>
      <c r="F413" s="19">
        <v>0</v>
      </c>
      <c r="G413" s="18">
        <f t="shared" si="18"/>
        <v>0</v>
      </c>
      <c r="H413" s="18">
        <f t="shared" si="19"/>
        <v>0</v>
      </c>
      <c r="I413" s="18">
        <f t="shared" si="20"/>
        <v>0</v>
      </c>
      <c r="J413" s="18"/>
      <c r="K413" s="15"/>
    </row>
    <row r="414" spans="1:11" x14ac:dyDescent="0.2">
      <c r="A414" s="15"/>
      <c r="B414" s="15"/>
      <c r="C414" s="16"/>
      <c r="D414" s="17"/>
      <c r="E414" s="18"/>
      <c r="F414" s="19">
        <v>0</v>
      </c>
      <c r="G414" s="18">
        <f t="shared" si="18"/>
        <v>0</v>
      </c>
      <c r="H414" s="18">
        <f t="shared" si="19"/>
        <v>0</v>
      </c>
      <c r="I414" s="18">
        <f t="shared" si="20"/>
        <v>0</v>
      </c>
      <c r="J414" s="18"/>
      <c r="K414" s="15"/>
    </row>
    <row r="415" spans="1:11" x14ac:dyDescent="0.2">
      <c r="A415" s="15"/>
      <c r="B415" s="15"/>
      <c r="C415" s="16"/>
      <c r="D415" s="17"/>
      <c r="E415" s="18"/>
      <c r="F415" s="19">
        <v>0</v>
      </c>
      <c r="G415" s="18">
        <f t="shared" si="18"/>
        <v>0</v>
      </c>
      <c r="H415" s="18">
        <f t="shared" si="19"/>
        <v>0</v>
      </c>
      <c r="I415" s="18">
        <f t="shared" si="20"/>
        <v>0</v>
      </c>
      <c r="J415" s="18"/>
      <c r="K415" s="15"/>
    </row>
    <row r="416" spans="1:11" x14ac:dyDescent="0.2">
      <c r="A416" s="15"/>
      <c r="B416" s="15"/>
      <c r="C416" s="16"/>
      <c r="D416" s="17"/>
      <c r="E416" s="18"/>
      <c r="F416" s="19">
        <v>0</v>
      </c>
      <c r="G416" s="18">
        <f t="shared" si="18"/>
        <v>0</v>
      </c>
      <c r="H416" s="18">
        <f t="shared" si="19"/>
        <v>0</v>
      </c>
      <c r="I416" s="18">
        <f t="shared" si="20"/>
        <v>0</v>
      </c>
      <c r="J416" s="18"/>
      <c r="K416" s="15"/>
    </row>
    <row r="417" spans="1:11" x14ac:dyDescent="0.2">
      <c r="A417" s="15"/>
      <c r="B417" s="15"/>
      <c r="C417" s="16"/>
      <c r="D417" s="17"/>
      <c r="E417" s="18"/>
      <c r="F417" s="19">
        <v>0</v>
      </c>
      <c r="G417" s="18">
        <f t="shared" si="18"/>
        <v>0</v>
      </c>
      <c r="H417" s="18">
        <f t="shared" si="19"/>
        <v>0</v>
      </c>
      <c r="I417" s="18">
        <f t="shared" si="20"/>
        <v>0</v>
      </c>
      <c r="J417" s="18"/>
      <c r="K417" s="15"/>
    </row>
    <row r="418" spans="1:11" x14ac:dyDescent="0.2">
      <c r="A418" s="15"/>
      <c r="B418" s="15"/>
      <c r="C418" s="16"/>
      <c r="D418" s="17"/>
      <c r="E418" s="18"/>
      <c r="F418" s="19">
        <v>0</v>
      </c>
      <c r="G418" s="18">
        <f t="shared" si="18"/>
        <v>0</v>
      </c>
      <c r="H418" s="18">
        <f t="shared" si="19"/>
        <v>0</v>
      </c>
      <c r="I418" s="18">
        <f t="shared" si="20"/>
        <v>0</v>
      </c>
      <c r="J418" s="18"/>
      <c r="K418" s="15"/>
    </row>
    <row r="419" spans="1:11" x14ac:dyDescent="0.2">
      <c r="A419" s="15"/>
      <c r="B419" s="15"/>
      <c r="C419" s="16"/>
      <c r="D419" s="17"/>
      <c r="E419" s="18"/>
      <c r="F419" s="19">
        <v>0</v>
      </c>
      <c r="G419" s="18">
        <f t="shared" si="18"/>
        <v>0</v>
      </c>
      <c r="H419" s="18">
        <f t="shared" si="19"/>
        <v>0</v>
      </c>
      <c r="I419" s="18">
        <f t="shared" si="20"/>
        <v>0</v>
      </c>
      <c r="J419" s="18"/>
      <c r="K419" s="15"/>
    </row>
    <row r="420" spans="1:11" x14ac:dyDescent="0.2">
      <c r="A420" s="15"/>
      <c r="B420" s="15"/>
      <c r="C420" s="16"/>
      <c r="D420" s="17"/>
      <c r="E420" s="18"/>
      <c r="F420" s="19">
        <v>0</v>
      </c>
      <c r="G420" s="18">
        <f t="shared" si="18"/>
        <v>0</v>
      </c>
      <c r="H420" s="18">
        <f t="shared" si="19"/>
        <v>0</v>
      </c>
      <c r="I420" s="18">
        <f t="shared" si="20"/>
        <v>0</v>
      </c>
      <c r="J420" s="18"/>
      <c r="K420" s="15"/>
    </row>
    <row r="421" spans="1:11" x14ac:dyDescent="0.2">
      <c r="A421" s="15"/>
      <c r="B421" s="15"/>
      <c r="C421" s="16"/>
      <c r="D421" s="17"/>
      <c r="E421" s="18"/>
      <c r="F421" s="19">
        <v>0</v>
      </c>
      <c r="G421" s="18">
        <f t="shared" si="18"/>
        <v>0</v>
      </c>
      <c r="H421" s="18">
        <f t="shared" si="19"/>
        <v>0</v>
      </c>
      <c r="I421" s="18">
        <f t="shared" si="20"/>
        <v>0</v>
      </c>
      <c r="J421" s="18"/>
      <c r="K421" s="15"/>
    </row>
    <row r="422" spans="1:11" x14ac:dyDescent="0.2">
      <c r="A422" s="15"/>
      <c r="B422" s="15"/>
      <c r="C422" s="16"/>
      <c r="D422" s="17"/>
      <c r="E422" s="18"/>
      <c r="F422" s="19">
        <v>0</v>
      </c>
      <c r="G422" s="18">
        <f t="shared" si="18"/>
        <v>0</v>
      </c>
      <c r="H422" s="18">
        <f t="shared" si="19"/>
        <v>0</v>
      </c>
      <c r="I422" s="18">
        <f t="shared" si="20"/>
        <v>0</v>
      </c>
      <c r="J422" s="18"/>
      <c r="K422" s="15"/>
    </row>
    <row r="423" spans="1:11" x14ac:dyDescent="0.2">
      <c r="A423" s="15"/>
      <c r="B423" s="15"/>
      <c r="C423" s="16"/>
      <c r="D423" s="17"/>
      <c r="E423" s="18"/>
      <c r="F423" s="19">
        <v>0</v>
      </c>
      <c r="G423" s="18">
        <f t="shared" si="18"/>
        <v>0</v>
      </c>
      <c r="H423" s="18">
        <f t="shared" si="19"/>
        <v>0</v>
      </c>
      <c r="I423" s="18">
        <f t="shared" si="20"/>
        <v>0</v>
      </c>
      <c r="J423" s="18"/>
      <c r="K423" s="15"/>
    </row>
    <row r="424" spans="1:11" x14ac:dyDescent="0.2">
      <c r="A424" s="15"/>
      <c r="B424" s="15"/>
      <c r="C424" s="16"/>
      <c r="D424" s="17"/>
      <c r="E424" s="18"/>
      <c r="F424" s="19">
        <v>0</v>
      </c>
      <c r="G424" s="18">
        <f t="shared" si="18"/>
        <v>0</v>
      </c>
      <c r="H424" s="18">
        <f t="shared" si="19"/>
        <v>0</v>
      </c>
      <c r="I424" s="18">
        <f t="shared" si="20"/>
        <v>0</v>
      </c>
      <c r="J424" s="18"/>
      <c r="K424" s="15"/>
    </row>
    <row r="425" spans="1:11" x14ac:dyDescent="0.2">
      <c r="A425" s="15"/>
      <c r="B425" s="15"/>
      <c r="C425" s="16"/>
      <c r="D425" s="17"/>
      <c r="E425" s="18"/>
      <c r="F425" s="19">
        <v>0</v>
      </c>
      <c r="G425" s="18">
        <f t="shared" si="18"/>
        <v>0</v>
      </c>
      <c r="H425" s="18">
        <f t="shared" si="19"/>
        <v>0</v>
      </c>
      <c r="I425" s="18">
        <f t="shared" si="20"/>
        <v>0</v>
      </c>
      <c r="J425" s="18"/>
      <c r="K425" s="15"/>
    </row>
    <row r="426" spans="1:11" x14ac:dyDescent="0.2">
      <c r="A426" s="15"/>
      <c r="B426" s="15"/>
      <c r="C426" s="16"/>
      <c r="D426" s="17"/>
      <c r="E426" s="18"/>
      <c r="F426" s="19">
        <v>0</v>
      </c>
      <c r="G426" s="18">
        <f t="shared" si="18"/>
        <v>0</v>
      </c>
      <c r="H426" s="18">
        <f t="shared" si="19"/>
        <v>0</v>
      </c>
      <c r="I426" s="18">
        <f t="shared" si="20"/>
        <v>0</v>
      </c>
      <c r="J426" s="18"/>
      <c r="K426" s="15"/>
    </row>
    <row r="427" spans="1:11" x14ac:dyDescent="0.2">
      <c r="A427" s="15"/>
      <c r="B427" s="15"/>
      <c r="C427" s="16"/>
      <c r="D427" s="17"/>
      <c r="E427" s="18"/>
      <c r="F427" s="19">
        <v>0</v>
      </c>
      <c r="G427" s="18">
        <f t="shared" si="18"/>
        <v>0</v>
      </c>
      <c r="H427" s="18">
        <f t="shared" si="19"/>
        <v>0</v>
      </c>
      <c r="I427" s="18">
        <f t="shared" si="20"/>
        <v>0</v>
      </c>
      <c r="J427" s="18"/>
      <c r="K427" s="15"/>
    </row>
    <row r="428" spans="1:11" x14ac:dyDescent="0.2">
      <c r="A428" s="15"/>
      <c r="B428" s="15"/>
      <c r="C428" s="16"/>
      <c r="D428" s="17"/>
      <c r="E428" s="18"/>
      <c r="F428" s="19">
        <v>0</v>
      </c>
      <c r="G428" s="18">
        <f t="shared" si="18"/>
        <v>0</v>
      </c>
      <c r="H428" s="18">
        <f t="shared" si="19"/>
        <v>0</v>
      </c>
      <c r="I428" s="18">
        <f t="shared" si="20"/>
        <v>0</v>
      </c>
      <c r="J428" s="18"/>
      <c r="K428" s="15"/>
    </row>
    <row r="429" spans="1:11" x14ac:dyDescent="0.2">
      <c r="A429" s="15"/>
      <c r="B429" s="15"/>
      <c r="C429" s="16"/>
      <c r="D429" s="17"/>
      <c r="E429" s="18"/>
      <c r="F429" s="19">
        <v>0</v>
      </c>
      <c r="G429" s="18">
        <f t="shared" si="18"/>
        <v>0</v>
      </c>
      <c r="H429" s="18">
        <f t="shared" si="19"/>
        <v>0</v>
      </c>
      <c r="I429" s="18">
        <f t="shared" si="20"/>
        <v>0</v>
      </c>
      <c r="J429" s="18"/>
      <c r="K429" s="15"/>
    </row>
    <row r="430" spans="1:11" x14ac:dyDescent="0.2">
      <c r="A430" s="15"/>
      <c r="B430" s="15"/>
      <c r="C430" s="16"/>
      <c r="D430" s="17"/>
      <c r="E430" s="18"/>
      <c r="F430" s="19">
        <v>0</v>
      </c>
      <c r="G430" s="18">
        <f t="shared" si="18"/>
        <v>0</v>
      </c>
      <c r="H430" s="18">
        <f t="shared" si="19"/>
        <v>0</v>
      </c>
      <c r="I430" s="18">
        <f t="shared" si="20"/>
        <v>0</v>
      </c>
      <c r="J430" s="18"/>
      <c r="K430" s="15"/>
    </row>
    <row r="431" spans="1:11" x14ac:dyDescent="0.2">
      <c r="A431" s="15"/>
      <c r="B431" s="15"/>
      <c r="C431" s="16"/>
      <c r="D431" s="17"/>
      <c r="E431" s="18"/>
      <c r="F431" s="19">
        <v>0</v>
      </c>
      <c r="G431" s="18">
        <f t="shared" si="18"/>
        <v>0</v>
      </c>
      <c r="H431" s="18">
        <f t="shared" si="19"/>
        <v>0</v>
      </c>
      <c r="I431" s="18">
        <f t="shared" si="20"/>
        <v>0</v>
      </c>
      <c r="J431" s="18"/>
      <c r="K431" s="15"/>
    </row>
    <row r="432" spans="1:11" x14ac:dyDescent="0.2">
      <c r="A432" s="15"/>
      <c r="B432" s="15"/>
      <c r="C432" s="16"/>
      <c r="D432" s="17"/>
      <c r="E432" s="18"/>
      <c r="F432" s="19">
        <v>0</v>
      </c>
      <c r="G432" s="18">
        <f t="shared" si="18"/>
        <v>0</v>
      </c>
      <c r="H432" s="18">
        <f t="shared" si="19"/>
        <v>0</v>
      </c>
      <c r="I432" s="18">
        <f t="shared" si="20"/>
        <v>0</v>
      </c>
      <c r="J432" s="18"/>
      <c r="K432" s="15"/>
    </row>
    <row r="433" spans="1:11" x14ac:dyDescent="0.2">
      <c r="A433" s="15"/>
      <c r="B433" s="15"/>
      <c r="C433" s="16"/>
      <c r="D433" s="17"/>
      <c r="E433" s="18"/>
      <c r="F433" s="19">
        <v>0</v>
      </c>
      <c r="G433" s="18">
        <f t="shared" si="18"/>
        <v>0</v>
      </c>
      <c r="H433" s="18">
        <f t="shared" si="19"/>
        <v>0</v>
      </c>
      <c r="I433" s="18">
        <f t="shared" si="20"/>
        <v>0</v>
      </c>
      <c r="J433" s="18"/>
      <c r="K433" s="15"/>
    </row>
    <row r="434" spans="1:11" x14ac:dyDescent="0.2">
      <c r="A434" s="15"/>
      <c r="B434" s="15"/>
      <c r="C434" s="16"/>
      <c r="D434" s="17"/>
      <c r="E434" s="18"/>
      <c r="F434" s="19">
        <v>0</v>
      </c>
      <c r="G434" s="18">
        <f t="shared" si="18"/>
        <v>0</v>
      </c>
      <c r="H434" s="18">
        <f t="shared" si="19"/>
        <v>0</v>
      </c>
      <c r="I434" s="18">
        <f t="shared" si="20"/>
        <v>0</v>
      </c>
      <c r="J434" s="18"/>
      <c r="K434" s="15"/>
    </row>
    <row r="435" spans="1:11" x14ac:dyDescent="0.2">
      <c r="A435" s="15"/>
      <c r="B435" s="15"/>
      <c r="C435" s="16"/>
      <c r="D435" s="17"/>
      <c r="E435" s="18"/>
      <c r="F435" s="19">
        <v>0</v>
      </c>
      <c r="G435" s="18">
        <f t="shared" si="18"/>
        <v>0</v>
      </c>
      <c r="H435" s="18">
        <f t="shared" si="19"/>
        <v>0</v>
      </c>
      <c r="I435" s="18">
        <f t="shared" si="20"/>
        <v>0</v>
      </c>
      <c r="J435" s="18"/>
      <c r="K435" s="15"/>
    </row>
    <row r="436" spans="1:11" x14ac:dyDescent="0.2">
      <c r="A436" s="15"/>
      <c r="B436" s="15"/>
      <c r="C436" s="16"/>
      <c r="D436" s="17"/>
      <c r="E436" s="18"/>
      <c r="F436" s="19">
        <v>0</v>
      </c>
      <c r="G436" s="18">
        <f t="shared" si="18"/>
        <v>0</v>
      </c>
      <c r="H436" s="18">
        <f t="shared" si="19"/>
        <v>0</v>
      </c>
      <c r="I436" s="18">
        <f t="shared" si="20"/>
        <v>0</v>
      </c>
      <c r="J436" s="18"/>
      <c r="K436" s="15"/>
    </row>
    <row r="437" spans="1:11" x14ac:dyDescent="0.2">
      <c r="A437" s="15"/>
      <c r="B437" s="15"/>
      <c r="C437" s="16"/>
      <c r="D437" s="17"/>
      <c r="E437" s="18"/>
      <c r="F437" s="19">
        <v>0</v>
      </c>
      <c r="G437" s="18">
        <f t="shared" si="18"/>
        <v>0</v>
      </c>
      <c r="H437" s="18">
        <f t="shared" si="19"/>
        <v>0</v>
      </c>
      <c r="I437" s="18">
        <f t="shared" si="20"/>
        <v>0</v>
      </c>
      <c r="J437" s="18"/>
      <c r="K437" s="15"/>
    </row>
    <row r="438" spans="1:11" x14ac:dyDescent="0.2">
      <c r="A438" s="15"/>
      <c r="B438" s="15"/>
      <c r="C438" s="16"/>
      <c r="D438" s="17"/>
      <c r="E438" s="18"/>
      <c r="F438" s="19">
        <v>0</v>
      </c>
      <c r="G438" s="18">
        <f t="shared" si="18"/>
        <v>0</v>
      </c>
      <c r="H438" s="18">
        <f t="shared" si="19"/>
        <v>0</v>
      </c>
      <c r="I438" s="18">
        <f t="shared" si="20"/>
        <v>0</v>
      </c>
      <c r="J438" s="18"/>
      <c r="K438" s="15"/>
    </row>
    <row r="439" spans="1:11" x14ac:dyDescent="0.2">
      <c r="A439" s="15"/>
      <c r="B439" s="15"/>
      <c r="C439" s="16"/>
      <c r="D439" s="17"/>
      <c r="E439" s="18"/>
      <c r="F439" s="19">
        <v>0</v>
      </c>
      <c r="G439" s="18">
        <f t="shared" si="18"/>
        <v>0</v>
      </c>
      <c r="H439" s="18">
        <f t="shared" si="19"/>
        <v>0</v>
      </c>
      <c r="I439" s="18">
        <f t="shared" si="20"/>
        <v>0</v>
      </c>
      <c r="J439" s="18"/>
      <c r="K439" s="15"/>
    </row>
    <row r="440" spans="1:11" x14ac:dyDescent="0.2">
      <c r="A440" s="15"/>
      <c r="B440" s="15"/>
      <c r="C440" s="16"/>
      <c r="D440" s="17"/>
      <c r="E440" s="18"/>
      <c r="F440" s="19">
        <v>0</v>
      </c>
      <c r="G440" s="18">
        <f t="shared" si="18"/>
        <v>0</v>
      </c>
      <c r="H440" s="18">
        <f t="shared" si="19"/>
        <v>0</v>
      </c>
      <c r="I440" s="18">
        <f t="shared" si="20"/>
        <v>0</v>
      </c>
      <c r="J440" s="18"/>
      <c r="K440" s="15"/>
    </row>
    <row r="441" spans="1:11" x14ac:dyDescent="0.2">
      <c r="A441" s="15"/>
      <c r="B441" s="15"/>
      <c r="C441" s="16"/>
      <c r="D441" s="17"/>
      <c r="E441" s="18"/>
      <c r="F441" s="19">
        <v>0</v>
      </c>
      <c r="G441" s="18">
        <f t="shared" si="18"/>
        <v>0</v>
      </c>
      <c r="H441" s="18">
        <f t="shared" si="19"/>
        <v>0</v>
      </c>
      <c r="I441" s="18">
        <f t="shared" si="20"/>
        <v>0</v>
      </c>
      <c r="J441" s="18"/>
      <c r="K441" s="15"/>
    </row>
    <row r="442" spans="1:11" x14ac:dyDescent="0.2">
      <c r="A442" s="15"/>
      <c r="B442" s="15"/>
      <c r="C442" s="16"/>
      <c r="D442" s="17"/>
      <c r="E442" s="18"/>
      <c r="F442" s="19">
        <v>0</v>
      </c>
      <c r="G442" s="18">
        <f t="shared" si="18"/>
        <v>0</v>
      </c>
      <c r="H442" s="18">
        <f t="shared" si="19"/>
        <v>0</v>
      </c>
      <c r="I442" s="18">
        <f t="shared" si="20"/>
        <v>0</v>
      </c>
      <c r="J442" s="18"/>
      <c r="K442" s="15"/>
    </row>
    <row r="443" spans="1:11" x14ac:dyDescent="0.2">
      <c r="A443" s="15"/>
      <c r="B443" s="15"/>
      <c r="C443" s="16"/>
      <c r="D443" s="17"/>
      <c r="E443" s="18"/>
      <c r="F443" s="19">
        <v>0</v>
      </c>
      <c r="G443" s="18">
        <f t="shared" si="18"/>
        <v>0</v>
      </c>
      <c r="H443" s="18">
        <f t="shared" si="19"/>
        <v>0</v>
      </c>
      <c r="I443" s="18">
        <f t="shared" si="20"/>
        <v>0</v>
      </c>
      <c r="J443" s="18"/>
      <c r="K443" s="15"/>
    </row>
    <row r="444" spans="1:11" x14ac:dyDescent="0.2">
      <c r="A444" s="15"/>
      <c r="B444" s="15"/>
      <c r="C444" s="16"/>
      <c r="D444" s="17"/>
      <c r="E444" s="18"/>
      <c r="F444" s="19">
        <v>0</v>
      </c>
      <c r="G444" s="18">
        <f t="shared" si="18"/>
        <v>0</v>
      </c>
      <c r="H444" s="18">
        <f t="shared" si="19"/>
        <v>0</v>
      </c>
      <c r="I444" s="18">
        <f t="shared" si="20"/>
        <v>0</v>
      </c>
      <c r="J444" s="18"/>
      <c r="K444" s="15"/>
    </row>
    <row r="445" spans="1:11" x14ac:dyDescent="0.2">
      <c r="A445" s="15"/>
      <c r="B445" s="15"/>
      <c r="C445" s="16"/>
      <c r="D445" s="17"/>
      <c r="E445" s="18"/>
      <c r="F445" s="19">
        <v>0</v>
      </c>
      <c r="G445" s="18">
        <f t="shared" si="18"/>
        <v>0</v>
      </c>
      <c r="H445" s="18">
        <f t="shared" si="19"/>
        <v>0</v>
      </c>
      <c r="I445" s="18">
        <f t="shared" si="20"/>
        <v>0</v>
      </c>
      <c r="J445" s="18"/>
      <c r="K445" s="15"/>
    </row>
    <row r="446" spans="1:11" x14ac:dyDescent="0.2">
      <c r="A446" s="15"/>
      <c r="B446" s="15"/>
      <c r="C446" s="16"/>
      <c r="D446" s="17"/>
      <c r="E446" s="18"/>
      <c r="F446" s="19">
        <v>0</v>
      </c>
      <c r="G446" s="18">
        <f t="shared" si="18"/>
        <v>0</v>
      </c>
      <c r="H446" s="18">
        <f t="shared" si="19"/>
        <v>0</v>
      </c>
      <c r="I446" s="18">
        <f t="shared" si="20"/>
        <v>0</v>
      </c>
      <c r="J446" s="18"/>
      <c r="K446" s="15"/>
    </row>
    <row r="447" spans="1:11" x14ac:dyDescent="0.2">
      <c r="A447" s="15"/>
      <c r="B447" s="15"/>
      <c r="C447" s="16"/>
      <c r="D447" s="17"/>
      <c r="E447" s="18"/>
      <c r="F447" s="19">
        <v>0</v>
      </c>
      <c r="G447" s="18">
        <f t="shared" si="18"/>
        <v>0</v>
      </c>
      <c r="H447" s="18">
        <f t="shared" si="19"/>
        <v>0</v>
      </c>
      <c r="I447" s="18">
        <f t="shared" si="20"/>
        <v>0</v>
      </c>
      <c r="J447" s="18"/>
      <c r="K447" s="15"/>
    </row>
    <row r="448" spans="1:11" x14ac:dyDescent="0.2">
      <c r="A448" s="15"/>
      <c r="B448" s="15"/>
      <c r="C448" s="16"/>
      <c r="D448" s="17"/>
      <c r="E448" s="18"/>
      <c r="F448" s="19">
        <v>0</v>
      </c>
      <c r="G448" s="18">
        <f t="shared" si="18"/>
        <v>0</v>
      </c>
      <c r="H448" s="18">
        <f t="shared" si="19"/>
        <v>0</v>
      </c>
      <c r="I448" s="18">
        <f t="shared" si="20"/>
        <v>0</v>
      </c>
      <c r="J448" s="18"/>
      <c r="K448" s="15"/>
    </row>
    <row r="449" spans="1:11" x14ac:dyDescent="0.2">
      <c r="A449" s="15"/>
      <c r="B449" s="15"/>
      <c r="C449" s="16"/>
      <c r="D449" s="17"/>
      <c r="E449" s="18"/>
      <c r="F449" s="19">
        <v>0</v>
      </c>
      <c r="G449" s="18">
        <f t="shared" si="18"/>
        <v>0</v>
      </c>
      <c r="H449" s="18">
        <f t="shared" si="19"/>
        <v>0</v>
      </c>
      <c r="I449" s="18">
        <f t="shared" si="20"/>
        <v>0</v>
      </c>
      <c r="J449" s="18"/>
      <c r="K449" s="15"/>
    </row>
    <row r="450" spans="1:11" x14ac:dyDescent="0.2">
      <c r="A450" s="15"/>
      <c r="B450" s="15"/>
      <c r="C450" s="16"/>
      <c r="D450" s="17"/>
      <c r="E450" s="18"/>
      <c r="F450" s="19">
        <v>0</v>
      </c>
      <c r="G450" s="18">
        <f t="shared" si="18"/>
        <v>0</v>
      </c>
      <c r="H450" s="18">
        <f t="shared" si="19"/>
        <v>0</v>
      </c>
      <c r="I450" s="18">
        <f t="shared" si="20"/>
        <v>0</v>
      </c>
      <c r="J450" s="18"/>
      <c r="K450" s="15"/>
    </row>
    <row r="451" spans="1:11" x14ac:dyDescent="0.2">
      <c r="A451" s="15"/>
      <c r="B451" s="15"/>
      <c r="C451" s="16"/>
      <c r="D451" s="17"/>
      <c r="E451" s="18"/>
      <c r="F451" s="19">
        <v>0</v>
      </c>
      <c r="G451" s="18">
        <f t="shared" si="18"/>
        <v>0</v>
      </c>
      <c r="H451" s="18">
        <f t="shared" si="19"/>
        <v>0</v>
      </c>
      <c r="I451" s="18">
        <f t="shared" si="20"/>
        <v>0</v>
      </c>
      <c r="J451" s="18"/>
      <c r="K451" s="15"/>
    </row>
    <row r="452" spans="1:11" x14ac:dyDescent="0.2">
      <c r="A452" s="15"/>
      <c r="B452" s="15"/>
      <c r="C452" s="16"/>
      <c r="D452" s="17"/>
      <c r="E452" s="18"/>
      <c r="F452" s="19">
        <v>0</v>
      </c>
      <c r="G452" s="18">
        <f t="shared" si="18"/>
        <v>0</v>
      </c>
      <c r="H452" s="18">
        <f t="shared" si="19"/>
        <v>0</v>
      </c>
      <c r="I452" s="18">
        <f t="shared" si="20"/>
        <v>0</v>
      </c>
      <c r="J452" s="18"/>
      <c r="K452" s="15"/>
    </row>
    <row r="453" spans="1:11" x14ac:dyDescent="0.2">
      <c r="A453" s="15"/>
      <c r="B453" s="15"/>
      <c r="C453" s="16"/>
      <c r="D453" s="17"/>
      <c r="E453" s="18"/>
      <c r="F453" s="19">
        <v>0</v>
      </c>
      <c r="G453" s="18">
        <f t="shared" si="18"/>
        <v>0</v>
      </c>
      <c r="H453" s="18">
        <f t="shared" si="19"/>
        <v>0</v>
      </c>
      <c r="I453" s="18">
        <f t="shared" si="20"/>
        <v>0</v>
      </c>
      <c r="J453" s="18"/>
      <c r="K453" s="15"/>
    </row>
    <row r="454" spans="1:11" x14ac:dyDescent="0.2">
      <c r="A454" s="15"/>
      <c r="B454" s="15"/>
      <c r="C454" s="16"/>
      <c r="D454" s="17"/>
      <c r="E454" s="18"/>
      <c r="F454" s="19">
        <v>0</v>
      </c>
      <c r="G454" s="18">
        <f t="shared" si="18"/>
        <v>0</v>
      </c>
      <c r="H454" s="18">
        <f t="shared" si="19"/>
        <v>0</v>
      </c>
      <c r="I454" s="18">
        <f t="shared" si="20"/>
        <v>0</v>
      </c>
      <c r="J454" s="18"/>
      <c r="K454" s="15"/>
    </row>
    <row r="455" spans="1:11" x14ac:dyDescent="0.2">
      <c r="A455" s="15"/>
      <c r="B455" s="15"/>
      <c r="C455" s="16"/>
      <c r="D455" s="17"/>
      <c r="E455" s="18"/>
      <c r="F455" s="19">
        <v>0</v>
      </c>
      <c r="G455" s="18">
        <f t="shared" si="18"/>
        <v>0</v>
      </c>
      <c r="H455" s="18">
        <f t="shared" si="19"/>
        <v>0</v>
      </c>
      <c r="I455" s="18">
        <f t="shared" si="20"/>
        <v>0</v>
      </c>
      <c r="J455" s="18"/>
      <c r="K455" s="15"/>
    </row>
    <row r="456" spans="1:11" x14ac:dyDescent="0.2">
      <c r="A456" s="15"/>
      <c r="B456" s="15"/>
      <c r="C456" s="16"/>
      <c r="D456" s="17"/>
      <c r="E456" s="18"/>
      <c r="F456" s="19">
        <v>0</v>
      </c>
      <c r="G456" s="18">
        <f t="shared" ref="G456:G519" si="21">B456*F456</f>
        <v>0</v>
      </c>
      <c r="H456" s="18">
        <f t="shared" ref="H456:H519" si="22">E456*C456</f>
        <v>0</v>
      </c>
      <c r="I456" s="18">
        <f t="shared" ref="I456:I519" si="23">F456*C456</f>
        <v>0</v>
      </c>
      <c r="J456" s="18"/>
      <c r="K456" s="15"/>
    </row>
    <row r="457" spans="1:11" x14ac:dyDescent="0.2">
      <c r="A457" s="15"/>
      <c r="B457" s="15"/>
      <c r="C457" s="16"/>
      <c r="D457" s="17"/>
      <c r="E457" s="18"/>
      <c r="F457" s="19">
        <v>0</v>
      </c>
      <c r="G457" s="18">
        <f t="shared" si="21"/>
        <v>0</v>
      </c>
      <c r="H457" s="18">
        <f t="shared" si="22"/>
        <v>0</v>
      </c>
      <c r="I457" s="18">
        <f t="shared" si="23"/>
        <v>0</v>
      </c>
      <c r="J457" s="18"/>
      <c r="K457" s="15"/>
    </row>
    <row r="458" spans="1:11" x14ac:dyDescent="0.2">
      <c r="A458" s="15"/>
      <c r="B458" s="15"/>
      <c r="C458" s="16"/>
      <c r="D458" s="17"/>
      <c r="E458" s="18"/>
      <c r="F458" s="19">
        <v>0</v>
      </c>
      <c r="G458" s="18">
        <f t="shared" si="21"/>
        <v>0</v>
      </c>
      <c r="H458" s="18">
        <f t="shared" si="22"/>
        <v>0</v>
      </c>
      <c r="I458" s="18">
        <f t="shared" si="23"/>
        <v>0</v>
      </c>
      <c r="J458" s="18"/>
      <c r="K458" s="15"/>
    </row>
    <row r="459" spans="1:11" x14ac:dyDescent="0.2">
      <c r="A459" s="15"/>
      <c r="B459" s="15"/>
      <c r="C459" s="16"/>
      <c r="D459" s="17"/>
      <c r="E459" s="18"/>
      <c r="F459" s="19">
        <v>0</v>
      </c>
      <c r="G459" s="18">
        <f t="shared" si="21"/>
        <v>0</v>
      </c>
      <c r="H459" s="18">
        <f t="shared" si="22"/>
        <v>0</v>
      </c>
      <c r="I459" s="18">
        <f t="shared" si="23"/>
        <v>0</v>
      </c>
      <c r="J459" s="18"/>
      <c r="K459" s="15"/>
    </row>
    <row r="460" spans="1:11" x14ac:dyDescent="0.2">
      <c r="A460" s="15"/>
      <c r="B460" s="15"/>
      <c r="C460" s="16"/>
      <c r="D460" s="17"/>
      <c r="E460" s="18"/>
      <c r="F460" s="19">
        <v>0</v>
      </c>
      <c r="G460" s="18">
        <f t="shared" si="21"/>
        <v>0</v>
      </c>
      <c r="H460" s="18">
        <f t="shared" si="22"/>
        <v>0</v>
      </c>
      <c r="I460" s="18">
        <f t="shared" si="23"/>
        <v>0</v>
      </c>
      <c r="J460" s="18"/>
      <c r="K460" s="15"/>
    </row>
    <row r="461" spans="1:11" x14ac:dyDescent="0.2">
      <c r="A461" s="15"/>
      <c r="B461" s="15"/>
      <c r="C461" s="16"/>
      <c r="D461" s="17"/>
      <c r="E461" s="18"/>
      <c r="F461" s="19">
        <v>0</v>
      </c>
      <c r="G461" s="18">
        <f t="shared" si="21"/>
        <v>0</v>
      </c>
      <c r="H461" s="18">
        <f t="shared" si="22"/>
        <v>0</v>
      </c>
      <c r="I461" s="18">
        <f t="shared" si="23"/>
        <v>0</v>
      </c>
      <c r="J461" s="18"/>
      <c r="K461" s="15"/>
    </row>
    <row r="462" spans="1:11" x14ac:dyDescent="0.2">
      <c r="A462" s="15"/>
      <c r="B462" s="15"/>
      <c r="C462" s="16"/>
      <c r="D462" s="17"/>
      <c r="E462" s="18"/>
      <c r="F462" s="19">
        <v>0</v>
      </c>
      <c r="G462" s="18">
        <f t="shared" si="21"/>
        <v>0</v>
      </c>
      <c r="H462" s="18">
        <f t="shared" si="22"/>
        <v>0</v>
      </c>
      <c r="I462" s="18">
        <f t="shared" si="23"/>
        <v>0</v>
      </c>
      <c r="J462" s="18"/>
      <c r="K462" s="15"/>
    </row>
    <row r="463" spans="1:11" x14ac:dyDescent="0.2">
      <c r="A463" s="15"/>
      <c r="B463" s="15"/>
      <c r="C463" s="16"/>
      <c r="D463" s="17"/>
      <c r="E463" s="18"/>
      <c r="F463" s="19">
        <v>0</v>
      </c>
      <c r="G463" s="18">
        <f t="shared" si="21"/>
        <v>0</v>
      </c>
      <c r="H463" s="18">
        <f t="shared" si="22"/>
        <v>0</v>
      </c>
      <c r="I463" s="18">
        <f t="shared" si="23"/>
        <v>0</v>
      </c>
      <c r="J463" s="18"/>
      <c r="K463" s="15"/>
    </row>
    <row r="464" spans="1:11" x14ac:dyDescent="0.2">
      <c r="A464" s="15"/>
      <c r="B464" s="15"/>
      <c r="C464" s="16"/>
      <c r="D464" s="17"/>
      <c r="E464" s="18"/>
      <c r="F464" s="19">
        <v>0</v>
      </c>
      <c r="G464" s="18">
        <f t="shared" si="21"/>
        <v>0</v>
      </c>
      <c r="H464" s="18">
        <f t="shared" si="22"/>
        <v>0</v>
      </c>
      <c r="I464" s="18">
        <f t="shared" si="23"/>
        <v>0</v>
      </c>
      <c r="J464" s="18"/>
      <c r="K464" s="15"/>
    </row>
    <row r="465" spans="1:11" x14ac:dyDescent="0.2">
      <c r="A465" s="15"/>
      <c r="B465" s="15"/>
      <c r="C465" s="16"/>
      <c r="D465" s="17"/>
      <c r="E465" s="18"/>
      <c r="F465" s="19">
        <v>0</v>
      </c>
      <c r="G465" s="18">
        <f t="shared" si="21"/>
        <v>0</v>
      </c>
      <c r="H465" s="18">
        <f t="shared" si="22"/>
        <v>0</v>
      </c>
      <c r="I465" s="18">
        <f t="shared" si="23"/>
        <v>0</v>
      </c>
      <c r="J465" s="18"/>
      <c r="K465" s="15"/>
    </row>
    <row r="466" spans="1:11" x14ac:dyDescent="0.2">
      <c r="A466" s="15"/>
      <c r="B466" s="15"/>
      <c r="C466" s="16"/>
      <c r="D466" s="17"/>
      <c r="E466" s="18"/>
      <c r="F466" s="19">
        <v>0</v>
      </c>
      <c r="G466" s="18">
        <f t="shared" si="21"/>
        <v>0</v>
      </c>
      <c r="H466" s="18">
        <f t="shared" si="22"/>
        <v>0</v>
      </c>
      <c r="I466" s="18">
        <f t="shared" si="23"/>
        <v>0</v>
      </c>
      <c r="J466" s="18"/>
      <c r="K466" s="15"/>
    </row>
    <row r="467" spans="1:11" x14ac:dyDescent="0.2">
      <c r="A467" s="15"/>
      <c r="B467" s="15"/>
      <c r="C467" s="16"/>
      <c r="D467" s="17"/>
      <c r="E467" s="18"/>
      <c r="F467" s="19">
        <v>0</v>
      </c>
      <c r="G467" s="18">
        <f t="shared" si="21"/>
        <v>0</v>
      </c>
      <c r="H467" s="18">
        <f t="shared" si="22"/>
        <v>0</v>
      </c>
      <c r="I467" s="18">
        <f t="shared" si="23"/>
        <v>0</v>
      </c>
      <c r="J467" s="18"/>
      <c r="K467" s="15"/>
    </row>
    <row r="468" spans="1:11" x14ac:dyDescent="0.2">
      <c r="A468" s="15"/>
      <c r="B468" s="15"/>
      <c r="C468" s="16"/>
      <c r="D468" s="17"/>
      <c r="E468" s="18"/>
      <c r="F468" s="19">
        <v>0</v>
      </c>
      <c r="G468" s="18">
        <f t="shared" si="21"/>
        <v>0</v>
      </c>
      <c r="H468" s="18">
        <f t="shared" si="22"/>
        <v>0</v>
      </c>
      <c r="I468" s="18">
        <f t="shared" si="23"/>
        <v>0</v>
      </c>
      <c r="J468" s="18"/>
      <c r="K468" s="15"/>
    </row>
    <row r="469" spans="1:11" x14ac:dyDescent="0.2">
      <c r="A469" s="15"/>
      <c r="B469" s="15"/>
      <c r="C469" s="16"/>
      <c r="D469" s="17"/>
      <c r="E469" s="18"/>
      <c r="F469" s="19">
        <v>0</v>
      </c>
      <c r="G469" s="18">
        <f t="shared" si="21"/>
        <v>0</v>
      </c>
      <c r="H469" s="18">
        <f t="shared" si="22"/>
        <v>0</v>
      </c>
      <c r="I469" s="18">
        <f t="shared" si="23"/>
        <v>0</v>
      </c>
      <c r="J469" s="18"/>
      <c r="K469" s="15"/>
    </row>
    <row r="470" spans="1:11" x14ac:dyDescent="0.2">
      <c r="A470" s="15"/>
      <c r="B470" s="15"/>
      <c r="C470" s="16"/>
      <c r="D470" s="17"/>
      <c r="E470" s="18"/>
      <c r="F470" s="19">
        <v>0</v>
      </c>
      <c r="G470" s="18">
        <f t="shared" si="21"/>
        <v>0</v>
      </c>
      <c r="H470" s="18">
        <f t="shared" si="22"/>
        <v>0</v>
      </c>
      <c r="I470" s="18">
        <f t="shared" si="23"/>
        <v>0</v>
      </c>
      <c r="J470" s="18"/>
      <c r="K470" s="15"/>
    </row>
    <row r="471" spans="1:11" x14ac:dyDescent="0.2">
      <c r="A471" s="15"/>
      <c r="B471" s="15"/>
      <c r="C471" s="16"/>
      <c r="D471" s="17"/>
      <c r="E471" s="18"/>
      <c r="F471" s="19">
        <v>0</v>
      </c>
      <c r="G471" s="18">
        <f t="shared" si="21"/>
        <v>0</v>
      </c>
      <c r="H471" s="18">
        <f t="shared" si="22"/>
        <v>0</v>
      </c>
      <c r="I471" s="18">
        <f t="shared" si="23"/>
        <v>0</v>
      </c>
      <c r="J471" s="18"/>
      <c r="K471" s="15"/>
    </row>
    <row r="472" spans="1:11" x14ac:dyDescent="0.2">
      <c r="A472" s="15"/>
      <c r="B472" s="15"/>
      <c r="C472" s="16"/>
      <c r="D472" s="17"/>
      <c r="E472" s="18"/>
      <c r="F472" s="19">
        <v>0</v>
      </c>
      <c r="G472" s="18">
        <f t="shared" si="21"/>
        <v>0</v>
      </c>
      <c r="H472" s="18">
        <f t="shared" si="22"/>
        <v>0</v>
      </c>
      <c r="I472" s="18">
        <f t="shared" si="23"/>
        <v>0</v>
      </c>
      <c r="J472" s="18"/>
      <c r="K472" s="15"/>
    </row>
    <row r="473" spans="1:11" x14ac:dyDescent="0.2">
      <c r="A473" s="15"/>
      <c r="B473" s="15"/>
      <c r="C473" s="16"/>
      <c r="D473" s="17"/>
      <c r="E473" s="18"/>
      <c r="F473" s="19">
        <v>0</v>
      </c>
      <c r="G473" s="18">
        <f t="shared" si="21"/>
        <v>0</v>
      </c>
      <c r="H473" s="18">
        <f t="shared" si="22"/>
        <v>0</v>
      </c>
      <c r="I473" s="18">
        <f t="shared" si="23"/>
        <v>0</v>
      </c>
      <c r="J473" s="18"/>
      <c r="K473" s="15"/>
    </row>
    <row r="474" spans="1:11" x14ac:dyDescent="0.2">
      <c r="A474" s="15"/>
      <c r="B474" s="15"/>
      <c r="C474" s="16"/>
      <c r="D474" s="17"/>
      <c r="E474" s="18"/>
      <c r="F474" s="19">
        <v>0</v>
      </c>
      <c r="G474" s="18">
        <f t="shared" si="21"/>
        <v>0</v>
      </c>
      <c r="H474" s="18">
        <f t="shared" si="22"/>
        <v>0</v>
      </c>
      <c r="I474" s="18">
        <f t="shared" si="23"/>
        <v>0</v>
      </c>
      <c r="J474" s="18"/>
      <c r="K474" s="15"/>
    </row>
    <row r="475" spans="1:11" x14ac:dyDescent="0.2">
      <c r="A475" s="15"/>
      <c r="B475" s="15"/>
      <c r="C475" s="16"/>
      <c r="D475" s="17"/>
      <c r="E475" s="18"/>
      <c r="F475" s="19">
        <v>0</v>
      </c>
      <c r="G475" s="18">
        <f t="shared" si="21"/>
        <v>0</v>
      </c>
      <c r="H475" s="18">
        <f t="shared" si="22"/>
        <v>0</v>
      </c>
      <c r="I475" s="18">
        <f t="shared" si="23"/>
        <v>0</v>
      </c>
      <c r="J475" s="18"/>
      <c r="K475" s="15"/>
    </row>
    <row r="476" spans="1:11" x14ac:dyDescent="0.2">
      <c r="A476" s="15"/>
      <c r="B476" s="15"/>
      <c r="C476" s="16"/>
      <c r="D476" s="17"/>
      <c r="E476" s="18"/>
      <c r="F476" s="19">
        <v>0</v>
      </c>
      <c r="G476" s="18">
        <f t="shared" si="21"/>
        <v>0</v>
      </c>
      <c r="H476" s="18">
        <f t="shared" si="22"/>
        <v>0</v>
      </c>
      <c r="I476" s="18">
        <f t="shared" si="23"/>
        <v>0</v>
      </c>
      <c r="J476" s="18"/>
      <c r="K476" s="15"/>
    </row>
    <row r="477" spans="1:11" x14ac:dyDescent="0.2">
      <c r="A477" s="15"/>
      <c r="B477" s="15"/>
      <c r="C477" s="16"/>
      <c r="D477" s="17"/>
      <c r="E477" s="18"/>
      <c r="F477" s="19">
        <v>0</v>
      </c>
      <c r="G477" s="18">
        <f t="shared" si="21"/>
        <v>0</v>
      </c>
      <c r="H477" s="18">
        <f t="shared" si="22"/>
        <v>0</v>
      </c>
      <c r="I477" s="18">
        <f t="shared" si="23"/>
        <v>0</v>
      </c>
      <c r="J477" s="18"/>
      <c r="K477" s="15"/>
    </row>
    <row r="478" spans="1:11" x14ac:dyDescent="0.2">
      <c r="A478" s="15"/>
      <c r="B478" s="15"/>
      <c r="C478" s="16"/>
      <c r="D478" s="17"/>
      <c r="E478" s="18"/>
      <c r="F478" s="19">
        <v>0</v>
      </c>
      <c r="G478" s="18">
        <f t="shared" si="21"/>
        <v>0</v>
      </c>
      <c r="H478" s="18">
        <f t="shared" si="22"/>
        <v>0</v>
      </c>
      <c r="I478" s="18">
        <f t="shared" si="23"/>
        <v>0</v>
      </c>
      <c r="J478" s="18"/>
      <c r="K478" s="15"/>
    </row>
    <row r="479" spans="1:11" x14ac:dyDescent="0.2">
      <c r="A479" s="15"/>
      <c r="B479" s="15"/>
      <c r="C479" s="16"/>
      <c r="D479" s="17"/>
      <c r="E479" s="18"/>
      <c r="F479" s="19">
        <v>0</v>
      </c>
      <c r="G479" s="18">
        <f t="shared" si="21"/>
        <v>0</v>
      </c>
      <c r="H479" s="18">
        <f t="shared" si="22"/>
        <v>0</v>
      </c>
      <c r="I479" s="18">
        <f t="shared" si="23"/>
        <v>0</v>
      </c>
      <c r="J479" s="18"/>
      <c r="K479" s="15"/>
    </row>
    <row r="480" spans="1:11" x14ac:dyDescent="0.2">
      <c r="A480" s="15"/>
      <c r="B480" s="15"/>
      <c r="C480" s="16"/>
      <c r="D480" s="17"/>
      <c r="E480" s="18"/>
      <c r="F480" s="19">
        <v>0</v>
      </c>
      <c r="G480" s="18">
        <f t="shared" si="21"/>
        <v>0</v>
      </c>
      <c r="H480" s="18">
        <f t="shared" si="22"/>
        <v>0</v>
      </c>
      <c r="I480" s="18">
        <f t="shared" si="23"/>
        <v>0</v>
      </c>
      <c r="J480" s="18"/>
      <c r="K480" s="15"/>
    </row>
    <row r="481" spans="1:11" x14ac:dyDescent="0.2">
      <c r="A481" s="15"/>
      <c r="B481" s="15"/>
      <c r="C481" s="16"/>
      <c r="D481" s="17"/>
      <c r="E481" s="18"/>
      <c r="F481" s="19">
        <v>0</v>
      </c>
      <c r="G481" s="18">
        <f t="shared" si="21"/>
        <v>0</v>
      </c>
      <c r="H481" s="18">
        <f t="shared" si="22"/>
        <v>0</v>
      </c>
      <c r="I481" s="18">
        <f t="shared" si="23"/>
        <v>0</v>
      </c>
      <c r="J481" s="18"/>
      <c r="K481" s="15"/>
    </row>
    <row r="482" spans="1:11" x14ac:dyDescent="0.2">
      <c r="A482" s="15"/>
      <c r="B482" s="15"/>
      <c r="C482" s="16"/>
      <c r="D482" s="17"/>
      <c r="E482" s="18"/>
      <c r="F482" s="19">
        <v>0</v>
      </c>
      <c r="G482" s="18">
        <f t="shared" si="21"/>
        <v>0</v>
      </c>
      <c r="H482" s="18">
        <f t="shared" si="22"/>
        <v>0</v>
      </c>
      <c r="I482" s="18">
        <f t="shared" si="23"/>
        <v>0</v>
      </c>
      <c r="J482" s="18"/>
      <c r="K482" s="15"/>
    </row>
    <row r="483" spans="1:11" x14ac:dyDescent="0.2">
      <c r="A483" s="15"/>
      <c r="B483" s="15"/>
      <c r="C483" s="16"/>
      <c r="D483" s="17"/>
      <c r="E483" s="18"/>
      <c r="F483" s="19">
        <v>0</v>
      </c>
      <c r="G483" s="18">
        <f t="shared" si="21"/>
        <v>0</v>
      </c>
      <c r="H483" s="18">
        <f t="shared" si="22"/>
        <v>0</v>
      </c>
      <c r="I483" s="18">
        <f t="shared" si="23"/>
        <v>0</v>
      </c>
      <c r="J483" s="18"/>
      <c r="K483" s="15"/>
    </row>
    <row r="484" spans="1:11" x14ac:dyDescent="0.2">
      <c r="A484" s="15"/>
      <c r="B484" s="15"/>
      <c r="C484" s="16"/>
      <c r="D484" s="17"/>
      <c r="E484" s="18"/>
      <c r="F484" s="19">
        <v>0</v>
      </c>
      <c r="G484" s="18">
        <f t="shared" si="21"/>
        <v>0</v>
      </c>
      <c r="H484" s="18">
        <f t="shared" si="22"/>
        <v>0</v>
      </c>
      <c r="I484" s="18">
        <f t="shared" si="23"/>
        <v>0</v>
      </c>
      <c r="J484" s="18"/>
      <c r="K484" s="15"/>
    </row>
    <row r="485" spans="1:11" x14ac:dyDescent="0.2">
      <c r="A485" s="15"/>
      <c r="B485" s="15"/>
      <c r="C485" s="16"/>
      <c r="D485" s="17"/>
      <c r="E485" s="18"/>
      <c r="F485" s="19">
        <v>0</v>
      </c>
      <c r="G485" s="18">
        <f t="shared" si="21"/>
        <v>0</v>
      </c>
      <c r="H485" s="18">
        <f t="shared" si="22"/>
        <v>0</v>
      </c>
      <c r="I485" s="18">
        <f t="shared" si="23"/>
        <v>0</v>
      </c>
      <c r="J485" s="18"/>
      <c r="K485" s="15"/>
    </row>
    <row r="486" spans="1:11" x14ac:dyDescent="0.2">
      <c r="A486" s="15"/>
      <c r="B486" s="15"/>
      <c r="C486" s="16"/>
      <c r="D486" s="17"/>
      <c r="E486" s="18"/>
      <c r="F486" s="19">
        <v>0</v>
      </c>
      <c r="G486" s="18">
        <f t="shared" si="21"/>
        <v>0</v>
      </c>
      <c r="H486" s="18">
        <f t="shared" si="22"/>
        <v>0</v>
      </c>
      <c r="I486" s="18">
        <f t="shared" si="23"/>
        <v>0</v>
      </c>
      <c r="J486" s="18"/>
      <c r="K486" s="15"/>
    </row>
    <row r="487" spans="1:11" x14ac:dyDescent="0.2">
      <c r="A487" s="15"/>
      <c r="B487" s="15"/>
      <c r="C487" s="16"/>
      <c r="D487" s="17"/>
      <c r="E487" s="18"/>
      <c r="F487" s="19">
        <v>0</v>
      </c>
      <c r="G487" s="18">
        <f t="shared" si="21"/>
        <v>0</v>
      </c>
      <c r="H487" s="18">
        <f t="shared" si="22"/>
        <v>0</v>
      </c>
      <c r="I487" s="18">
        <f t="shared" si="23"/>
        <v>0</v>
      </c>
      <c r="J487" s="18"/>
      <c r="K487" s="15"/>
    </row>
    <row r="488" spans="1:11" x14ac:dyDescent="0.2">
      <c r="A488" s="15"/>
      <c r="B488" s="15"/>
      <c r="C488" s="16"/>
      <c r="D488" s="17"/>
      <c r="E488" s="18"/>
      <c r="F488" s="19">
        <v>0</v>
      </c>
      <c r="G488" s="18">
        <f t="shared" si="21"/>
        <v>0</v>
      </c>
      <c r="H488" s="18">
        <f t="shared" si="22"/>
        <v>0</v>
      </c>
      <c r="I488" s="18">
        <f t="shared" si="23"/>
        <v>0</v>
      </c>
      <c r="J488" s="18"/>
      <c r="K488" s="15"/>
    </row>
    <row r="489" spans="1:11" x14ac:dyDescent="0.2">
      <c r="A489" s="15"/>
      <c r="B489" s="15"/>
      <c r="C489" s="16"/>
      <c r="D489" s="17"/>
      <c r="E489" s="18"/>
      <c r="F489" s="19">
        <v>0</v>
      </c>
      <c r="G489" s="18">
        <f t="shared" si="21"/>
        <v>0</v>
      </c>
      <c r="H489" s="18">
        <f t="shared" si="22"/>
        <v>0</v>
      </c>
      <c r="I489" s="18">
        <f t="shared" si="23"/>
        <v>0</v>
      </c>
      <c r="J489" s="18"/>
      <c r="K489" s="15"/>
    </row>
    <row r="490" spans="1:11" x14ac:dyDescent="0.2">
      <c r="A490" s="15"/>
      <c r="B490" s="15"/>
      <c r="C490" s="16"/>
      <c r="D490" s="17"/>
      <c r="E490" s="18"/>
      <c r="F490" s="19">
        <v>0</v>
      </c>
      <c r="G490" s="18">
        <f t="shared" si="21"/>
        <v>0</v>
      </c>
      <c r="H490" s="18">
        <f t="shared" si="22"/>
        <v>0</v>
      </c>
      <c r="I490" s="18">
        <f t="shared" si="23"/>
        <v>0</v>
      </c>
      <c r="J490" s="18"/>
      <c r="K490" s="15"/>
    </row>
    <row r="491" spans="1:11" x14ac:dyDescent="0.2">
      <c r="A491" s="15"/>
      <c r="B491" s="15"/>
      <c r="C491" s="16"/>
      <c r="D491" s="17"/>
      <c r="E491" s="18"/>
      <c r="F491" s="19">
        <v>0</v>
      </c>
      <c r="G491" s="18">
        <f t="shared" si="21"/>
        <v>0</v>
      </c>
      <c r="H491" s="18">
        <f t="shared" si="22"/>
        <v>0</v>
      </c>
      <c r="I491" s="18">
        <f t="shared" si="23"/>
        <v>0</v>
      </c>
      <c r="J491" s="18"/>
      <c r="K491" s="15"/>
    </row>
    <row r="492" spans="1:11" x14ac:dyDescent="0.2">
      <c r="A492" s="15"/>
      <c r="B492" s="15"/>
      <c r="C492" s="16"/>
      <c r="D492" s="17"/>
      <c r="E492" s="18"/>
      <c r="F492" s="19">
        <v>0</v>
      </c>
      <c r="G492" s="18">
        <f t="shared" si="21"/>
        <v>0</v>
      </c>
      <c r="H492" s="18">
        <f t="shared" si="22"/>
        <v>0</v>
      </c>
      <c r="I492" s="18">
        <f t="shared" si="23"/>
        <v>0</v>
      </c>
      <c r="J492" s="18"/>
      <c r="K492" s="15"/>
    </row>
    <row r="493" spans="1:11" x14ac:dyDescent="0.2">
      <c r="A493" s="15"/>
      <c r="B493" s="15"/>
      <c r="C493" s="16"/>
      <c r="D493" s="17"/>
      <c r="E493" s="18"/>
      <c r="F493" s="19">
        <v>0</v>
      </c>
      <c r="G493" s="18">
        <f t="shared" si="21"/>
        <v>0</v>
      </c>
      <c r="H493" s="18">
        <f t="shared" si="22"/>
        <v>0</v>
      </c>
      <c r="I493" s="18">
        <f t="shared" si="23"/>
        <v>0</v>
      </c>
      <c r="J493" s="18"/>
      <c r="K493" s="15"/>
    </row>
    <row r="494" spans="1:11" x14ac:dyDescent="0.2">
      <c r="A494" s="15"/>
      <c r="B494" s="15"/>
      <c r="C494" s="16"/>
      <c r="D494" s="17"/>
      <c r="E494" s="18"/>
      <c r="F494" s="19">
        <v>0</v>
      </c>
      <c r="G494" s="18">
        <f t="shared" si="21"/>
        <v>0</v>
      </c>
      <c r="H494" s="18">
        <f t="shared" si="22"/>
        <v>0</v>
      </c>
      <c r="I494" s="18">
        <f t="shared" si="23"/>
        <v>0</v>
      </c>
      <c r="J494" s="18"/>
      <c r="K494" s="15"/>
    </row>
    <row r="495" spans="1:11" x14ac:dyDescent="0.2">
      <c r="A495" s="15"/>
      <c r="B495" s="15"/>
      <c r="C495" s="16"/>
      <c r="D495" s="17"/>
      <c r="E495" s="18"/>
      <c r="F495" s="19">
        <v>0</v>
      </c>
      <c r="G495" s="18">
        <f t="shared" si="21"/>
        <v>0</v>
      </c>
      <c r="H495" s="18">
        <f t="shared" si="22"/>
        <v>0</v>
      </c>
      <c r="I495" s="18">
        <f t="shared" si="23"/>
        <v>0</v>
      </c>
      <c r="J495" s="18"/>
      <c r="K495" s="15"/>
    </row>
    <row r="496" spans="1:11" x14ac:dyDescent="0.2">
      <c r="A496" s="15"/>
      <c r="B496" s="15"/>
      <c r="C496" s="16"/>
      <c r="D496" s="17"/>
      <c r="E496" s="18"/>
      <c r="F496" s="19">
        <v>0</v>
      </c>
      <c r="G496" s="18">
        <f t="shared" si="21"/>
        <v>0</v>
      </c>
      <c r="H496" s="18">
        <f t="shared" si="22"/>
        <v>0</v>
      </c>
      <c r="I496" s="18">
        <f t="shared" si="23"/>
        <v>0</v>
      </c>
      <c r="J496" s="18"/>
      <c r="K496" s="15"/>
    </row>
    <row r="497" spans="1:11" x14ac:dyDescent="0.2">
      <c r="A497" s="15"/>
      <c r="B497" s="15"/>
      <c r="C497" s="16"/>
      <c r="D497" s="17"/>
      <c r="E497" s="18"/>
      <c r="F497" s="19">
        <v>0</v>
      </c>
      <c r="G497" s="18">
        <f t="shared" si="21"/>
        <v>0</v>
      </c>
      <c r="H497" s="18">
        <f t="shared" si="22"/>
        <v>0</v>
      </c>
      <c r="I497" s="18">
        <f t="shared" si="23"/>
        <v>0</v>
      </c>
      <c r="J497" s="18"/>
      <c r="K497" s="15"/>
    </row>
    <row r="498" spans="1:11" x14ac:dyDescent="0.2">
      <c r="A498" s="15"/>
      <c r="B498" s="15"/>
      <c r="C498" s="16"/>
      <c r="D498" s="17"/>
      <c r="E498" s="18"/>
      <c r="F498" s="19">
        <v>0</v>
      </c>
      <c r="G498" s="18">
        <f t="shared" si="21"/>
        <v>0</v>
      </c>
      <c r="H498" s="18">
        <f t="shared" si="22"/>
        <v>0</v>
      </c>
      <c r="I498" s="18">
        <f t="shared" si="23"/>
        <v>0</v>
      </c>
      <c r="J498" s="18"/>
      <c r="K498" s="15"/>
    </row>
    <row r="499" spans="1:11" x14ac:dyDescent="0.2">
      <c r="A499" s="15"/>
      <c r="B499" s="15"/>
      <c r="C499" s="16"/>
      <c r="D499" s="17"/>
      <c r="E499" s="18"/>
      <c r="F499" s="19">
        <v>0</v>
      </c>
      <c r="G499" s="18">
        <f t="shared" si="21"/>
        <v>0</v>
      </c>
      <c r="H499" s="18">
        <f t="shared" si="22"/>
        <v>0</v>
      </c>
      <c r="I499" s="18">
        <f t="shared" si="23"/>
        <v>0</v>
      </c>
      <c r="J499" s="18"/>
      <c r="K499" s="15"/>
    </row>
    <row r="500" spans="1:11" x14ac:dyDescent="0.2">
      <c r="A500" s="15"/>
      <c r="B500" s="15"/>
      <c r="C500" s="16"/>
      <c r="D500" s="17"/>
      <c r="E500" s="18"/>
      <c r="F500" s="19">
        <v>0</v>
      </c>
      <c r="G500" s="18">
        <f t="shared" si="21"/>
        <v>0</v>
      </c>
      <c r="H500" s="18">
        <f t="shared" si="22"/>
        <v>0</v>
      </c>
      <c r="I500" s="18">
        <f t="shared" si="23"/>
        <v>0</v>
      </c>
      <c r="J500" s="18"/>
      <c r="K500" s="15"/>
    </row>
    <row r="501" spans="1:11" x14ac:dyDescent="0.2">
      <c r="A501" s="15"/>
      <c r="B501" s="15"/>
      <c r="C501" s="16"/>
      <c r="D501" s="17"/>
      <c r="E501" s="18"/>
      <c r="F501" s="19">
        <v>0</v>
      </c>
      <c r="G501" s="18">
        <f t="shared" si="21"/>
        <v>0</v>
      </c>
      <c r="H501" s="18">
        <f t="shared" si="22"/>
        <v>0</v>
      </c>
      <c r="I501" s="18">
        <f t="shared" si="23"/>
        <v>0</v>
      </c>
      <c r="J501" s="18"/>
      <c r="K501" s="15"/>
    </row>
    <row r="502" spans="1:11" x14ac:dyDescent="0.2">
      <c r="A502" s="15"/>
      <c r="B502" s="15"/>
      <c r="C502" s="16"/>
      <c r="D502" s="17"/>
      <c r="E502" s="18"/>
      <c r="F502" s="19">
        <v>0</v>
      </c>
      <c r="G502" s="18">
        <f t="shared" si="21"/>
        <v>0</v>
      </c>
      <c r="H502" s="18">
        <f t="shared" si="22"/>
        <v>0</v>
      </c>
      <c r="I502" s="18">
        <f t="shared" si="23"/>
        <v>0</v>
      </c>
      <c r="J502" s="18"/>
      <c r="K502" s="15"/>
    </row>
    <row r="503" spans="1:11" x14ac:dyDescent="0.2">
      <c r="A503" s="15"/>
      <c r="B503" s="15"/>
      <c r="C503" s="16"/>
      <c r="D503" s="17"/>
      <c r="E503" s="18"/>
      <c r="F503" s="19">
        <v>0</v>
      </c>
      <c r="G503" s="18">
        <f t="shared" si="21"/>
        <v>0</v>
      </c>
      <c r="H503" s="18">
        <f t="shared" si="22"/>
        <v>0</v>
      </c>
      <c r="I503" s="18">
        <f t="shared" si="23"/>
        <v>0</v>
      </c>
      <c r="J503" s="18"/>
      <c r="K503" s="15"/>
    </row>
    <row r="504" spans="1:11" x14ac:dyDescent="0.2">
      <c r="A504" s="15"/>
      <c r="B504" s="15"/>
      <c r="C504" s="16"/>
      <c r="D504" s="17"/>
      <c r="E504" s="18"/>
      <c r="F504" s="19">
        <v>0</v>
      </c>
      <c r="G504" s="18">
        <f t="shared" si="21"/>
        <v>0</v>
      </c>
      <c r="H504" s="18">
        <f t="shared" si="22"/>
        <v>0</v>
      </c>
      <c r="I504" s="18">
        <f t="shared" si="23"/>
        <v>0</v>
      </c>
      <c r="J504" s="18"/>
      <c r="K504" s="15"/>
    </row>
    <row r="505" spans="1:11" x14ac:dyDescent="0.2">
      <c r="A505" s="15"/>
      <c r="B505" s="15"/>
      <c r="C505" s="16"/>
      <c r="D505" s="17"/>
      <c r="E505" s="18"/>
      <c r="F505" s="19">
        <v>0</v>
      </c>
      <c r="G505" s="18">
        <f t="shared" si="21"/>
        <v>0</v>
      </c>
      <c r="H505" s="18">
        <f t="shared" si="22"/>
        <v>0</v>
      </c>
      <c r="I505" s="18">
        <f t="shared" si="23"/>
        <v>0</v>
      </c>
      <c r="J505" s="18"/>
      <c r="K505" s="15"/>
    </row>
    <row r="506" spans="1:11" x14ac:dyDescent="0.2">
      <c r="A506" s="15"/>
      <c r="B506" s="15"/>
      <c r="C506" s="16"/>
      <c r="D506" s="17"/>
      <c r="E506" s="18"/>
      <c r="F506" s="19">
        <v>0</v>
      </c>
      <c r="G506" s="18">
        <f t="shared" si="21"/>
        <v>0</v>
      </c>
      <c r="H506" s="18">
        <f t="shared" si="22"/>
        <v>0</v>
      </c>
      <c r="I506" s="18">
        <f t="shared" si="23"/>
        <v>0</v>
      </c>
      <c r="J506" s="18"/>
      <c r="K506" s="15"/>
    </row>
    <row r="507" spans="1:11" x14ac:dyDescent="0.2">
      <c r="A507" s="15"/>
      <c r="B507" s="15"/>
      <c r="C507" s="16"/>
      <c r="D507" s="17"/>
      <c r="E507" s="18"/>
      <c r="F507" s="19">
        <v>0</v>
      </c>
      <c r="G507" s="18">
        <f t="shared" si="21"/>
        <v>0</v>
      </c>
      <c r="H507" s="18">
        <f t="shared" si="22"/>
        <v>0</v>
      </c>
      <c r="I507" s="18">
        <f t="shared" si="23"/>
        <v>0</v>
      </c>
      <c r="J507" s="18"/>
      <c r="K507" s="15"/>
    </row>
    <row r="508" spans="1:11" x14ac:dyDescent="0.2">
      <c r="A508" s="15"/>
      <c r="B508" s="15"/>
      <c r="C508" s="16"/>
      <c r="D508" s="17"/>
      <c r="E508" s="18"/>
      <c r="F508" s="19">
        <v>0</v>
      </c>
      <c r="G508" s="18">
        <f t="shared" si="21"/>
        <v>0</v>
      </c>
      <c r="H508" s="18">
        <f t="shared" si="22"/>
        <v>0</v>
      </c>
      <c r="I508" s="18">
        <f t="shared" si="23"/>
        <v>0</v>
      </c>
      <c r="J508" s="18"/>
      <c r="K508" s="15"/>
    </row>
    <row r="509" spans="1:11" x14ac:dyDescent="0.2">
      <c r="A509" s="15"/>
      <c r="B509" s="15"/>
      <c r="C509" s="16"/>
      <c r="D509" s="17"/>
      <c r="E509" s="18"/>
      <c r="F509" s="19">
        <v>0</v>
      </c>
      <c r="G509" s="18">
        <f t="shared" si="21"/>
        <v>0</v>
      </c>
      <c r="H509" s="18">
        <f t="shared" si="22"/>
        <v>0</v>
      </c>
      <c r="I509" s="18">
        <f t="shared" si="23"/>
        <v>0</v>
      </c>
      <c r="J509" s="18"/>
      <c r="K509" s="15"/>
    </row>
    <row r="510" spans="1:11" x14ac:dyDescent="0.2">
      <c r="A510" s="15"/>
      <c r="B510" s="15"/>
      <c r="C510" s="16"/>
      <c r="D510" s="17"/>
      <c r="E510" s="18"/>
      <c r="F510" s="19">
        <v>0</v>
      </c>
      <c r="G510" s="18">
        <f t="shared" si="21"/>
        <v>0</v>
      </c>
      <c r="H510" s="18">
        <f t="shared" si="22"/>
        <v>0</v>
      </c>
      <c r="I510" s="18">
        <f t="shared" si="23"/>
        <v>0</v>
      </c>
      <c r="J510" s="18"/>
      <c r="K510" s="15"/>
    </row>
    <row r="511" spans="1:11" x14ac:dyDescent="0.2">
      <c r="A511" s="15"/>
      <c r="B511" s="15"/>
      <c r="C511" s="16"/>
      <c r="D511" s="17"/>
      <c r="E511" s="18"/>
      <c r="F511" s="19">
        <v>0</v>
      </c>
      <c r="G511" s="18">
        <f t="shared" si="21"/>
        <v>0</v>
      </c>
      <c r="H511" s="18">
        <f t="shared" si="22"/>
        <v>0</v>
      </c>
      <c r="I511" s="18">
        <f t="shared" si="23"/>
        <v>0</v>
      </c>
      <c r="J511" s="18"/>
      <c r="K511" s="15"/>
    </row>
    <row r="512" spans="1:11" x14ac:dyDescent="0.2">
      <c r="A512" s="15"/>
      <c r="B512" s="15"/>
      <c r="C512" s="16"/>
      <c r="D512" s="17"/>
      <c r="E512" s="18"/>
      <c r="F512" s="19">
        <v>0</v>
      </c>
      <c r="G512" s="18">
        <f t="shared" si="21"/>
        <v>0</v>
      </c>
      <c r="H512" s="18">
        <f t="shared" si="22"/>
        <v>0</v>
      </c>
      <c r="I512" s="18">
        <f t="shared" si="23"/>
        <v>0</v>
      </c>
      <c r="J512" s="18"/>
      <c r="K512" s="15"/>
    </row>
    <row r="513" spans="1:11" x14ac:dyDescent="0.2">
      <c r="A513" s="15"/>
      <c r="B513" s="15"/>
      <c r="C513" s="16"/>
      <c r="D513" s="17"/>
      <c r="E513" s="18"/>
      <c r="F513" s="19">
        <v>0</v>
      </c>
      <c r="G513" s="18">
        <f t="shared" si="21"/>
        <v>0</v>
      </c>
      <c r="H513" s="18">
        <f t="shared" si="22"/>
        <v>0</v>
      </c>
      <c r="I513" s="18">
        <f t="shared" si="23"/>
        <v>0</v>
      </c>
      <c r="J513" s="18"/>
      <c r="K513" s="15"/>
    </row>
    <row r="514" spans="1:11" x14ac:dyDescent="0.2">
      <c r="A514" s="15"/>
      <c r="B514" s="15"/>
      <c r="C514" s="16"/>
      <c r="D514" s="17"/>
      <c r="E514" s="18"/>
      <c r="F514" s="19">
        <v>0</v>
      </c>
      <c r="G514" s="18">
        <f t="shared" si="21"/>
        <v>0</v>
      </c>
      <c r="H514" s="18">
        <f t="shared" si="22"/>
        <v>0</v>
      </c>
      <c r="I514" s="18">
        <f t="shared" si="23"/>
        <v>0</v>
      </c>
      <c r="J514" s="18"/>
      <c r="K514" s="15"/>
    </row>
    <row r="515" spans="1:11" x14ac:dyDescent="0.2">
      <c r="A515" s="15"/>
      <c r="B515" s="15"/>
      <c r="C515" s="16"/>
      <c r="D515" s="17"/>
      <c r="E515" s="18"/>
      <c r="F515" s="19">
        <v>0</v>
      </c>
      <c r="G515" s="18">
        <f t="shared" si="21"/>
        <v>0</v>
      </c>
      <c r="H515" s="18">
        <f t="shared" si="22"/>
        <v>0</v>
      </c>
      <c r="I515" s="18">
        <f t="shared" si="23"/>
        <v>0</v>
      </c>
      <c r="J515" s="18"/>
      <c r="K515" s="15"/>
    </row>
    <row r="516" spans="1:11" x14ac:dyDescent="0.2">
      <c r="A516" s="15"/>
      <c r="B516" s="15"/>
      <c r="C516" s="16"/>
      <c r="D516" s="17"/>
      <c r="E516" s="18"/>
      <c r="F516" s="19">
        <v>0</v>
      </c>
      <c r="G516" s="18">
        <f t="shared" si="21"/>
        <v>0</v>
      </c>
      <c r="H516" s="18">
        <f t="shared" si="22"/>
        <v>0</v>
      </c>
      <c r="I516" s="18">
        <f t="shared" si="23"/>
        <v>0</v>
      </c>
      <c r="J516" s="18"/>
      <c r="K516" s="15"/>
    </row>
    <row r="517" spans="1:11" x14ac:dyDescent="0.2">
      <c r="A517" s="15"/>
      <c r="B517" s="15"/>
      <c r="C517" s="16"/>
      <c r="D517" s="17"/>
      <c r="E517" s="18"/>
      <c r="F517" s="19">
        <v>0</v>
      </c>
      <c r="G517" s="18">
        <f t="shared" si="21"/>
        <v>0</v>
      </c>
      <c r="H517" s="18">
        <f t="shared" si="22"/>
        <v>0</v>
      </c>
      <c r="I517" s="18">
        <f t="shared" si="23"/>
        <v>0</v>
      </c>
      <c r="J517" s="18"/>
      <c r="K517" s="15"/>
    </row>
    <row r="518" spans="1:11" x14ac:dyDescent="0.2">
      <c r="A518" s="15"/>
      <c r="B518" s="15"/>
      <c r="C518" s="16"/>
      <c r="D518" s="17"/>
      <c r="E518" s="18"/>
      <c r="F518" s="19">
        <v>0</v>
      </c>
      <c r="G518" s="18">
        <f t="shared" si="21"/>
        <v>0</v>
      </c>
      <c r="H518" s="18">
        <f t="shared" si="22"/>
        <v>0</v>
      </c>
      <c r="I518" s="18">
        <f t="shared" si="23"/>
        <v>0</v>
      </c>
      <c r="J518" s="18"/>
      <c r="K518" s="15"/>
    </row>
    <row r="519" spans="1:11" x14ac:dyDescent="0.2">
      <c r="A519" s="15"/>
      <c r="B519" s="15"/>
      <c r="C519" s="16"/>
      <c r="D519" s="17"/>
      <c r="E519" s="18"/>
      <c r="F519" s="19">
        <v>0</v>
      </c>
      <c r="G519" s="18">
        <f t="shared" si="21"/>
        <v>0</v>
      </c>
      <c r="H519" s="18">
        <f t="shared" si="22"/>
        <v>0</v>
      </c>
      <c r="I519" s="18">
        <f t="shared" si="23"/>
        <v>0</v>
      </c>
      <c r="J519" s="18"/>
      <c r="K519" s="15"/>
    </row>
    <row r="520" spans="1:11" x14ac:dyDescent="0.2">
      <c r="A520" s="15"/>
      <c r="B520" s="15"/>
      <c r="C520" s="16"/>
      <c r="D520" s="17"/>
      <c r="E520" s="18"/>
      <c r="F520" s="19">
        <v>0</v>
      </c>
      <c r="G520" s="18">
        <f t="shared" ref="G520:G574" si="24">B520*F520</f>
        <v>0</v>
      </c>
      <c r="H520" s="18">
        <f t="shared" ref="H520:H572" si="25">E520*C520</f>
        <v>0</v>
      </c>
      <c r="I520" s="18">
        <f t="shared" ref="I520:I572" si="26">F520*C520</f>
        <v>0</v>
      </c>
      <c r="J520" s="18"/>
      <c r="K520" s="15"/>
    </row>
    <row r="521" spans="1:11" x14ac:dyDescent="0.2">
      <c r="A521" s="15"/>
      <c r="B521" s="15"/>
      <c r="C521" s="16"/>
      <c r="D521" s="17"/>
      <c r="E521" s="18"/>
      <c r="F521" s="19">
        <v>0</v>
      </c>
      <c r="G521" s="18">
        <f t="shared" si="24"/>
        <v>0</v>
      </c>
      <c r="H521" s="18">
        <f t="shared" si="25"/>
        <v>0</v>
      </c>
      <c r="I521" s="18">
        <f t="shared" si="26"/>
        <v>0</v>
      </c>
      <c r="J521" s="18"/>
      <c r="K521" s="15"/>
    </row>
    <row r="522" spans="1:11" x14ac:dyDescent="0.2">
      <c r="A522" s="15"/>
      <c r="B522" s="15"/>
      <c r="C522" s="16"/>
      <c r="D522" s="17"/>
      <c r="E522" s="18"/>
      <c r="F522" s="19">
        <v>0</v>
      </c>
      <c r="G522" s="18">
        <f t="shared" si="24"/>
        <v>0</v>
      </c>
      <c r="H522" s="18">
        <f t="shared" si="25"/>
        <v>0</v>
      </c>
      <c r="I522" s="18">
        <f t="shared" si="26"/>
        <v>0</v>
      </c>
      <c r="J522" s="18"/>
      <c r="K522" s="15"/>
    </row>
    <row r="523" spans="1:11" x14ac:dyDescent="0.2">
      <c r="A523" s="15"/>
      <c r="B523" s="15"/>
      <c r="C523" s="16"/>
      <c r="D523" s="17"/>
      <c r="E523" s="18"/>
      <c r="F523" s="19">
        <v>0</v>
      </c>
      <c r="G523" s="18">
        <f t="shared" si="24"/>
        <v>0</v>
      </c>
      <c r="H523" s="18">
        <f t="shared" si="25"/>
        <v>0</v>
      </c>
      <c r="I523" s="18">
        <f t="shared" si="26"/>
        <v>0</v>
      </c>
      <c r="J523" s="18"/>
      <c r="K523" s="15"/>
    </row>
    <row r="524" spans="1:11" x14ac:dyDescent="0.2">
      <c r="A524" s="15"/>
      <c r="B524" s="15"/>
      <c r="C524" s="16"/>
      <c r="D524" s="17"/>
      <c r="E524" s="18"/>
      <c r="F524" s="19">
        <v>0</v>
      </c>
      <c r="G524" s="18">
        <f t="shared" si="24"/>
        <v>0</v>
      </c>
      <c r="H524" s="18">
        <f t="shared" si="25"/>
        <v>0</v>
      </c>
      <c r="I524" s="18">
        <f t="shared" si="26"/>
        <v>0</v>
      </c>
      <c r="J524" s="18"/>
      <c r="K524" s="15"/>
    </row>
    <row r="525" spans="1:11" x14ac:dyDescent="0.2">
      <c r="A525" s="15"/>
      <c r="B525" s="15"/>
      <c r="C525" s="16"/>
      <c r="D525" s="17"/>
      <c r="E525" s="18"/>
      <c r="F525" s="19">
        <v>0</v>
      </c>
      <c r="G525" s="18">
        <f t="shared" si="24"/>
        <v>0</v>
      </c>
      <c r="H525" s="18">
        <f t="shared" si="25"/>
        <v>0</v>
      </c>
      <c r="I525" s="18">
        <f t="shared" si="26"/>
        <v>0</v>
      </c>
      <c r="J525" s="18"/>
      <c r="K525" s="15"/>
    </row>
    <row r="526" spans="1:11" x14ac:dyDescent="0.2">
      <c r="A526" s="15"/>
      <c r="B526" s="15"/>
      <c r="C526" s="16"/>
      <c r="D526" s="17"/>
      <c r="E526" s="18"/>
      <c r="F526" s="19">
        <v>0</v>
      </c>
      <c r="G526" s="18">
        <f t="shared" si="24"/>
        <v>0</v>
      </c>
      <c r="H526" s="18">
        <f t="shared" si="25"/>
        <v>0</v>
      </c>
      <c r="I526" s="18">
        <f t="shared" si="26"/>
        <v>0</v>
      </c>
      <c r="J526" s="18"/>
      <c r="K526" s="15"/>
    </row>
    <row r="527" spans="1:11" x14ac:dyDescent="0.2">
      <c r="A527" s="15"/>
      <c r="B527" s="15"/>
      <c r="C527" s="16"/>
      <c r="D527" s="17"/>
      <c r="E527" s="18"/>
      <c r="F527" s="19">
        <v>0</v>
      </c>
      <c r="G527" s="18">
        <f t="shared" si="24"/>
        <v>0</v>
      </c>
      <c r="H527" s="18">
        <f t="shared" si="25"/>
        <v>0</v>
      </c>
      <c r="I527" s="18">
        <f t="shared" si="26"/>
        <v>0</v>
      </c>
      <c r="J527" s="18"/>
      <c r="K527" s="15"/>
    </row>
    <row r="528" spans="1:11" x14ac:dyDescent="0.2">
      <c r="A528" s="15"/>
      <c r="B528" s="15"/>
      <c r="C528" s="16"/>
      <c r="D528" s="17"/>
      <c r="E528" s="18"/>
      <c r="F528" s="19">
        <v>0</v>
      </c>
      <c r="G528" s="18">
        <f t="shared" si="24"/>
        <v>0</v>
      </c>
      <c r="H528" s="18">
        <f t="shared" si="25"/>
        <v>0</v>
      </c>
      <c r="I528" s="18">
        <f t="shared" si="26"/>
        <v>0</v>
      </c>
      <c r="J528" s="18"/>
      <c r="K528" s="15"/>
    </row>
    <row r="529" spans="1:11" x14ac:dyDescent="0.2">
      <c r="A529" s="15"/>
      <c r="B529" s="15"/>
      <c r="C529" s="16"/>
      <c r="D529" s="17"/>
      <c r="E529" s="18"/>
      <c r="F529" s="19">
        <v>0</v>
      </c>
      <c r="G529" s="18">
        <f t="shared" si="24"/>
        <v>0</v>
      </c>
      <c r="H529" s="18">
        <f t="shared" si="25"/>
        <v>0</v>
      </c>
      <c r="I529" s="18">
        <f t="shared" si="26"/>
        <v>0</v>
      </c>
      <c r="J529" s="18"/>
      <c r="K529" s="15"/>
    </row>
    <row r="530" spans="1:11" x14ac:dyDescent="0.2">
      <c r="A530" s="15"/>
      <c r="B530" s="15"/>
      <c r="C530" s="16"/>
      <c r="D530" s="17"/>
      <c r="E530" s="18"/>
      <c r="F530" s="19">
        <v>0</v>
      </c>
      <c r="G530" s="18">
        <f t="shared" si="24"/>
        <v>0</v>
      </c>
      <c r="H530" s="18">
        <f t="shared" si="25"/>
        <v>0</v>
      </c>
      <c r="I530" s="18">
        <f t="shared" si="26"/>
        <v>0</v>
      </c>
      <c r="J530" s="18"/>
      <c r="K530" s="15"/>
    </row>
    <row r="531" spans="1:11" x14ac:dyDescent="0.2">
      <c r="A531" s="15"/>
      <c r="B531" s="15"/>
      <c r="C531" s="16"/>
      <c r="D531" s="17"/>
      <c r="E531" s="18"/>
      <c r="F531" s="19">
        <v>0</v>
      </c>
      <c r="G531" s="18">
        <f t="shared" si="24"/>
        <v>0</v>
      </c>
      <c r="H531" s="18">
        <f t="shared" si="25"/>
        <v>0</v>
      </c>
      <c r="I531" s="18">
        <f t="shared" si="26"/>
        <v>0</v>
      </c>
      <c r="J531" s="18"/>
      <c r="K531" s="15"/>
    </row>
    <row r="532" spans="1:11" x14ac:dyDescent="0.2">
      <c r="A532" s="15"/>
      <c r="B532" s="15"/>
      <c r="C532" s="16"/>
      <c r="D532" s="17"/>
      <c r="E532" s="18"/>
      <c r="F532" s="19">
        <v>0</v>
      </c>
      <c r="G532" s="18">
        <f t="shared" si="24"/>
        <v>0</v>
      </c>
      <c r="H532" s="18">
        <f t="shared" si="25"/>
        <v>0</v>
      </c>
      <c r="I532" s="18">
        <f t="shared" si="26"/>
        <v>0</v>
      </c>
      <c r="J532" s="18"/>
      <c r="K532" s="15"/>
    </row>
    <row r="533" spans="1:11" x14ac:dyDescent="0.2">
      <c r="A533" s="15"/>
      <c r="B533" s="15"/>
      <c r="C533" s="16"/>
      <c r="D533" s="17"/>
      <c r="E533" s="18"/>
      <c r="F533" s="19">
        <v>0</v>
      </c>
      <c r="G533" s="18">
        <f t="shared" si="24"/>
        <v>0</v>
      </c>
      <c r="H533" s="18">
        <f t="shared" si="25"/>
        <v>0</v>
      </c>
      <c r="I533" s="18">
        <f t="shared" si="26"/>
        <v>0</v>
      </c>
      <c r="J533" s="18"/>
      <c r="K533" s="15"/>
    </row>
    <row r="534" spans="1:11" x14ac:dyDescent="0.2">
      <c r="A534" s="15"/>
      <c r="B534" s="15"/>
      <c r="C534" s="16"/>
      <c r="D534" s="17"/>
      <c r="E534" s="18"/>
      <c r="F534" s="19">
        <v>0</v>
      </c>
      <c r="G534" s="18">
        <f t="shared" si="24"/>
        <v>0</v>
      </c>
      <c r="H534" s="18">
        <f t="shared" si="25"/>
        <v>0</v>
      </c>
      <c r="I534" s="18">
        <f t="shared" si="26"/>
        <v>0</v>
      </c>
      <c r="J534" s="18"/>
      <c r="K534" s="15"/>
    </row>
    <row r="535" spans="1:11" x14ac:dyDescent="0.2">
      <c r="A535" s="15"/>
      <c r="B535" s="15"/>
      <c r="C535" s="16"/>
      <c r="D535" s="17"/>
      <c r="E535" s="18"/>
      <c r="F535" s="19">
        <v>0</v>
      </c>
      <c r="G535" s="18">
        <f t="shared" si="24"/>
        <v>0</v>
      </c>
      <c r="H535" s="18">
        <f t="shared" si="25"/>
        <v>0</v>
      </c>
      <c r="I535" s="18">
        <f t="shared" si="26"/>
        <v>0</v>
      </c>
      <c r="J535" s="18"/>
      <c r="K535" s="15"/>
    </row>
    <row r="536" spans="1:11" x14ac:dyDescent="0.2">
      <c r="A536" s="15"/>
      <c r="B536" s="15"/>
      <c r="C536" s="16"/>
      <c r="D536" s="17"/>
      <c r="E536" s="18"/>
      <c r="F536" s="19">
        <v>0</v>
      </c>
      <c r="G536" s="18">
        <f t="shared" si="24"/>
        <v>0</v>
      </c>
      <c r="H536" s="18">
        <f t="shared" si="25"/>
        <v>0</v>
      </c>
      <c r="I536" s="18">
        <f t="shared" si="26"/>
        <v>0</v>
      </c>
      <c r="J536" s="18"/>
      <c r="K536" s="15"/>
    </row>
    <row r="537" spans="1:11" x14ac:dyDescent="0.2">
      <c r="A537" s="15"/>
      <c r="B537" s="15"/>
      <c r="C537" s="16"/>
      <c r="D537" s="17"/>
      <c r="E537" s="18"/>
      <c r="F537" s="19">
        <v>0</v>
      </c>
      <c r="G537" s="18">
        <f t="shared" si="24"/>
        <v>0</v>
      </c>
      <c r="H537" s="18">
        <f t="shared" si="25"/>
        <v>0</v>
      </c>
      <c r="I537" s="18">
        <f t="shared" si="26"/>
        <v>0</v>
      </c>
      <c r="J537" s="18"/>
      <c r="K537" s="15"/>
    </row>
    <row r="538" spans="1:11" x14ac:dyDescent="0.2">
      <c r="A538" s="15"/>
      <c r="B538" s="15"/>
      <c r="C538" s="16"/>
      <c r="D538" s="17"/>
      <c r="E538" s="18"/>
      <c r="F538" s="19">
        <v>0</v>
      </c>
      <c r="G538" s="18">
        <f t="shared" si="24"/>
        <v>0</v>
      </c>
      <c r="H538" s="18">
        <f t="shared" si="25"/>
        <v>0</v>
      </c>
      <c r="I538" s="18">
        <f t="shared" si="26"/>
        <v>0</v>
      </c>
      <c r="J538" s="18"/>
      <c r="K538" s="15"/>
    </row>
    <row r="539" spans="1:11" x14ac:dyDescent="0.2">
      <c r="A539" s="15"/>
      <c r="B539" s="15"/>
      <c r="C539" s="16"/>
      <c r="D539" s="17"/>
      <c r="E539" s="18"/>
      <c r="F539" s="19">
        <v>0</v>
      </c>
      <c r="G539" s="18">
        <f t="shared" si="24"/>
        <v>0</v>
      </c>
      <c r="H539" s="18">
        <f t="shared" si="25"/>
        <v>0</v>
      </c>
      <c r="I539" s="18">
        <f t="shared" si="26"/>
        <v>0</v>
      </c>
      <c r="J539" s="18"/>
      <c r="K539" s="15"/>
    </row>
    <row r="540" spans="1:11" x14ac:dyDescent="0.2">
      <c r="A540" s="15"/>
      <c r="B540" s="15"/>
      <c r="C540" s="16"/>
      <c r="D540" s="17"/>
      <c r="E540" s="18"/>
      <c r="F540" s="19">
        <v>0</v>
      </c>
      <c r="G540" s="18">
        <f t="shared" si="24"/>
        <v>0</v>
      </c>
      <c r="H540" s="18">
        <f t="shared" si="25"/>
        <v>0</v>
      </c>
      <c r="I540" s="18">
        <f t="shared" si="26"/>
        <v>0</v>
      </c>
      <c r="J540" s="18"/>
      <c r="K540" s="15"/>
    </row>
    <row r="541" spans="1:11" x14ac:dyDescent="0.2">
      <c r="A541" s="15"/>
      <c r="B541" s="15"/>
      <c r="C541" s="16"/>
      <c r="D541" s="17"/>
      <c r="E541" s="18"/>
      <c r="F541" s="19">
        <v>0</v>
      </c>
      <c r="G541" s="18">
        <f t="shared" si="24"/>
        <v>0</v>
      </c>
      <c r="H541" s="18">
        <f t="shared" si="25"/>
        <v>0</v>
      </c>
      <c r="I541" s="18">
        <f t="shared" si="26"/>
        <v>0</v>
      </c>
      <c r="J541" s="18"/>
      <c r="K541" s="15"/>
    </row>
    <row r="542" spans="1:11" x14ac:dyDescent="0.2">
      <c r="A542" s="15"/>
      <c r="B542" s="15"/>
      <c r="C542" s="16"/>
      <c r="D542" s="17"/>
      <c r="E542" s="18"/>
      <c r="F542" s="19">
        <v>0</v>
      </c>
      <c r="G542" s="18">
        <f t="shared" si="24"/>
        <v>0</v>
      </c>
      <c r="H542" s="18">
        <f t="shared" si="25"/>
        <v>0</v>
      </c>
      <c r="I542" s="18">
        <f t="shared" si="26"/>
        <v>0</v>
      </c>
      <c r="J542" s="18"/>
      <c r="K542" s="15"/>
    </row>
    <row r="543" spans="1:11" x14ac:dyDescent="0.2">
      <c r="A543" s="15"/>
      <c r="B543" s="15"/>
      <c r="C543" s="16"/>
      <c r="D543" s="17"/>
      <c r="E543" s="18"/>
      <c r="F543" s="19">
        <v>0</v>
      </c>
      <c r="G543" s="18">
        <f t="shared" si="24"/>
        <v>0</v>
      </c>
      <c r="H543" s="18">
        <f t="shared" si="25"/>
        <v>0</v>
      </c>
      <c r="I543" s="18">
        <f t="shared" si="26"/>
        <v>0</v>
      </c>
      <c r="J543" s="18"/>
      <c r="K543" s="15"/>
    </row>
    <row r="544" spans="1:11" x14ac:dyDescent="0.2">
      <c r="A544" s="15"/>
      <c r="B544" s="15"/>
      <c r="C544" s="16"/>
      <c r="D544" s="17"/>
      <c r="E544" s="18"/>
      <c r="F544" s="19">
        <v>0</v>
      </c>
      <c r="G544" s="18">
        <f t="shared" si="24"/>
        <v>0</v>
      </c>
      <c r="H544" s="18">
        <f t="shared" si="25"/>
        <v>0</v>
      </c>
      <c r="I544" s="18">
        <f t="shared" si="26"/>
        <v>0</v>
      </c>
      <c r="J544" s="18"/>
      <c r="K544" s="15"/>
    </row>
    <row r="545" spans="1:11" x14ac:dyDescent="0.2">
      <c r="A545" s="15"/>
      <c r="B545" s="15"/>
      <c r="C545" s="16"/>
      <c r="D545" s="17"/>
      <c r="E545" s="18"/>
      <c r="F545" s="19">
        <v>0</v>
      </c>
      <c r="G545" s="18">
        <f t="shared" si="24"/>
        <v>0</v>
      </c>
      <c r="H545" s="18">
        <f t="shared" si="25"/>
        <v>0</v>
      </c>
      <c r="I545" s="18">
        <f t="shared" si="26"/>
        <v>0</v>
      </c>
      <c r="J545" s="18"/>
      <c r="K545" s="15"/>
    </row>
    <row r="546" spans="1:11" x14ac:dyDescent="0.2">
      <c r="A546" s="15"/>
      <c r="B546" s="15"/>
      <c r="C546" s="16"/>
      <c r="D546" s="17"/>
      <c r="E546" s="18"/>
      <c r="F546" s="19">
        <v>0</v>
      </c>
      <c r="G546" s="18">
        <f t="shared" si="24"/>
        <v>0</v>
      </c>
      <c r="H546" s="18">
        <f t="shared" si="25"/>
        <v>0</v>
      </c>
      <c r="I546" s="18">
        <f t="shared" si="26"/>
        <v>0</v>
      </c>
      <c r="J546" s="18"/>
      <c r="K546" s="15"/>
    </row>
    <row r="547" spans="1:11" x14ac:dyDescent="0.2">
      <c r="A547" s="15"/>
      <c r="B547" s="15"/>
      <c r="C547" s="16"/>
      <c r="D547" s="17"/>
      <c r="E547" s="18"/>
      <c r="F547" s="19">
        <v>0</v>
      </c>
      <c r="G547" s="18">
        <f t="shared" si="24"/>
        <v>0</v>
      </c>
      <c r="H547" s="18">
        <f t="shared" si="25"/>
        <v>0</v>
      </c>
      <c r="I547" s="18">
        <f t="shared" si="26"/>
        <v>0</v>
      </c>
      <c r="J547" s="18"/>
      <c r="K547" s="15"/>
    </row>
    <row r="548" spans="1:11" x14ac:dyDescent="0.2">
      <c r="A548" s="15"/>
      <c r="B548" s="15"/>
      <c r="C548" s="16"/>
      <c r="D548" s="17"/>
      <c r="E548" s="18"/>
      <c r="F548" s="19">
        <v>0</v>
      </c>
      <c r="G548" s="18">
        <f t="shared" si="24"/>
        <v>0</v>
      </c>
      <c r="H548" s="18">
        <f t="shared" si="25"/>
        <v>0</v>
      </c>
      <c r="I548" s="18">
        <f t="shared" si="26"/>
        <v>0</v>
      </c>
      <c r="J548" s="18"/>
      <c r="K548" s="15"/>
    </row>
    <row r="549" spans="1:11" x14ac:dyDescent="0.2">
      <c r="A549" s="15"/>
      <c r="B549" s="15"/>
      <c r="C549" s="16"/>
      <c r="D549" s="17"/>
      <c r="E549" s="18"/>
      <c r="F549" s="19">
        <v>0</v>
      </c>
      <c r="G549" s="18">
        <f t="shared" si="24"/>
        <v>0</v>
      </c>
      <c r="H549" s="18">
        <f t="shared" si="25"/>
        <v>0</v>
      </c>
      <c r="I549" s="18">
        <f t="shared" si="26"/>
        <v>0</v>
      </c>
      <c r="J549" s="18"/>
      <c r="K549" s="15"/>
    </row>
    <row r="550" spans="1:11" x14ac:dyDescent="0.2">
      <c r="A550" s="15"/>
      <c r="B550" s="15"/>
      <c r="C550" s="16"/>
      <c r="D550" s="17"/>
      <c r="E550" s="18"/>
      <c r="F550" s="19">
        <v>0</v>
      </c>
      <c r="G550" s="18">
        <f t="shared" si="24"/>
        <v>0</v>
      </c>
      <c r="H550" s="18">
        <f t="shared" si="25"/>
        <v>0</v>
      </c>
      <c r="I550" s="18">
        <f t="shared" si="26"/>
        <v>0</v>
      </c>
      <c r="J550" s="18"/>
      <c r="K550" s="15"/>
    </row>
    <row r="551" spans="1:11" x14ac:dyDescent="0.2">
      <c r="A551" s="15"/>
      <c r="B551" s="15"/>
      <c r="C551" s="16"/>
      <c r="D551" s="17"/>
      <c r="E551" s="18"/>
      <c r="F551" s="19">
        <v>0</v>
      </c>
      <c r="G551" s="18">
        <f t="shared" si="24"/>
        <v>0</v>
      </c>
      <c r="H551" s="18">
        <f t="shared" si="25"/>
        <v>0</v>
      </c>
      <c r="I551" s="18">
        <f t="shared" si="26"/>
        <v>0</v>
      </c>
      <c r="J551" s="18"/>
      <c r="K551" s="15"/>
    </row>
    <row r="552" spans="1:11" x14ac:dyDescent="0.2">
      <c r="A552" s="15"/>
      <c r="B552" s="15"/>
      <c r="C552" s="16"/>
      <c r="D552" s="17"/>
      <c r="E552" s="18"/>
      <c r="F552" s="19">
        <v>0</v>
      </c>
      <c r="G552" s="18">
        <f t="shared" si="24"/>
        <v>0</v>
      </c>
      <c r="H552" s="18">
        <f t="shared" si="25"/>
        <v>0</v>
      </c>
      <c r="I552" s="18">
        <f t="shared" si="26"/>
        <v>0</v>
      </c>
      <c r="J552" s="18"/>
      <c r="K552" s="15"/>
    </row>
    <row r="553" spans="1:11" x14ac:dyDescent="0.2">
      <c r="A553" s="15"/>
      <c r="B553" s="15"/>
      <c r="C553" s="16"/>
      <c r="D553" s="17"/>
      <c r="E553" s="18"/>
      <c r="F553" s="19">
        <v>0</v>
      </c>
      <c r="G553" s="18">
        <f t="shared" si="24"/>
        <v>0</v>
      </c>
      <c r="H553" s="18">
        <f t="shared" si="25"/>
        <v>0</v>
      </c>
      <c r="I553" s="18">
        <f t="shared" si="26"/>
        <v>0</v>
      </c>
      <c r="J553" s="18"/>
      <c r="K553" s="15"/>
    </row>
    <row r="554" spans="1:11" x14ac:dyDescent="0.2">
      <c r="A554" s="15"/>
      <c r="B554" s="15"/>
      <c r="C554" s="16"/>
      <c r="D554" s="17"/>
      <c r="E554" s="18"/>
      <c r="F554" s="19">
        <v>0</v>
      </c>
      <c r="G554" s="18">
        <f t="shared" si="24"/>
        <v>0</v>
      </c>
      <c r="H554" s="18">
        <f t="shared" si="25"/>
        <v>0</v>
      </c>
      <c r="I554" s="18">
        <f t="shared" si="26"/>
        <v>0</v>
      </c>
      <c r="J554" s="18"/>
      <c r="K554" s="15"/>
    </row>
    <row r="555" spans="1:11" x14ac:dyDescent="0.2">
      <c r="A555" s="15"/>
      <c r="B555" s="15"/>
      <c r="C555" s="16"/>
      <c r="D555" s="17"/>
      <c r="E555" s="18"/>
      <c r="F555" s="19">
        <v>0</v>
      </c>
      <c r="G555" s="18">
        <f t="shared" si="24"/>
        <v>0</v>
      </c>
      <c r="H555" s="18">
        <f t="shared" si="25"/>
        <v>0</v>
      </c>
      <c r="I555" s="18">
        <f t="shared" si="26"/>
        <v>0</v>
      </c>
      <c r="J555" s="18"/>
      <c r="K555" s="15"/>
    </row>
    <row r="556" spans="1:11" x14ac:dyDescent="0.2">
      <c r="A556" s="15"/>
      <c r="B556" s="15"/>
      <c r="C556" s="16"/>
      <c r="D556" s="17"/>
      <c r="E556" s="18"/>
      <c r="F556" s="19">
        <v>0</v>
      </c>
      <c r="G556" s="18">
        <f t="shared" si="24"/>
        <v>0</v>
      </c>
      <c r="H556" s="18">
        <f t="shared" si="25"/>
        <v>0</v>
      </c>
      <c r="I556" s="18">
        <f t="shared" si="26"/>
        <v>0</v>
      </c>
      <c r="J556" s="18"/>
      <c r="K556" s="15"/>
    </row>
    <row r="557" spans="1:11" x14ac:dyDescent="0.2">
      <c r="A557" s="15"/>
      <c r="B557" s="15"/>
      <c r="C557" s="16"/>
      <c r="D557" s="17"/>
      <c r="E557" s="18"/>
      <c r="F557" s="19">
        <v>0</v>
      </c>
      <c r="G557" s="18">
        <f t="shared" si="24"/>
        <v>0</v>
      </c>
      <c r="H557" s="18">
        <f t="shared" si="25"/>
        <v>0</v>
      </c>
      <c r="I557" s="18">
        <f t="shared" si="26"/>
        <v>0</v>
      </c>
      <c r="J557" s="18"/>
      <c r="K557" s="15"/>
    </row>
    <row r="558" spans="1:11" x14ac:dyDescent="0.2">
      <c r="A558" s="15"/>
      <c r="B558" s="15"/>
      <c r="C558" s="16"/>
      <c r="D558" s="17"/>
      <c r="E558" s="18"/>
      <c r="F558" s="19">
        <v>0</v>
      </c>
      <c r="G558" s="18">
        <f t="shared" si="24"/>
        <v>0</v>
      </c>
      <c r="H558" s="18">
        <f t="shared" si="25"/>
        <v>0</v>
      </c>
      <c r="I558" s="18">
        <f t="shared" si="26"/>
        <v>0</v>
      </c>
      <c r="J558" s="18"/>
      <c r="K558" s="15"/>
    </row>
    <row r="559" spans="1:11" x14ac:dyDescent="0.2">
      <c r="A559" s="15"/>
      <c r="B559" s="15"/>
      <c r="C559" s="16"/>
      <c r="D559" s="17"/>
      <c r="E559" s="18"/>
      <c r="F559" s="19">
        <v>0</v>
      </c>
      <c r="G559" s="18">
        <f t="shared" si="24"/>
        <v>0</v>
      </c>
      <c r="H559" s="18">
        <f t="shared" si="25"/>
        <v>0</v>
      </c>
      <c r="I559" s="18">
        <f t="shared" si="26"/>
        <v>0</v>
      </c>
      <c r="J559" s="18"/>
      <c r="K559" s="15"/>
    </row>
    <row r="560" spans="1:11" x14ac:dyDescent="0.2">
      <c r="A560" s="15"/>
      <c r="B560" s="15"/>
      <c r="C560" s="16"/>
      <c r="D560" s="17"/>
      <c r="E560" s="18"/>
      <c r="F560" s="19">
        <v>0</v>
      </c>
      <c r="G560" s="18">
        <f t="shared" si="24"/>
        <v>0</v>
      </c>
      <c r="H560" s="18">
        <f t="shared" si="25"/>
        <v>0</v>
      </c>
      <c r="I560" s="18">
        <f t="shared" si="26"/>
        <v>0</v>
      </c>
      <c r="J560" s="18"/>
      <c r="K560" s="15"/>
    </row>
    <row r="561" spans="1:11" x14ac:dyDescent="0.2">
      <c r="A561" s="15"/>
      <c r="B561" s="15"/>
      <c r="C561" s="16"/>
      <c r="D561" s="17"/>
      <c r="E561" s="18"/>
      <c r="F561" s="19">
        <v>0</v>
      </c>
      <c r="G561" s="18">
        <f t="shared" si="24"/>
        <v>0</v>
      </c>
      <c r="H561" s="18">
        <f t="shared" si="25"/>
        <v>0</v>
      </c>
      <c r="I561" s="18">
        <f t="shared" si="26"/>
        <v>0</v>
      </c>
      <c r="J561" s="18"/>
      <c r="K561" s="15"/>
    </row>
    <row r="562" spans="1:11" x14ac:dyDescent="0.2">
      <c r="A562" s="15"/>
      <c r="B562" s="15"/>
      <c r="C562" s="16"/>
      <c r="D562" s="17"/>
      <c r="E562" s="18"/>
      <c r="F562" s="19">
        <v>0</v>
      </c>
      <c r="G562" s="18">
        <f t="shared" si="24"/>
        <v>0</v>
      </c>
      <c r="H562" s="18">
        <f t="shared" si="25"/>
        <v>0</v>
      </c>
      <c r="I562" s="18">
        <f t="shared" si="26"/>
        <v>0</v>
      </c>
      <c r="J562" s="18"/>
      <c r="K562" s="15"/>
    </row>
    <row r="563" spans="1:11" x14ac:dyDescent="0.2">
      <c r="A563" s="15"/>
      <c r="B563" s="15"/>
      <c r="C563" s="16"/>
      <c r="D563" s="17"/>
      <c r="E563" s="18"/>
      <c r="F563" s="19">
        <v>0</v>
      </c>
      <c r="G563" s="18">
        <f t="shared" si="24"/>
        <v>0</v>
      </c>
      <c r="H563" s="18">
        <f t="shared" si="25"/>
        <v>0</v>
      </c>
      <c r="I563" s="18">
        <f t="shared" si="26"/>
        <v>0</v>
      </c>
      <c r="J563" s="18"/>
      <c r="K563" s="15"/>
    </row>
    <row r="564" spans="1:11" x14ac:dyDescent="0.2">
      <c r="A564" s="15"/>
      <c r="B564" s="15"/>
      <c r="C564" s="16"/>
      <c r="D564" s="17"/>
      <c r="E564" s="18"/>
      <c r="F564" s="19">
        <v>0</v>
      </c>
      <c r="G564" s="18">
        <f t="shared" si="24"/>
        <v>0</v>
      </c>
      <c r="H564" s="18">
        <f t="shared" si="25"/>
        <v>0</v>
      </c>
      <c r="I564" s="18">
        <f t="shared" si="26"/>
        <v>0</v>
      </c>
      <c r="J564" s="18"/>
      <c r="K564" s="15"/>
    </row>
    <row r="565" spans="1:11" x14ac:dyDescent="0.2">
      <c r="A565" s="15"/>
      <c r="B565" s="15"/>
      <c r="C565" s="16"/>
      <c r="D565" s="17"/>
      <c r="E565" s="18"/>
      <c r="F565" s="19">
        <v>0</v>
      </c>
      <c r="G565" s="18">
        <f t="shared" si="24"/>
        <v>0</v>
      </c>
      <c r="H565" s="18">
        <f t="shared" si="25"/>
        <v>0</v>
      </c>
      <c r="I565" s="18">
        <f t="shared" si="26"/>
        <v>0</v>
      </c>
      <c r="J565" s="18"/>
      <c r="K565" s="15"/>
    </row>
    <row r="566" spans="1:11" x14ac:dyDescent="0.2">
      <c r="A566" s="15"/>
      <c r="B566" s="15"/>
      <c r="C566" s="16"/>
      <c r="D566" s="17"/>
      <c r="E566" s="18"/>
      <c r="F566" s="19">
        <v>0</v>
      </c>
      <c r="G566" s="18">
        <f t="shared" si="24"/>
        <v>0</v>
      </c>
      <c r="H566" s="18">
        <f t="shared" si="25"/>
        <v>0</v>
      </c>
      <c r="I566" s="18">
        <f t="shared" si="26"/>
        <v>0</v>
      </c>
      <c r="J566" s="18"/>
      <c r="K566" s="15"/>
    </row>
    <row r="567" spans="1:11" x14ac:dyDescent="0.2">
      <c r="A567" s="15"/>
      <c r="B567" s="15"/>
      <c r="C567" s="16"/>
      <c r="D567" s="17"/>
      <c r="E567" s="18"/>
      <c r="F567" s="19">
        <v>0</v>
      </c>
      <c r="G567" s="18">
        <f t="shared" si="24"/>
        <v>0</v>
      </c>
      <c r="H567" s="18">
        <f t="shared" si="25"/>
        <v>0</v>
      </c>
      <c r="I567" s="18">
        <f t="shared" si="26"/>
        <v>0</v>
      </c>
      <c r="J567" s="18"/>
      <c r="K567" s="15"/>
    </row>
    <row r="568" spans="1:11" x14ac:dyDescent="0.2">
      <c r="A568" s="15"/>
      <c r="B568" s="15"/>
      <c r="C568" s="16"/>
      <c r="D568" s="17"/>
      <c r="E568" s="18"/>
      <c r="F568" s="19">
        <v>0</v>
      </c>
      <c r="G568" s="18">
        <f t="shared" si="24"/>
        <v>0</v>
      </c>
      <c r="H568" s="18">
        <f t="shared" si="25"/>
        <v>0</v>
      </c>
      <c r="I568" s="18">
        <f t="shared" si="26"/>
        <v>0</v>
      </c>
      <c r="J568" s="18"/>
      <c r="K568" s="15"/>
    </row>
    <row r="569" spans="1:11" x14ac:dyDescent="0.2">
      <c r="A569" s="15"/>
      <c r="B569" s="15"/>
      <c r="C569" s="16"/>
      <c r="D569" s="17"/>
      <c r="E569" s="18"/>
      <c r="F569" s="19">
        <v>0</v>
      </c>
      <c r="G569" s="18">
        <f t="shared" si="24"/>
        <v>0</v>
      </c>
      <c r="H569" s="18">
        <f t="shared" si="25"/>
        <v>0</v>
      </c>
      <c r="I569" s="18">
        <f t="shared" si="26"/>
        <v>0</v>
      </c>
      <c r="J569" s="18"/>
      <c r="K569" s="15"/>
    </row>
    <row r="570" spans="1:11" x14ac:dyDescent="0.2">
      <c r="A570" s="15"/>
      <c r="B570" s="15"/>
      <c r="C570" s="16"/>
      <c r="D570" s="17"/>
      <c r="E570" s="18"/>
      <c r="F570" s="19">
        <v>0</v>
      </c>
      <c r="G570" s="18">
        <f t="shared" si="24"/>
        <v>0</v>
      </c>
      <c r="H570" s="18">
        <f t="shared" si="25"/>
        <v>0</v>
      </c>
      <c r="I570" s="18">
        <f t="shared" si="26"/>
        <v>0</v>
      </c>
      <c r="J570" s="18"/>
      <c r="K570" s="15"/>
    </row>
    <row r="571" spans="1:11" x14ac:dyDescent="0.2">
      <c r="A571" s="15"/>
      <c r="B571" s="15"/>
      <c r="C571" s="16"/>
      <c r="D571" s="17"/>
      <c r="E571" s="18"/>
      <c r="F571" s="19">
        <v>0</v>
      </c>
      <c r="G571" s="18">
        <f t="shared" si="24"/>
        <v>0</v>
      </c>
      <c r="H571" s="18">
        <f t="shared" si="25"/>
        <v>0</v>
      </c>
      <c r="I571" s="18">
        <f t="shared" si="26"/>
        <v>0</v>
      </c>
      <c r="J571" s="18"/>
      <c r="K571" s="15"/>
    </row>
    <row r="572" spans="1:11" x14ac:dyDescent="0.2">
      <c r="A572" s="15"/>
      <c r="B572" s="15"/>
      <c r="C572" s="16"/>
      <c r="D572" s="17"/>
      <c r="E572" s="18"/>
      <c r="F572" s="19">
        <v>0</v>
      </c>
      <c r="G572" s="18">
        <f t="shared" si="24"/>
        <v>0</v>
      </c>
      <c r="H572" s="18">
        <f t="shared" si="25"/>
        <v>0</v>
      </c>
      <c r="I572" s="18">
        <f t="shared" si="26"/>
        <v>0</v>
      </c>
      <c r="J572" s="18"/>
      <c r="K572" s="15"/>
    </row>
    <row r="573" spans="1:11" x14ac:dyDescent="0.2">
      <c r="A573" s="15"/>
      <c r="B573" s="15"/>
      <c r="C573" s="16"/>
      <c r="D573" s="17"/>
      <c r="E573" s="18"/>
      <c r="F573" s="19">
        <v>0</v>
      </c>
      <c r="G573" s="18">
        <f t="shared" si="24"/>
        <v>0</v>
      </c>
      <c r="H573" s="18">
        <f>E573*C573</f>
        <v>0</v>
      </c>
      <c r="I573" s="18">
        <f>F573*C573</f>
        <v>0</v>
      </c>
      <c r="J573" s="18"/>
      <c r="K573" s="15"/>
    </row>
    <row r="574" spans="1:11" x14ac:dyDescent="0.2">
      <c r="A574" s="15"/>
      <c r="B574" s="15"/>
      <c r="C574" s="16"/>
      <c r="D574" s="17"/>
      <c r="E574" s="18"/>
      <c r="F574" s="19">
        <v>0</v>
      </c>
      <c r="G574" s="18">
        <f t="shared" si="24"/>
        <v>0</v>
      </c>
      <c r="H574" s="18">
        <f>E574*C574</f>
        <v>0</v>
      </c>
      <c r="I574" s="18">
        <f>F574*C574</f>
        <v>0</v>
      </c>
      <c r="J574" s="18"/>
      <c r="K574" s="15"/>
    </row>
  </sheetData>
  <mergeCells count="8">
    <mergeCell ref="J5:J6"/>
    <mergeCell ref="K5:K6"/>
    <mergeCell ref="A5:A6"/>
    <mergeCell ref="B5:C5"/>
    <mergeCell ref="D5:D6"/>
    <mergeCell ref="E5:E6"/>
    <mergeCell ref="F5:F6"/>
    <mergeCell ref="G5:I5"/>
  </mergeCells>
  <pageMargins left="0.7" right="0.7" top="0.75" bottom="0.75" header="0.3" footer="0.3"/>
  <pageSetup paperSize="9" scale="45" fitToHeight="0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A62E-0A8C-4922-B55C-8A01DB432050}">
  <sheetPr>
    <pageSetUpPr fitToPage="1"/>
  </sheetPr>
  <dimension ref="A1:N585"/>
  <sheetViews>
    <sheetView zoomScale="90" zoomScaleNormal="90" workbookViewId="0">
      <pane xSplit="4" ySplit="6" topLeftCell="E19" activePane="bottomRight" state="frozen"/>
      <selection pane="topRight" activeCell="E1" sqref="E1"/>
      <selection pane="bottomLeft" activeCell="A7" sqref="A7"/>
      <selection pane="bottomRight" activeCell="A27" sqref="A27"/>
    </sheetView>
  </sheetViews>
  <sheetFormatPr baseColWidth="10" defaultColWidth="8.83203125" defaultRowHeight="15" x14ac:dyDescent="0.2"/>
  <cols>
    <col min="1" max="1" width="55" customWidth="1"/>
    <col min="2" max="2" width="9.33203125" hidden="1" customWidth="1"/>
    <col min="4" max="4" width="8.83203125" style="7"/>
    <col min="5" max="5" width="15" style="8" customWidth="1"/>
    <col min="6" max="6" width="14.33203125" style="9" customWidth="1"/>
    <col min="7" max="7" width="14.33203125" style="8" hidden="1" customWidth="1"/>
    <col min="8" max="8" width="16.33203125" style="8" customWidth="1"/>
    <col min="9" max="9" width="13.5" style="8" bestFit="1" customWidth="1"/>
    <col min="10" max="10" width="15.33203125" style="8" bestFit="1" customWidth="1"/>
    <col min="11" max="11" width="15.33203125" style="8" customWidth="1"/>
    <col min="12" max="12" width="18.1640625" customWidth="1"/>
  </cols>
  <sheetData>
    <row r="1" spans="1:14" x14ac:dyDescent="0.2">
      <c r="A1" t="s">
        <v>0</v>
      </c>
      <c r="D1"/>
      <c r="E1"/>
      <c r="F1" s="1"/>
      <c r="G1"/>
      <c r="H1"/>
      <c r="I1"/>
      <c r="J1"/>
      <c r="K1"/>
      <c r="M1" s="2"/>
      <c r="N1" t="s">
        <v>1</v>
      </c>
    </row>
    <row r="2" spans="1:14" x14ac:dyDescent="0.2">
      <c r="A2" t="s">
        <v>18</v>
      </c>
      <c r="B2" s="3"/>
      <c r="C2" s="3"/>
      <c r="D2" s="3"/>
      <c r="E2" s="3"/>
      <c r="F2" s="4"/>
      <c r="G2" s="3"/>
      <c r="H2" s="3"/>
      <c r="I2" s="3"/>
      <c r="J2" s="3"/>
      <c r="K2" s="3"/>
      <c r="L2" s="3"/>
      <c r="M2" s="5"/>
      <c r="N2" t="s">
        <v>2</v>
      </c>
    </row>
    <row r="3" spans="1:14" x14ac:dyDescent="0.2">
      <c r="D3"/>
      <c r="E3"/>
      <c r="F3" s="1"/>
      <c r="G3"/>
      <c r="H3"/>
      <c r="I3"/>
      <c r="J3"/>
      <c r="K3"/>
      <c r="M3" s="6"/>
      <c r="N3" t="s">
        <v>3</v>
      </c>
    </row>
    <row r="4" spans="1:14" x14ac:dyDescent="0.2">
      <c r="M4" s="10"/>
      <c r="N4" t="s">
        <v>4</v>
      </c>
    </row>
    <row r="5" spans="1:14" ht="15" customHeight="1" x14ac:dyDescent="0.2">
      <c r="A5" s="174" t="s">
        <v>5</v>
      </c>
      <c r="B5" s="175" t="s">
        <v>6</v>
      </c>
      <c r="C5" s="176"/>
      <c r="D5" s="174" t="s">
        <v>7</v>
      </c>
      <c r="E5" s="177" t="s">
        <v>8</v>
      </c>
      <c r="F5" s="178" t="s">
        <v>9</v>
      </c>
      <c r="G5" s="184" t="s">
        <v>10</v>
      </c>
      <c r="H5" s="185"/>
      <c r="I5" s="186"/>
      <c r="J5" s="180" t="s">
        <v>11</v>
      </c>
      <c r="K5" s="120" t="s">
        <v>1185</v>
      </c>
      <c r="L5" s="187" t="s">
        <v>12</v>
      </c>
    </row>
    <row r="6" spans="1:14" ht="16" x14ac:dyDescent="0.2">
      <c r="A6" s="174"/>
      <c r="B6" s="11" t="s">
        <v>13</v>
      </c>
      <c r="C6" s="11" t="s">
        <v>14</v>
      </c>
      <c r="D6" s="174"/>
      <c r="E6" s="177"/>
      <c r="F6" s="179"/>
      <c r="G6" s="12" t="s">
        <v>15</v>
      </c>
      <c r="H6" s="13" t="s">
        <v>16</v>
      </c>
      <c r="I6" s="13" t="s">
        <v>17</v>
      </c>
      <c r="J6" s="181"/>
      <c r="K6" s="13"/>
      <c r="L6" s="188"/>
    </row>
    <row r="7" spans="1:14" ht="16" x14ac:dyDescent="0.2">
      <c r="A7" s="14" t="s">
        <v>20</v>
      </c>
      <c r="B7" s="15"/>
      <c r="C7" s="16"/>
      <c r="D7" s="17"/>
      <c r="E7" s="18"/>
      <c r="F7" s="19"/>
      <c r="G7" s="18"/>
      <c r="H7" s="18"/>
      <c r="I7" s="18"/>
      <c r="J7" s="18"/>
      <c r="K7" s="18"/>
      <c r="L7" s="15"/>
    </row>
    <row r="8" spans="1:14" ht="15.75" customHeight="1" x14ac:dyDescent="0.2">
      <c r="A8" s="15" t="s">
        <v>19</v>
      </c>
      <c r="B8" s="15"/>
      <c r="C8" s="16">
        <v>100</v>
      </c>
      <c r="D8" s="17" t="s">
        <v>21</v>
      </c>
      <c r="E8" s="18">
        <v>85950</v>
      </c>
      <c r="F8" s="19">
        <v>85000</v>
      </c>
      <c r="G8" s="18"/>
      <c r="H8" s="18">
        <f t="shared" ref="H8:H71" si="0">E8*C8</f>
        <v>8595000</v>
      </c>
      <c r="I8" s="18">
        <f t="shared" ref="I8:I71" si="1">F8*C8</f>
        <v>8500000</v>
      </c>
      <c r="J8" s="23" t="s">
        <v>27</v>
      </c>
      <c r="K8" s="78" t="s">
        <v>1186</v>
      </c>
      <c r="L8" s="15"/>
    </row>
    <row r="9" spans="1:14" x14ac:dyDescent="0.2">
      <c r="A9" s="15"/>
      <c r="B9" s="15"/>
      <c r="C9" s="16"/>
      <c r="D9" s="17"/>
      <c r="E9" s="18"/>
      <c r="F9" s="19"/>
      <c r="G9" s="18"/>
      <c r="H9" s="18">
        <f t="shared" si="0"/>
        <v>0</v>
      </c>
      <c r="I9" s="18">
        <f t="shared" si="1"/>
        <v>0</v>
      </c>
      <c r="J9" s="18"/>
      <c r="K9" s="18"/>
      <c r="L9" s="15"/>
    </row>
    <row r="10" spans="1:14" ht="16" x14ac:dyDescent="0.2">
      <c r="A10" s="14" t="s">
        <v>1180</v>
      </c>
      <c r="B10" s="15"/>
      <c r="C10" s="16"/>
      <c r="D10" s="17"/>
      <c r="E10" s="18"/>
      <c r="F10" s="19"/>
      <c r="G10" s="18"/>
      <c r="H10" s="18">
        <f t="shared" si="0"/>
        <v>0</v>
      </c>
      <c r="I10" s="18">
        <f t="shared" si="1"/>
        <v>0</v>
      </c>
      <c r="J10" s="18"/>
      <c r="K10" s="18"/>
      <c r="L10" s="15"/>
    </row>
    <row r="11" spans="1:14" ht="32" x14ac:dyDescent="0.2">
      <c r="A11" s="15" t="s">
        <v>19</v>
      </c>
      <c r="B11" s="15"/>
      <c r="C11" s="16">
        <v>100</v>
      </c>
      <c r="D11" s="17" t="s">
        <v>21</v>
      </c>
      <c r="E11" s="18"/>
      <c r="F11" s="19">
        <v>14000</v>
      </c>
      <c r="G11" s="18">
        <f t="shared" ref="G11:G74" si="2">B11*F11</f>
        <v>0</v>
      </c>
      <c r="H11" s="18">
        <f t="shared" si="0"/>
        <v>0</v>
      </c>
      <c r="I11" s="18">
        <f t="shared" si="1"/>
        <v>1400000</v>
      </c>
      <c r="J11" s="23" t="s">
        <v>1181</v>
      </c>
      <c r="K11" s="78" t="s">
        <v>1187</v>
      </c>
      <c r="L11" s="15" t="s">
        <v>1182</v>
      </c>
      <c r="M11" s="20"/>
    </row>
    <row r="12" spans="1:14" x14ac:dyDescent="0.2">
      <c r="A12" s="15"/>
      <c r="B12" s="15"/>
      <c r="C12" s="16"/>
      <c r="D12" s="17"/>
      <c r="E12" s="18"/>
      <c r="F12" s="19"/>
      <c r="G12" s="18">
        <f t="shared" si="2"/>
        <v>0</v>
      </c>
      <c r="H12" s="18">
        <f t="shared" si="0"/>
        <v>0</v>
      </c>
      <c r="I12" s="18">
        <f t="shared" si="1"/>
        <v>0</v>
      </c>
      <c r="J12" s="18"/>
      <c r="K12" s="18"/>
      <c r="L12" s="15"/>
    </row>
    <row r="13" spans="1:14" ht="16" x14ac:dyDescent="0.2">
      <c r="A13" s="14" t="s">
        <v>1183</v>
      </c>
      <c r="B13" s="15"/>
      <c r="C13" s="16"/>
      <c r="D13" s="17"/>
      <c r="E13" s="18"/>
      <c r="F13" s="19"/>
      <c r="G13" s="18">
        <f t="shared" si="2"/>
        <v>0</v>
      </c>
      <c r="H13" s="18">
        <f t="shared" si="0"/>
        <v>0</v>
      </c>
      <c r="I13" s="18">
        <f t="shared" si="1"/>
        <v>0</v>
      </c>
      <c r="J13" s="18"/>
      <c r="K13" s="18"/>
      <c r="L13" s="15"/>
    </row>
    <row r="14" spans="1:14" ht="32" x14ac:dyDescent="0.2">
      <c r="A14" s="15" t="s">
        <v>349</v>
      </c>
      <c r="B14" s="15"/>
      <c r="C14" s="16">
        <v>10</v>
      </c>
      <c r="D14" s="17" t="s">
        <v>69</v>
      </c>
      <c r="E14" s="18"/>
      <c r="F14" s="19">
        <v>21000000</v>
      </c>
      <c r="G14" s="18">
        <f t="shared" si="2"/>
        <v>0</v>
      </c>
      <c r="H14" s="18">
        <f t="shared" si="0"/>
        <v>0</v>
      </c>
      <c r="I14" s="18">
        <f t="shared" si="1"/>
        <v>210000000</v>
      </c>
      <c r="J14" s="158" t="s">
        <v>1184</v>
      </c>
      <c r="K14" s="191" t="s">
        <v>1188</v>
      </c>
      <c r="L14" s="15"/>
    </row>
    <row r="15" spans="1:14" ht="32" x14ac:dyDescent="0.2">
      <c r="A15" s="15" t="s">
        <v>349</v>
      </c>
      <c r="B15" s="15"/>
      <c r="C15" s="16">
        <v>2</v>
      </c>
      <c r="D15" s="17" t="s">
        <v>69</v>
      </c>
      <c r="E15" s="18"/>
      <c r="F15" s="19">
        <v>20800000</v>
      </c>
      <c r="G15" s="18">
        <f t="shared" si="2"/>
        <v>0</v>
      </c>
      <c r="H15" s="18">
        <f t="shared" si="0"/>
        <v>0</v>
      </c>
      <c r="I15" s="18">
        <f t="shared" si="1"/>
        <v>41600000</v>
      </c>
      <c r="J15" s="160"/>
      <c r="K15" s="199"/>
      <c r="L15" s="15"/>
    </row>
    <row r="16" spans="1:14" ht="16" x14ac:dyDescent="0.2">
      <c r="A16" s="15" t="s">
        <v>441</v>
      </c>
      <c r="B16" s="15"/>
      <c r="C16" s="16">
        <v>10.98</v>
      </c>
      <c r="D16" s="17" t="s">
        <v>129</v>
      </c>
      <c r="E16" s="18"/>
      <c r="F16" s="19">
        <v>805000</v>
      </c>
      <c r="G16" s="18">
        <f t="shared" si="2"/>
        <v>0</v>
      </c>
      <c r="H16" s="18">
        <f t="shared" si="0"/>
        <v>0</v>
      </c>
      <c r="I16" s="18">
        <f t="shared" si="1"/>
        <v>8838900</v>
      </c>
      <c r="J16" s="160"/>
      <c r="K16" s="199"/>
      <c r="L16" s="15"/>
    </row>
    <row r="17" spans="1:12" ht="16" x14ac:dyDescent="0.2">
      <c r="A17" s="15" t="s">
        <v>442</v>
      </c>
      <c r="B17" s="15"/>
      <c r="C17" s="16">
        <v>9</v>
      </c>
      <c r="D17" s="17" t="s">
        <v>81</v>
      </c>
      <c r="E17" s="18"/>
      <c r="F17" s="19">
        <v>345000</v>
      </c>
      <c r="G17" s="18">
        <f t="shared" si="2"/>
        <v>0</v>
      </c>
      <c r="H17" s="18">
        <f t="shared" si="0"/>
        <v>0</v>
      </c>
      <c r="I17" s="18">
        <f t="shared" si="1"/>
        <v>3105000</v>
      </c>
      <c r="J17" s="160"/>
      <c r="K17" s="199"/>
      <c r="L17" s="15"/>
    </row>
    <row r="18" spans="1:12" ht="16" x14ac:dyDescent="0.2">
      <c r="A18" s="15" t="s">
        <v>443</v>
      </c>
      <c r="B18" s="15"/>
      <c r="C18" s="16">
        <v>6.34</v>
      </c>
      <c r="D18" s="17" t="s">
        <v>129</v>
      </c>
      <c r="E18" s="18"/>
      <c r="F18" s="19">
        <v>2012500</v>
      </c>
      <c r="G18" s="18">
        <f t="shared" si="2"/>
        <v>0</v>
      </c>
      <c r="H18" s="18">
        <f t="shared" si="0"/>
        <v>0</v>
      </c>
      <c r="I18" s="18">
        <f t="shared" si="1"/>
        <v>12759250</v>
      </c>
      <c r="J18" s="159"/>
      <c r="K18" s="192"/>
      <c r="L18" s="15"/>
    </row>
    <row r="19" spans="1:12" x14ac:dyDescent="0.2">
      <c r="A19" s="15"/>
      <c r="B19" s="15"/>
      <c r="C19" s="16"/>
      <c r="D19" s="17"/>
      <c r="E19" s="18"/>
      <c r="F19" s="19">
        <v>0</v>
      </c>
      <c r="G19" s="18">
        <f t="shared" si="2"/>
        <v>0</v>
      </c>
      <c r="H19" s="18">
        <f t="shared" si="0"/>
        <v>0</v>
      </c>
      <c r="I19" s="18">
        <f t="shared" si="1"/>
        <v>0</v>
      </c>
      <c r="J19" s="18"/>
      <c r="K19" s="18"/>
      <c r="L19" s="15"/>
    </row>
    <row r="20" spans="1:12" ht="16" x14ac:dyDescent="0.2">
      <c r="A20" s="14" t="s">
        <v>1189</v>
      </c>
      <c r="B20" s="15"/>
      <c r="C20" s="16"/>
      <c r="D20" s="17"/>
      <c r="E20" s="18"/>
      <c r="F20" s="19">
        <v>0</v>
      </c>
      <c r="G20" s="18">
        <f t="shared" si="2"/>
        <v>0</v>
      </c>
      <c r="H20" s="18">
        <f t="shared" si="0"/>
        <v>0</v>
      </c>
      <c r="I20" s="18">
        <f t="shared" si="1"/>
        <v>0</v>
      </c>
      <c r="J20" s="18"/>
      <c r="K20" s="18"/>
      <c r="L20" s="15"/>
    </row>
    <row r="21" spans="1:12" ht="16" x14ac:dyDescent="0.2">
      <c r="A21" s="15" t="s">
        <v>1162</v>
      </c>
      <c r="B21" s="15"/>
      <c r="C21" s="16">
        <v>41</v>
      </c>
      <c r="D21" s="17" t="s">
        <v>49</v>
      </c>
      <c r="E21" s="18">
        <f>140000+10000</f>
        <v>150000</v>
      </c>
      <c r="F21" s="19">
        <v>180000</v>
      </c>
      <c r="G21" s="18">
        <f>B21*F21</f>
        <v>0</v>
      </c>
      <c r="H21" s="18">
        <f>E21*C21</f>
        <v>6150000</v>
      </c>
      <c r="I21" s="18">
        <f>F21*C21</f>
        <v>7380000</v>
      </c>
      <c r="J21" s="158" t="s">
        <v>1191</v>
      </c>
      <c r="K21" s="171" t="s">
        <v>1190</v>
      </c>
    </row>
    <row r="22" spans="1:12" ht="16" x14ac:dyDescent="0.2">
      <c r="A22" s="15" t="s">
        <v>1163</v>
      </c>
      <c r="B22" s="15"/>
      <c r="C22" s="16">
        <v>66</v>
      </c>
      <c r="D22" s="17" t="s">
        <v>49</v>
      </c>
      <c r="E22" s="18">
        <f>125000+10000</f>
        <v>135000</v>
      </c>
      <c r="F22" s="19">
        <v>160000</v>
      </c>
      <c r="G22" s="18">
        <f>B22*F22</f>
        <v>0</v>
      </c>
      <c r="H22" s="18">
        <f>E22*C22</f>
        <v>8910000</v>
      </c>
      <c r="I22" s="18">
        <f>F22*C22</f>
        <v>10560000</v>
      </c>
      <c r="J22" s="159"/>
      <c r="K22" s="173"/>
    </row>
    <row r="23" spans="1:12" x14ac:dyDescent="0.2">
      <c r="A23" s="15"/>
      <c r="B23" s="15"/>
      <c r="C23" s="16"/>
      <c r="D23" s="17"/>
      <c r="E23" s="18"/>
      <c r="F23" s="19">
        <v>0</v>
      </c>
      <c r="G23" s="18">
        <f t="shared" si="2"/>
        <v>0</v>
      </c>
      <c r="H23" s="18">
        <f t="shared" si="0"/>
        <v>0</v>
      </c>
      <c r="I23" s="18">
        <f t="shared" si="1"/>
        <v>0</v>
      </c>
      <c r="J23" s="18"/>
      <c r="K23" s="18"/>
      <c r="L23" s="15"/>
    </row>
    <row r="24" spans="1:12" ht="16" x14ac:dyDescent="0.2">
      <c r="A24" s="15" t="s">
        <v>1162</v>
      </c>
      <c r="B24" s="15"/>
      <c r="C24" s="16">
        <v>3</v>
      </c>
      <c r="D24" s="17" t="s">
        <v>49</v>
      </c>
      <c r="E24" s="18">
        <v>140000</v>
      </c>
      <c r="F24" s="19">
        <v>180000</v>
      </c>
      <c r="G24" s="18">
        <f t="shared" si="2"/>
        <v>0</v>
      </c>
      <c r="H24" s="18">
        <f t="shared" si="0"/>
        <v>420000</v>
      </c>
      <c r="I24" s="18">
        <f t="shared" si="1"/>
        <v>540000</v>
      </c>
      <c r="J24" s="158" t="s">
        <v>1606</v>
      </c>
      <c r="K24" s="18"/>
      <c r="L24" s="15"/>
    </row>
    <row r="25" spans="1:12" ht="16" x14ac:dyDescent="0.2">
      <c r="A25" s="15" t="s">
        <v>1163</v>
      </c>
      <c r="B25" s="15"/>
      <c r="C25" s="16">
        <v>6</v>
      </c>
      <c r="D25" s="17" t="s">
        <v>49</v>
      </c>
      <c r="E25" s="18">
        <v>125000</v>
      </c>
      <c r="F25" s="19">
        <v>160000</v>
      </c>
      <c r="G25" s="18">
        <f t="shared" si="2"/>
        <v>0</v>
      </c>
      <c r="H25" s="18">
        <f t="shared" si="0"/>
        <v>750000</v>
      </c>
      <c r="I25" s="18">
        <f t="shared" si="1"/>
        <v>960000</v>
      </c>
      <c r="J25" s="159"/>
      <c r="K25" s="18"/>
      <c r="L25" s="15"/>
    </row>
    <row r="26" spans="1:12" x14ac:dyDescent="0.2">
      <c r="A26" s="15"/>
      <c r="B26" s="15"/>
      <c r="C26" s="16"/>
      <c r="D26" s="17"/>
      <c r="E26" s="18"/>
      <c r="F26" s="19">
        <v>0</v>
      </c>
      <c r="G26" s="18">
        <f t="shared" si="2"/>
        <v>0</v>
      </c>
      <c r="H26" s="18">
        <f t="shared" si="0"/>
        <v>0</v>
      </c>
      <c r="I26" s="18">
        <f t="shared" si="1"/>
        <v>0</v>
      </c>
      <c r="J26" s="18"/>
      <c r="K26" s="18"/>
      <c r="L26" s="15"/>
    </row>
    <row r="27" spans="1:12" x14ac:dyDescent="0.2">
      <c r="A27" s="15"/>
      <c r="B27" s="15"/>
      <c r="C27" s="16"/>
      <c r="D27" s="17"/>
      <c r="E27" s="18"/>
      <c r="F27" s="19">
        <v>0</v>
      </c>
      <c r="G27" s="18">
        <f t="shared" si="2"/>
        <v>0</v>
      </c>
      <c r="H27" s="18">
        <f t="shared" si="0"/>
        <v>0</v>
      </c>
      <c r="I27" s="18">
        <f t="shared" si="1"/>
        <v>0</v>
      </c>
      <c r="J27" s="18"/>
      <c r="K27" s="18"/>
      <c r="L27" s="15"/>
    </row>
    <row r="28" spans="1:12" x14ac:dyDescent="0.2">
      <c r="A28" s="15"/>
      <c r="B28" s="15"/>
      <c r="C28" s="16"/>
      <c r="D28" s="17"/>
      <c r="E28" s="18"/>
      <c r="F28" s="19">
        <v>0</v>
      </c>
      <c r="G28" s="18">
        <f t="shared" si="2"/>
        <v>0</v>
      </c>
      <c r="H28" s="18">
        <f t="shared" si="0"/>
        <v>0</v>
      </c>
      <c r="I28" s="18">
        <f t="shared" si="1"/>
        <v>0</v>
      </c>
      <c r="J28" s="18"/>
      <c r="K28" s="18"/>
      <c r="L28" s="15"/>
    </row>
    <row r="29" spans="1:12" x14ac:dyDescent="0.2">
      <c r="A29" s="15"/>
      <c r="B29" s="15"/>
      <c r="C29" s="16"/>
      <c r="D29" s="17"/>
      <c r="E29" s="18"/>
      <c r="F29" s="19">
        <v>0</v>
      </c>
      <c r="G29" s="18">
        <f t="shared" si="2"/>
        <v>0</v>
      </c>
      <c r="H29" s="18">
        <f t="shared" si="0"/>
        <v>0</v>
      </c>
      <c r="I29" s="18">
        <f t="shared" si="1"/>
        <v>0</v>
      </c>
      <c r="J29" s="18"/>
      <c r="K29" s="18"/>
      <c r="L29" s="15"/>
    </row>
    <row r="30" spans="1:12" x14ac:dyDescent="0.2">
      <c r="A30" s="15"/>
      <c r="B30" s="15"/>
      <c r="C30" s="16"/>
      <c r="D30" s="17"/>
      <c r="E30" s="18"/>
      <c r="F30" s="19">
        <v>0</v>
      </c>
      <c r="G30" s="18">
        <f t="shared" si="2"/>
        <v>0</v>
      </c>
      <c r="H30" s="18">
        <f t="shared" si="0"/>
        <v>0</v>
      </c>
      <c r="I30" s="18">
        <f t="shared" si="1"/>
        <v>0</v>
      </c>
      <c r="J30" s="18"/>
      <c r="K30" s="18"/>
      <c r="L30" s="15"/>
    </row>
    <row r="31" spans="1:12" x14ac:dyDescent="0.2">
      <c r="A31" s="15"/>
      <c r="B31" s="15"/>
      <c r="C31" s="16"/>
      <c r="D31" s="17"/>
      <c r="E31" s="18"/>
      <c r="F31" s="19">
        <v>0</v>
      </c>
      <c r="G31" s="18">
        <f t="shared" si="2"/>
        <v>0</v>
      </c>
      <c r="H31" s="18">
        <f t="shared" si="0"/>
        <v>0</v>
      </c>
      <c r="I31" s="18">
        <f t="shared" si="1"/>
        <v>0</v>
      </c>
      <c r="J31" s="18"/>
      <c r="K31" s="18"/>
      <c r="L31" s="15"/>
    </row>
    <row r="32" spans="1:12" x14ac:dyDescent="0.2">
      <c r="A32" s="15"/>
      <c r="B32" s="15"/>
      <c r="C32" s="16"/>
      <c r="D32" s="17"/>
      <c r="E32" s="18"/>
      <c r="F32" s="19">
        <v>0</v>
      </c>
      <c r="G32" s="18">
        <f t="shared" si="2"/>
        <v>0</v>
      </c>
      <c r="H32" s="18">
        <f t="shared" si="0"/>
        <v>0</v>
      </c>
      <c r="I32" s="18">
        <f t="shared" si="1"/>
        <v>0</v>
      </c>
      <c r="J32" s="18"/>
      <c r="K32" s="18"/>
      <c r="L32" s="15"/>
    </row>
    <row r="33" spans="1:12" x14ac:dyDescent="0.2">
      <c r="A33" s="15"/>
      <c r="B33" s="15"/>
      <c r="C33" s="16"/>
      <c r="D33" s="17"/>
      <c r="E33" s="18"/>
      <c r="F33" s="19">
        <v>0</v>
      </c>
      <c r="G33" s="18">
        <f t="shared" si="2"/>
        <v>0</v>
      </c>
      <c r="H33" s="18">
        <f t="shared" si="0"/>
        <v>0</v>
      </c>
      <c r="I33" s="18">
        <f t="shared" si="1"/>
        <v>0</v>
      </c>
      <c r="J33" s="18"/>
      <c r="K33" s="18"/>
      <c r="L33" s="15"/>
    </row>
    <row r="34" spans="1:12" x14ac:dyDescent="0.2">
      <c r="A34" s="15"/>
      <c r="B34" s="15"/>
      <c r="C34" s="16"/>
      <c r="D34" s="17"/>
      <c r="E34" s="18"/>
      <c r="F34" s="19">
        <v>0</v>
      </c>
      <c r="G34" s="18">
        <f t="shared" si="2"/>
        <v>0</v>
      </c>
      <c r="H34" s="18">
        <f t="shared" si="0"/>
        <v>0</v>
      </c>
      <c r="I34" s="18">
        <f t="shared" si="1"/>
        <v>0</v>
      </c>
      <c r="J34" s="18"/>
      <c r="K34" s="18"/>
      <c r="L34" s="15"/>
    </row>
    <row r="35" spans="1:12" x14ac:dyDescent="0.2">
      <c r="A35" s="15"/>
      <c r="B35" s="15"/>
      <c r="C35" s="16"/>
      <c r="D35" s="17"/>
      <c r="E35" s="18"/>
      <c r="F35" s="19">
        <v>0</v>
      </c>
      <c r="G35" s="18">
        <f t="shared" si="2"/>
        <v>0</v>
      </c>
      <c r="H35" s="18">
        <f t="shared" si="0"/>
        <v>0</v>
      </c>
      <c r="I35" s="18">
        <f t="shared" si="1"/>
        <v>0</v>
      </c>
      <c r="J35" s="18"/>
      <c r="K35" s="18"/>
      <c r="L35" s="15"/>
    </row>
    <row r="36" spans="1:12" x14ac:dyDescent="0.2">
      <c r="A36" s="15"/>
      <c r="B36" s="15"/>
      <c r="C36" s="16"/>
      <c r="D36" s="17"/>
      <c r="E36" s="18"/>
      <c r="F36" s="19">
        <v>0</v>
      </c>
      <c r="G36" s="18">
        <f t="shared" si="2"/>
        <v>0</v>
      </c>
      <c r="H36" s="18">
        <f t="shared" si="0"/>
        <v>0</v>
      </c>
      <c r="I36" s="18">
        <f t="shared" si="1"/>
        <v>0</v>
      </c>
      <c r="J36" s="18"/>
      <c r="K36" s="18"/>
      <c r="L36" s="15"/>
    </row>
    <row r="37" spans="1:12" x14ac:dyDescent="0.2">
      <c r="A37" s="15"/>
      <c r="B37" s="15"/>
      <c r="C37" s="16"/>
      <c r="D37" s="17"/>
      <c r="E37" s="18"/>
      <c r="F37" s="19">
        <v>0</v>
      </c>
      <c r="G37" s="18">
        <f t="shared" si="2"/>
        <v>0</v>
      </c>
      <c r="H37" s="18">
        <f t="shared" si="0"/>
        <v>0</v>
      </c>
      <c r="I37" s="18">
        <f t="shared" si="1"/>
        <v>0</v>
      </c>
      <c r="J37" s="18"/>
      <c r="K37" s="18"/>
      <c r="L37" s="15"/>
    </row>
    <row r="38" spans="1:12" x14ac:dyDescent="0.2">
      <c r="A38" s="15"/>
      <c r="B38" s="15"/>
      <c r="C38" s="16"/>
      <c r="D38" s="17"/>
      <c r="E38" s="18"/>
      <c r="F38" s="19">
        <v>0</v>
      </c>
      <c r="G38" s="18">
        <f t="shared" si="2"/>
        <v>0</v>
      </c>
      <c r="H38" s="18">
        <f t="shared" si="0"/>
        <v>0</v>
      </c>
      <c r="I38" s="18">
        <f t="shared" si="1"/>
        <v>0</v>
      </c>
      <c r="J38" s="18"/>
      <c r="K38" s="18"/>
      <c r="L38" s="15"/>
    </row>
    <row r="39" spans="1:12" x14ac:dyDescent="0.2">
      <c r="A39" s="15"/>
      <c r="B39" s="15"/>
      <c r="C39" s="16"/>
      <c r="D39" s="17"/>
      <c r="E39" s="18"/>
      <c r="F39" s="19">
        <v>0</v>
      </c>
      <c r="G39" s="18">
        <f t="shared" si="2"/>
        <v>0</v>
      </c>
      <c r="H39" s="18">
        <f t="shared" si="0"/>
        <v>0</v>
      </c>
      <c r="I39" s="18">
        <f t="shared" si="1"/>
        <v>0</v>
      </c>
      <c r="J39" s="18"/>
      <c r="K39" s="18"/>
      <c r="L39" s="15"/>
    </row>
    <row r="40" spans="1:12" x14ac:dyDescent="0.2">
      <c r="A40" s="15"/>
      <c r="B40" s="15"/>
      <c r="C40" s="16"/>
      <c r="D40" s="17"/>
      <c r="E40" s="18"/>
      <c r="F40" s="19">
        <v>0</v>
      </c>
      <c r="G40" s="18">
        <f t="shared" si="2"/>
        <v>0</v>
      </c>
      <c r="H40" s="18">
        <f t="shared" si="0"/>
        <v>0</v>
      </c>
      <c r="I40" s="18">
        <f t="shared" si="1"/>
        <v>0</v>
      </c>
      <c r="J40" s="18"/>
      <c r="K40" s="18"/>
      <c r="L40" s="15"/>
    </row>
    <row r="41" spans="1:12" x14ac:dyDescent="0.2">
      <c r="A41" s="15"/>
      <c r="B41" s="15"/>
      <c r="C41" s="16"/>
      <c r="D41" s="17"/>
      <c r="E41" s="18"/>
      <c r="F41" s="19">
        <v>0</v>
      </c>
      <c r="G41" s="18">
        <f t="shared" si="2"/>
        <v>0</v>
      </c>
      <c r="H41" s="18">
        <f t="shared" si="0"/>
        <v>0</v>
      </c>
      <c r="I41" s="18">
        <f t="shared" si="1"/>
        <v>0</v>
      </c>
      <c r="J41" s="18"/>
      <c r="K41" s="18"/>
      <c r="L41" s="15"/>
    </row>
    <row r="42" spans="1:12" x14ac:dyDescent="0.2">
      <c r="A42" s="15"/>
      <c r="B42" s="15"/>
      <c r="C42" s="16"/>
      <c r="D42" s="17"/>
      <c r="E42" s="18"/>
      <c r="F42" s="19">
        <v>0</v>
      </c>
      <c r="G42" s="18">
        <f t="shared" si="2"/>
        <v>0</v>
      </c>
      <c r="H42" s="18">
        <f t="shared" si="0"/>
        <v>0</v>
      </c>
      <c r="I42" s="18">
        <f t="shared" si="1"/>
        <v>0</v>
      </c>
      <c r="J42" s="18"/>
      <c r="K42" s="18"/>
      <c r="L42" s="15"/>
    </row>
    <row r="43" spans="1:12" x14ac:dyDescent="0.2">
      <c r="A43" s="15"/>
      <c r="B43" s="15"/>
      <c r="C43" s="16"/>
      <c r="D43" s="17"/>
      <c r="E43" s="18"/>
      <c r="F43" s="19">
        <v>0</v>
      </c>
      <c r="G43" s="18">
        <f t="shared" si="2"/>
        <v>0</v>
      </c>
      <c r="H43" s="18">
        <f t="shared" si="0"/>
        <v>0</v>
      </c>
      <c r="I43" s="18">
        <f t="shared" si="1"/>
        <v>0</v>
      </c>
      <c r="J43" s="18"/>
      <c r="K43" s="18"/>
      <c r="L43" s="15"/>
    </row>
    <row r="44" spans="1:12" x14ac:dyDescent="0.2">
      <c r="A44" s="15"/>
      <c r="B44" s="15"/>
      <c r="C44" s="16"/>
      <c r="D44" s="17"/>
      <c r="E44" s="18"/>
      <c r="F44" s="19">
        <v>0</v>
      </c>
      <c r="G44" s="18">
        <f t="shared" si="2"/>
        <v>0</v>
      </c>
      <c r="H44" s="18">
        <f t="shared" si="0"/>
        <v>0</v>
      </c>
      <c r="I44" s="18">
        <f t="shared" si="1"/>
        <v>0</v>
      </c>
      <c r="J44" s="18"/>
      <c r="K44" s="18"/>
      <c r="L44" s="15"/>
    </row>
    <row r="45" spans="1:12" x14ac:dyDescent="0.2">
      <c r="A45" s="15"/>
      <c r="B45" s="15"/>
      <c r="C45" s="16"/>
      <c r="D45" s="17"/>
      <c r="E45" s="18"/>
      <c r="F45" s="19">
        <v>0</v>
      </c>
      <c r="G45" s="18">
        <f t="shared" si="2"/>
        <v>0</v>
      </c>
      <c r="H45" s="18">
        <f t="shared" si="0"/>
        <v>0</v>
      </c>
      <c r="I45" s="18">
        <f t="shared" si="1"/>
        <v>0</v>
      </c>
      <c r="J45" s="18"/>
      <c r="K45" s="18"/>
      <c r="L45" s="15"/>
    </row>
    <row r="46" spans="1:12" x14ac:dyDescent="0.2">
      <c r="A46" s="15"/>
      <c r="B46" s="15"/>
      <c r="C46" s="16"/>
      <c r="D46" s="17"/>
      <c r="E46" s="18"/>
      <c r="F46" s="19">
        <v>0</v>
      </c>
      <c r="G46" s="18">
        <f t="shared" si="2"/>
        <v>0</v>
      </c>
      <c r="H46" s="18">
        <f t="shared" si="0"/>
        <v>0</v>
      </c>
      <c r="I46" s="18">
        <f t="shared" si="1"/>
        <v>0</v>
      </c>
      <c r="J46" s="18"/>
      <c r="K46" s="18"/>
      <c r="L46" s="15"/>
    </row>
    <row r="47" spans="1:12" x14ac:dyDescent="0.2">
      <c r="A47" s="15"/>
      <c r="B47" s="15"/>
      <c r="C47" s="16"/>
      <c r="D47" s="17"/>
      <c r="E47" s="18"/>
      <c r="F47" s="19">
        <v>0</v>
      </c>
      <c r="G47" s="18">
        <f t="shared" si="2"/>
        <v>0</v>
      </c>
      <c r="H47" s="18">
        <f t="shared" si="0"/>
        <v>0</v>
      </c>
      <c r="I47" s="18">
        <f t="shared" si="1"/>
        <v>0</v>
      </c>
      <c r="J47" s="18"/>
      <c r="K47" s="18"/>
      <c r="L47" s="15"/>
    </row>
    <row r="48" spans="1:12" x14ac:dyDescent="0.2">
      <c r="A48" s="15"/>
      <c r="B48" s="15"/>
      <c r="C48" s="16"/>
      <c r="D48" s="17"/>
      <c r="E48" s="18"/>
      <c r="F48" s="19">
        <v>0</v>
      </c>
      <c r="G48" s="18">
        <f t="shared" si="2"/>
        <v>0</v>
      </c>
      <c r="H48" s="18">
        <f t="shared" si="0"/>
        <v>0</v>
      </c>
      <c r="I48" s="18">
        <f t="shared" si="1"/>
        <v>0</v>
      </c>
      <c r="J48" s="18"/>
      <c r="K48" s="18"/>
      <c r="L48" s="15"/>
    </row>
    <row r="49" spans="1:12" x14ac:dyDescent="0.2">
      <c r="A49" s="15"/>
      <c r="B49" s="15"/>
      <c r="C49" s="16"/>
      <c r="D49" s="17"/>
      <c r="E49" s="18"/>
      <c r="F49" s="19">
        <v>0</v>
      </c>
      <c r="G49" s="18">
        <f t="shared" si="2"/>
        <v>0</v>
      </c>
      <c r="H49" s="18">
        <f t="shared" si="0"/>
        <v>0</v>
      </c>
      <c r="I49" s="18">
        <f t="shared" si="1"/>
        <v>0</v>
      </c>
      <c r="J49" s="18"/>
      <c r="K49" s="18"/>
      <c r="L49" s="15"/>
    </row>
    <row r="50" spans="1:12" x14ac:dyDescent="0.2">
      <c r="A50" s="15"/>
      <c r="B50" s="15"/>
      <c r="C50" s="16"/>
      <c r="D50" s="17"/>
      <c r="E50" s="18"/>
      <c r="F50" s="19">
        <v>0</v>
      </c>
      <c r="G50" s="18">
        <f t="shared" si="2"/>
        <v>0</v>
      </c>
      <c r="H50" s="18">
        <f t="shared" si="0"/>
        <v>0</v>
      </c>
      <c r="I50" s="18">
        <f t="shared" si="1"/>
        <v>0</v>
      </c>
      <c r="J50" s="18"/>
      <c r="K50" s="18"/>
      <c r="L50" s="15"/>
    </row>
    <row r="51" spans="1:12" x14ac:dyDescent="0.2">
      <c r="A51" s="15"/>
      <c r="B51" s="15"/>
      <c r="C51" s="16"/>
      <c r="D51" s="17"/>
      <c r="E51" s="18"/>
      <c r="F51" s="19">
        <v>0</v>
      </c>
      <c r="G51" s="18">
        <f t="shared" si="2"/>
        <v>0</v>
      </c>
      <c r="H51" s="18">
        <f t="shared" si="0"/>
        <v>0</v>
      </c>
      <c r="I51" s="18">
        <f t="shared" si="1"/>
        <v>0</v>
      </c>
      <c r="J51" s="18"/>
      <c r="K51" s="18"/>
      <c r="L51" s="15"/>
    </row>
    <row r="52" spans="1:12" x14ac:dyDescent="0.2">
      <c r="A52" s="15"/>
      <c r="B52" s="15"/>
      <c r="C52" s="16"/>
      <c r="D52" s="17"/>
      <c r="E52" s="18"/>
      <c r="F52" s="19">
        <v>0</v>
      </c>
      <c r="G52" s="18">
        <f t="shared" si="2"/>
        <v>0</v>
      </c>
      <c r="H52" s="18">
        <f t="shared" si="0"/>
        <v>0</v>
      </c>
      <c r="I52" s="18">
        <f t="shared" si="1"/>
        <v>0</v>
      </c>
      <c r="J52" s="18"/>
      <c r="K52" s="18"/>
      <c r="L52" s="15"/>
    </row>
    <row r="53" spans="1:12" x14ac:dyDescent="0.2">
      <c r="A53" s="15"/>
      <c r="B53" s="15"/>
      <c r="C53" s="16"/>
      <c r="D53" s="17"/>
      <c r="E53" s="18"/>
      <c r="F53" s="19">
        <v>0</v>
      </c>
      <c r="G53" s="18">
        <f t="shared" si="2"/>
        <v>0</v>
      </c>
      <c r="H53" s="18">
        <f t="shared" si="0"/>
        <v>0</v>
      </c>
      <c r="I53" s="18">
        <f t="shared" si="1"/>
        <v>0</v>
      </c>
      <c r="J53" s="18"/>
      <c r="K53" s="18"/>
      <c r="L53" s="15"/>
    </row>
    <row r="54" spans="1:12" x14ac:dyDescent="0.2">
      <c r="A54" s="15"/>
      <c r="B54" s="15"/>
      <c r="C54" s="16"/>
      <c r="D54" s="17"/>
      <c r="E54" s="18"/>
      <c r="F54" s="19">
        <v>0</v>
      </c>
      <c r="G54" s="18">
        <f t="shared" si="2"/>
        <v>0</v>
      </c>
      <c r="H54" s="18">
        <f t="shared" si="0"/>
        <v>0</v>
      </c>
      <c r="I54" s="18">
        <f t="shared" si="1"/>
        <v>0</v>
      </c>
      <c r="J54" s="18"/>
      <c r="K54" s="18"/>
      <c r="L54" s="15"/>
    </row>
    <row r="55" spans="1:12" x14ac:dyDescent="0.2">
      <c r="A55" s="15"/>
      <c r="B55" s="15"/>
      <c r="C55" s="16"/>
      <c r="D55" s="17"/>
      <c r="E55" s="18"/>
      <c r="F55" s="19">
        <v>0</v>
      </c>
      <c r="G55" s="18">
        <f t="shared" si="2"/>
        <v>0</v>
      </c>
      <c r="H55" s="18">
        <f t="shared" si="0"/>
        <v>0</v>
      </c>
      <c r="I55" s="18">
        <f t="shared" si="1"/>
        <v>0</v>
      </c>
      <c r="J55" s="18"/>
      <c r="K55" s="18"/>
      <c r="L55" s="15"/>
    </row>
    <row r="56" spans="1:12" x14ac:dyDescent="0.2">
      <c r="A56" s="15"/>
      <c r="B56" s="15"/>
      <c r="C56" s="16"/>
      <c r="D56" s="17"/>
      <c r="E56" s="18"/>
      <c r="F56" s="19">
        <v>0</v>
      </c>
      <c r="G56" s="18">
        <f t="shared" si="2"/>
        <v>0</v>
      </c>
      <c r="H56" s="18">
        <f t="shared" si="0"/>
        <v>0</v>
      </c>
      <c r="I56" s="18">
        <f t="shared" si="1"/>
        <v>0</v>
      </c>
      <c r="J56" s="18"/>
      <c r="K56" s="18"/>
      <c r="L56" s="15"/>
    </row>
    <row r="57" spans="1:12" x14ac:dyDescent="0.2">
      <c r="A57" s="15"/>
      <c r="B57" s="15"/>
      <c r="C57" s="16"/>
      <c r="D57" s="17"/>
      <c r="E57" s="18"/>
      <c r="F57" s="19">
        <v>0</v>
      </c>
      <c r="G57" s="18">
        <f t="shared" si="2"/>
        <v>0</v>
      </c>
      <c r="H57" s="18">
        <f t="shared" si="0"/>
        <v>0</v>
      </c>
      <c r="I57" s="18">
        <f t="shared" si="1"/>
        <v>0</v>
      </c>
      <c r="J57" s="18"/>
      <c r="K57" s="18"/>
      <c r="L57" s="15"/>
    </row>
    <row r="58" spans="1:12" x14ac:dyDescent="0.2">
      <c r="A58" s="15"/>
      <c r="B58" s="15"/>
      <c r="C58" s="16"/>
      <c r="D58" s="17"/>
      <c r="E58" s="18"/>
      <c r="F58" s="19">
        <v>0</v>
      </c>
      <c r="G58" s="18">
        <f t="shared" si="2"/>
        <v>0</v>
      </c>
      <c r="H58" s="18">
        <f t="shared" si="0"/>
        <v>0</v>
      </c>
      <c r="I58" s="18">
        <f t="shared" si="1"/>
        <v>0</v>
      </c>
      <c r="J58" s="18"/>
      <c r="K58" s="18"/>
      <c r="L58" s="15"/>
    </row>
    <row r="59" spans="1:12" x14ac:dyDescent="0.2">
      <c r="A59" s="15"/>
      <c r="B59" s="15"/>
      <c r="C59" s="16"/>
      <c r="D59" s="17"/>
      <c r="E59" s="18"/>
      <c r="F59" s="19">
        <v>0</v>
      </c>
      <c r="G59" s="18">
        <f t="shared" si="2"/>
        <v>0</v>
      </c>
      <c r="H59" s="18">
        <f t="shared" si="0"/>
        <v>0</v>
      </c>
      <c r="I59" s="18">
        <f t="shared" si="1"/>
        <v>0</v>
      </c>
      <c r="J59" s="18"/>
      <c r="K59" s="18"/>
      <c r="L59" s="15"/>
    </row>
    <row r="60" spans="1:12" x14ac:dyDescent="0.2">
      <c r="A60" s="15"/>
      <c r="B60" s="15"/>
      <c r="C60" s="16"/>
      <c r="D60" s="17"/>
      <c r="E60" s="18"/>
      <c r="F60" s="19">
        <v>0</v>
      </c>
      <c r="G60" s="18">
        <f t="shared" si="2"/>
        <v>0</v>
      </c>
      <c r="H60" s="18">
        <f t="shared" si="0"/>
        <v>0</v>
      </c>
      <c r="I60" s="18">
        <f t="shared" si="1"/>
        <v>0</v>
      </c>
      <c r="J60" s="18"/>
      <c r="K60" s="18"/>
      <c r="L60" s="15"/>
    </row>
    <row r="61" spans="1:12" x14ac:dyDescent="0.2">
      <c r="A61" s="15"/>
      <c r="B61" s="15"/>
      <c r="C61" s="16"/>
      <c r="D61" s="17"/>
      <c r="E61" s="18"/>
      <c r="F61" s="19">
        <v>0</v>
      </c>
      <c r="G61" s="18">
        <f t="shared" si="2"/>
        <v>0</v>
      </c>
      <c r="H61" s="18">
        <f t="shared" si="0"/>
        <v>0</v>
      </c>
      <c r="I61" s="18">
        <f t="shared" si="1"/>
        <v>0</v>
      </c>
      <c r="J61" s="18"/>
      <c r="K61" s="18"/>
      <c r="L61" s="15"/>
    </row>
    <row r="62" spans="1:12" x14ac:dyDescent="0.2">
      <c r="A62" s="15"/>
      <c r="B62" s="15"/>
      <c r="C62" s="16"/>
      <c r="D62" s="17"/>
      <c r="E62" s="18"/>
      <c r="F62" s="19">
        <v>0</v>
      </c>
      <c r="G62" s="18">
        <f t="shared" si="2"/>
        <v>0</v>
      </c>
      <c r="H62" s="18">
        <f t="shared" si="0"/>
        <v>0</v>
      </c>
      <c r="I62" s="18">
        <f t="shared" si="1"/>
        <v>0</v>
      </c>
      <c r="J62" s="18"/>
      <c r="K62" s="18"/>
      <c r="L62" s="15"/>
    </row>
    <row r="63" spans="1:12" x14ac:dyDescent="0.2">
      <c r="A63" s="15"/>
      <c r="B63" s="15"/>
      <c r="C63" s="16"/>
      <c r="D63" s="17"/>
      <c r="E63" s="18"/>
      <c r="F63" s="19">
        <v>0</v>
      </c>
      <c r="G63" s="18">
        <f t="shared" si="2"/>
        <v>0</v>
      </c>
      <c r="H63" s="18">
        <f t="shared" si="0"/>
        <v>0</v>
      </c>
      <c r="I63" s="18">
        <f t="shared" si="1"/>
        <v>0</v>
      </c>
      <c r="J63" s="18"/>
      <c r="K63" s="18"/>
      <c r="L63" s="15"/>
    </row>
    <row r="64" spans="1:12" x14ac:dyDescent="0.2">
      <c r="A64" s="15"/>
      <c r="B64" s="15"/>
      <c r="C64" s="16"/>
      <c r="D64" s="17"/>
      <c r="E64" s="18"/>
      <c r="F64" s="19">
        <v>0</v>
      </c>
      <c r="G64" s="18">
        <f t="shared" si="2"/>
        <v>0</v>
      </c>
      <c r="H64" s="18">
        <f t="shared" si="0"/>
        <v>0</v>
      </c>
      <c r="I64" s="18">
        <f t="shared" si="1"/>
        <v>0</v>
      </c>
      <c r="J64" s="18"/>
      <c r="K64" s="18"/>
      <c r="L64" s="15"/>
    </row>
    <row r="65" spans="1:12" x14ac:dyDescent="0.2">
      <c r="A65" s="15"/>
      <c r="B65" s="15"/>
      <c r="C65" s="16"/>
      <c r="D65" s="17"/>
      <c r="E65" s="18"/>
      <c r="F65" s="19">
        <v>0</v>
      </c>
      <c r="G65" s="18">
        <f t="shared" si="2"/>
        <v>0</v>
      </c>
      <c r="H65" s="18">
        <f t="shared" si="0"/>
        <v>0</v>
      </c>
      <c r="I65" s="18">
        <f t="shared" si="1"/>
        <v>0</v>
      </c>
      <c r="J65" s="18"/>
      <c r="K65" s="18"/>
      <c r="L65" s="15"/>
    </row>
    <row r="66" spans="1:12" x14ac:dyDescent="0.2">
      <c r="A66" s="15"/>
      <c r="B66" s="15"/>
      <c r="C66" s="16"/>
      <c r="D66" s="17"/>
      <c r="E66" s="18"/>
      <c r="F66" s="19">
        <v>0</v>
      </c>
      <c r="G66" s="18">
        <f t="shared" si="2"/>
        <v>0</v>
      </c>
      <c r="H66" s="18">
        <f t="shared" si="0"/>
        <v>0</v>
      </c>
      <c r="I66" s="18">
        <f t="shared" si="1"/>
        <v>0</v>
      </c>
      <c r="J66" s="18"/>
      <c r="K66" s="18"/>
      <c r="L66" s="15"/>
    </row>
    <row r="67" spans="1:12" x14ac:dyDescent="0.2">
      <c r="A67" s="15"/>
      <c r="B67" s="15"/>
      <c r="C67" s="16"/>
      <c r="D67" s="17"/>
      <c r="E67" s="18"/>
      <c r="F67" s="19">
        <v>0</v>
      </c>
      <c r="G67" s="18">
        <f t="shared" si="2"/>
        <v>0</v>
      </c>
      <c r="H67" s="18">
        <f t="shared" si="0"/>
        <v>0</v>
      </c>
      <c r="I67" s="18">
        <f t="shared" si="1"/>
        <v>0</v>
      </c>
      <c r="J67" s="18"/>
      <c r="K67" s="18"/>
      <c r="L67" s="15"/>
    </row>
    <row r="68" spans="1:12" x14ac:dyDescent="0.2">
      <c r="A68" s="15"/>
      <c r="B68" s="15"/>
      <c r="C68" s="16"/>
      <c r="D68" s="17"/>
      <c r="E68" s="18"/>
      <c r="F68" s="19">
        <v>0</v>
      </c>
      <c r="G68" s="18">
        <f t="shared" si="2"/>
        <v>0</v>
      </c>
      <c r="H68" s="18">
        <f t="shared" si="0"/>
        <v>0</v>
      </c>
      <c r="I68" s="18">
        <f t="shared" si="1"/>
        <v>0</v>
      </c>
      <c r="J68" s="18"/>
      <c r="K68" s="18"/>
      <c r="L68" s="15"/>
    </row>
    <row r="69" spans="1:12" x14ac:dyDescent="0.2">
      <c r="A69" s="15"/>
      <c r="B69" s="15"/>
      <c r="C69" s="16"/>
      <c r="D69" s="17"/>
      <c r="E69" s="18"/>
      <c r="F69" s="19">
        <v>0</v>
      </c>
      <c r="G69" s="18">
        <f t="shared" si="2"/>
        <v>0</v>
      </c>
      <c r="H69" s="18">
        <f t="shared" si="0"/>
        <v>0</v>
      </c>
      <c r="I69" s="18">
        <f t="shared" si="1"/>
        <v>0</v>
      </c>
      <c r="J69" s="18"/>
      <c r="K69" s="18"/>
      <c r="L69" s="15"/>
    </row>
    <row r="70" spans="1:12" x14ac:dyDescent="0.2">
      <c r="A70" s="15"/>
      <c r="B70" s="15"/>
      <c r="C70" s="16"/>
      <c r="D70" s="17"/>
      <c r="E70" s="18"/>
      <c r="F70" s="19">
        <v>0</v>
      </c>
      <c r="G70" s="18">
        <f t="shared" si="2"/>
        <v>0</v>
      </c>
      <c r="H70" s="18">
        <f t="shared" si="0"/>
        <v>0</v>
      </c>
      <c r="I70" s="18">
        <f t="shared" si="1"/>
        <v>0</v>
      </c>
      <c r="J70" s="18"/>
      <c r="K70" s="18"/>
      <c r="L70" s="15"/>
    </row>
    <row r="71" spans="1:12" x14ac:dyDescent="0.2">
      <c r="A71" s="15"/>
      <c r="B71" s="15"/>
      <c r="C71" s="16"/>
      <c r="D71" s="17"/>
      <c r="E71" s="18"/>
      <c r="F71" s="19">
        <v>0</v>
      </c>
      <c r="G71" s="18">
        <f t="shared" si="2"/>
        <v>0</v>
      </c>
      <c r="H71" s="18">
        <f t="shared" si="0"/>
        <v>0</v>
      </c>
      <c r="I71" s="18">
        <f t="shared" si="1"/>
        <v>0</v>
      </c>
      <c r="J71" s="18"/>
      <c r="K71" s="18"/>
      <c r="L71" s="15"/>
    </row>
    <row r="72" spans="1:12" x14ac:dyDescent="0.2">
      <c r="A72" s="15"/>
      <c r="B72" s="15"/>
      <c r="C72" s="16"/>
      <c r="D72" s="17"/>
      <c r="E72" s="18"/>
      <c r="F72" s="19">
        <v>0</v>
      </c>
      <c r="G72" s="18">
        <f t="shared" si="2"/>
        <v>0</v>
      </c>
      <c r="H72" s="18">
        <f t="shared" ref="H72:H135" si="3">E72*C72</f>
        <v>0</v>
      </c>
      <c r="I72" s="18">
        <f t="shared" ref="I72:I135" si="4">F72*C72</f>
        <v>0</v>
      </c>
      <c r="J72" s="18"/>
      <c r="K72" s="18"/>
      <c r="L72" s="15"/>
    </row>
    <row r="73" spans="1:12" x14ac:dyDescent="0.2">
      <c r="A73" s="15"/>
      <c r="B73" s="15"/>
      <c r="C73" s="16"/>
      <c r="D73" s="17"/>
      <c r="E73" s="18"/>
      <c r="F73" s="19">
        <v>0</v>
      </c>
      <c r="G73" s="18">
        <f t="shared" si="2"/>
        <v>0</v>
      </c>
      <c r="H73" s="18">
        <f t="shared" si="3"/>
        <v>0</v>
      </c>
      <c r="I73" s="18">
        <f t="shared" si="4"/>
        <v>0</v>
      </c>
      <c r="J73" s="18"/>
      <c r="K73" s="18"/>
      <c r="L73" s="15"/>
    </row>
    <row r="74" spans="1:12" x14ac:dyDescent="0.2">
      <c r="A74" s="15"/>
      <c r="B74" s="15"/>
      <c r="C74" s="16"/>
      <c r="D74" s="17"/>
      <c r="E74" s="18"/>
      <c r="F74" s="19">
        <v>0</v>
      </c>
      <c r="G74" s="18">
        <f t="shared" si="2"/>
        <v>0</v>
      </c>
      <c r="H74" s="18">
        <f t="shared" si="3"/>
        <v>0</v>
      </c>
      <c r="I74" s="18">
        <f t="shared" si="4"/>
        <v>0</v>
      </c>
      <c r="J74" s="18"/>
      <c r="K74" s="18"/>
      <c r="L74" s="15"/>
    </row>
    <row r="75" spans="1:12" x14ac:dyDescent="0.2">
      <c r="A75" s="15"/>
      <c r="B75" s="15"/>
      <c r="C75" s="16"/>
      <c r="D75" s="17"/>
      <c r="E75" s="18"/>
      <c r="F75" s="19">
        <v>0</v>
      </c>
      <c r="G75" s="18">
        <f t="shared" ref="G75:G138" si="5">B75*F75</f>
        <v>0</v>
      </c>
      <c r="H75" s="18">
        <f t="shared" si="3"/>
        <v>0</v>
      </c>
      <c r="I75" s="18">
        <f t="shared" si="4"/>
        <v>0</v>
      </c>
      <c r="J75" s="18"/>
      <c r="K75" s="18"/>
      <c r="L75" s="15"/>
    </row>
    <row r="76" spans="1:12" x14ac:dyDescent="0.2">
      <c r="A76" s="15"/>
      <c r="B76" s="15"/>
      <c r="C76" s="16"/>
      <c r="D76" s="17"/>
      <c r="E76" s="18"/>
      <c r="F76" s="19">
        <v>0</v>
      </c>
      <c r="G76" s="18">
        <f t="shared" si="5"/>
        <v>0</v>
      </c>
      <c r="H76" s="18">
        <f t="shared" si="3"/>
        <v>0</v>
      </c>
      <c r="I76" s="18">
        <f t="shared" si="4"/>
        <v>0</v>
      </c>
      <c r="J76" s="18"/>
      <c r="K76" s="18"/>
      <c r="L76" s="15"/>
    </row>
    <row r="77" spans="1:12" x14ac:dyDescent="0.2">
      <c r="A77" s="15"/>
      <c r="B77" s="15"/>
      <c r="C77" s="16"/>
      <c r="D77" s="17"/>
      <c r="E77" s="18"/>
      <c r="F77" s="19">
        <v>0</v>
      </c>
      <c r="G77" s="18">
        <f t="shared" si="5"/>
        <v>0</v>
      </c>
      <c r="H77" s="18">
        <f t="shared" si="3"/>
        <v>0</v>
      </c>
      <c r="I77" s="18">
        <f t="shared" si="4"/>
        <v>0</v>
      </c>
      <c r="J77" s="18"/>
      <c r="K77" s="18"/>
      <c r="L77" s="15"/>
    </row>
    <row r="78" spans="1:12" x14ac:dyDescent="0.2">
      <c r="A78" s="15"/>
      <c r="B78" s="15"/>
      <c r="C78" s="16"/>
      <c r="D78" s="17"/>
      <c r="E78" s="18"/>
      <c r="F78" s="19">
        <v>0</v>
      </c>
      <c r="G78" s="18">
        <f t="shared" si="5"/>
        <v>0</v>
      </c>
      <c r="H78" s="18">
        <f t="shared" si="3"/>
        <v>0</v>
      </c>
      <c r="I78" s="18">
        <f t="shared" si="4"/>
        <v>0</v>
      </c>
      <c r="J78" s="18"/>
      <c r="K78" s="18"/>
      <c r="L78" s="15"/>
    </row>
    <row r="79" spans="1:12" x14ac:dyDescent="0.2">
      <c r="A79" s="15"/>
      <c r="B79" s="15"/>
      <c r="C79" s="16"/>
      <c r="D79" s="17"/>
      <c r="E79" s="18"/>
      <c r="F79" s="19">
        <v>0</v>
      </c>
      <c r="G79" s="18">
        <f t="shared" si="5"/>
        <v>0</v>
      </c>
      <c r="H79" s="18">
        <f t="shared" si="3"/>
        <v>0</v>
      </c>
      <c r="I79" s="18">
        <f t="shared" si="4"/>
        <v>0</v>
      </c>
      <c r="J79" s="18"/>
      <c r="K79" s="18"/>
      <c r="L79" s="15"/>
    </row>
    <row r="80" spans="1:12" x14ac:dyDescent="0.2">
      <c r="A80" s="15"/>
      <c r="B80" s="15"/>
      <c r="C80" s="16"/>
      <c r="D80" s="17"/>
      <c r="E80" s="18"/>
      <c r="F80" s="19">
        <v>0</v>
      </c>
      <c r="G80" s="18">
        <f t="shared" si="5"/>
        <v>0</v>
      </c>
      <c r="H80" s="18">
        <f t="shared" si="3"/>
        <v>0</v>
      </c>
      <c r="I80" s="18">
        <f t="shared" si="4"/>
        <v>0</v>
      </c>
      <c r="J80" s="18"/>
      <c r="K80" s="18"/>
      <c r="L80" s="15"/>
    </row>
    <row r="81" spans="1:12" x14ac:dyDescent="0.2">
      <c r="A81" s="15"/>
      <c r="B81" s="15"/>
      <c r="C81" s="16"/>
      <c r="D81" s="17"/>
      <c r="E81" s="18"/>
      <c r="F81" s="19">
        <v>0</v>
      </c>
      <c r="G81" s="18">
        <f t="shared" si="5"/>
        <v>0</v>
      </c>
      <c r="H81" s="18">
        <f t="shared" si="3"/>
        <v>0</v>
      </c>
      <c r="I81" s="18">
        <f t="shared" si="4"/>
        <v>0</v>
      </c>
      <c r="J81" s="18"/>
      <c r="K81" s="18"/>
      <c r="L81" s="15"/>
    </row>
    <row r="82" spans="1:12" x14ac:dyDescent="0.2">
      <c r="A82" s="15"/>
      <c r="B82" s="15"/>
      <c r="C82" s="16"/>
      <c r="D82" s="17"/>
      <c r="E82" s="18"/>
      <c r="F82" s="19">
        <v>0</v>
      </c>
      <c r="G82" s="18">
        <f t="shared" si="5"/>
        <v>0</v>
      </c>
      <c r="H82" s="18">
        <f t="shared" si="3"/>
        <v>0</v>
      </c>
      <c r="I82" s="18">
        <f t="shared" si="4"/>
        <v>0</v>
      </c>
      <c r="J82" s="18"/>
      <c r="K82" s="18"/>
      <c r="L82" s="15"/>
    </row>
    <row r="83" spans="1:12" x14ac:dyDescent="0.2">
      <c r="A83" s="15"/>
      <c r="B83" s="15"/>
      <c r="C83" s="16"/>
      <c r="D83" s="17"/>
      <c r="E83" s="18"/>
      <c r="F83" s="19">
        <v>0</v>
      </c>
      <c r="G83" s="18">
        <f t="shared" si="5"/>
        <v>0</v>
      </c>
      <c r="H83" s="18">
        <f t="shared" si="3"/>
        <v>0</v>
      </c>
      <c r="I83" s="18">
        <f t="shared" si="4"/>
        <v>0</v>
      </c>
      <c r="J83" s="18"/>
      <c r="K83" s="18"/>
      <c r="L83" s="15"/>
    </row>
    <row r="84" spans="1:12" x14ac:dyDescent="0.2">
      <c r="A84" s="15"/>
      <c r="B84" s="15"/>
      <c r="C84" s="16"/>
      <c r="D84" s="17"/>
      <c r="E84" s="18"/>
      <c r="F84" s="19">
        <v>0</v>
      </c>
      <c r="G84" s="18">
        <f t="shared" si="5"/>
        <v>0</v>
      </c>
      <c r="H84" s="18">
        <f t="shared" si="3"/>
        <v>0</v>
      </c>
      <c r="I84" s="18">
        <f t="shared" si="4"/>
        <v>0</v>
      </c>
      <c r="J84" s="18"/>
      <c r="K84" s="18"/>
      <c r="L84" s="15"/>
    </row>
    <row r="85" spans="1:12" x14ac:dyDescent="0.2">
      <c r="A85" s="15"/>
      <c r="B85" s="15"/>
      <c r="C85" s="16"/>
      <c r="D85" s="17"/>
      <c r="E85" s="18"/>
      <c r="F85" s="19">
        <v>0</v>
      </c>
      <c r="G85" s="18">
        <f t="shared" si="5"/>
        <v>0</v>
      </c>
      <c r="H85" s="18">
        <f t="shared" si="3"/>
        <v>0</v>
      </c>
      <c r="I85" s="18">
        <f t="shared" si="4"/>
        <v>0</v>
      </c>
      <c r="J85" s="18"/>
      <c r="K85" s="18"/>
      <c r="L85" s="15"/>
    </row>
    <row r="86" spans="1:12" x14ac:dyDescent="0.2">
      <c r="A86" s="15"/>
      <c r="B86" s="15"/>
      <c r="C86" s="16"/>
      <c r="D86" s="17"/>
      <c r="E86" s="18"/>
      <c r="F86" s="19">
        <v>0</v>
      </c>
      <c r="G86" s="18">
        <f t="shared" si="5"/>
        <v>0</v>
      </c>
      <c r="H86" s="18">
        <f t="shared" si="3"/>
        <v>0</v>
      </c>
      <c r="I86" s="18">
        <f t="shared" si="4"/>
        <v>0</v>
      </c>
      <c r="J86" s="18"/>
      <c r="K86" s="18"/>
      <c r="L86" s="15"/>
    </row>
    <row r="87" spans="1:12" x14ac:dyDescent="0.2">
      <c r="A87" s="15"/>
      <c r="B87" s="15"/>
      <c r="C87" s="16"/>
      <c r="D87" s="17"/>
      <c r="E87" s="18"/>
      <c r="F87" s="19">
        <v>0</v>
      </c>
      <c r="G87" s="18">
        <f t="shared" si="5"/>
        <v>0</v>
      </c>
      <c r="H87" s="18">
        <f t="shared" si="3"/>
        <v>0</v>
      </c>
      <c r="I87" s="18">
        <f t="shared" si="4"/>
        <v>0</v>
      </c>
      <c r="J87" s="18"/>
      <c r="K87" s="18"/>
      <c r="L87" s="15"/>
    </row>
    <row r="88" spans="1:12" x14ac:dyDescent="0.2">
      <c r="A88" s="15"/>
      <c r="B88" s="15"/>
      <c r="C88" s="16"/>
      <c r="D88" s="17"/>
      <c r="E88" s="18"/>
      <c r="F88" s="19">
        <v>0</v>
      </c>
      <c r="G88" s="18">
        <f t="shared" si="5"/>
        <v>0</v>
      </c>
      <c r="H88" s="18">
        <f t="shared" si="3"/>
        <v>0</v>
      </c>
      <c r="I88" s="18">
        <f t="shared" si="4"/>
        <v>0</v>
      </c>
      <c r="J88" s="18"/>
      <c r="K88" s="18"/>
      <c r="L88" s="15"/>
    </row>
    <row r="89" spans="1:12" x14ac:dyDescent="0.2">
      <c r="A89" s="15"/>
      <c r="B89" s="15"/>
      <c r="C89" s="16"/>
      <c r="D89" s="17"/>
      <c r="E89" s="18"/>
      <c r="F89" s="19">
        <v>0</v>
      </c>
      <c r="G89" s="18">
        <f t="shared" si="5"/>
        <v>0</v>
      </c>
      <c r="H89" s="18">
        <f t="shared" si="3"/>
        <v>0</v>
      </c>
      <c r="I89" s="18">
        <f t="shared" si="4"/>
        <v>0</v>
      </c>
      <c r="J89" s="18"/>
      <c r="K89" s="18"/>
      <c r="L89" s="15"/>
    </row>
    <row r="90" spans="1:12" x14ac:dyDescent="0.2">
      <c r="A90" s="15"/>
      <c r="B90" s="15"/>
      <c r="C90" s="16"/>
      <c r="D90" s="17"/>
      <c r="E90" s="18"/>
      <c r="F90" s="19">
        <v>0</v>
      </c>
      <c r="G90" s="18">
        <f t="shared" si="5"/>
        <v>0</v>
      </c>
      <c r="H90" s="18">
        <f t="shared" si="3"/>
        <v>0</v>
      </c>
      <c r="I90" s="18">
        <f t="shared" si="4"/>
        <v>0</v>
      </c>
      <c r="J90" s="18"/>
      <c r="K90" s="18"/>
      <c r="L90" s="15"/>
    </row>
    <row r="91" spans="1:12" x14ac:dyDescent="0.2">
      <c r="A91" s="15"/>
      <c r="B91" s="15"/>
      <c r="C91" s="16"/>
      <c r="D91" s="17"/>
      <c r="E91" s="18"/>
      <c r="F91" s="19">
        <v>0</v>
      </c>
      <c r="G91" s="18">
        <f t="shared" si="5"/>
        <v>0</v>
      </c>
      <c r="H91" s="18">
        <f t="shared" si="3"/>
        <v>0</v>
      </c>
      <c r="I91" s="18">
        <f t="shared" si="4"/>
        <v>0</v>
      </c>
      <c r="J91" s="18"/>
      <c r="K91" s="18"/>
      <c r="L91" s="15"/>
    </row>
    <row r="92" spans="1:12" x14ac:dyDescent="0.2">
      <c r="A92" s="15"/>
      <c r="B92" s="15"/>
      <c r="C92" s="16"/>
      <c r="D92" s="17"/>
      <c r="E92" s="18"/>
      <c r="F92" s="19">
        <v>0</v>
      </c>
      <c r="G92" s="18">
        <f t="shared" si="5"/>
        <v>0</v>
      </c>
      <c r="H92" s="18">
        <f t="shared" si="3"/>
        <v>0</v>
      </c>
      <c r="I92" s="18">
        <f t="shared" si="4"/>
        <v>0</v>
      </c>
      <c r="J92" s="18"/>
      <c r="K92" s="18"/>
      <c r="L92" s="15"/>
    </row>
    <row r="93" spans="1:12" x14ac:dyDescent="0.2">
      <c r="A93" s="15"/>
      <c r="B93" s="15"/>
      <c r="C93" s="16"/>
      <c r="D93" s="17"/>
      <c r="E93" s="18"/>
      <c r="F93" s="19">
        <v>0</v>
      </c>
      <c r="G93" s="18">
        <f t="shared" si="5"/>
        <v>0</v>
      </c>
      <c r="H93" s="18">
        <f t="shared" si="3"/>
        <v>0</v>
      </c>
      <c r="I93" s="18">
        <f t="shared" si="4"/>
        <v>0</v>
      </c>
      <c r="J93" s="18"/>
      <c r="K93" s="18"/>
      <c r="L93" s="15"/>
    </row>
    <row r="94" spans="1:12" x14ac:dyDescent="0.2">
      <c r="A94" s="15"/>
      <c r="B94" s="15"/>
      <c r="C94" s="16"/>
      <c r="D94" s="17"/>
      <c r="E94" s="18"/>
      <c r="F94" s="19">
        <v>0</v>
      </c>
      <c r="G94" s="18">
        <f t="shared" si="5"/>
        <v>0</v>
      </c>
      <c r="H94" s="18">
        <f t="shared" si="3"/>
        <v>0</v>
      </c>
      <c r="I94" s="18">
        <f t="shared" si="4"/>
        <v>0</v>
      </c>
      <c r="J94" s="18"/>
      <c r="K94" s="18"/>
      <c r="L94" s="15"/>
    </row>
    <row r="95" spans="1:12" x14ac:dyDescent="0.2">
      <c r="A95" s="15"/>
      <c r="B95" s="15"/>
      <c r="C95" s="16"/>
      <c r="D95" s="17"/>
      <c r="E95" s="18"/>
      <c r="F95" s="19">
        <v>0</v>
      </c>
      <c r="G95" s="18">
        <f t="shared" si="5"/>
        <v>0</v>
      </c>
      <c r="H95" s="18">
        <f t="shared" si="3"/>
        <v>0</v>
      </c>
      <c r="I95" s="18">
        <f t="shared" si="4"/>
        <v>0</v>
      </c>
      <c r="J95" s="18"/>
      <c r="K95" s="18"/>
      <c r="L95" s="15"/>
    </row>
    <row r="96" spans="1:12" x14ac:dyDescent="0.2">
      <c r="A96" s="15"/>
      <c r="B96" s="15"/>
      <c r="C96" s="16"/>
      <c r="D96" s="17"/>
      <c r="E96" s="18"/>
      <c r="F96" s="19">
        <v>0</v>
      </c>
      <c r="G96" s="18">
        <f t="shared" si="5"/>
        <v>0</v>
      </c>
      <c r="H96" s="18">
        <f t="shared" si="3"/>
        <v>0</v>
      </c>
      <c r="I96" s="18">
        <f t="shared" si="4"/>
        <v>0</v>
      </c>
      <c r="J96" s="18"/>
      <c r="K96" s="18"/>
      <c r="L96" s="15"/>
    </row>
    <row r="97" spans="1:12" x14ac:dyDescent="0.2">
      <c r="A97" s="15"/>
      <c r="B97" s="15"/>
      <c r="C97" s="16"/>
      <c r="D97" s="17"/>
      <c r="E97" s="18"/>
      <c r="F97" s="19">
        <v>0</v>
      </c>
      <c r="G97" s="18">
        <f t="shared" si="5"/>
        <v>0</v>
      </c>
      <c r="H97" s="18">
        <f t="shared" si="3"/>
        <v>0</v>
      </c>
      <c r="I97" s="18">
        <f t="shared" si="4"/>
        <v>0</v>
      </c>
      <c r="J97" s="18"/>
      <c r="K97" s="18"/>
      <c r="L97" s="15"/>
    </row>
    <row r="98" spans="1:12" x14ac:dyDescent="0.2">
      <c r="A98" s="15"/>
      <c r="B98" s="15"/>
      <c r="C98" s="16"/>
      <c r="D98" s="17"/>
      <c r="E98" s="18"/>
      <c r="F98" s="19">
        <v>0</v>
      </c>
      <c r="G98" s="18">
        <f t="shared" si="5"/>
        <v>0</v>
      </c>
      <c r="H98" s="18">
        <f t="shared" si="3"/>
        <v>0</v>
      </c>
      <c r="I98" s="18">
        <f t="shared" si="4"/>
        <v>0</v>
      </c>
      <c r="J98" s="18"/>
      <c r="K98" s="18"/>
      <c r="L98" s="15"/>
    </row>
    <row r="99" spans="1:12" x14ac:dyDescent="0.2">
      <c r="A99" s="15"/>
      <c r="B99" s="15"/>
      <c r="C99" s="16"/>
      <c r="D99" s="17"/>
      <c r="E99" s="18"/>
      <c r="F99" s="19">
        <v>0</v>
      </c>
      <c r="G99" s="18">
        <f t="shared" si="5"/>
        <v>0</v>
      </c>
      <c r="H99" s="18">
        <f t="shared" si="3"/>
        <v>0</v>
      </c>
      <c r="I99" s="18">
        <f t="shared" si="4"/>
        <v>0</v>
      </c>
      <c r="J99" s="18"/>
      <c r="K99" s="18"/>
      <c r="L99" s="15"/>
    </row>
    <row r="100" spans="1:12" x14ac:dyDescent="0.2">
      <c r="A100" s="15"/>
      <c r="B100" s="15"/>
      <c r="C100" s="16"/>
      <c r="D100" s="17"/>
      <c r="E100" s="18"/>
      <c r="F100" s="19">
        <v>0</v>
      </c>
      <c r="G100" s="18">
        <f t="shared" si="5"/>
        <v>0</v>
      </c>
      <c r="H100" s="18">
        <f t="shared" si="3"/>
        <v>0</v>
      </c>
      <c r="I100" s="18">
        <f t="shared" si="4"/>
        <v>0</v>
      </c>
      <c r="J100" s="18"/>
      <c r="K100" s="18"/>
      <c r="L100" s="15"/>
    </row>
    <row r="101" spans="1:12" x14ac:dyDescent="0.2">
      <c r="A101" s="15"/>
      <c r="B101" s="15"/>
      <c r="C101" s="16"/>
      <c r="D101" s="17"/>
      <c r="E101" s="18"/>
      <c r="F101" s="19">
        <v>0</v>
      </c>
      <c r="G101" s="18">
        <f t="shared" si="5"/>
        <v>0</v>
      </c>
      <c r="H101" s="18">
        <f t="shared" si="3"/>
        <v>0</v>
      </c>
      <c r="I101" s="18">
        <f t="shared" si="4"/>
        <v>0</v>
      </c>
      <c r="J101" s="18"/>
      <c r="K101" s="18"/>
      <c r="L101" s="15"/>
    </row>
    <row r="102" spans="1:12" x14ac:dyDescent="0.2">
      <c r="A102" s="15"/>
      <c r="B102" s="15"/>
      <c r="C102" s="16"/>
      <c r="D102" s="17"/>
      <c r="E102" s="18"/>
      <c r="F102" s="19">
        <v>0</v>
      </c>
      <c r="G102" s="18">
        <f t="shared" si="5"/>
        <v>0</v>
      </c>
      <c r="H102" s="18">
        <f t="shared" si="3"/>
        <v>0</v>
      </c>
      <c r="I102" s="18">
        <f t="shared" si="4"/>
        <v>0</v>
      </c>
      <c r="J102" s="18"/>
      <c r="K102" s="18"/>
      <c r="L102" s="15"/>
    </row>
    <row r="103" spans="1:12" x14ac:dyDescent="0.2">
      <c r="A103" s="15"/>
      <c r="B103" s="15"/>
      <c r="C103" s="16"/>
      <c r="D103" s="17"/>
      <c r="E103" s="18"/>
      <c r="F103" s="19">
        <v>0</v>
      </c>
      <c r="G103" s="18">
        <f t="shared" si="5"/>
        <v>0</v>
      </c>
      <c r="H103" s="18">
        <f t="shared" si="3"/>
        <v>0</v>
      </c>
      <c r="I103" s="18">
        <f t="shared" si="4"/>
        <v>0</v>
      </c>
      <c r="J103" s="18"/>
      <c r="K103" s="18"/>
      <c r="L103" s="15"/>
    </row>
    <row r="104" spans="1:12" x14ac:dyDescent="0.2">
      <c r="A104" s="15"/>
      <c r="B104" s="15"/>
      <c r="C104" s="16"/>
      <c r="D104" s="17"/>
      <c r="E104" s="18"/>
      <c r="F104" s="19">
        <v>0</v>
      </c>
      <c r="G104" s="18">
        <f t="shared" si="5"/>
        <v>0</v>
      </c>
      <c r="H104" s="18">
        <f t="shared" si="3"/>
        <v>0</v>
      </c>
      <c r="I104" s="18">
        <f t="shared" si="4"/>
        <v>0</v>
      </c>
      <c r="J104" s="18"/>
      <c r="K104" s="18"/>
      <c r="L104" s="15"/>
    </row>
    <row r="105" spans="1:12" x14ac:dyDescent="0.2">
      <c r="A105" s="15"/>
      <c r="B105" s="15"/>
      <c r="C105" s="16"/>
      <c r="D105" s="17"/>
      <c r="E105" s="18"/>
      <c r="F105" s="19">
        <v>0</v>
      </c>
      <c r="G105" s="18">
        <f t="shared" si="5"/>
        <v>0</v>
      </c>
      <c r="H105" s="18">
        <f t="shared" si="3"/>
        <v>0</v>
      </c>
      <c r="I105" s="18">
        <f t="shared" si="4"/>
        <v>0</v>
      </c>
      <c r="J105" s="18"/>
      <c r="K105" s="18"/>
      <c r="L105" s="15"/>
    </row>
    <row r="106" spans="1:12" x14ac:dyDescent="0.2">
      <c r="A106" s="15"/>
      <c r="B106" s="15"/>
      <c r="C106" s="16"/>
      <c r="D106" s="17"/>
      <c r="E106" s="18"/>
      <c r="F106" s="19">
        <v>0</v>
      </c>
      <c r="G106" s="18">
        <f t="shared" si="5"/>
        <v>0</v>
      </c>
      <c r="H106" s="18">
        <f t="shared" si="3"/>
        <v>0</v>
      </c>
      <c r="I106" s="18">
        <f t="shared" si="4"/>
        <v>0</v>
      </c>
      <c r="J106" s="18"/>
      <c r="K106" s="18"/>
      <c r="L106" s="15"/>
    </row>
    <row r="107" spans="1:12" x14ac:dyDescent="0.2">
      <c r="A107" s="15"/>
      <c r="B107" s="15"/>
      <c r="C107" s="16"/>
      <c r="D107" s="17"/>
      <c r="E107" s="18"/>
      <c r="F107" s="19">
        <v>0</v>
      </c>
      <c r="G107" s="18">
        <f t="shared" si="5"/>
        <v>0</v>
      </c>
      <c r="H107" s="18">
        <f t="shared" si="3"/>
        <v>0</v>
      </c>
      <c r="I107" s="18">
        <f t="shared" si="4"/>
        <v>0</v>
      </c>
      <c r="J107" s="18"/>
      <c r="K107" s="18"/>
      <c r="L107" s="15"/>
    </row>
    <row r="108" spans="1:12" x14ac:dyDescent="0.2">
      <c r="A108" s="15"/>
      <c r="B108" s="15"/>
      <c r="C108" s="16"/>
      <c r="D108" s="17"/>
      <c r="E108" s="18"/>
      <c r="F108" s="19">
        <v>0</v>
      </c>
      <c r="G108" s="18">
        <f t="shared" si="5"/>
        <v>0</v>
      </c>
      <c r="H108" s="18">
        <f t="shared" si="3"/>
        <v>0</v>
      </c>
      <c r="I108" s="18">
        <f t="shared" si="4"/>
        <v>0</v>
      </c>
      <c r="J108" s="18"/>
      <c r="K108" s="18"/>
      <c r="L108" s="15"/>
    </row>
    <row r="109" spans="1:12" x14ac:dyDescent="0.2">
      <c r="A109" s="15"/>
      <c r="B109" s="15"/>
      <c r="C109" s="16"/>
      <c r="D109" s="17"/>
      <c r="E109" s="18"/>
      <c r="F109" s="19">
        <v>0</v>
      </c>
      <c r="G109" s="18">
        <f t="shared" si="5"/>
        <v>0</v>
      </c>
      <c r="H109" s="18">
        <f t="shared" si="3"/>
        <v>0</v>
      </c>
      <c r="I109" s="18">
        <f t="shared" si="4"/>
        <v>0</v>
      </c>
      <c r="J109" s="18"/>
      <c r="K109" s="18"/>
      <c r="L109" s="15"/>
    </row>
    <row r="110" spans="1:12" x14ac:dyDescent="0.2">
      <c r="A110" s="15"/>
      <c r="B110" s="15"/>
      <c r="C110" s="16"/>
      <c r="D110" s="17"/>
      <c r="E110" s="18"/>
      <c r="F110" s="19">
        <v>0</v>
      </c>
      <c r="G110" s="18">
        <f t="shared" si="5"/>
        <v>0</v>
      </c>
      <c r="H110" s="18">
        <f t="shared" si="3"/>
        <v>0</v>
      </c>
      <c r="I110" s="18">
        <f t="shared" si="4"/>
        <v>0</v>
      </c>
      <c r="J110" s="18"/>
      <c r="K110" s="18"/>
      <c r="L110" s="15"/>
    </row>
    <row r="111" spans="1:12" x14ac:dyDescent="0.2">
      <c r="A111" s="15"/>
      <c r="B111" s="15"/>
      <c r="C111" s="16"/>
      <c r="D111" s="17"/>
      <c r="E111" s="18"/>
      <c r="F111" s="19">
        <v>0</v>
      </c>
      <c r="G111" s="18">
        <f t="shared" si="5"/>
        <v>0</v>
      </c>
      <c r="H111" s="18">
        <f t="shared" si="3"/>
        <v>0</v>
      </c>
      <c r="I111" s="18">
        <f t="shared" si="4"/>
        <v>0</v>
      </c>
      <c r="J111" s="18"/>
      <c r="K111" s="18"/>
      <c r="L111" s="15"/>
    </row>
    <row r="112" spans="1:12" x14ac:dyDescent="0.2">
      <c r="A112" s="15"/>
      <c r="B112" s="15"/>
      <c r="C112" s="16"/>
      <c r="D112" s="17"/>
      <c r="E112" s="18"/>
      <c r="F112" s="19">
        <v>0</v>
      </c>
      <c r="G112" s="18">
        <f t="shared" si="5"/>
        <v>0</v>
      </c>
      <c r="H112" s="18">
        <f t="shared" si="3"/>
        <v>0</v>
      </c>
      <c r="I112" s="18">
        <f t="shared" si="4"/>
        <v>0</v>
      </c>
      <c r="J112" s="18"/>
      <c r="K112" s="18"/>
      <c r="L112" s="15"/>
    </row>
    <row r="113" spans="1:12" x14ac:dyDescent="0.2">
      <c r="A113" s="15"/>
      <c r="B113" s="15"/>
      <c r="C113" s="16"/>
      <c r="D113" s="17"/>
      <c r="E113" s="18"/>
      <c r="F113" s="19">
        <v>0</v>
      </c>
      <c r="G113" s="18">
        <f t="shared" si="5"/>
        <v>0</v>
      </c>
      <c r="H113" s="18">
        <f t="shared" si="3"/>
        <v>0</v>
      </c>
      <c r="I113" s="18">
        <f t="shared" si="4"/>
        <v>0</v>
      </c>
      <c r="J113" s="18"/>
      <c r="K113" s="18"/>
      <c r="L113" s="15"/>
    </row>
    <row r="114" spans="1:12" x14ac:dyDescent="0.2">
      <c r="A114" s="15"/>
      <c r="B114" s="15"/>
      <c r="C114" s="16"/>
      <c r="D114" s="17"/>
      <c r="E114" s="18"/>
      <c r="F114" s="19">
        <v>0</v>
      </c>
      <c r="G114" s="18">
        <f t="shared" si="5"/>
        <v>0</v>
      </c>
      <c r="H114" s="18">
        <f t="shared" si="3"/>
        <v>0</v>
      </c>
      <c r="I114" s="18">
        <f t="shared" si="4"/>
        <v>0</v>
      </c>
      <c r="J114" s="18"/>
      <c r="K114" s="18"/>
      <c r="L114" s="15"/>
    </row>
    <row r="115" spans="1:12" x14ac:dyDescent="0.2">
      <c r="A115" s="15"/>
      <c r="B115" s="15"/>
      <c r="C115" s="16"/>
      <c r="D115" s="17"/>
      <c r="E115" s="18"/>
      <c r="F115" s="19">
        <v>0</v>
      </c>
      <c r="G115" s="18">
        <f t="shared" si="5"/>
        <v>0</v>
      </c>
      <c r="H115" s="18">
        <f t="shared" si="3"/>
        <v>0</v>
      </c>
      <c r="I115" s="18">
        <f t="shared" si="4"/>
        <v>0</v>
      </c>
      <c r="J115" s="18"/>
      <c r="K115" s="18"/>
      <c r="L115" s="15"/>
    </row>
    <row r="116" spans="1:12" x14ac:dyDescent="0.2">
      <c r="A116" s="15"/>
      <c r="B116" s="15"/>
      <c r="C116" s="16"/>
      <c r="D116" s="17"/>
      <c r="E116" s="18"/>
      <c r="F116" s="19">
        <v>0</v>
      </c>
      <c r="G116" s="18">
        <f t="shared" si="5"/>
        <v>0</v>
      </c>
      <c r="H116" s="18">
        <f t="shared" si="3"/>
        <v>0</v>
      </c>
      <c r="I116" s="18">
        <f t="shared" si="4"/>
        <v>0</v>
      </c>
      <c r="J116" s="18"/>
      <c r="K116" s="18"/>
      <c r="L116" s="15"/>
    </row>
    <row r="117" spans="1:12" x14ac:dyDescent="0.2">
      <c r="A117" s="15"/>
      <c r="B117" s="15"/>
      <c r="C117" s="16"/>
      <c r="D117" s="17"/>
      <c r="E117" s="18"/>
      <c r="F117" s="19">
        <v>0</v>
      </c>
      <c r="G117" s="18">
        <f t="shared" si="5"/>
        <v>0</v>
      </c>
      <c r="H117" s="18">
        <f t="shared" si="3"/>
        <v>0</v>
      </c>
      <c r="I117" s="18">
        <f t="shared" si="4"/>
        <v>0</v>
      </c>
      <c r="J117" s="18"/>
      <c r="K117" s="18"/>
      <c r="L117" s="15"/>
    </row>
    <row r="118" spans="1:12" x14ac:dyDescent="0.2">
      <c r="A118" s="15"/>
      <c r="B118" s="15"/>
      <c r="C118" s="16"/>
      <c r="D118" s="17"/>
      <c r="E118" s="18"/>
      <c r="F118" s="19">
        <v>0</v>
      </c>
      <c r="G118" s="18">
        <f t="shared" si="5"/>
        <v>0</v>
      </c>
      <c r="H118" s="18">
        <f t="shared" si="3"/>
        <v>0</v>
      </c>
      <c r="I118" s="18">
        <f t="shared" si="4"/>
        <v>0</v>
      </c>
      <c r="J118" s="18"/>
      <c r="K118" s="18"/>
      <c r="L118" s="15"/>
    </row>
    <row r="119" spans="1:12" x14ac:dyDescent="0.2">
      <c r="A119" s="15"/>
      <c r="B119" s="15"/>
      <c r="C119" s="16"/>
      <c r="D119" s="17"/>
      <c r="E119" s="18"/>
      <c r="F119" s="19">
        <v>0</v>
      </c>
      <c r="G119" s="18">
        <f t="shared" si="5"/>
        <v>0</v>
      </c>
      <c r="H119" s="18">
        <f t="shared" si="3"/>
        <v>0</v>
      </c>
      <c r="I119" s="18">
        <f t="shared" si="4"/>
        <v>0</v>
      </c>
      <c r="J119" s="18"/>
      <c r="K119" s="18"/>
      <c r="L119" s="15"/>
    </row>
    <row r="120" spans="1:12" x14ac:dyDescent="0.2">
      <c r="A120" s="15"/>
      <c r="B120" s="15"/>
      <c r="C120" s="16"/>
      <c r="D120" s="17"/>
      <c r="E120" s="18"/>
      <c r="F120" s="19">
        <v>0</v>
      </c>
      <c r="G120" s="18">
        <f t="shared" si="5"/>
        <v>0</v>
      </c>
      <c r="H120" s="18">
        <f t="shared" si="3"/>
        <v>0</v>
      </c>
      <c r="I120" s="18">
        <f t="shared" si="4"/>
        <v>0</v>
      </c>
      <c r="J120" s="18"/>
      <c r="K120" s="18"/>
      <c r="L120" s="15"/>
    </row>
    <row r="121" spans="1:12" x14ac:dyDescent="0.2">
      <c r="A121" s="15"/>
      <c r="B121" s="15"/>
      <c r="C121" s="16"/>
      <c r="D121" s="17"/>
      <c r="E121" s="18"/>
      <c r="F121" s="19">
        <v>0</v>
      </c>
      <c r="G121" s="18">
        <f t="shared" si="5"/>
        <v>0</v>
      </c>
      <c r="H121" s="18">
        <f t="shared" si="3"/>
        <v>0</v>
      </c>
      <c r="I121" s="18">
        <f t="shared" si="4"/>
        <v>0</v>
      </c>
      <c r="J121" s="18"/>
      <c r="K121" s="18"/>
      <c r="L121" s="15"/>
    </row>
    <row r="122" spans="1:12" x14ac:dyDescent="0.2">
      <c r="A122" s="15"/>
      <c r="B122" s="15"/>
      <c r="C122" s="16"/>
      <c r="D122" s="17"/>
      <c r="E122" s="18"/>
      <c r="F122" s="19">
        <v>0</v>
      </c>
      <c r="G122" s="18">
        <f t="shared" si="5"/>
        <v>0</v>
      </c>
      <c r="H122" s="18">
        <f t="shared" si="3"/>
        <v>0</v>
      </c>
      <c r="I122" s="18">
        <f t="shared" si="4"/>
        <v>0</v>
      </c>
      <c r="J122" s="18"/>
      <c r="K122" s="18"/>
      <c r="L122" s="15"/>
    </row>
    <row r="123" spans="1:12" x14ac:dyDescent="0.2">
      <c r="A123" s="15"/>
      <c r="B123" s="15"/>
      <c r="C123" s="16"/>
      <c r="D123" s="17"/>
      <c r="E123" s="18"/>
      <c r="F123" s="19">
        <v>0</v>
      </c>
      <c r="G123" s="18">
        <f t="shared" si="5"/>
        <v>0</v>
      </c>
      <c r="H123" s="18">
        <f t="shared" si="3"/>
        <v>0</v>
      </c>
      <c r="I123" s="18">
        <f t="shared" si="4"/>
        <v>0</v>
      </c>
      <c r="J123" s="18"/>
      <c r="K123" s="18"/>
      <c r="L123" s="15"/>
    </row>
    <row r="124" spans="1:12" x14ac:dyDescent="0.2">
      <c r="A124" s="15"/>
      <c r="B124" s="15"/>
      <c r="C124" s="16"/>
      <c r="D124" s="17"/>
      <c r="E124" s="18"/>
      <c r="F124" s="19">
        <v>0</v>
      </c>
      <c r="G124" s="18">
        <f t="shared" si="5"/>
        <v>0</v>
      </c>
      <c r="H124" s="18">
        <f t="shared" si="3"/>
        <v>0</v>
      </c>
      <c r="I124" s="18">
        <f t="shared" si="4"/>
        <v>0</v>
      </c>
      <c r="J124" s="18"/>
      <c r="K124" s="18"/>
      <c r="L124" s="15"/>
    </row>
    <row r="125" spans="1:12" x14ac:dyDescent="0.2">
      <c r="A125" s="15"/>
      <c r="B125" s="15"/>
      <c r="C125" s="16"/>
      <c r="D125" s="17"/>
      <c r="E125" s="18"/>
      <c r="F125" s="19">
        <v>0</v>
      </c>
      <c r="G125" s="18">
        <f t="shared" si="5"/>
        <v>0</v>
      </c>
      <c r="H125" s="18">
        <f t="shared" si="3"/>
        <v>0</v>
      </c>
      <c r="I125" s="18">
        <f t="shared" si="4"/>
        <v>0</v>
      </c>
      <c r="J125" s="18"/>
      <c r="K125" s="18"/>
      <c r="L125" s="15"/>
    </row>
    <row r="126" spans="1:12" x14ac:dyDescent="0.2">
      <c r="A126" s="15"/>
      <c r="B126" s="15"/>
      <c r="C126" s="16"/>
      <c r="D126" s="17"/>
      <c r="E126" s="18"/>
      <c r="F126" s="19">
        <v>0</v>
      </c>
      <c r="G126" s="18">
        <f t="shared" si="5"/>
        <v>0</v>
      </c>
      <c r="H126" s="18">
        <f t="shared" si="3"/>
        <v>0</v>
      </c>
      <c r="I126" s="18">
        <f t="shared" si="4"/>
        <v>0</v>
      </c>
      <c r="J126" s="18"/>
      <c r="K126" s="18"/>
      <c r="L126" s="15"/>
    </row>
    <row r="127" spans="1:12" x14ac:dyDescent="0.2">
      <c r="A127" s="15"/>
      <c r="B127" s="15"/>
      <c r="C127" s="16"/>
      <c r="D127" s="17"/>
      <c r="E127" s="18"/>
      <c r="F127" s="19">
        <v>0</v>
      </c>
      <c r="G127" s="18">
        <f t="shared" si="5"/>
        <v>0</v>
      </c>
      <c r="H127" s="18">
        <f t="shared" si="3"/>
        <v>0</v>
      </c>
      <c r="I127" s="18">
        <f t="shared" si="4"/>
        <v>0</v>
      </c>
      <c r="J127" s="18"/>
      <c r="K127" s="18"/>
      <c r="L127" s="15"/>
    </row>
    <row r="128" spans="1:12" x14ac:dyDescent="0.2">
      <c r="A128" s="15"/>
      <c r="B128" s="15"/>
      <c r="C128" s="16"/>
      <c r="D128" s="17"/>
      <c r="E128" s="18"/>
      <c r="F128" s="19">
        <v>0</v>
      </c>
      <c r="G128" s="18">
        <f t="shared" si="5"/>
        <v>0</v>
      </c>
      <c r="H128" s="18">
        <f t="shared" si="3"/>
        <v>0</v>
      </c>
      <c r="I128" s="18">
        <f t="shared" si="4"/>
        <v>0</v>
      </c>
      <c r="J128" s="18"/>
      <c r="K128" s="18"/>
      <c r="L128" s="15"/>
    </row>
    <row r="129" spans="1:12" x14ac:dyDescent="0.2">
      <c r="A129" s="15"/>
      <c r="B129" s="15"/>
      <c r="C129" s="16"/>
      <c r="D129" s="17"/>
      <c r="E129" s="18"/>
      <c r="F129" s="19">
        <v>0</v>
      </c>
      <c r="G129" s="18">
        <f t="shared" si="5"/>
        <v>0</v>
      </c>
      <c r="H129" s="18">
        <f t="shared" si="3"/>
        <v>0</v>
      </c>
      <c r="I129" s="18">
        <f t="shared" si="4"/>
        <v>0</v>
      </c>
      <c r="J129" s="18"/>
      <c r="K129" s="18"/>
      <c r="L129" s="15"/>
    </row>
    <row r="130" spans="1:12" x14ac:dyDescent="0.2">
      <c r="A130" s="15"/>
      <c r="B130" s="15"/>
      <c r="C130" s="16"/>
      <c r="D130" s="17"/>
      <c r="E130" s="18"/>
      <c r="F130" s="19">
        <v>0</v>
      </c>
      <c r="G130" s="18">
        <f t="shared" si="5"/>
        <v>0</v>
      </c>
      <c r="H130" s="18">
        <f t="shared" si="3"/>
        <v>0</v>
      </c>
      <c r="I130" s="18">
        <f t="shared" si="4"/>
        <v>0</v>
      </c>
      <c r="J130" s="18"/>
      <c r="K130" s="18"/>
      <c r="L130" s="15"/>
    </row>
    <row r="131" spans="1:12" x14ac:dyDescent="0.2">
      <c r="A131" s="15"/>
      <c r="B131" s="15"/>
      <c r="C131" s="16"/>
      <c r="D131" s="17"/>
      <c r="E131" s="18"/>
      <c r="F131" s="19">
        <v>0</v>
      </c>
      <c r="G131" s="18">
        <f t="shared" si="5"/>
        <v>0</v>
      </c>
      <c r="H131" s="18">
        <f t="shared" si="3"/>
        <v>0</v>
      </c>
      <c r="I131" s="18">
        <f t="shared" si="4"/>
        <v>0</v>
      </c>
      <c r="J131" s="18"/>
      <c r="K131" s="18"/>
      <c r="L131" s="15"/>
    </row>
    <row r="132" spans="1:12" x14ac:dyDescent="0.2">
      <c r="A132" s="15"/>
      <c r="B132" s="15"/>
      <c r="C132" s="16"/>
      <c r="D132" s="17"/>
      <c r="E132" s="18"/>
      <c r="F132" s="19">
        <v>0</v>
      </c>
      <c r="G132" s="18">
        <f t="shared" si="5"/>
        <v>0</v>
      </c>
      <c r="H132" s="18">
        <f t="shared" si="3"/>
        <v>0</v>
      </c>
      <c r="I132" s="18">
        <f t="shared" si="4"/>
        <v>0</v>
      </c>
      <c r="J132" s="18"/>
      <c r="K132" s="18"/>
      <c r="L132" s="15"/>
    </row>
    <row r="133" spans="1:12" x14ac:dyDescent="0.2">
      <c r="A133" s="15"/>
      <c r="B133" s="15"/>
      <c r="C133" s="16"/>
      <c r="D133" s="17"/>
      <c r="E133" s="18"/>
      <c r="F133" s="19">
        <v>0</v>
      </c>
      <c r="G133" s="18">
        <f t="shared" si="5"/>
        <v>0</v>
      </c>
      <c r="H133" s="18">
        <f t="shared" si="3"/>
        <v>0</v>
      </c>
      <c r="I133" s="18">
        <f t="shared" si="4"/>
        <v>0</v>
      </c>
      <c r="J133" s="18"/>
      <c r="K133" s="18"/>
      <c r="L133" s="15"/>
    </row>
    <row r="134" spans="1:12" x14ac:dyDescent="0.2">
      <c r="A134" s="15"/>
      <c r="B134" s="15"/>
      <c r="C134" s="16"/>
      <c r="D134" s="17"/>
      <c r="E134" s="18"/>
      <c r="F134" s="19">
        <v>0</v>
      </c>
      <c r="G134" s="18">
        <f t="shared" si="5"/>
        <v>0</v>
      </c>
      <c r="H134" s="18">
        <f t="shared" si="3"/>
        <v>0</v>
      </c>
      <c r="I134" s="18">
        <f t="shared" si="4"/>
        <v>0</v>
      </c>
      <c r="J134" s="18"/>
      <c r="K134" s="18"/>
      <c r="L134" s="15"/>
    </row>
    <row r="135" spans="1:12" x14ac:dyDescent="0.2">
      <c r="A135" s="15"/>
      <c r="B135" s="15"/>
      <c r="C135" s="16"/>
      <c r="D135" s="17"/>
      <c r="E135" s="18"/>
      <c r="F135" s="19">
        <v>0</v>
      </c>
      <c r="G135" s="18">
        <f t="shared" si="5"/>
        <v>0</v>
      </c>
      <c r="H135" s="18">
        <f t="shared" si="3"/>
        <v>0</v>
      </c>
      <c r="I135" s="18">
        <f t="shared" si="4"/>
        <v>0</v>
      </c>
      <c r="J135" s="18"/>
      <c r="K135" s="18"/>
      <c r="L135" s="15"/>
    </row>
    <row r="136" spans="1:12" x14ac:dyDescent="0.2">
      <c r="A136" s="15"/>
      <c r="B136" s="15"/>
      <c r="C136" s="16"/>
      <c r="D136" s="17"/>
      <c r="E136" s="18"/>
      <c r="F136" s="19">
        <v>0</v>
      </c>
      <c r="G136" s="18">
        <f t="shared" si="5"/>
        <v>0</v>
      </c>
      <c r="H136" s="18">
        <f t="shared" ref="H136:H199" si="6">E136*C136</f>
        <v>0</v>
      </c>
      <c r="I136" s="18">
        <f t="shared" ref="I136:I199" si="7">F136*C136</f>
        <v>0</v>
      </c>
      <c r="J136" s="18"/>
      <c r="K136" s="18"/>
      <c r="L136" s="15"/>
    </row>
    <row r="137" spans="1:12" x14ac:dyDescent="0.2">
      <c r="A137" s="15"/>
      <c r="B137" s="15"/>
      <c r="C137" s="16"/>
      <c r="D137" s="17"/>
      <c r="E137" s="18"/>
      <c r="F137" s="19">
        <v>0</v>
      </c>
      <c r="G137" s="18">
        <f t="shared" si="5"/>
        <v>0</v>
      </c>
      <c r="H137" s="18">
        <f t="shared" si="6"/>
        <v>0</v>
      </c>
      <c r="I137" s="18">
        <f t="shared" si="7"/>
        <v>0</v>
      </c>
      <c r="J137" s="18"/>
      <c r="K137" s="18"/>
      <c r="L137" s="15"/>
    </row>
    <row r="138" spans="1:12" x14ac:dyDescent="0.2">
      <c r="A138" s="15"/>
      <c r="B138" s="15"/>
      <c r="C138" s="16"/>
      <c r="D138" s="17"/>
      <c r="E138" s="18"/>
      <c r="F138" s="19">
        <v>0</v>
      </c>
      <c r="G138" s="18">
        <f t="shared" si="5"/>
        <v>0</v>
      </c>
      <c r="H138" s="18">
        <f t="shared" si="6"/>
        <v>0</v>
      </c>
      <c r="I138" s="18">
        <f t="shared" si="7"/>
        <v>0</v>
      </c>
      <c r="J138" s="18"/>
      <c r="K138" s="18"/>
      <c r="L138" s="15"/>
    </row>
    <row r="139" spans="1:12" x14ac:dyDescent="0.2">
      <c r="A139" s="15"/>
      <c r="B139" s="15"/>
      <c r="C139" s="16"/>
      <c r="D139" s="17"/>
      <c r="E139" s="18"/>
      <c r="F139" s="19">
        <v>0</v>
      </c>
      <c r="G139" s="18">
        <f t="shared" ref="G139:G202" si="8">B139*F139</f>
        <v>0</v>
      </c>
      <c r="H139" s="18">
        <f t="shared" si="6"/>
        <v>0</v>
      </c>
      <c r="I139" s="18">
        <f t="shared" si="7"/>
        <v>0</v>
      </c>
      <c r="J139" s="18"/>
      <c r="K139" s="18"/>
      <c r="L139" s="15"/>
    </row>
    <row r="140" spans="1:12" x14ac:dyDescent="0.2">
      <c r="A140" s="15"/>
      <c r="B140" s="15"/>
      <c r="C140" s="16"/>
      <c r="D140" s="17"/>
      <c r="E140" s="18"/>
      <c r="F140" s="19">
        <v>0</v>
      </c>
      <c r="G140" s="18">
        <f t="shared" si="8"/>
        <v>0</v>
      </c>
      <c r="H140" s="18">
        <f t="shared" si="6"/>
        <v>0</v>
      </c>
      <c r="I140" s="18">
        <f t="shared" si="7"/>
        <v>0</v>
      </c>
      <c r="J140" s="18"/>
      <c r="K140" s="18"/>
      <c r="L140" s="15"/>
    </row>
    <row r="141" spans="1:12" x14ac:dyDescent="0.2">
      <c r="A141" s="15"/>
      <c r="B141" s="15"/>
      <c r="C141" s="16"/>
      <c r="D141" s="17"/>
      <c r="E141" s="18"/>
      <c r="F141" s="19">
        <v>0</v>
      </c>
      <c r="G141" s="18">
        <f t="shared" si="8"/>
        <v>0</v>
      </c>
      <c r="H141" s="18">
        <f t="shared" si="6"/>
        <v>0</v>
      </c>
      <c r="I141" s="18">
        <f t="shared" si="7"/>
        <v>0</v>
      </c>
      <c r="J141" s="18"/>
      <c r="K141" s="18"/>
      <c r="L141" s="15"/>
    </row>
    <row r="142" spans="1:12" x14ac:dyDescent="0.2">
      <c r="A142" s="15"/>
      <c r="B142" s="15"/>
      <c r="C142" s="16"/>
      <c r="D142" s="17"/>
      <c r="E142" s="18"/>
      <c r="F142" s="19">
        <v>0</v>
      </c>
      <c r="G142" s="18">
        <f t="shared" si="8"/>
        <v>0</v>
      </c>
      <c r="H142" s="18">
        <f t="shared" si="6"/>
        <v>0</v>
      </c>
      <c r="I142" s="18">
        <f t="shared" si="7"/>
        <v>0</v>
      </c>
      <c r="J142" s="18"/>
      <c r="K142" s="18"/>
      <c r="L142" s="15"/>
    </row>
    <row r="143" spans="1:12" x14ac:dyDescent="0.2">
      <c r="A143" s="15"/>
      <c r="B143" s="15"/>
      <c r="C143" s="16"/>
      <c r="D143" s="17"/>
      <c r="E143" s="18"/>
      <c r="F143" s="19">
        <v>0</v>
      </c>
      <c r="G143" s="18">
        <f t="shared" si="8"/>
        <v>0</v>
      </c>
      <c r="H143" s="18">
        <f t="shared" si="6"/>
        <v>0</v>
      </c>
      <c r="I143" s="18">
        <f t="shared" si="7"/>
        <v>0</v>
      </c>
      <c r="J143" s="18"/>
      <c r="K143" s="18"/>
      <c r="L143" s="15"/>
    </row>
    <row r="144" spans="1:12" x14ac:dyDescent="0.2">
      <c r="A144" s="15"/>
      <c r="B144" s="15"/>
      <c r="C144" s="16"/>
      <c r="D144" s="17"/>
      <c r="E144" s="18"/>
      <c r="F144" s="19">
        <v>0</v>
      </c>
      <c r="G144" s="18">
        <f t="shared" si="8"/>
        <v>0</v>
      </c>
      <c r="H144" s="18">
        <f t="shared" si="6"/>
        <v>0</v>
      </c>
      <c r="I144" s="18">
        <f t="shared" si="7"/>
        <v>0</v>
      </c>
      <c r="J144" s="18"/>
      <c r="K144" s="18"/>
      <c r="L144" s="15"/>
    </row>
    <row r="145" spans="1:12" x14ac:dyDescent="0.2">
      <c r="A145" s="15"/>
      <c r="B145" s="15"/>
      <c r="C145" s="16"/>
      <c r="D145" s="17"/>
      <c r="E145" s="18"/>
      <c r="F145" s="19">
        <v>0</v>
      </c>
      <c r="G145" s="18">
        <f t="shared" si="8"/>
        <v>0</v>
      </c>
      <c r="H145" s="18">
        <f t="shared" si="6"/>
        <v>0</v>
      </c>
      <c r="I145" s="18">
        <f t="shared" si="7"/>
        <v>0</v>
      </c>
      <c r="J145" s="18"/>
      <c r="K145" s="18"/>
      <c r="L145" s="15"/>
    </row>
    <row r="146" spans="1:12" x14ac:dyDescent="0.2">
      <c r="A146" s="15"/>
      <c r="B146" s="15"/>
      <c r="C146" s="16"/>
      <c r="D146" s="17"/>
      <c r="E146" s="18"/>
      <c r="F146" s="19">
        <v>0</v>
      </c>
      <c r="G146" s="18">
        <f t="shared" si="8"/>
        <v>0</v>
      </c>
      <c r="H146" s="18">
        <f t="shared" si="6"/>
        <v>0</v>
      </c>
      <c r="I146" s="18">
        <f t="shared" si="7"/>
        <v>0</v>
      </c>
      <c r="J146" s="18"/>
      <c r="K146" s="18"/>
      <c r="L146" s="15"/>
    </row>
    <row r="147" spans="1:12" x14ac:dyDescent="0.2">
      <c r="A147" s="15"/>
      <c r="B147" s="15"/>
      <c r="C147" s="16"/>
      <c r="D147" s="17"/>
      <c r="E147" s="18"/>
      <c r="F147" s="19">
        <v>0</v>
      </c>
      <c r="G147" s="18">
        <f t="shared" si="8"/>
        <v>0</v>
      </c>
      <c r="H147" s="18">
        <f t="shared" si="6"/>
        <v>0</v>
      </c>
      <c r="I147" s="18">
        <f t="shared" si="7"/>
        <v>0</v>
      </c>
      <c r="J147" s="18"/>
      <c r="K147" s="18"/>
      <c r="L147" s="15"/>
    </row>
    <row r="148" spans="1:12" x14ac:dyDescent="0.2">
      <c r="A148" s="15"/>
      <c r="B148" s="15"/>
      <c r="C148" s="16"/>
      <c r="D148" s="17"/>
      <c r="E148" s="18"/>
      <c r="F148" s="19">
        <v>0</v>
      </c>
      <c r="G148" s="18">
        <f t="shared" si="8"/>
        <v>0</v>
      </c>
      <c r="H148" s="18">
        <f t="shared" si="6"/>
        <v>0</v>
      </c>
      <c r="I148" s="18">
        <f t="shared" si="7"/>
        <v>0</v>
      </c>
      <c r="J148" s="18"/>
      <c r="K148" s="18"/>
      <c r="L148" s="15"/>
    </row>
    <row r="149" spans="1:12" x14ac:dyDescent="0.2">
      <c r="A149" s="15"/>
      <c r="B149" s="15"/>
      <c r="C149" s="16"/>
      <c r="D149" s="17"/>
      <c r="E149" s="18"/>
      <c r="F149" s="19">
        <v>0</v>
      </c>
      <c r="G149" s="18">
        <f t="shared" si="8"/>
        <v>0</v>
      </c>
      <c r="H149" s="18">
        <f t="shared" si="6"/>
        <v>0</v>
      </c>
      <c r="I149" s="18">
        <f t="shared" si="7"/>
        <v>0</v>
      </c>
      <c r="J149" s="18"/>
      <c r="K149" s="18"/>
      <c r="L149" s="15"/>
    </row>
    <row r="150" spans="1:12" x14ac:dyDescent="0.2">
      <c r="A150" s="15"/>
      <c r="B150" s="15"/>
      <c r="C150" s="16"/>
      <c r="D150" s="17"/>
      <c r="E150" s="18"/>
      <c r="F150" s="19">
        <v>0</v>
      </c>
      <c r="G150" s="18">
        <f t="shared" si="8"/>
        <v>0</v>
      </c>
      <c r="H150" s="18">
        <f t="shared" si="6"/>
        <v>0</v>
      </c>
      <c r="I150" s="18">
        <f t="shared" si="7"/>
        <v>0</v>
      </c>
      <c r="J150" s="18"/>
      <c r="K150" s="18"/>
      <c r="L150" s="15"/>
    </row>
    <row r="151" spans="1:12" x14ac:dyDescent="0.2">
      <c r="A151" s="15"/>
      <c r="B151" s="15"/>
      <c r="C151" s="16"/>
      <c r="D151" s="17"/>
      <c r="E151" s="18"/>
      <c r="F151" s="19">
        <v>0</v>
      </c>
      <c r="G151" s="18">
        <f t="shared" si="8"/>
        <v>0</v>
      </c>
      <c r="H151" s="18">
        <f t="shared" si="6"/>
        <v>0</v>
      </c>
      <c r="I151" s="18">
        <f t="shared" si="7"/>
        <v>0</v>
      </c>
      <c r="J151" s="18"/>
      <c r="K151" s="18"/>
      <c r="L151" s="15"/>
    </row>
    <row r="152" spans="1:12" x14ac:dyDescent="0.2">
      <c r="A152" s="15"/>
      <c r="B152" s="15"/>
      <c r="C152" s="16"/>
      <c r="D152" s="17"/>
      <c r="E152" s="18"/>
      <c r="F152" s="19">
        <v>0</v>
      </c>
      <c r="G152" s="18">
        <f t="shared" si="8"/>
        <v>0</v>
      </c>
      <c r="H152" s="18">
        <f t="shared" si="6"/>
        <v>0</v>
      </c>
      <c r="I152" s="18">
        <f t="shared" si="7"/>
        <v>0</v>
      </c>
      <c r="J152" s="18"/>
      <c r="K152" s="18"/>
      <c r="L152" s="15"/>
    </row>
    <row r="153" spans="1:12" x14ac:dyDescent="0.2">
      <c r="A153" s="15"/>
      <c r="B153" s="15"/>
      <c r="C153" s="16"/>
      <c r="D153" s="17"/>
      <c r="E153" s="18"/>
      <c r="F153" s="19">
        <v>0</v>
      </c>
      <c r="G153" s="18">
        <f t="shared" si="8"/>
        <v>0</v>
      </c>
      <c r="H153" s="18">
        <f t="shared" si="6"/>
        <v>0</v>
      </c>
      <c r="I153" s="18">
        <f t="shared" si="7"/>
        <v>0</v>
      </c>
      <c r="J153" s="18"/>
      <c r="K153" s="18"/>
      <c r="L153" s="15"/>
    </row>
    <row r="154" spans="1:12" x14ac:dyDescent="0.2">
      <c r="A154" s="15"/>
      <c r="B154" s="15"/>
      <c r="C154" s="16"/>
      <c r="D154" s="17"/>
      <c r="E154" s="18"/>
      <c r="F154" s="19">
        <v>0</v>
      </c>
      <c r="G154" s="18">
        <f t="shared" si="8"/>
        <v>0</v>
      </c>
      <c r="H154" s="18">
        <f t="shared" si="6"/>
        <v>0</v>
      </c>
      <c r="I154" s="18">
        <f t="shared" si="7"/>
        <v>0</v>
      </c>
      <c r="J154" s="18"/>
      <c r="K154" s="18"/>
      <c r="L154" s="15"/>
    </row>
    <row r="155" spans="1:12" x14ac:dyDescent="0.2">
      <c r="A155" s="15"/>
      <c r="B155" s="15"/>
      <c r="C155" s="16"/>
      <c r="D155" s="17"/>
      <c r="E155" s="18"/>
      <c r="F155" s="19">
        <v>0</v>
      </c>
      <c r="G155" s="18">
        <f t="shared" si="8"/>
        <v>0</v>
      </c>
      <c r="H155" s="18">
        <f t="shared" si="6"/>
        <v>0</v>
      </c>
      <c r="I155" s="18">
        <f t="shared" si="7"/>
        <v>0</v>
      </c>
      <c r="J155" s="18"/>
      <c r="K155" s="18"/>
      <c r="L155" s="15"/>
    </row>
    <row r="156" spans="1:12" x14ac:dyDescent="0.2">
      <c r="A156" s="15"/>
      <c r="B156" s="15"/>
      <c r="C156" s="16"/>
      <c r="D156" s="17"/>
      <c r="E156" s="18"/>
      <c r="F156" s="19">
        <v>0</v>
      </c>
      <c r="G156" s="18">
        <f t="shared" si="8"/>
        <v>0</v>
      </c>
      <c r="H156" s="18">
        <f t="shared" si="6"/>
        <v>0</v>
      </c>
      <c r="I156" s="18">
        <f t="shared" si="7"/>
        <v>0</v>
      </c>
      <c r="J156" s="18"/>
      <c r="K156" s="18"/>
      <c r="L156" s="15"/>
    </row>
    <row r="157" spans="1:12" x14ac:dyDescent="0.2">
      <c r="A157" s="15"/>
      <c r="B157" s="15"/>
      <c r="C157" s="16"/>
      <c r="D157" s="17"/>
      <c r="E157" s="18"/>
      <c r="F157" s="19">
        <v>0</v>
      </c>
      <c r="G157" s="18">
        <f t="shared" si="8"/>
        <v>0</v>
      </c>
      <c r="H157" s="18">
        <f t="shared" si="6"/>
        <v>0</v>
      </c>
      <c r="I157" s="18">
        <f t="shared" si="7"/>
        <v>0</v>
      </c>
      <c r="J157" s="18"/>
      <c r="K157" s="18"/>
      <c r="L157" s="15"/>
    </row>
    <row r="158" spans="1:12" x14ac:dyDescent="0.2">
      <c r="A158" s="15"/>
      <c r="B158" s="15"/>
      <c r="C158" s="16"/>
      <c r="D158" s="17"/>
      <c r="E158" s="18"/>
      <c r="F158" s="19">
        <v>0</v>
      </c>
      <c r="G158" s="18">
        <f t="shared" si="8"/>
        <v>0</v>
      </c>
      <c r="H158" s="18">
        <f t="shared" si="6"/>
        <v>0</v>
      </c>
      <c r="I158" s="18">
        <f t="shared" si="7"/>
        <v>0</v>
      </c>
      <c r="J158" s="18"/>
      <c r="K158" s="18"/>
      <c r="L158" s="15"/>
    </row>
    <row r="159" spans="1:12" x14ac:dyDescent="0.2">
      <c r="A159" s="15"/>
      <c r="B159" s="15"/>
      <c r="C159" s="16"/>
      <c r="D159" s="17"/>
      <c r="E159" s="18"/>
      <c r="F159" s="19">
        <v>0</v>
      </c>
      <c r="G159" s="18">
        <f t="shared" si="8"/>
        <v>0</v>
      </c>
      <c r="H159" s="18">
        <f t="shared" si="6"/>
        <v>0</v>
      </c>
      <c r="I159" s="18">
        <f t="shared" si="7"/>
        <v>0</v>
      </c>
      <c r="J159" s="18"/>
      <c r="K159" s="18"/>
      <c r="L159" s="15"/>
    </row>
    <row r="160" spans="1:12" x14ac:dyDescent="0.2">
      <c r="A160" s="15"/>
      <c r="B160" s="15"/>
      <c r="C160" s="16"/>
      <c r="D160" s="17"/>
      <c r="E160" s="18"/>
      <c r="F160" s="19">
        <v>0</v>
      </c>
      <c r="G160" s="18">
        <f t="shared" si="8"/>
        <v>0</v>
      </c>
      <c r="H160" s="18">
        <f t="shared" si="6"/>
        <v>0</v>
      </c>
      <c r="I160" s="18">
        <f t="shared" si="7"/>
        <v>0</v>
      </c>
      <c r="J160" s="18"/>
      <c r="K160" s="18"/>
      <c r="L160" s="15"/>
    </row>
    <row r="161" spans="1:12" x14ac:dyDescent="0.2">
      <c r="A161" s="15"/>
      <c r="B161" s="15"/>
      <c r="C161" s="16"/>
      <c r="D161" s="17"/>
      <c r="E161" s="18"/>
      <c r="F161" s="19">
        <v>0</v>
      </c>
      <c r="G161" s="18">
        <f t="shared" si="8"/>
        <v>0</v>
      </c>
      <c r="H161" s="18">
        <f t="shared" si="6"/>
        <v>0</v>
      </c>
      <c r="I161" s="18">
        <f t="shared" si="7"/>
        <v>0</v>
      </c>
      <c r="J161" s="18"/>
      <c r="K161" s="18"/>
      <c r="L161" s="15"/>
    </row>
    <row r="162" spans="1:12" x14ac:dyDescent="0.2">
      <c r="A162" s="15"/>
      <c r="B162" s="15"/>
      <c r="C162" s="16"/>
      <c r="D162" s="17"/>
      <c r="E162" s="18"/>
      <c r="F162" s="19">
        <v>0</v>
      </c>
      <c r="G162" s="18">
        <f t="shared" si="8"/>
        <v>0</v>
      </c>
      <c r="H162" s="18">
        <f t="shared" si="6"/>
        <v>0</v>
      </c>
      <c r="I162" s="18">
        <f t="shared" si="7"/>
        <v>0</v>
      </c>
      <c r="J162" s="18"/>
      <c r="K162" s="18"/>
      <c r="L162" s="15"/>
    </row>
    <row r="163" spans="1:12" x14ac:dyDescent="0.2">
      <c r="A163" s="15"/>
      <c r="B163" s="15"/>
      <c r="C163" s="16"/>
      <c r="D163" s="17"/>
      <c r="E163" s="18"/>
      <c r="F163" s="19">
        <v>0</v>
      </c>
      <c r="G163" s="18">
        <f t="shared" si="8"/>
        <v>0</v>
      </c>
      <c r="H163" s="18">
        <f t="shared" si="6"/>
        <v>0</v>
      </c>
      <c r="I163" s="18">
        <f t="shared" si="7"/>
        <v>0</v>
      </c>
      <c r="J163" s="18"/>
      <c r="K163" s="18"/>
      <c r="L163" s="15"/>
    </row>
    <row r="164" spans="1:12" x14ac:dyDescent="0.2">
      <c r="A164" s="15"/>
      <c r="B164" s="15"/>
      <c r="C164" s="16"/>
      <c r="D164" s="17"/>
      <c r="E164" s="18"/>
      <c r="F164" s="19">
        <v>0</v>
      </c>
      <c r="G164" s="18">
        <f t="shared" si="8"/>
        <v>0</v>
      </c>
      <c r="H164" s="18">
        <f t="shared" si="6"/>
        <v>0</v>
      </c>
      <c r="I164" s="18">
        <f t="shared" si="7"/>
        <v>0</v>
      </c>
      <c r="J164" s="18"/>
      <c r="K164" s="18"/>
      <c r="L164" s="15"/>
    </row>
    <row r="165" spans="1:12" x14ac:dyDescent="0.2">
      <c r="A165" s="15"/>
      <c r="B165" s="15"/>
      <c r="C165" s="16"/>
      <c r="D165" s="17"/>
      <c r="E165" s="18"/>
      <c r="F165" s="19">
        <v>0</v>
      </c>
      <c r="G165" s="18">
        <f t="shared" si="8"/>
        <v>0</v>
      </c>
      <c r="H165" s="18">
        <f t="shared" si="6"/>
        <v>0</v>
      </c>
      <c r="I165" s="18">
        <f t="shared" si="7"/>
        <v>0</v>
      </c>
      <c r="J165" s="18"/>
      <c r="K165" s="18"/>
      <c r="L165" s="15"/>
    </row>
    <row r="166" spans="1:12" x14ac:dyDescent="0.2">
      <c r="A166" s="15"/>
      <c r="B166" s="15"/>
      <c r="C166" s="16"/>
      <c r="D166" s="17"/>
      <c r="E166" s="18"/>
      <c r="F166" s="19">
        <v>0</v>
      </c>
      <c r="G166" s="18">
        <f t="shared" si="8"/>
        <v>0</v>
      </c>
      <c r="H166" s="18">
        <f t="shared" si="6"/>
        <v>0</v>
      </c>
      <c r="I166" s="18">
        <f t="shared" si="7"/>
        <v>0</v>
      </c>
      <c r="J166" s="18"/>
      <c r="K166" s="18"/>
      <c r="L166" s="15"/>
    </row>
    <row r="167" spans="1:12" x14ac:dyDescent="0.2">
      <c r="A167" s="15"/>
      <c r="B167" s="15"/>
      <c r="C167" s="16"/>
      <c r="D167" s="17"/>
      <c r="E167" s="18"/>
      <c r="F167" s="19">
        <v>0</v>
      </c>
      <c r="G167" s="18">
        <f t="shared" si="8"/>
        <v>0</v>
      </c>
      <c r="H167" s="18">
        <f t="shared" si="6"/>
        <v>0</v>
      </c>
      <c r="I167" s="18">
        <f t="shared" si="7"/>
        <v>0</v>
      </c>
      <c r="J167" s="18"/>
      <c r="K167" s="18"/>
      <c r="L167" s="15"/>
    </row>
    <row r="168" spans="1:12" x14ac:dyDescent="0.2">
      <c r="A168" s="15"/>
      <c r="B168" s="15"/>
      <c r="C168" s="16"/>
      <c r="D168" s="17"/>
      <c r="E168" s="18"/>
      <c r="F168" s="19">
        <v>0</v>
      </c>
      <c r="G168" s="18">
        <f t="shared" si="8"/>
        <v>0</v>
      </c>
      <c r="H168" s="18">
        <f t="shared" si="6"/>
        <v>0</v>
      </c>
      <c r="I168" s="18">
        <f t="shared" si="7"/>
        <v>0</v>
      </c>
      <c r="J168" s="18"/>
      <c r="K168" s="18"/>
      <c r="L168" s="15"/>
    </row>
    <row r="169" spans="1:12" x14ac:dyDescent="0.2">
      <c r="A169" s="15"/>
      <c r="B169" s="15"/>
      <c r="C169" s="16"/>
      <c r="D169" s="17"/>
      <c r="E169" s="18"/>
      <c r="F169" s="19">
        <v>0</v>
      </c>
      <c r="G169" s="18">
        <f t="shared" si="8"/>
        <v>0</v>
      </c>
      <c r="H169" s="18">
        <f t="shared" si="6"/>
        <v>0</v>
      </c>
      <c r="I169" s="18">
        <f t="shared" si="7"/>
        <v>0</v>
      </c>
      <c r="J169" s="18"/>
      <c r="K169" s="18"/>
      <c r="L169" s="15"/>
    </row>
    <row r="170" spans="1:12" x14ac:dyDescent="0.2">
      <c r="A170" s="15"/>
      <c r="B170" s="15"/>
      <c r="C170" s="16"/>
      <c r="D170" s="17"/>
      <c r="E170" s="18"/>
      <c r="F170" s="19">
        <v>0</v>
      </c>
      <c r="G170" s="18">
        <f t="shared" si="8"/>
        <v>0</v>
      </c>
      <c r="H170" s="18">
        <f t="shared" si="6"/>
        <v>0</v>
      </c>
      <c r="I170" s="18">
        <f t="shared" si="7"/>
        <v>0</v>
      </c>
      <c r="J170" s="18"/>
      <c r="K170" s="18"/>
      <c r="L170" s="15"/>
    </row>
    <row r="171" spans="1:12" x14ac:dyDescent="0.2">
      <c r="A171" s="15"/>
      <c r="B171" s="15"/>
      <c r="C171" s="16"/>
      <c r="D171" s="17"/>
      <c r="E171" s="18"/>
      <c r="F171" s="19">
        <v>0</v>
      </c>
      <c r="G171" s="18">
        <f t="shared" si="8"/>
        <v>0</v>
      </c>
      <c r="H171" s="18">
        <f t="shared" si="6"/>
        <v>0</v>
      </c>
      <c r="I171" s="18">
        <f t="shared" si="7"/>
        <v>0</v>
      </c>
      <c r="J171" s="18"/>
      <c r="K171" s="18"/>
      <c r="L171" s="15"/>
    </row>
    <row r="172" spans="1:12" x14ac:dyDescent="0.2">
      <c r="A172" s="15"/>
      <c r="B172" s="15"/>
      <c r="C172" s="16"/>
      <c r="D172" s="17"/>
      <c r="E172" s="18"/>
      <c r="F172" s="19">
        <v>0</v>
      </c>
      <c r="G172" s="18">
        <f t="shared" si="8"/>
        <v>0</v>
      </c>
      <c r="H172" s="18">
        <f t="shared" si="6"/>
        <v>0</v>
      </c>
      <c r="I172" s="18">
        <f t="shared" si="7"/>
        <v>0</v>
      </c>
      <c r="J172" s="18"/>
      <c r="K172" s="18"/>
      <c r="L172" s="15"/>
    </row>
    <row r="173" spans="1:12" x14ac:dyDescent="0.2">
      <c r="A173" s="15"/>
      <c r="B173" s="15"/>
      <c r="C173" s="16"/>
      <c r="D173" s="17"/>
      <c r="E173" s="18"/>
      <c r="F173" s="19">
        <v>0</v>
      </c>
      <c r="G173" s="18">
        <f t="shared" si="8"/>
        <v>0</v>
      </c>
      <c r="H173" s="18">
        <f t="shared" si="6"/>
        <v>0</v>
      </c>
      <c r="I173" s="18">
        <f t="shared" si="7"/>
        <v>0</v>
      </c>
      <c r="J173" s="18"/>
      <c r="K173" s="18"/>
      <c r="L173" s="15"/>
    </row>
    <row r="174" spans="1:12" x14ac:dyDescent="0.2">
      <c r="A174" s="15"/>
      <c r="B174" s="15"/>
      <c r="C174" s="16"/>
      <c r="D174" s="17"/>
      <c r="E174" s="18"/>
      <c r="F174" s="19">
        <v>0</v>
      </c>
      <c r="G174" s="18">
        <f t="shared" si="8"/>
        <v>0</v>
      </c>
      <c r="H174" s="18">
        <f t="shared" si="6"/>
        <v>0</v>
      </c>
      <c r="I174" s="18">
        <f t="shared" si="7"/>
        <v>0</v>
      </c>
      <c r="J174" s="18"/>
      <c r="K174" s="18"/>
      <c r="L174" s="15"/>
    </row>
    <row r="175" spans="1:12" x14ac:dyDescent="0.2">
      <c r="A175" s="15"/>
      <c r="B175" s="15"/>
      <c r="C175" s="16"/>
      <c r="D175" s="17"/>
      <c r="E175" s="18"/>
      <c r="F175" s="19">
        <v>0</v>
      </c>
      <c r="G175" s="18">
        <f t="shared" si="8"/>
        <v>0</v>
      </c>
      <c r="H175" s="18">
        <f t="shared" si="6"/>
        <v>0</v>
      </c>
      <c r="I175" s="18">
        <f t="shared" si="7"/>
        <v>0</v>
      </c>
      <c r="J175" s="18"/>
      <c r="K175" s="18"/>
      <c r="L175" s="15"/>
    </row>
    <row r="176" spans="1:12" x14ac:dyDescent="0.2">
      <c r="A176" s="15"/>
      <c r="B176" s="15"/>
      <c r="C176" s="16"/>
      <c r="D176" s="17"/>
      <c r="E176" s="18"/>
      <c r="F176" s="19">
        <v>0</v>
      </c>
      <c r="G176" s="18">
        <f t="shared" si="8"/>
        <v>0</v>
      </c>
      <c r="H176" s="18">
        <f t="shared" si="6"/>
        <v>0</v>
      </c>
      <c r="I176" s="18">
        <f t="shared" si="7"/>
        <v>0</v>
      </c>
      <c r="J176" s="18"/>
      <c r="K176" s="18"/>
      <c r="L176" s="15"/>
    </row>
    <row r="177" spans="1:12" x14ac:dyDescent="0.2">
      <c r="A177" s="15"/>
      <c r="B177" s="15"/>
      <c r="C177" s="16"/>
      <c r="D177" s="17"/>
      <c r="E177" s="18"/>
      <c r="F177" s="19">
        <v>0</v>
      </c>
      <c r="G177" s="18">
        <f t="shared" si="8"/>
        <v>0</v>
      </c>
      <c r="H177" s="18">
        <f t="shared" si="6"/>
        <v>0</v>
      </c>
      <c r="I177" s="18">
        <f t="shared" si="7"/>
        <v>0</v>
      </c>
      <c r="J177" s="18"/>
      <c r="K177" s="18"/>
      <c r="L177" s="15"/>
    </row>
    <row r="178" spans="1:12" x14ac:dyDescent="0.2">
      <c r="A178" s="15"/>
      <c r="B178" s="15"/>
      <c r="C178" s="16"/>
      <c r="D178" s="17"/>
      <c r="E178" s="18"/>
      <c r="F178" s="19">
        <v>0</v>
      </c>
      <c r="G178" s="18">
        <f t="shared" si="8"/>
        <v>0</v>
      </c>
      <c r="H178" s="18">
        <f t="shared" si="6"/>
        <v>0</v>
      </c>
      <c r="I178" s="18">
        <f t="shared" si="7"/>
        <v>0</v>
      </c>
      <c r="J178" s="18"/>
      <c r="K178" s="18"/>
      <c r="L178" s="15"/>
    </row>
    <row r="179" spans="1:12" x14ac:dyDescent="0.2">
      <c r="A179" s="15"/>
      <c r="B179" s="15"/>
      <c r="C179" s="16"/>
      <c r="D179" s="17"/>
      <c r="E179" s="18"/>
      <c r="F179" s="19">
        <v>0</v>
      </c>
      <c r="G179" s="18">
        <f t="shared" si="8"/>
        <v>0</v>
      </c>
      <c r="H179" s="18">
        <f t="shared" si="6"/>
        <v>0</v>
      </c>
      <c r="I179" s="18">
        <f t="shared" si="7"/>
        <v>0</v>
      </c>
      <c r="J179" s="18"/>
      <c r="K179" s="18"/>
      <c r="L179" s="15"/>
    </row>
    <row r="180" spans="1:12" x14ac:dyDescent="0.2">
      <c r="A180" s="15"/>
      <c r="B180" s="15"/>
      <c r="C180" s="16"/>
      <c r="D180" s="17"/>
      <c r="E180" s="18"/>
      <c r="F180" s="19">
        <v>0</v>
      </c>
      <c r="G180" s="18">
        <f t="shared" si="8"/>
        <v>0</v>
      </c>
      <c r="H180" s="18">
        <f t="shared" si="6"/>
        <v>0</v>
      </c>
      <c r="I180" s="18">
        <f t="shared" si="7"/>
        <v>0</v>
      </c>
      <c r="J180" s="18"/>
      <c r="K180" s="18"/>
      <c r="L180" s="15"/>
    </row>
    <row r="181" spans="1:12" x14ac:dyDescent="0.2">
      <c r="A181" s="15"/>
      <c r="B181" s="15"/>
      <c r="C181" s="16"/>
      <c r="D181" s="17"/>
      <c r="E181" s="18"/>
      <c r="F181" s="19">
        <v>0</v>
      </c>
      <c r="G181" s="18">
        <f t="shared" si="8"/>
        <v>0</v>
      </c>
      <c r="H181" s="18">
        <f t="shared" si="6"/>
        <v>0</v>
      </c>
      <c r="I181" s="18">
        <f t="shared" si="7"/>
        <v>0</v>
      </c>
      <c r="J181" s="18"/>
      <c r="K181" s="18"/>
      <c r="L181" s="15"/>
    </row>
    <row r="182" spans="1:12" x14ac:dyDescent="0.2">
      <c r="A182" s="15"/>
      <c r="B182" s="15"/>
      <c r="C182" s="16"/>
      <c r="D182" s="17"/>
      <c r="E182" s="18"/>
      <c r="F182" s="19">
        <v>0</v>
      </c>
      <c r="G182" s="18">
        <f t="shared" si="8"/>
        <v>0</v>
      </c>
      <c r="H182" s="18">
        <f t="shared" si="6"/>
        <v>0</v>
      </c>
      <c r="I182" s="18">
        <f t="shared" si="7"/>
        <v>0</v>
      </c>
      <c r="J182" s="18"/>
      <c r="K182" s="18"/>
      <c r="L182" s="15"/>
    </row>
    <row r="183" spans="1:12" x14ac:dyDescent="0.2">
      <c r="A183" s="15"/>
      <c r="B183" s="15"/>
      <c r="C183" s="16"/>
      <c r="D183" s="17"/>
      <c r="E183" s="18"/>
      <c r="F183" s="19">
        <v>0</v>
      </c>
      <c r="G183" s="18">
        <f t="shared" si="8"/>
        <v>0</v>
      </c>
      <c r="H183" s="18">
        <f t="shared" si="6"/>
        <v>0</v>
      </c>
      <c r="I183" s="18">
        <f t="shared" si="7"/>
        <v>0</v>
      </c>
      <c r="J183" s="18"/>
      <c r="K183" s="18"/>
      <c r="L183" s="15"/>
    </row>
    <row r="184" spans="1:12" x14ac:dyDescent="0.2">
      <c r="A184" s="15"/>
      <c r="B184" s="15"/>
      <c r="C184" s="16"/>
      <c r="D184" s="17"/>
      <c r="E184" s="18"/>
      <c r="F184" s="19">
        <v>0</v>
      </c>
      <c r="G184" s="18">
        <f t="shared" si="8"/>
        <v>0</v>
      </c>
      <c r="H184" s="18">
        <f t="shared" si="6"/>
        <v>0</v>
      </c>
      <c r="I184" s="18">
        <f t="shared" si="7"/>
        <v>0</v>
      </c>
      <c r="J184" s="18"/>
      <c r="K184" s="18"/>
      <c r="L184" s="15"/>
    </row>
    <row r="185" spans="1:12" x14ac:dyDescent="0.2">
      <c r="A185" s="15"/>
      <c r="B185" s="15"/>
      <c r="C185" s="16"/>
      <c r="D185" s="17"/>
      <c r="E185" s="18"/>
      <c r="F185" s="19">
        <v>0</v>
      </c>
      <c r="G185" s="18">
        <f t="shared" si="8"/>
        <v>0</v>
      </c>
      <c r="H185" s="18">
        <f t="shared" si="6"/>
        <v>0</v>
      </c>
      <c r="I185" s="18">
        <f t="shared" si="7"/>
        <v>0</v>
      </c>
      <c r="J185" s="18"/>
      <c r="K185" s="18"/>
      <c r="L185" s="15"/>
    </row>
    <row r="186" spans="1:12" x14ac:dyDescent="0.2">
      <c r="A186" s="15"/>
      <c r="B186" s="15"/>
      <c r="C186" s="16"/>
      <c r="D186" s="17"/>
      <c r="E186" s="18"/>
      <c r="F186" s="19">
        <v>0</v>
      </c>
      <c r="G186" s="18">
        <f t="shared" si="8"/>
        <v>0</v>
      </c>
      <c r="H186" s="18">
        <f t="shared" si="6"/>
        <v>0</v>
      </c>
      <c r="I186" s="18">
        <f t="shared" si="7"/>
        <v>0</v>
      </c>
      <c r="J186" s="18"/>
      <c r="K186" s="18"/>
      <c r="L186" s="15"/>
    </row>
    <row r="187" spans="1:12" x14ac:dyDescent="0.2">
      <c r="A187" s="15"/>
      <c r="B187" s="15"/>
      <c r="C187" s="16"/>
      <c r="D187" s="17"/>
      <c r="E187" s="18"/>
      <c r="F187" s="19">
        <v>0</v>
      </c>
      <c r="G187" s="18">
        <f t="shared" si="8"/>
        <v>0</v>
      </c>
      <c r="H187" s="18">
        <f t="shared" si="6"/>
        <v>0</v>
      </c>
      <c r="I187" s="18">
        <f t="shared" si="7"/>
        <v>0</v>
      </c>
      <c r="J187" s="18"/>
      <c r="K187" s="18"/>
      <c r="L187" s="15"/>
    </row>
    <row r="188" spans="1:12" x14ac:dyDescent="0.2">
      <c r="A188" s="15"/>
      <c r="B188" s="15"/>
      <c r="C188" s="16"/>
      <c r="D188" s="17"/>
      <c r="E188" s="18"/>
      <c r="F188" s="19">
        <v>0</v>
      </c>
      <c r="G188" s="18">
        <f t="shared" si="8"/>
        <v>0</v>
      </c>
      <c r="H188" s="18">
        <f t="shared" si="6"/>
        <v>0</v>
      </c>
      <c r="I188" s="18">
        <f t="shared" si="7"/>
        <v>0</v>
      </c>
      <c r="J188" s="18"/>
      <c r="K188" s="18"/>
      <c r="L188" s="15"/>
    </row>
    <row r="189" spans="1:12" x14ac:dyDescent="0.2">
      <c r="A189" s="15"/>
      <c r="B189" s="15"/>
      <c r="C189" s="16"/>
      <c r="D189" s="17"/>
      <c r="E189" s="18"/>
      <c r="F189" s="19">
        <v>0</v>
      </c>
      <c r="G189" s="18">
        <f t="shared" si="8"/>
        <v>0</v>
      </c>
      <c r="H189" s="18">
        <f t="shared" si="6"/>
        <v>0</v>
      </c>
      <c r="I189" s="18">
        <f t="shared" si="7"/>
        <v>0</v>
      </c>
      <c r="J189" s="18"/>
      <c r="K189" s="18"/>
      <c r="L189" s="15"/>
    </row>
    <row r="190" spans="1:12" x14ac:dyDescent="0.2">
      <c r="A190" s="15"/>
      <c r="B190" s="15"/>
      <c r="C190" s="16"/>
      <c r="D190" s="17"/>
      <c r="E190" s="18"/>
      <c r="F190" s="19">
        <v>0</v>
      </c>
      <c r="G190" s="18">
        <f t="shared" si="8"/>
        <v>0</v>
      </c>
      <c r="H190" s="18">
        <f t="shared" si="6"/>
        <v>0</v>
      </c>
      <c r="I190" s="18">
        <f t="shared" si="7"/>
        <v>0</v>
      </c>
      <c r="J190" s="18"/>
      <c r="K190" s="18"/>
      <c r="L190" s="15"/>
    </row>
    <row r="191" spans="1:12" x14ac:dyDescent="0.2">
      <c r="A191" s="15"/>
      <c r="B191" s="15"/>
      <c r="C191" s="16"/>
      <c r="D191" s="17"/>
      <c r="E191" s="18"/>
      <c r="F191" s="19">
        <v>0</v>
      </c>
      <c r="G191" s="18">
        <f t="shared" si="8"/>
        <v>0</v>
      </c>
      <c r="H191" s="18">
        <f t="shared" si="6"/>
        <v>0</v>
      </c>
      <c r="I191" s="18">
        <f t="shared" si="7"/>
        <v>0</v>
      </c>
      <c r="J191" s="18"/>
      <c r="K191" s="18"/>
      <c r="L191" s="15"/>
    </row>
    <row r="192" spans="1:12" x14ac:dyDescent="0.2">
      <c r="A192" s="15"/>
      <c r="B192" s="15"/>
      <c r="C192" s="16"/>
      <c r="D192" s="17"/>
      <c r="E192" s="18"/>
      <c r="F192" s="19">
        <v>0</v>
      </c>
      <c r="G192" s="18">
        <f t="shared" si="8"/>
        <v>0</v>
      </c>
      <c r="H192" s="18">
        <f t="shared" si="6"/>
        <v>0</v>
      </c>
      <c r="I192" s="18">
        <f t="shared" si="7"/>
        <v>0</v>
      </c>
      <c r="J192" s="18"/>
      <c r="K192" s="18"/>
      <c r="L192" s="15"/>
    </row>
    <row r="193" spans="1:12" x14ac:dyDescent="0.2">
      <c r="A193" s="15"/>
      <c r="B193" s="15"/>
      <c r="C193" s="16"/>
      <c r="D193" s="17"/>
      <c r="E193" s="18"/>
      <c r="F193" s="19">
        <v>0</v>
      </c>
      <c r="G193" s="18">
        <f t="shared" si="8"/>
        <v>0</v>
      </c>
      <c r="H193" s="18">
        <f t="shared" si="6"/>
        <v>0</v>
      </c>
      <c r="I193" s="18">
        <f t="shared" si="7"/>
        <v>0</v>
      </c>
      <c r="J193" s="18"/>
      <c r="K193" s="18"/>
      <c r="L193" s="15"/>
    </row>
    <row r="194" spans="1:12" x14ac:dyDescent="0.2">
      <c r="A194" s="15"/>
      <c r="B194" s="15"/>
      <c r="C194" s="16"/>
      <c r="D194" s="17"/>
      <c r="E194" s="18"/>
      <c r="F194" s="19">
        <v>0</v>
      </c>
      <c r="G194" s="18">
        <f t="shared" si="8"/>
        <v>0</v>
      </c>
      <c r="H194" s="18">
        <f t="shared" si="6"/>
        <v>0</v>
      </c>
      <c r="I194" s="18">
        <f t="shared" si="7"/>
        <v>0</v>
      </c>
      <c r="J194" s="18"/>
      <c r="K194" s="18"/>
      <c r="L194" s="15"/>
    </row>
    <row r="195" spans="1:12" x14ac:dyDescent="0.2">
      <c r="A195" s="15"/>
      <c r="B195" s="15"/>
      <c r="C195" s="16"/>
      <c r="D195" s="17"/>
      <c r="E195" s="18"/>
      <c r="F195" s="19">
        <v>0</v>
      </c>
      <c r="G195" s="18">
        <f t="shared" si="8"/>
        <v>0</v>
      </c>
      <c r="H195" s="18">
        <f t="shared" si="6"/>
        <v>0</v>
      </c>
      <c r="I195" s="18">
        <f t="shared" si="7"/>
        <v>0</v>
      </c>
      <c r="J195" s="18"/>
      <c r="K195" s="18"/>
      <c r="L195" s="15"/>
    </row>
    <row r="196" spans="1:12" x14ac:dyDescent="0.2">
      <c r="A196" s="15"/>
      <c r="B196" s="15"/>
      <c r="C196" s="16"/>
      <c r="D196" s="17"/>
      <c r="E196" s="18"/>
      <c r="F196" s="19">
        <v>0</v>
      </c>
      <c r="G196" s="18">
        <f t="shared" si="8"/>
        <v>0</v>
      </c>
      <c r="H196" s="18">
        <f t="shared" si="6"/>
        <v>0</v>
      </c>
      <c r="I196" s="18">
        <f t="shared" si="7"/>
        <v>0</v>
      </c>
      <c r="J196" s="18"/>
      <c r="K196" s="18"/>
      <c r="L196" s="15"/>
    </row>
    <row r="197" spans="1:12" x14ac:dyDescent="0.2">
      <c r="A197" s="15"/>
      <c r="B197" s="15"/>
      <c r="C197" s="16"/>
      <c r="D197" s="17"/>
      <c r="E197" s="18"/>
      <c r="F197" s="19">
        <v>0</v>
      </c>
      <c r="G197" s="18">
        <f t="shared" si="8"/>
        <v>0</v>
      </c>
      <c r="H197" s="18">
        <f t="shared" si="6"/>
        <v>0</v>
      </c>
      <c r="I197" s="18">
        <f t="shared" si="7"/>
        <v>0</v>
      </c>
      <c r="J197" s="18"/>
      <c r="K197" s="18"/>
      <c r="L197" s="15"/>
    </row>
    <row r="198" spans="1:12" x14ac:dyDescent="0.2">
      <c r="A198" s="15"/>
      <c r="B198" s="15"/>
      <c r="C198" s="16"/>
      <c r="D198" s="17"/>
      <c r="E198" s="18"/>
      <c r="F198" s="19">
        <v>0</v>
      </c>
      <c r="G198" s="18">
        <f t="shared" si="8"/>
        <v>0</v>
      </c>
      <c r="H198" s="18">
        <f t="shared" si="6"/>
        <v>0</v>
      </c>
      <c r="I198" s="18">
        <f t="shared" si="7"/>
        <v>0</v>
      </c>
      <c r="J198" s="18"/>
      <c r="K198" s="18"/>
      <c r="L198" s="15"/>
    </row>
    <row r="199" spans="1:12" x14ac:dyDescent="0.2">
      <c r="A199" s="15"/>
      <c r="B199" s="15"/>
      <c r="C199" s="16"/>
      <c r="D199" s="17"/>
      <c r="E199" s="18"/>
      <c r="F199" s="19">
        <v>0</v>
      </c>
      <c r="G199" s="18">
        <f t="shared" si="8"/>
        <v>0</v>
      </c>
      <c r="H199" s="18">
        <f t="shared" si="6"/>
        <v>0</v>
      </c>
      <c r="I199" s="18">
        <f t="shared" si="7"/>
        <v>0</v>
      </c>
      <c r="J199" s="18"/>
      <c r="K199" s="18"/>
      <c r="L199" s="15"/>
    </row>
    <row r="200" spans="1:12" x14ac:dyDescent="0.2">
      <c r="A200" s="15"/>
      <c r="B200" s="15"/>
      <c r="C200" s="16"/>
      <c r="D200" s="17"/>
      <c r="E200" s="18"/>
      <c r="F200" s="19">
        <v>0</v>
      </c>
      <c r="G200" s="18">
        <f t="shared" si="8"/>
        <v>0</v>
      </c>
      <c r="H200" s="18">
        <f t="shared" ref="H200:H263" si="9">E200*C200</f>
        <v>0</v>
      </c>
      <c r="I200" s="18">
        <f t="shared" ref="I200:I263" si="10">F200*C200</f>
        <v>0</v>
      </c>
      <c r="J200" s="18"/>
      <c r="K200" s="18"/>
      <c r="L200" s="15"/>
    </row>
    <row r="201" spans="1:12" x14ac:dyDescent="0.2">
      <c r="A201" s="15"/>
      <c r="B201" s="15"/>
      <c r="C201" s="16"/>
      <c r="D201" s="17"/>
      <c r="E201" s="18"/>
      <c r="F201" s="19">
        <v>0</v>
      </c>
      <c r="G201" s="18">
        <f t="shared" si="8"/>
        <v>0</v>
      </c>
      <c r="H201" s="18">
        <f t="shared" si="9"/>
        <v>0</v>
      </c>
      <c r="I201" s="18">
        <f t="shared" si="10"/>
        <v>0</v>
      </c>
      <c r="J201" s="18"/>
      <c r="K201" s="18"/>
      <c r="L201" s="15"/>
    </row>
    <row r="202" spans="1:12" x14ac:dyDescent="0.2">
      <c r="A202" s="15"/>
      <c r="B202" s="15"/>
      <c r="C202" s="16"/>
      <c r="D202" s="17"/>
      <c r="E202" s="18"/>
      <c r="F202" s="19">
        <v>0</v>
      </c>
      <c r="G202" s="18">
        <f t="shared" si="8"/>
        <v>0</v>
      </c>
      <c r="H202" s="18">
        <f t="shared" si="9"/>
        <v>0</v>
      </c>
      <c r="I202" s="18">
        <f t="shared" si="10"/>
        <v>0</v>
      </c>
      <c r="J202" s="18"/>
      <c r="K202" s="18"/>
      <c r="L202" s="15"/>
    </row>
    <row r="203" spans="1:12" x14ac:dyDescent="0.2">
      <c r="A203" s="15"/>
      <c r="B203" s="15"/>
      <c r="C203" s="16"/>
      <c r="D203" s="17"/>
      <c r="E203" s="18"/>
      <c r="F203" s="19">
        <v>0</v>
      </c>
      <c r="G203" s="18">
        <f t="shared" ref="G203:G266" si="11">B203*F203</f>
        <v>0</v>
      </c>
      <c r="H203" s="18">
        <f t="shared" si="9"/>
        <v>0</v>
      </c>
      <c r="I203" s="18">
        <f t="shared" si="10"/>
        <v>0</v>
      </c>
      <c r="J203" s="18"/>
      <c r="K203" s="18"/>
      <c r="L203" s="15"/>
    </row>
    <row r="204" spans="1:12" x14ac:dyDescent="0.2">
      <c r="A204" s="15"/>
      <c r="B204" s="15"/>
      <c r="C204" s="16"/>
      <c r="D204" s="17"/>
      <c r="E204" s="18"/>
      <c r="F204" s="19">
        <v>0</v>
      </c>
      <c r="G204" s="18">
        <f t="shared" si="11"/>
        <v>0</v>
      </c>
      <c r="H204" s="18">
        <f t="shared" si="9"/>
        <v>0</v>
      </c>
      <c r="I204" s="18">
        <f t="shared" si="10"/>
        <v>0</v>
      </c>
      <c r="J204" s="18"/>
      <c r="K204" s="18"/>
      <c r="L204" s="15"/>
    </row>
    <row r="205" spans="1:12" x14ac:dyDescent="0.2">
      <c r="A205" s="15"/>
      <c r="B205" s="15"/>
      <c r="C205" s="16"/>
      <c r="D205" s="17"/>
      <c r="E205" s="18"/>
      <c r="F205" s="19">
        <v>0</v>
      </c>
      <c r="G205" s="18">
        <f t="shared" si="11"/>
        <v>0</v>
      </c>
      <c r="H205" s="18">
        <f t="shared" si="9"/>
        <v>0</v>
      </c>
      <c r="I205" s="18">
        <f t="shared" si="10"/>
        <v>0</v>
      </c>
      <c r="J205" s="18"/>
      <c r="K205" s="18"/>
      <c r="L205" s="15"/>
    </row>
    <row r="206" spans="1:12" x14ac:dyDescent="0.2">
      <c r="A206" s="15"/>
      <c r="B206" s="15"/>
      <c r="C206" s="16"/>
      <c r="D206" s="17"/>
      <c r="E206" s="18"/>
      <c r="F206" s="19">
        <v>0</v>
      </c>
      <c r="G206" s="18">
        <f t="shared" si="11"/>
        <v>0</v>
      </c>
      <c r="H206" s="18">
        <f t="shared" si="9"/>
        <v>0</v>
      </c>
      <c r="I206" s="18">
        <f t="shared" si="10"/>
        <v>0</v>
      </c>
      <c r="J206" s="18"/>
      <c r="K206" s="18"/>
      <c r="L206" s="15"/>
    </row>
    <row r="207" spans="1:12" x14ac:dyDescent="0.2">
      <c r="A207" s="15"/>
      <c r="B207" s="15"/>
      <c r="C207" s="16"/>
      <c r="D207" s="17"/>
      <c r="E207" s="18"/>
      <c r="F207" s="19">
        <v>0</v>
      </c>
      <c r="G207" s="18">
        <f t="shared" si="11"/>
        <v>0</v>
      </c>
      <c r="H207" s="18">
        <f t="shared" si="9"/>
        <v>0</v>
      </c>
      <c r="I207" s="18">
        <f t="shared" si="10"/>
        <v>0</v>
      </c>
      <c r="J207" s="18"/>
      <c r="K207" s="18"/>
      <c r="L207" s="15"/>
    </row>
    <row r="208" spans="1:12" x14ac:dyDescent="0.2">
      <c r="A208" s="15"/>
      <c r="B208" s="15"/>
      <c r="C208" s="16"/>
      <c r="D208" s="17"/>
      <c r="E208" s="18"/>
      <c r="F208" s="19">
        <v>0</v>
      </c>
      <c r="G208" s="18">
        <f t="shared" si="11"/>
        <v>0</v>
      </c>
      <c r="H208" s="18">
        <f t="shared" si="9"/>
        <v>0</v>
      </c>
      <c r="I208" s="18">
        <f t="shared" si="10"/>
        <v>0</v>
      </c>
      <c r="J208" s="18"/>
      <c r="K208" s="18"/>
      <c r="L208" s="15"/>
    </row>
    <row r="209" spans="1:12" x14ac:dyDescent="0.2">
      <c r="A209" s="15"/>
      <c r="B209" s="15"/>
      <c r="C209" s="16"/>
      <c r="D209" s="17"/>
      <c r="E209" s="18"/>
      <c r="F209" s="19">
        <v>0</v>
      </c>
      <c r="G209" s="18">
        <f t="shared" si="11"/>
        <v>0</v>
      </c>
      <c r="H209" s="18">
        <f t="shared" si="9"/>
        <v>0</v>
      </c>
      <c r="I209" s="18">
        <f t="shared" si="10"/>
        <v>0</v>
      </c>
      <c r="J209" s="18"/>
      <c r="K209" s="18"/>
      <c r="L209" s="15"/>
    </row>
    <row r="210" spans="1:12" x14ac:dyDescent="0.2">
      <c r="A210" s="15"/>
      <c r="B210" s="15"/>
      <c r="C210" s="16"/>
      <c r="D210" s="17"/>
      <c r="E210" s="18"/>
      <c r="F210" s="19">
        <v>0</v>
      </c>
      <c r="G210" s="18">
        <f t="shared" si="11"/>
        <v>0</v>
      </c>
      <c r="H210" s="18">
        <f t="shared" si="9"/>
        <v>0</v>
      </c>
      <c r="I210" s="18">
        <f t="shared" si="10"/>
        <v>0</v>
      </c>
      <c r="J210" s="18"/>
      <c r="K210" s="18"/>
      <c r="L210" s="15"/>
    </row>
    <row r="211" spans="1:12" x14ac:dyDescent="0.2">
      <c r="A211" s="15"/>
      <c r="B211" s="15"/>
      <c r="C211" s="16"/>
      <c r="D211" s="17"/>
      <c r="E211" s="18"/>
      <c r="F211" s="19">
        <v>0</v>
      </c>
      <c r="G211" s="18">
        <f t="shared" si="11"/>
        <v>0</v>
      </c>
      <c r="H211" s="18">
        <f t="shared" si="9"/>
        <v>0</v>
      </c>
      <c r="I211" s="18">
        <f t="shared" si="10"/>
        <v>0</v>
      </c>
      <c r="J211" s="18"/>
      <c r="K211" s="18"/>
      <c r="L211" s="15"/>
    </row>
    <row r="212" spans="1:12" x14ac:dyDescent="0.2">
      <c r="A212" s="15"/>
      <c r="B212" s="15"/>
      <c r="C212" s="16"/>
      <c r="D212" s="17"/>
      <c r="E212" s="18"/>
      <c r="F212" s="19">
        <v>0</v>
      </c>
      <c r="G212" s="18">
        <f t="shared" si="11"/>
        <v>0</v>
      </c>
      <c r="H212" s="18">
        <f t="shared" si="9"/>
        <v>0</v>
      </c>
      <c r="I212" s="18">
        <f t="shared" si="10"/>
        <v>0</v>
      </c>
      <c r="J212" s="18"/>
      <c r="K212" s="18"/>
      <c r="L212" s="15"/>
    </row>
    <row r="213" spans="1:12" x14ac:dyDescent="0.2">
      <c r="A213" s="15"/>
      <c r="B213" s="15"/>
      <c r="C213" s="16"/>
      <c r="D213" s="17"/>
      <c r="E213" s="18"/>
      <c r="F213" s="19">
        <v>0</v>
      </c>
      <c r="G213" s="18">
        <f t="shared" si="11"/>
        <v>0</v>
      </c>
      <c r="H213" s="18">
        <f t="shared" si="9"/>
        <v>0</v>
      </c>
      <c r="I213" s="18">
        <f t="shared" si="10"/>
        <v>0</v>
      </c>
      <c r="J213" s="18"/>
      <c r="K213" s="18"/>
      <c r="L213" s="15"/>
    </row>
    <row r="214" spans="1:12" x14ac:dyDescent="0.2">
      <c r="A214" s="15"/>
      <c r="B214" s="15"/>
      <c r="C214" s="16"/>
      <c r="D214" s="17"/>
      <c r="E214" s="18"/>
      <c r="F214" s="19">
        <v>0</v>
      </c>
      <c r="G214" s="18">
        <f t="shared" si="11"/>
        <v>0</v>
      </c>
      <c r="H214" s="18">
        <f t="shared" si="9"/>
        <v>0</v>
      </c>
      <c r="I214" s="18">
        <f t="shared" si="10"/>
        <v>0</v>
      </c>
      <c r="J214" s="18"/>
      <c r="K214" s="18"/>
      <c r="L214" s="15"/>
    </row>
    <row r="215" spans="1:12" x14ac:dyDescent="0.2">
      <c r="A215" s="15"/>
      <c r="B215" s="15"/>
      <c r="C215" s="16"/>
      <c r="D215" s="17"/>
      <c r="E215" s="18"/>
      <c r="F215" s="19">
        <v>0</v>
      </c>
      <c r="G215" s="18">
        <f t="shared" si="11"/>
        <v>0</v>
      </c>
      <c r="H215" s="18">
        <f t="shared" si="9"/>
        <v>0</v>
      </c>
      <c r="I215" s="18">
        <f t="shared" si="10"/>
        <v>0</v>
      </c>
      <c r="J215" s="18"/>
      <c r="K215" s="18"/>
      <c r="L215" s="15"/>
    </row>
    <row r="216" spans="1:12" x14ac:dyDescent="0.2">
      <c r="A216" s="15"/>
      <c r="B216" s="15"/>
      <c r="C216" s="16"/>
      <c r="D216" s="17"/>
      <c r="E216" s="18"/>
      <c r="F216" s="19">
        <v>0</v>
      </c>
      <c r="G216" s="18">
        <f t="shared" si="11"/>
        <v>0</v>
      </c>
      <c r="H216" s="18">
        <f t="shared" si="9"/>
        <v>0</v>
      </c>
      <c r="I216" s="18">
        <f t="shared" si="10"/>
        <v>0</v>
      </c>
      <c r="J216" s="18"/>
      <c r="K216" s="18"/>
      <c r="L216" s="15"/>
    </row>
    <row r="217" spans="1:12" x14ac:dyDescent="0.2">
      <c r="A217" s="15"/>
      <c r="B217" s="15"/>
      <c r="C217" s="16"/>
      <c r="D217" s="17"/>
      <c r="E217" s="18"/>
      <c r="F217" s="19">
        <v>0</v>
      </c>
      <c r="G217" s="18">
        <f t="shared" si="11"/>
        <v>0</v>
      </c>
      <c r="H217" s="18">
        <f t="shared" si="9"/>
        <v>0</v>
      </c>
      <c r="I217" s="18">
        <f t="shared" si="10"/>
        <v>0</v>
      </c>
      <c r="J217" s="18"/>
      <c r="K217" s="18"/>
      <c r="L217" s="15"/>
    </row>
    <row r="218" spans="1:12" x14ac:dyDescent="0.2">
      <c r="A218" s="15"/>
      <c r="B218" s="15"/>
      <c r="C218" s="16"/>
      <c r="D218" s="17"/>
      <c r="E218" s="18"/>
      <c r="F218" s="19">
        <v>0</v>
      </c>
      <c r="G218" s="18">
        <f t="shared" si="11"/>
        <v>0</v>
      </c>
      <c r="H218" s="18">
        <f t="shared" si="9"/>
        <v>0</v>
      </c>
      <c r="I218" s="18">
        <f t="shared" si="10"/>
        <v>0</v>
      </c>
      <c r="J218" s="18"/>
      <c r="K218" s="18"/>
      <c r="L218" s="15"/>
    </row>
    <row r="219" spans="1:12" x14ac:dyDescent="0.2">
      <c r="A219" s="15"/>
      <c r="B219" s="15"/>
      <c r="C219" s="16"/>
      <c r="D219" s="17"/>
      <c r="E219" s="18"/>
      <c r="F219" s="19">
        <v>0</v>
      </c>
      <c r="G219" s="18">
        <f t="shared" si="11"/>
        <v>0</v>
      </c>
      <c r="H219" s="18">
        <f t="shared" si="9"/>
        <v>0</v>
      </c>
      <c r="I219" s="18">
        <f t="shared" si="10"/>
        <v>0</v>
      </c>
      <c r="J219" s="18"/>
      <c r="K219" s="18"/>
      <c r="L219" s="15"/>
    </row>
    <row r="220" spans="1:12" x14ac:dyDescent="0.2">
      <c r="A220" s="15"/>
      <c r="B220" s="15"/>
      <c r="C220" s="16"/>
      <c r="D220" s="17"/>
      <c r="E220" s="18"/>
      <c r="F220" s="19">
        <v>0</v>
      </c>
      <c r="G220" s="18">
        <f t="shared" si="11"/>
        <v>0</v>
      </c>
      <c r="H220" s="18">
        <f t="shared" si="9"/>
        <v>0</v>
      </c>
      <c r="I220" s="18">
        <f t="shared" si="10"/>
        <v>0</v>
      </c>
      <c r="J220" s="18"/>
      <c r="K220" s="18"/>
      <c r="L220" s="15"/>
    </row>
    <row r="221" spans="1:12" x14ac:dyDescent="0.2">
      <c r="A221" s="15"/>
      <c r="B221" s="15"/>
      <c r="C221" s="16"/>
      <c r="D221" s="17"/>
      <c r="E221" s="18"/>
      <c r="F221" s="19">
        <v>0</v>
      </c>
      <c r="G221" s="18">
        <f t="shared" si="11"/>
        <v>0</v>
      </c>
      <c r="H221" s="18">
        <f t="shared" si="9"/>
        <v>0</v>
      </c>
      <c r="I221" s="18">
        <f t="shared" si="10"/>
        <v>0</v>
      </c>
      <c r="J221" s="18"/>
      <c r="K221" s="18"/>
      <c r="L221" s="15"/>
    </row>
    <row r="222" spans="1:12" x14ac:dyDescent="0.2">
      <c r="A222" s="15"/>
      <c r="B222" s="15"/>
      <c r="C222" s="16"/>
      <c r="D222" s="17"/>
      <c r="E222" s="18"/>
      <c r="F222" s="19">
        <v>0</v>
      </c>
      <c r="G222" s="18">
        <f t="shared" si="11"/>
        <v>0</v>
      </c>
      <c r="H222" s="18">
        <f t="shared" si="9"/>
        <v>0</v>
      </c>
      <c r="I222" s="18">
        <f t="shared" si="10"/>
        <v>0</v>
      </c>
      <c r="J222" s="18"/>
      <c r="K222" s="18"/>
      <c r="L222" s="15"/>
    </row>
    <row r="223" spans="1:12" x14ac:dyDescent="0.2">
      <c r="A223" s="15"/>
      <c r="B223" s="15"/>
      <c r="C223" s="16"/>
      <c r="D223" s="17"/>
      <c r="E223" s="18"/>
      <c r="F223" s="19">
        <v>0</v>
      </c>
      <c r="G223" s="18">
        <f t="shared" si="11"/>
        <v>0</v>
      </c>
      <c r="H223" s="18">
        <f t="shared" si="9"/>
        <v>0</v>
      </c>
      <c r="I223" s="18">
        <f t="shared" si="10"/>
        <v>0</v>
      </c>
      <c r="J223" s="18"/>
      <c r="K223" s="18"/>
      <c r="L223" s="15"/>
    </row>
    <row r="224" spans="1:12" x14ac:dyDescent="0.2">
      <c r="A224" s="15"/>
      <c r="B224" s="15"/>
      <c r="C224" s="16"/>
      <c r="D224" s="17"/>
      <c r="E224" s="18"/>
      <c r="F224" s="19">
        <v>0</v>
      </c>
      <c r="G224" s="18">
        <f t="shared" si="11"/>
        <v>0</v>
      </c>
      <c r="H224" s="18">
        <f t="shared" si="9"/>
        <v>0</v>
      </c>
      <c r="I224" s="18">
        <f t="shared" si="10"/>
        <v>0</v>
      </c>
      <c r="J224" s="18"/>
      <c r="K224" s="18"/>
      <c r="L224" s="15"/>
    </row>
    <row r="225" spans="1:12" x14ac:dyDescent="0.2">
      <c r="A225" s="15"/>
      <c r="B225" s="15"/>
      <c r="C225" s="16"/>
      <c r="D225" s="17"/>
      <c r="E225" s="18"/>
      <c r="F225" s="19">
        <v>0</v>
      </c>
      <c r="G225" s="18">
        <f t="shared" si="11"/>
        <v>0</v>
      </c>
      <c r="H225" s="18">
        <f t="shared" si="9"/>
        <v>0</v>
      </c>
      <c r="I225" s="18">
        <f t="shared" si="10"/>
        <v>0</v>
      </c>
      <c r="J225" s="18"/>
      <c r="K225" s="18"/>
      <c r="L225" s="15"/>
    </row>
    <row r="226" spans="1:12" x14ac:dyDescent="0.2">
      <c r="A226" s="15"/>
      <c r="B226" s="15"/>
      <c r="C226" s="16"/>
      <c r="D226" s="17"/>
      <c r="E226" s="18"/>
      <c r="F226" s="19">
        <v>0</v>
      </c>
      <c r="G226" s="18">
        <f t="shared" si="11"/>
        <v>0</v>
      </c>
      <c r="H226" s="18">
        <f t="shared" si="9"/>
        <v>0</v>
      </c>
      <c r="I226" s="18">
        <f t="shared" si="10"/>
        <v>0</v>
      </c>
      <c r="J226" s="18"/>
      <c r="K226" s="18"/>
      <c r="L226" s="15"/>
    </row>
    <row r="227" spans="1:12" x14ac:dyDescent="0.2">
      <c r="A227" s="15"/>
      <c r="B227" s="15"/>
      <c r="C227" s="16"/>
      <c r="D227" s="17"/>
      <c r="E227" s="18"/>
      <c r="F227" s="19">
        <v>0</v>
      </c>
      <c r="G227" s="18">
        <f t="shared" si="11"/>
        <v>0</v>
      </c>
      <c r="H227" s="18">
        <f t="shared" si="9"/>
        <v>0</v>
      </c>
      <c r="I227" s="18">
        <f t="shared" si="10"/>
        <v>0</v>
      </c>
      <c r="J227" s="18"/>
      <c r="K227" s="18"/>
      <c r="L227" s="15"/>
    </row>
    <row r="228" spans="1:12" x14ac:dyDescent="0.2">
      <c r="A228" s="15"/>
      <c r="B228" s="15"/>
      <c r="C228" s="16"/>
      <c r="D228" s="17"/>
      <c r="E228" s="18"/>
      <c r="F228" s="19">
        <v>0</v>
      </c>
      <c r="G228" s="18">
        <f t="shared" si="11"/>
        <v>0</v>
      </c>
      <c r="H228" s="18">
        <f t="shared" si="9"/>
        <v>0</v>
      </c>
      <c r="I228" s="18">
        <f t="shared" si="10"/>
        <v>0</v>
      </c>
      <c r="J228" s="18"/>
      <c r="K228" s="18"/>
      <c r="L228" s="15"/>
    </row>
    <row r="229" spans="1:12" x14ac:dyDescent="0.2">
      <c r="A229" s="15"/>
      <c r="B229" s="15"/>
      <c r="C229" s="16"/>
      <c r="D229" s="17"/>
      <c r="E229" s="18"/>
      <c r="F229" s="19">
        <v>0</v>
      </c>
      <c r="G229" s="18">
        <f t="shared" si="11"/>
        <v>0</v>
      </c>
      <c r="H229" s="18">
        <f t="shared" si="9"/>
        <v>0</v>
      </c>
      <c r="I229" s="18">
        <f t="shared" si="10"/>
        <v>0</v>
      </c>
      <c r="J229" s="18"/>
      <c r="K229" s="18"/>
      <c r="L229" s="15"/>
    </row>
    <row r="230" spans="1:12" x14ac:dyDescent="0.2">
      <c r="A230" s="15"/>
      <c r="B230" s="15"/>
      <c r="C230" s="16"/>
      <c r="D230" s="17"/>
      <c r="E230" s="18"/>
      <c r="F230" s="19">
        <v>0</v>
      </c>
      <c r="G230" s="18">
        <f t="shared" si="11"/>
        <v>0</v>
      </c>
      <c r="H230" s="18">
        <f t="shared" si="9"/>
        <v>0</v>
      </c>
      <c r="I230" s="18">
        <f t="shared" si="10"/>
        <v>0</v>
      </c>
      <c r="J230" s="18"/>
      <c r="K230" s="18"/>
      <c r="L230" s="15"/>
    </row>
    <row r="231" spans="1:12" x14ac:dyDescent="0.2">
      <c r="A231" s="15"/>
      <c r="B231" s="15"/>
      <c r="C231" s="16"/>
      <c r="D231" s="17"/>
      <c r="E231" s="18"/>
      <c r="F231" s="19">
        <v>0</v>
      </c>
      <c r="G231" s="18">
        <f t="shared" si="11"/>
        <v>0</v>
      </c>
      <c r="H231" s="18">
        <f t="shared" si="9"/>
        <v>0</v>
      </c>
      <c r="I231" s="18">
        <f t="shared" si="10"/>
        <v>0</v>
      </c>
      <c r="J231" s="18"/>
      <c r="K231" s="18"/>
      <c r="L231" s="15"/>
    </row>
    <row r="232" spans="1:12" x14ac:dyDescent="0.2">
      <c r="A232" s="15"/>
      <c r="B232" s="15"/>
      <c r="C232" s="16"/>
      <c r="D232" s="17"/>
      <c r="E232" s="18"/>
      <c r="F232" s="19">
        <v>0</v>
      </c>
      <c r="G232" s="18">
        <f t="shared" si="11"/>
        <v>0</v>
      </c>
      <c r="H232" s="18">
        <f t="shared" si="9"/>
        <v>0</v>
      </c>
      <c r="I232" s="18">
        <f t="shared" si="10"/>
        <v>0</v>
      </c>
      <c r="J232" s="18"/>
      <c r="K232" s="18"/>
      <c r="L232" s="15"/>
    </row>
    <row r="233" spans="1:12" x14ac:dyDescent="0.2">
      <c r="A233" s="15"/>
      <c r="B233" s="15"/>
      <c r="C233" s="16"/>
      <c r="D233" s="17"/>
      <c r="E233" s="18"/>
      <c r="F233" s="19">
        <v>0</v>
      </c>
      <c r="G233" s="18">
        <f t="shared" si="11"/>
        <v>0</v>
      </c>
      <c r="H233" s="18">
        <f t="shared" si="9"/>
        <v>0</v>
      </c>
      <c r="I233" s="18">
        <f t="shared" si="10"/>
        <v>0</v>
      </c>
      <c r="J233" s="18"/>
      <c r="K233" s="18"/>
      <c r="L233" s="15"/>
    </row>
    <row r="234" spans="1:12" x14ac:dyDescent="0.2">
      <c r="A234" s="15"/>
      <c r="B234" s="15"/>
      <c r="C234" s="16"/>
      <c r="D234" s="17"/>
      <c r="E234" s="18"/>
      <c r="F234" s="19">
        <v>0</v>
      </c>
      <c r="G234" s="18">
        <f t="shared" si="11"/>
        <v>0</v>
      </c>
      <c r="H234" s="18">
        <f t="shared" si="9"/>
        <v>0</v>
      </c>
      <c r="I234" s="18">
        <f t="shared" si="10"/>
        <v>0</v>
      </c>
      <c r="J234" s="18"/>
      <c r="K234" s="18"/>
      <c r="L234" s="15"/>
    </row>
    <row r="235" spans="1:12" x14ac:dyDescent="0.2">
      <c r="A235" s="15"/>
      <c r="B235" s="15"/>
      <c r="C235" s="16"/>
      <c r="D235" s="17"/>
      <c r="E235" s="18"/>
      <c r="F235" s="19">
        <v>0</v>
      </c>
      <c r="G235" s="18">
        <f t="shared" si="11"/>
        <v>0</v>
      </c>
      <c r="H235" s="18">
        <f t="shared" si="9"/>
        <v>0</v>
      </c>
      <c r="I235" s="18">
        <f t="shared" si="10"/>
        <v>0</v>
      </c>
      <c r="J235" s="18"/>
      <c r="K235" s="18"/>
      <c r="L235" s="15"/>
    </row>
    <row r="236" spans="1:12" x14ac:dyDescent="0.2">
      <c r="A236" s="15"/>
      <c r="B236" s="15"/>
      <c r="C236" s="16"/>
      <c r="D236" s="17"/>
      <c r="E236" s="18"/>
      <c r="F236" s="19">
        <v>0</v>
      </c>
      <c r="G236" s="18">
        <f t="shared" si="11"/>
        <v>0</v>
      </c>
      <c r="H236" s="18">
        <f t="shared" si="9"/>
        <v>0</v>
      </c>
      <c r="I236" s="18">
        <f t="shared" si="10"/>
        <v>0</v>
      </c>
      <c r="J236" s="18"/>
      <c r="K236" s="18"/>
      <c r="L236" s="15"/>
    </row>
    <row r="237" spans="1:12" x14ac:dyDescent="0.2">
      <c r="A237" s="15"/>
      <c r="B237" s="15"/>
      <c r="C237" s="16"/>
      <c r="D237" s="17"/>
      <c r="E237" s="18"/>
      <c r="F237" s="19">
        <v>0</v>
      </c>
      <c r="G237" s="18">
        <f t="shared" si="11"/>
        <v>0</v>
      </c>
      <c r="H237" s="18">
        <f t="shared" si="9"/>
        <v>0</v>
      </c>
      <c r="I237" s="18">
        <f t="shared" si="10"/>
        <v>0</v>
      </c>
      <c r="J237" s="18"/>
      <c r="K237" s="18"/>
      <c r="L237" s="15"/>
    </row>
    <row r="238" spans="1:12" x14ac:dyDescent="0.2">
      <c r="A238" s="15"/>
      <c r="B238" s="15"/>
      <c r="C238" s="16"/>
      <c r="D238" s="17"/>
      <c r="E238" s="18"/>
      <c r="F238" s="19">
        <v>0</v>
      </c>
      <c r="G238" s="18">
        <f t="shared" si="11"/>
        <v>0</v>
      </c>
      <c r="H238" s="18">
        <f t="shared" si="9"/>
        <v>0</v>
      </c>
      <c r="I238" s="18">
        <f t="shared" si="10"/>
        <v>0</v>
      </c>
      <c r="J238" s="18"/>
      <c r="K238" s="18"/>
      <c r="L238" s="15"/>
    </row>
    <row r="239" spans="1:12" x14ac:dyDescent="0.2">
      <c r="A239" s="15"/>
      <c r="B239" s="15"/>
      <c r="C239" s="16"/>
      <c r="D239" s="17"/>
      <c r="E239" s="18"/>
      <c r="F239" s="19">
        <v>0</v>
      </c>
      <c r="G239" s="18">
        <f t="shared" si="11"/>
        <v>0</v>
      </c>
      <c r="H239" s="18">
        <f t="shared" si="9"/>
        <v>0</v>
      </c>
      <c r="I239" s="18">
        <f t="shared" si="10"/>
        <v>0</v>
      </c>
      <c r="J239" s="18"/>
      <c r="K239" s="18"/>
      <c r="L239" s="15"/>
    </row>
    <row r="240" spans="1:12" x14ac:dyDescent="0.2">
      <c r="A240" s="15"/>
      <c r="B240" s="15"/>
      <c r="C240" s="16"/>
      <c r="D240" s="17"/>
      <c r="E240" s="18"/>
      <c r="F240" s="19">
        <v>0</v>
      </c>
      <c r="G240" s="18">
        <f t="shared" si="11"/>
        <v>0</v>
      </c>
      <c r="H240" s="18">
        <f t="shared" si="9"/>
        <v>0</v>
      </c>
      <c r="I240" s="18">
        <f t="shared" si="10"/>
        <v>0</v>
      </c>
      <c r="J240" s="18"/>
      <c r="K240" s="18"/>
      <c r="L240" s="15"/>
    </row>
    <row r="241" spans="1:12" x14ac:dyDescent="0.2">
      <c r="A241" s="15"/>
      <c r="B241" s="15"/>
      <c r="C241" s="16"/>
      <c r="D241" s="17"/>
      <c r="E241" s="18"/>
      <c r="F241" s="19">
        <v>0</v>
      </c>
      <c r="G241" s="18">
        <f t="shared" si="11"/>
        <v>0</v>
      </c>
      <c r="H241" s="18">
        <f t="shared" si="9"/>
        <v>0</v>
      </c>
      <c r="I241" s="18">
        <f t="shared" si="10"/>
        <v>0</v>
      </c>
      <c r="J241" s="18"/>
      <c r="K241" s="18"/>
      <c r="L241" s="15"/>
    </row>
    <row r="242" spans="1:12" x14ac:dyDescent="0.2">
      <c r="A242" s="15"/>
      <c r="B242" s="15"/>
      <c r="C242" s="16"/>
      <c r="D242" s="17"/>
      <c r="E242" s="18"/>
      <c r="F242" s="19">
        <v>0</v>
      </c>
      <c r="G242" s="18">
        <f t="shared" si="11"/>
        <v>0</v>
      </c>
      <c r="H242" s="18">
        <f t="shared" si="9"/>
        <v>0</v>
      </c>
      <c r="I242" s="18">
        <f t="shared" si="10"/>
        <v>0</v>
      </c>
      <c r="J242" s="18"/>
      <c r="K242" s="18"/>
      <c r="L242" s="15"/>
    </row>
    <row r="243" spans="1:12" x14ac:dyDescent="0.2">
      <c r="A243" s="15"/>
      <c r="B243" s="15"/>
      <c r="C243" s="16"/>
      <c r="D243" s="17"/>
      <c r="E243" s="18"/>
      <c r="F243" s="19">
        <v>0</v>
      </c>
      <c r="G243" s="18">
        <f t="shared" si="11"/>
        <v>0</v>
      </c>
      <c r="H243" s="18">
        <f t="shared" si="9"/>
        <v>0</v>
      </c>
      <c r="I243" s="18">
        <f t="shared" si="10"/>
        <v>0</v>
      </c>
      <c r="J243" s="18"/>
      <c r="K243" s="18"/>
      <c r="L243" s="15"/>
    </row>
    <row r="244" spans="1:12" x14ac:dyDescent="0.2">
      <c r="A244" s="15"/>
      <c r="B244" s="15"/>
      <c r="C244" s="16"/>
      <c r="D244" s="17"/>
      <c r="E244" s="18"/>
      <c r="F244" s="19">
        <v>0</v>
      </c>
      <c r="G244" s="18">
        <f t="shared" si="11"/>
        <v>0</v>
      </c>
      <c r="H244" s="18">
        <f t="shared" si="9"/>
        <v>0</v>
      </c>
      <c r="I244" s="18">
        <f t="shared" si="10"/>
        <v>0</v>
      </c>
      <c r="J244" s="18"/>
      <c r="K244" s="18"/>
      <c r="L244" s="15"/>
    </row>
    <row r="245" spans="1:12" x14ac:dyDescent="0.2">
      <c r="A245" s="15"/>
      <c r="B245" s="15"/>
      <c r="C245" s="16"/>
      <c r="D245" s="17"/>
      <c r="E245" s="18"/>
      <c r="F245" s="19">
        <v>0</v>
      </c>
      <c r="G245" s="18">
        <f t="shared" si="11"/>
        <v>0</v>
      </c>
      <c r="H245" s="18">
        <f t="shared" si="9"/>
        <v>0</v>
      </c>
      <c r="I245" s="18">
        <f t="shared" si="10"/>
        <v>0</v>
      </c>
      <c r="J245" s="18"/>
      <c r="K245" s="18"/>
      <c r="L245" s="15"/>
    </row>
    <row r="246" spans="1:12" x14ac:dyDescent="0.2">
      <c r="A246" s="15"/>
      <c r="B246" s="15"/>
      <c r="C246" s="16"/>
      <c r="D246" s="17"/>
      <c r="E246" s="18"/>
      <c r="F246" s="19">
        <v>0</v>
      </c>
      <c r="G246" s="18">
        <f t="shared" si="11"/>
        <v>0</v>
      </c>
      <c r="H246" s="18">
        <f t="shared" si="9"/>
        <v>0</v>
      </c>
      <c r="I246" s="18">
        <f t="shared" si="10"/>
        <v>0</v>
      </c>
      <c r="J246" s="18"/>
      <c r="K246" s="18"/>
      <c r="L246" s="15"/>
    </row>
    <row r="247" spans="1:12" x14ac:dyDescent="0.2">
      <c r="A247" s="15"/>
      <c r="B247" s="15"/>
      <c r="C247" s="16"/>
      <c r="D247" s="17"/>
      <c r="E247" s="18"/>
      <c r="F247" s="19">
        <v>0</v>
      </c>
      <c r="G247" s="18">
        <f t="shared" si="11"/>
        <v>0</v>
      </c>
      <c r="H247" s="18">
        <f t="shared" si="9"/>
        <v>0</v>
      </c>
      <c r="I247" s="18">
        <f t="shared" si="10"/>
        <v>0</v>
      </c>
      <c r="J247" s="18"/>
      <c r="K247" s="18"/>
      <c r="L247" s="15"/>
    </row>
    <row r="248" spans="1:12" x14ac:dyDescent="0.2">
      <c r="A248" s="15"/>
      <c r="B248" s="15"/>
      <c r="C248" s="16"/>
      <c r="D248" s="17"/>
      <c r="E248" s="18"/>
      <c r="F248" s="19">
        <v>0</v>
      </c>
      <c r="G248" s="18">
        <f t="shared" si="11"/>
        <v>0</v>
      </c>
      <c r="H248" s="18">
        <f t="shared" si="9"/>
        <v>0</v>
      </c>
      <c r="I248" s="18">
        <f t="shared" si="10"/>
        <v>0</v>
      </c>
      <c r="J248" s="18"/>
      <c r="K248" s="18"/>
      <c r="L248" s="15"/>
    </row>
    <row r="249" spans="1:12" x14ac:dyDescent="0.2">
      <c r="A249" s="15"/>
      <c r="B249" s="15"/>
      <c r="C249" s="16"/>
      <c r="D249" s="17"/>
      <c r="E249" s="18"/>
      <c r="F249" s="19">
        <v>0</v>
      </c>
      <c r="G249" s="18">
        <f t="shared" si="11"/>
        <v>0</v>
      </c>
      <c r="H249" s="18">
        <f t="shared" si="9"/>
        <v>0</v>
      </c>
      <c r="I249" s="18">
        <f t="shared" si="10"/>
        <v>0</v>
      </c>
      <c r="J249" s="18"/>
      <c r="K249" s="18"/>
      <c r="L249" s="15"/>
    </row>
    <row r="250" spans="1:12" x14ac:dyDescent="0.2">
      <c r="A250" s="15"/>
      <c r="B250" s="15"/>
      <c r="C250" s="16"/>
      <c r="D250" s="17"/>
      <c r="E250" s="18"/>
      <c r="F250" s="19">
        <v>0</v>
      </c>
      <c r="G250" s="18">
        <f t="shared" si="11"/>
        <v>0</v>
      </c>
      <c r="H250" s="18">
        <f t="shared" si="9"/>
        <v>0</v>
      </c>
      <c r="I250" s="18">
        <f t="shared" si="10"/>
        <v>0</v>
      </c>
      <c r="J250" s="18"/>
      <c r="K250" s="18"/>
      <c r="L250" s="15"/>
    </row>
    <row r="251" spans="1:12" x14ac:dyDescent="0.2">
      <c r="A251" s="15"/>
      <c r="B251" s="15"/>
      <c r="C251" s="16"/>
      <c r="D251" s="17"/>
      <c r="E251" s="18"/>
      <c r="F251" s="19">
        <v>0</v>
      </c>
      <c r="G251" s="18">
        <f t="shared" si="11"/>
        <v>0</v>
      </c>
      <c r="H251" s="18">
        <f t="shared" si="9"/>
        <v>0</v>
      </c>
      <c r="I251" s="18">
        <f t="shared" si="10"/>
        <v>0</v>
      </c>
      <c r="J251" s="18"/>
      <c r="K251" s="18"/>
      <c r="L251" s="15"/>
    </row>
    <row r="252" spans="1:12" x14ac:dyDescent="0.2">
      <c r="A252" s="15"/>
      <c r="B252" s="15"/>
      <c r="C252" s="16"/>
      <c r="D252" s="17"/>
      <c r="E252" s="18"/>
      <c r="F252" s="19">
        <v>0</v>
      </c>
      <c r="G252" s="18">
        <f t="shared" si="11"/>
        <v>0</v>
      </c>
      <c r="H252" s="18">
        <f t="shared" si="9"/>
        <v>0</v>
      </c>
      <c r="I252" s="18">
        <f t="shared" si="10"/>
        <v>0</v>
      </c>
      <c r="J252" s="18"/>
      <c r="K252" s="18"/>
      <c r="L252" s="15"/>
    </row>
    <row r="253" spans="1:12" x14ac:dyDescent="0.2">
      <c r="A253" s="15"/>
      <c r="B253" s="15"/>
      <c r="C253" s="16"/>
      <c r="D253" s="17"/>
      <c r="E253" s="18"/>
      <c r="F253" s="19">
        <v>0</v>
      </c>
      <c r="G253" s="18">
        <f t="shared" si="11"/>
        <v>0</v>
      </c>
      <c r="H253" s="18">
        <f t="shared" si="9"/>
        <v>0</v>
      </c>
      <c r="I253" s="18">
        <f t="shared" si="10"/>
        <v>0</v>
      </c>
      <c r="J253" s="18"/>
      <c r="K253" s="18"/>
      <c r="L253" s="15"/>
    </row>
    <row r="254" spans="1:12" x14ac:dyDescent="0.2">
      <c r="A254" s="15"/>
      <c r="B254" s="15"/>
      <c r="C254" s="16"/>
      <c r="D254" s="17"/>
      <c r="E254" s="18"/>
      <c r="F254" s="19">
        <v>0</v>
      </c>
      <c r="G254" s="18">
        <f t="shared" si="11"/>
        <v>0</v>
      </c>
      <c r="H254" s="18">
        <f t="shared" si="9"/>
        <v>0</v>
      </c>
      <c r="I254" s="18">
        <f t="shared" si="10"/>
        <v>0</v>
      </c>
      <c r="J254" s="18"/>
      <c r="K254" s="18"/>
      <c r="L254" s="15"/>
    </row>
    <row r="255" spans="1:12" x14ac:dyDescent="0.2">
      <c r="A255" s="15"/>
      <c r="B255" s="15"/>
      <c r="C255" s="16"/>
      <c r="D255" s="17"/>
      <c r="E255" s="18"/>
      <c r="F255" s="19">
        <v>0</v>
      </c>
      <c r="G255" s="18">
        <f t="shared" si="11"/>
        <v>0</v>
      </c>
      <c r="H255" s="18">
        <f t="shared" si="9"/>
        <v>0</v>
      </c>
      <c r="I255" s="18">
        <f t="shared" si="10"/>
        <v>0</v>
      </c>
      <c r="J255" s="18"/>
      <c r="K255" s="18"/>
      <c r="L255" s="15"/>
    </row>
    <row r="256" spans="1:12" x14ac:dyDescent="0.2">
      <c r="A256" s="15"/>
      <c r="B256" s="15"/>
      <c r="C256" s="16"/>
      <c r="D256" s="17"/>
      <c r="E256" s="18"/>
      <c r="F256" s="19">
        <v>0</v>
      </c>
      <c r="G256" s="18">
        <f t="shared" si="11"/>
        <v>0</v>
      </c>
      <c r="H256" s="18">
        <f t="shared" si="9"/>
        <v>0</v>
      </c>
      <c r="I256" s="18">
        <f t="shared" si="10"/>
        <v>0</v>
      </c>
      <c r="J256" s="18"/>
      <c r="K256" s="18"/>
      <c r="L256" s="15"/>
    </row>
    <row r="257" spans="1:12" x14ac:dyDescent="0.2">
      <c r="A257" s="15"/>
      <c r="B257" s="15"/>
      <c r="C257" s="16"/>
      <c r="D257" s="17"/>
      <c r="E257" s="18"/>
      <c r="F257" s="19">
        <v>0</v>
      </c>
      <c r="G257" s="18">
        <f t="shared" si="11"/>
        <v>0</v>
      </c>
      <c r="H257" s="18">
        <f t="shared" si="9"/>
        <v>0</v>
      </c>
      <c r="I257" s="18">
        <f t="shared" si="10"/>
        <v>0</v>
      </c>
      <c r="J257" s="18"/>
      <c r="K257" s="18"/>
      <c r="L257" s="15"/>
    </row>
    <row r="258" spans="1:12" x14ac:dyDescent="0.2">
      <c r="A258" s="15"/>
      <c r="B258" s="15"/>
      <c r="C258" s="16"/>
      <c r="D258" s="17"/>
      <c r="E258" s="18"/>
      <c r="F258" s="19">
        <v>0</v>
      </c>
      <c r="G258" s="18">
        <f t="shared" si="11"/>
        <v>0</v>
      </c>
      <c r="H258" s="18">
        <f t="shared" si="9"/>
        <v>0</v>
      </c>
      <c r="I258" s="18">
        <f t="shared" si="10"/>
        <v>0</v>
      </c>
      <c r="J258" s="18"/>
      <c r="K258" s="18"/>
      <c r="L258" s="15"/>
    </row>
    <row r="259" spans="1:12" x14ac:dyDescent="0.2">
      <c r="A259" s="15"/>
      <c r="B259" s="15"/>
      <c r="C259" s="16"/>
      <c r="D259" s="17"/>
      <c r="E259" s="18"/>
      <c r="F259" s="19">
        <v>0</v>
      </c>
      <c r="G259" s="18">
        <f t="shared" si="11"/>
        <v>0</v>
      </c>
      <c r="H259" s="18">
        <f t="shared" si="9"/>
        <v>0</v>
      </c>
      <c r="I259" s="18">
        <f t="shared" si="10"/>
        <v>0</v>
      </c>
      <c r="J259" s="18"/>
      <c r="K259" s="18"/>
      <c r="L259" s="15"/>
    </row>
    <row r="260" spans="1:12" x14ac:dyDescent="0.2">
      <c r="A260" s="15"/>
      <c r="B260" s="15"/>
      <c r="C260" s="16"/>
      <c r="D260" s="17"/>
      <c r="E260" s="18"/>
      <c r="F260" s="19">
        <v>0</v>
      </c>
      <c r="G260" s="18">
        <f t="shared" si="11"/>
        <v>0</v>
      </c>
      <c r="H260" s="18">
        <f t="shared" si="9"/>
        <v>0</v>
      </c>
      <c r="I260" s="18">
        <f t="shared" si="10"/>
        <v>0</v>
      </c>
      <c r="J260" s="18"/>
      <c r="K260" s="18"/>
      <c r="L260" s="15"/>
    </row>
    <row r="261" spans="1:12" x14ac:dyDescent="0.2">
      <c r="A261" s="15"/>
      <c r="B261" s="15"/>
      <c r="C261" s="16"/>
      <c r="D261" s="17"/>
      <c r="E261" s="18"/>
      <c r="F261" s="19">
        <v>0</v>
      </c>
      <c r="G261" s="18">
        <f t="shared" si="11"/>
        <v>0</v>
      </c>
      <c r="H261" s="18">
        <f t="shared" si="9"/>
        <v>0</v>
      </c>
      <c r="I261" s="18">
        <f t="shared" si="10"/>
        <v>0</v>
      </c>
      <c r="J261" s="18"/>
      <c r="K261" s="18"/>
      <c r="L261" s="15"/>
    </row>
    <row r="262" spans="1:12" x14ac:dyDescent="0.2">
      <c r="A262" s="15"/>
      <c r="B262" s="15"/>
      <c r="C262" s="16"/>
      <c r="D262" s="17"/>
      <c r="E262" s="18"/>
      <c r="F262" s="19">
        <v>0</v>
      </c>
      <c r="G262" s="18">
        <f t="shared" si="11"/>
        <v>0</v>
      </c>
      <c r="H262" s="18">
        <f t="shared" si="9"/>
        <v>0</v>
      </c>
      <c r="I262" s="18">
        <f t="shared" si="10"/>
        <v>0</v>
      </c>
      <c r="J262" s="18"/>
      <c r="K262" s="18"/>
      <c r="L262" s="15"/>
    </row>
    <row r="263" spans="1:12" x14ac:dyDescent="0.2">
      <c r="A263" s="15"/>
      <c r="B263" s="15"/>
      <c r="C263" s="16"/>
      <c r="D263" s="17"/>
      <c r="E263" s="18"/>
      <c r="F263" s="19">
        <v>0</v>
      </c>
      <c r="G263" s="18">
        <f t="shared" si="11"/>
        <v>0</v>
      </c>
      <c r="H263" s="18">
        <f t="shared" si="9"/>
        <v>0</v>
      </c>
      <c r="I263" s="18">
        <f t="shared" si="10"/>
        <v>0</v>
      </c>
      <c r="J263" s="18"/>
      <c r="K263" s="18"/>
      <c r="L263" s="15"/>
    </row>
    <row r="264" spans="1:12" x14ac:dyDescent="0.2">
      <c r="A264" s="15"/>
      <c r="B264" s="15"/>
      <c r="C264" s="16"/>
      <c r="D264" s="17"/>
      <c r="E264" s="18"/>
      <c r="F264" s="19">
        <v>0</v>
      </c>
      <c r="G264" s="18">
        <f t="shared" si="11"/>
        <v>0</v>
      </c>
      <c r="H264" s="18">
        <f t="shared" ref="H264:H327" si="12">E264*C264</f>
        <v>0</v>
      </c>
      <c r="I264" s="18">
        <f t="shared" ref="I264:I327" si="13">F264*C264</f>
        <v>0</v>
      </c>
      <c r="J264" s="18"/>
      <c r="K264" s="18"/>
      <c r="L264" s="15"/>
    </row>
    <row r="265" spans="1:12" x14ac:dyDescent="0.2">
      <c r="A265" s="15"/>
      <c r="B265" s="15"/>
      <c r="C265" s="16"/>
      <c r="D265" s="17"/>
      <c r="E265" s="18"/>
      <c r="F265" s="19">
        <v>0</v>
      </c>
      <c r="G265" s="18">
        <f t="shared" si="11"/>
        <v>0</v>
      </c>
      <c r="H265" s="18">
        <f t="shared" si="12"/>
        <v>0</v>
      </c>
      <c r="I265" s="18">
        <f t="shared" si="13"/>
        <v>0</v>
      </c>
      <c r="J265" s="18"/>
      <c r="K265" s="18"/>
      <c r="L265" s="15"/>
    </row>
    <row r="266" spans="1:12" x14ac:dyDescent="0.2">
      <c r="A266" s="15"/>
      <c r="B266" s="15"/>
      <c r="C266" s="16"/>
      <c r="D266" s="17"/>
      <c r="E266" s="18"/>
      <c r="F266" s="19">
        <v>0</v>
      </c>
      <c r="G266" s="18">
        <f t="shared" si="11"/>
        <v>0</v>
      </c>
      <c r="H266" s="18">
        <f t="shared" si="12"/>
        <v>0</v>
      </c>
      <c r="I266" s="18">
        <f t="shared" si="13"/>
        <v>0</v>
      </c>
      <c r="J266" s="18"/>
      <c r="K266" s="18"/>
      <c r="L266" s="15"/>
    </row>
    <row r="267" spans="1:12" x14ac:dyDescent="0.2">
      <c r="A267" s="15"/>
      <c r="B267" s="15"/>
      <c r="C267" s="16"/>
      <c r="D267" s="17"/>
      <c r="E267" s="18"/>
      <c r="F267" s="19">
        <v>0</v>
      </c>
      <c r="G267" s="18">
        <f t="shared" ref="G267:G330" si="14">B267*F267</f>
        <v>0</v>
      </c>
      <c r="H267" s="18">
        <f t="shared" si="12"/>
        <v>0</v>
      </c>
      <c r="I267" s="18">
        <f t="shared" si="13"/>
        <v>0</v>
      </c>
      <c r="J267" s="18"/>
      <c r="K267" s="18"/>
      <c r="L267" s="15"/>
    </row>
    <row r="268" spans="1:12" x14ac:dyDescent="0.2">
      <c r="A268" s="15"/>
      <c r="B268" s="15"/>
      <c r="C268" s="16"/>
      <c r="D268" s="17"/>
      <c r="E268" s="18"/>
      <c r="F268" s="19">
        <v>0</v>
      </c>
      <c r="G268" s="18">
        <f t="shared" si="14"/>
        <v>0</v>
      </c>
      <c r="H268" s="18">
        <f t="shared" si="12"/>
        <v>0</v>
      </c>
      <c r="I268" s="18">
        <f t="shared" si="13"/>
        <v>0</v>
      </c>
      <c r="J268" s="18"/>
      <c r="K268" s="18"/>
      <c r="L268" s="15"/>
    </row>
    <row r="269" spans="1:12" x14ac:dyDescent="0.2">
      <c r="A269" s="15"/>
      <c r="B269" s="15"/>
      <c r="C269" s="16"/>
      <c r="D269" s="17"/>
      <c r="E269" s="18"/>
      <c r="F269" s="19">
        <v>0</v>
      </c>
      <c r="G269" s="18">
        <f t="shared" si="14"/>
        <v>0</v>
      </c>
      <c r="H269" s="18">
        <f t="shared" si="12"/>
        <v>0</v>
      </c>
      <c r="I269" s="18">
        <f t="shared" si="13"/>
        <v>0</v>
      </c>
      <c r="J269" s="18"/>
      <c r="K269" s="18"/>
      <c r="L269" s="15"/>
    </row>
    <row r="270" spans="1:12" x14ac:dyDescent="0.2">
      <c r="A270" s="15"/>
      <c r="B270" s="15"/>
      <c r="C270" s="16"/>
      <c r="D270" s="17"/>
      <c r="E270" s="18"/>
      <c r="F270" s="19">
        <v>0</v>
      </c>
      <c r="G270" s="18">
        <f t="shared" si="14"/>
        <v>0</v>
      </c>
      <c r="H270" s="18">
        <f t="shared" si="12"/>
        <v>0</v>
      </c>
      <c r="I270" s="18">
        <f t="shared" si="13"/>
        <v>0</v>
      </c>
      <c r="J270" s="18"/>
      <c r="K270" s="18"/>
      <c r="L270" s="15"/>
    </row>
    <row r="271" spans="1:12" x14ac:dyDescent="0.2">
      <c r="A271" s="15"/>
      <c r="B271" s="15"/>
      <c r="C271" s="16"/>
      <c r="D271" s="17"/>
      <c r="E271" s="18"/>
      <c r="F271" s="19">
        <v>0</v>
      </c>
      <c r="G271" s="18">
        <f t="shared" si="14"/>
        <v>0</v>
      </c>
      <c r="H271" s="18">
        <f t="shared" si="12"/>
        <v>0</v>
      </c>
      <c r="I271" s="18">
        <f t="shared" si="13"/>
        <v>0</v>
      </c>
      <c r="J271" s="18"/>
      <c r="K271" s="18"/>
      <c r="L271" s="15"/>
    </row>
    <row r="272" spans="1:12" x14ac:dyDescent="0.2">
      <c r="A272" s="15"/>
      <c r="B272" s="15"/>
      <c r="C272" s="16"/>
      <c r="D272" s="17"/>
      <c r="E272" s="18"/>
      <c r="F272" s="19">
        <v>0</v>
      </c>
      <c r="G272" s="18">
        <f t="shared" si="14"/>
        <v>0</v>
      </c>
      <c r="H272" s="18">
        <f t="shared" si="12"/>
        <v>0</v>
      </c>
      <c r="I272" s="18">
        <f t="shared" si="13"/>
        <v>0</v>
      </c>
      <c r="J272" s="18"/>
      <c r="K272" s="18"/>
      <c r="L272" s="15"/>
    </row>
    <row r="273" spans="1:12" x14ac:dyDescent="0.2">
      <c r="A273" s="15"/>
      <c r="B273" s="15"/>
      <c r="C273" s="16"/>
      <c r="D273" s="17"/>
      <c r="E273" s="18"/>
      <c r="F273" s="19">
        <v>0</v>
      </c>
      <c r="G273" s="18">
        <f t="shared" si="14"/>
        <v>0</v>
      </c>
      <c r="H273" s="18">
        <f t="shared" si="12"/>
        <v>0</v>
      </c>
      <c r="I273" s="18">
        <f t="shared" si="13"/>
        <v>0</v>
      </c>
      <c r="J273" s="18"/>
      <c r="K273" s="18"/>
      <c r="L273" s="15"/>
    </row>
    <row r="274" spans="1:12" x14ac:dyDescent="0.2">
      <c r="A274" s="15"/>
      <c r="B274" s="15"/>
      <c r="C274" s="16"/>
      <c r="D274" s="17"/>
      <c r="E274" s="18"/>
      <c r="F274" s="19">
        <v>0</v>
      </c>
      <c r="G274" s="18">
        <f t="shared" si="14"/>
        <v>0</v>
      </c>
      <c r="H274" s="18">
        <f t="shared" si="12"/>
        <v>0</v>
      </c>
      <c r="I274" s="18">
        <f t="shared" si="13"/>
        <v>0</v>
      </c>
      <c r="J274" s="18"/>
      <c r="K274" s="18"/>
      <c r="L274" s="15"/>
    </row>
    <row r="275" spans="1:12" x14ac:dyDescent="0.2">
      <c r="A275" s="15"/>
      <c r="B275" s="15"/>
      <c r="C275" s="16"/>
      <c r="D275" s="17"/>
      <c r="E275" s="18"/>
      <c r="F275" s="19">
        <v>0</v>
      </c>
      <c r="G275" s="18">
        <f t="shared" si="14"/>
        <v>0</v>
      </c>
      <c r="H275" s="18">
        <f t="shared" si="12"/>
        <v>0</v>
      </c>
      <c r="I275" s="18">
        <f t="shared" si="13"/>
        <v>0</v>
      </c>
      <c r="J275" s="18"/>
      <c r="K275" s="18"/>
      <c r="L275" s="15"/>
    </row>
    <row r="276" spans="1:12" x14ac:dyDescent="0.2">
      <c r="A276" s="15"/>
      <c r="B276" s="15"/>
      <c r="C276" s="16"/>
      <c r="D276" s="17"/>
      <c r="E276" s="18"/>
      <c r="F276" s="19">
        <v>0</v>
      </c>
      <c r="G276" s="18">
        <f t="shared" si="14"/>
        <v>0</v>
      </c>
      <c r="H276" s="18">
        <f t="shared" si="12"/>
        <v>0</v>
      </c>
      <c r="I276" s="18">
        <f t="shared" si="13"/>
        <v>0</v>
      </c>
      <c r="J276" s="18"/>
      <c r="K276" s="18"/>
      <c r="L276" s="15"/>
    </row>
    <row r="277" spans="1:12" x14ac:dyDescent="0.2">
      <c r="A277" s="15"/>
      <c r="B277" s="15"/>
      <c r="C277" s="16"/>
      <c r="D277" s="17"/>
      <c r="E277" s="18"/>
      <c r="F277" s="19">
        <v>0</v>
      </c>
      <c r="G277" s="18">
        <f t="shared" si="14"/>
        <v>0</v>
      </c>
      <c r="H277" s="18">
        <f t="shared" si="12"/>
        <v>0</v>
      </c>
      <c r="I277" s="18">
        <f t="shared" si="13"/>
        <v>0</v>
      </c>
      <c r="J277" s="18"/>
      <c r="K277" s="18"/>
      <c r="L277" s="15"/>
    </row>
    <row r="278" spans="1:12" x14ac:dyDescent="0.2">
      <c r="A278" s="15"/>
      <c r="B278" s="15"/>
      <c r="C278" s="16"/>
      <c r="D278" s="17"/>
      <c r="E278" s="18"/>
      <c r="F278" s="19">
        <v>0</v>
      </c>
      <c r="G278" s="18">
        <f t="shared" si="14"/>
        <v>0</v>
      </c>
      <c r="H278" s="18">
        <f t="shared" si="12"/>
        <v>0</v>
      </c>
      <c r="I278" s="18">
        <f t="shared" si="13"/>
        <v>0</v>
      </c>
      <c r="J278" s="18"/>
      <c r="K278" s="18"/>
      <c r="L278" s="15"/>
    </row>
    <row r="279" spans="1:12" x14ac:dyDescent="0.2">
      <c r="A279" s="15"/>
      <c r="B279" s="15"/>
      <c r="C279" s="16"/>
      <c r="D279" s="17"/>
      <c r="E279" s="18"/>
      <c r="F279" s="19">
        <v>0</v>
      </c>
      <c r="G279" s="18">
        <f t="shared" si="14"/>
        <v>0</v>
      </c>
      <c r="H279" s="18">
        <f t="shared" si="12"/>
        <v>0</v>
      </c>
      <c r="I279" s="18">
        <f t="shared" si="13"/>
        <v>0</v>
      </c>
      <c r="J279" s="18"/>
      <c r="K279" s="18"/>
      <c r="L279" s="15"/>
    </row>
    <row r="280" spans="1:12" x14ac:dyDescent="0.2">
      <c r="A280" s="15"/>
      <c r="B280" s="15"/>
      <c r="C280" s="16"/>
      <c r="D280" s="17"/>
      <c r="E280" s="18"/>
      <c r="F280" s="19">
        <v>0</v>
      </c>
      <c r="G280" s="18">
        <f t="shared" si="14"/>
        <v>0</v>
      </c>
      <c r="H280" s="18">
        <f t="shared" si="12"/>
        <v>0</v>
      </c>
      <c r="I280" s="18">
        <f t="shared" si="13"/>
        <v>0</v>
      </c>
      <c r="J280" s="18"/>
      <c r="K280" s="18"/>
      <c r="L280" s="15"/>
    </row>
    <row r="281" spans="1:12" x14ac:dyDescent="0.2">
      <c r="A281" s="15"/>
      <c r="B281" s="15"/>
      <c r="C281" s="16"/>
      <c r="D281" s="17"/>
      <c r="E281" s="18"/>
      <c r="F281" s="19">
        <v>0</v>
      </c>
      <c r="G281" s="18">
        <f t="shared" si="14"/>
        <v>0</v>
      </c>
      <c r="H281" s="18">
        <f t="shared" si="12"/>
        <v>0</v>
      </c>
      <c r="I281" s="18">
        <f t="shared" si="13"/>
        <v>0</v>
      </c>
      <c r="J281" s="18"/>
      <c r="K281" s="18"/>
      <c r="L281" s="15"/>
    </row>
    <row r="282" spans="1:12" x14ac:dyDescent="0.2">
      <c r="A282" s="15"/>
      <c r="B282" s="15"/>
      <c r="C282" s="16"/>
      <c r="D282" s="17"/>
      <c r="E282" s="18"/>
      <c r="F282" s="19">
        <v>0</v>
      </c>
      <c r="G282" s="18">
        <f t="shared" si="14"/>
        <v>0</v>
      </c>
      <c r="H282" s="18">
        <f t="shared" si="12"/>
        <v>0</v>
      </c>
      <c r="I282" s="18">
        <f t="shared" si="13"/>
        <v>0</v>
      </c>
      <c r="J282" s="18"/>
      <c r="K282" s="18"/>
      <c r="L282" s="15"/>
    </row>
    <row r="283" spans="1:12" x14ac:dyDescent="0.2">
      <c r="A283" s="15"/>
      <c r="B283" s="15"/>
      <c r="C283" s="16"/>
      <c r="D283" s="17"/>
      <c r="E283" s="18"/>
      <c r="F283" s="19">
        <v>0</v>
      </c>
      <c r="G283" s="18">
        <f t="shared" si="14"/>
        <v>0</v>
      </c>
      <c r="H283" s="18">
        <f t="shared" si="12"/>
        <v>0</v>
      </c>
      <c r="I283" s="18">
        <f t="shared" si="13"/>
        <v>0</v>
      </c>
      <c r="J283" s="18"/>
      <c r="K283" s="18"/>
      <c r="L283" s="15"/>
    </row>
    <row r="284" spans="1:12" x14ac:dyDescent="0.2">
      <c r="A284" s="15"/>
      <c r="B284" s="15"/>
      <c r="C284" s="16"/>
      <c r="D284" s="17"/>
      <c r="E284" s="18"/>
      <c r="F284" s="19">
        <v>0</v>
      </c>
      <c r="G284" s="18">
        <f t="shared" si="14"/>
        <v>0</v>
      </c>
      <c r="H284" s="18">
        <f t="shared" si="12"/>
        <v>0</v>
      </c>
      <c r="I284" s="18">
        <f t="shared" si="13"/>
        <v>0</v>
      </c>
      <c r="J284" s="18"/>
      <c r="K284" s="18"/>
      <c r="L284" s="15"/>
    </row>
    <row r="285" spans="1:12" x14ac:dyDescent="0.2">
      <c r="A285" s="15"/>
      <c r="B285" s="15"/>
      <c r="C285" s="16"/>
      <c r="D285" s="17"/>
      <c r="E285" s="18"/>
      <c r="F285" s="19">
        <v>0</v>
      </c>
      <c r="G285" s="18">
        <f t="shared" si="14"/>
        <v>0</v>
      </c>
      <c r="H285" s="18">
        <f t="shared" si="12"/>
        <v>0</v>
      </c>
      <c r="I285" s="18">
        <f t="shared" si="13"/>
        <v>0</v>
      </c>
      <c r="J285" s="18"/>
      <c r="K285" s="18"/>
      <c r="L285" s="15"/>
    </row>
    <row r="286" spans="1:12" x14ac:dyDescent="0.2">
      <c r="A286" s="15"/>
      <c r="B286" s="15"/>
      <c r="C286" s="16"/>
      <c r="D286" s="17"/>
      <c r="E286" s="18"/>
      <c r="F286" s="19">
        <v>0</v>
      </c>
      <c r="G286" s="18">
        <f t="shared" si="14"/>
        <v>0</v>
      </c>
      <c r="H286" s="18">
        <f t="shared" si="12"/>
        <v>0</v>
      </c>
      <c r="I286" s="18">
        <f t="shared" si="13"/>
        <v>0</v>
      </c>
      <c r="J286" s="18"/>
      <c r="K286" s="18"/>
      <c r="L286" s="15"/>
    </row>
    <row r="287" spans="1:12" x14ac:dyDescent="0.2">
      <c r="A287" s="15"/>
      <c r="B287" s="15"/>
      <c r="C287" s="16"/>
      <c r="D287" s="17"/>
      <c r="E287" s="18"/>
      <c r="F287" s="19">
        <v>0</v>
      </c>
      <c r="G287" s="18">
        <f t="shared" si="14"/>
        <v>0</v>
      </c>
      <c r="H287" s="18">
        <f t="shared" si="12"/>
        <v>0</v>
      </c>
      <c r="I287" s="18">
        <f t="shared" si="13"/>
        <v>0</v>
      </c>
      <c r="J287" s="18"/>
      <c r="K287" s="18"/>
      <c r="L287" s="15"/>
    </row>
    <row r="288" spans="1:12" x14ac:dyDescent="0.2">
      <c r="A288" s="15"/>
      <c r="B288" s="15"/>
      <c r="C288" s="16"/>
      <c r="D288" s="17"/>
      <c r="E288" s="18"/>
      <c r="F288" s="19">
        <v>0</v>
      </c>
      <c r="G288" s="18">
        <f t="shared" si="14"/>
        <v>0</v>
      </c>
      <c r="H288" s="18">
        <f t="shared" si="12"/>
        <v>0</v>
      </c>
      <c r="I288" s="18">
        <f t="shared" si="13"/>
        <v>0</v>
      </c>
      <c r="J288" s="18"/>
      <c r="K288" s="18"/>
      <c r="L288" s="15"/>
    </row>
    <row r="289" spans="1:12" x14ac:dyDescent="0.2">
      <c r="A289" s="15"/>
      <c r="B289" s="15"/>
      <c r="C289" s="16"/>
      <c r="D289" s="17"/>
      <c r="E289" s="18"/>
      <c r="F289" s="19">
        <v>0</v>
      </c>
      <c r="G289" s="18">
        <f t="shared" si="14"/>
        <v>0</v>
      </c>
      <c r="H289" s="18">
        <f t="shared" si="12"/>
        <v>0</v>
      </c>
      <c r="I289" s="18">
        <f t="shared" si="13"/>
        <v>0</v>
      </c>
      <c r="J289" s="18"/>
      <c r="K289" s="18"/>
      <c r="L289" s="15"/>
    </row>
    <row r="290" spans="1:12" x14ac:dyDescent="0.2">
      <c r="A290" s="15"/>
      <c r="B290" s="15"/>
      <c r="C290" s="16"/>
      <c r="D290" s="17"/>
      <c r="E290" s="18"/>
      <c r="F290" s="19">
        <v>0</v>
      </c>
      <c r="G290" s="18">
        <f t="shared" si="14"/>
        <v>0</v>
      </c>
      <c r="H290" s="18">
        <f t="shared" si="12"/>
        <v>0</v>
      </c>
      <c r="I290" s="18">
        <f t="shared" si="13"/>
        <v>0</v>
      </c>
      <c r="J290" s="18"/>
      <c r="K290" s="18"/>
      <c r="L290" s="15"/>
    </row>
    <row r="291" spans="1:12" x14ac:dyDescent="0.2">
      <c r="A291" s="15"/>
      <c r="B291" s="15"/>
      <c r="C291" s="16"/>
      <c r="D291" s="17"/>
      <c r="E291" s="18"/>
      <c r="F291" s="19">
        <v>0</v>
      </c>
      <c r="G291" s="18">
        <f t="shared" si="14"/>
        <v>0</v>
      </c>
      <c r="H291" s="18">
        <f t="shared" si="12"/>
        <v>0</v>
      </c>
      <c r="I291" s="18">
        <f t="shared" si="13"/>
        <v>0</v>
      </c>
      <c r="J291" s="18"/>
      <c r="K291" s="18"/>
      <c r="L291" s="15"/>
    </row>
    <row r="292" spans="1:12" x14ac:dyDescent="0.2">
      <c r="A292" s="15"/>
      <c r="B292" s="15"/>
      <c r="C292" s="16"/>
      <c r="D292" s="17"/>
      <c r="E292" s="18"/>
      <c r="F292" s="19">
        <v>0</v>
      </c>
      <c r="G292" s="18">
        <f t="shared" si="14"/>
        <v>0</v>
      </c>
      <c r="H292" s="18">
        <f t="shared" si="12"/>
        <v>0</v>
      </c>
      <c r="I292" s="18">
        <f t="shared" si="13"/>
        <v>0</v>
      </c>
      <c r="J292" s="18"/>
      <c r="K292" s="18"/>
      <c r="L292" s="15"/>
    </row>
    <row r="293" spans="1:12" x14ac:dyDescent="0.2">
      <c r="A293" s="15"/>
      <c r="B293" s="15"/>
      <c r="C293" s="16"/>
      <c r="D293" s="17"/>
      <c r="E293" s="18"/>
      <c r="F293" s="19">
        <v>0</v>
      </c>
      <c r="G293" s="18">
        <f t="shared" si="14"/>
        <v>0</v>
      </c>
      <c r="H293" s="18">
        <f t="shared" si="12"/>
        <v>0</v>
      </c>
      <c r="I293" s="18">
        <f t="shared" si="13"/>
        <v>0</v>
      </c>
      <c r="J293" s="18"/>
      <c r="K293" s="18"/>
      <c r="L293" s="15"/>
    </row>
    <row r="294" spans="1:12" x14ac:dyDescent="0.2">
      <c r="A294" s="15"/>
      <c r="B294" s="15"/>
      <c r="C294" s="16"/>
      <c r="D294" s="17"/>
      <c r="E294" s="18"/>
      <c r="F294" s="19">
        <v>0</v>
      </c>
      <c r="G294" s="18">
        <f t="shared" si="14"/>
        <v>0</v>
      </c>
      <c r="H294" s="18">
        <f t="shared" si="12"/>
        <v>0</v>
      </c>
      <c r="I294" s="18">
        <f t="shared" si="13"/>
        <v>0</v>
      </c>
      <c r="J294" s="18"/>
      <c r="K294" s="18"/>
      <c r="L294" s="15"/>
    </row>
    <row r="295" spans="1:12" x14ac:dyDescent="0.2">
      <c r="A295" s="15"/>
      <c r="B295" s="15"/>
      <c r="C295" s="16"/>
      <c r="D295" s="17"/>
      <c r="E295" s="18"/>
      <c r="F295" s="19">
        <v>0</v>
      </c>
      <c r="G295" s="18">
        <f t="shared" si="14"/>
        <v>0</v>
      </c>
      <c r="H295" s="18">
        <f t="shared" si="12"/>
        <v>0</v>
      </c>
      <c r="I295" s="18">
        <f t="shared" si="13"/>
        <v>0</v>
      </c>
      <c r="J295" s="18"/>
      <c r="K295" s="18"/>
      <c r="L295" s="15"/>
    </row>
    <row r="296" spans="1:12" x14ac:dyDescent="0.2">
      <c r="A296" s="15"/>
      <c r="B296" s="15"/>
      <c r="C296" s="16"/>
      <c r="D296" s="17"/>
      <c r="E296" s="18"/>
      <c r="F296" s="19">
        <v>0</v>
      </c>
      <c r="G296" s="18">
        <f t="shared" si="14"/>
        <v>0</v>
      </c>
      <c r="H296" s="18">
        <f t="shared" si="12"/>
        <v>0</v>
      </c>
      <c r="I296" s="18">
        <f t="shared" si="13"/>
        <v>0</v>
      </c>
      <c r="J296" s="18"/>
      <c r="K296" s="18"/>
      <c r="L296" s="15"/>
    </row>
    <row r="297" spans="1:12" x14ac:dyDescent="0.2">
      <c r="A297" s="15"/>
      <c r="B297" s="15"/>
      <c r="C297" s="16"/>
      <c r="D297" s="17"/>
      <c r="E297" s="18"/>
      <c r="F297" s="19">
        <v>0</v>
      </c>
      <c r="G297" s="18">
        <f t="shared" si="14"/>
        <v>0</v>
      </c>
      <c r="H297" s="18">
        <f t="shared" si="12"/>
        <v>0</v>
      </c>
      <c r="I297" s="18">
        <f t="shared" si="13"/>
        <v>0</v>
      </c>
      <c r="J297" s="18"/>
      <c r="K297" s="18"/>
      <c r="L297" s="15"/>
    </row>
    <row r="298" spans="1:12" x14ac:dyDescent="0.2">
      <c r="A298" s="15"/>
      <c r="B298" s="15"/>
      <c r="C298" s="16"/>
      <c r="D298" s="17"/>
      <c r="E298" s="18"/>
      <c r="F298" s="19">
        <v>0</v>
      </c>
      <c r="G298" s="18">
        <f t="shared" si="14"/>
        <v>0</v>
      </c>
      <c r="H298" s="18">
        <f t="shared" si="12"/>
        <v>0</v>
      </c>
      <c r="I298" s="18">
        <f t="shared" si="13"/>
        <v>0</v>
      </c>
      <c r="J298" s="18"/>
      <c r="K298" s="18"/>
      <c r="L298" s="15"/>
    </row>
    <row r="299" spans="1:12" x14ac:dyDescent="0.2">
      <c r="A299" s="15"/>
      <c r="B299" s="15"/>
      <c r="C299" s="16"/>
      <c r="D299" s="17"/>
      <c r="E299" s="18"/>
      <c r="F299" s="19">
        <v>0</v>
      </c>
      <c r="G299" s="18">
        <f t="shared" si="14"/>
        <v>0</v>
      </c>
      <c r="H299" s="18">
        <f t="shared" si="12"/>
        <v>0</v>
      </c>
      <c r="I299" s="18">
        <f t="shared" si="13"/>
        <v>0</v>
      </c>
      <c r="J299" s="18"/>
      <c r="K299" s="18"/>
      <c r="L299" s="15"/>
    </row>
    <row r="300" spans="1:12" x14ac:dyDescent="0.2">
      <c r="A300" s="15"/>
      <c r="B300" s="15"/>
      <c r="C300" s="16"/>
      <c r="D300" s="17"/>
      <c r="E300" s="18"/>
      <c r="F300" s="19">
        <v>0</v>
      </c>
      <c r="G300" s="18">
        <f t="shared" si="14"/>
        <v>0</v>
      </c>
      <c r="H300" s="18">
        <f t="shared" si="12"/>
        <v>0</v>
      </c>
      <c r="I300" s="18">
        <f t="shared" si="13"/>
        <v>0</v>
      </c>
      <c r="J300" s="18"/>
      <c r="K300" s="18"/>
      <c r="L300" s="15"/>
    </row>
    <row r="301" spans="1:12" x14ac:dyDescent="0.2">
      <c r="A301" s="15"/>
      <c r="B301" s="15"/>
      <c r="C301" s="16"/>
      <c r="D301" s="17"/>
      <c r="E301" s="18"/>
      <c r="F301" s="19">
        <v>0</v>
      </c>
      <c r="G301" s="18">
        <f t="shared" si="14"/>
        <v>0</v>
      </c>
      <c r="H301" s="18">
        <f t="shared" si="12"/>
        <v>0</v>
      </c>
      <c r="I301" s="18">
        <f t="shared" si="13"/>
        <v>0</v>
      </c>
      <c r="J301" s="18"/>
      <c r="K301" s="18"/>
      <c r="L301" s="15"/>
    </row>
    <row r="302" spans="1:12" x14ac:dyDescent="0.2">
      <c r="A302" s="15"/>
      <c r="B302" s="15"/>
      <c r="C302" s="16"/>
      <c r="D302" s="17"/>
      <c r="E302" s="18"/>
      <c r="F302" s="19">
        <v>0</v>
      </c>
      <c r="G302" s="18">
        <f t="shared" si="14"/>
        <v>0</v>
      </c>
      <c r="H302" s="18">
        <f t="shared" si="12"/>
        <v>0</v>
      </c>
      <c r="I302" s="18">
        <f t="shared" si="13"/>
        <v>0</v>
      </c>
      <c r="J302" s="18"/>
      <c r="K302" s="18"/>
      <c r="L302" s="15"/>
    </row>
    <row r="303" spans="1:12" x14ac:dyDescent="0.2">
      <c r="A303" s="15"/>
      <c r="B303" s="15"/>
      <c r="C303" s="16"/>
      <c r="D303" s="17"/>
      <c r="E303" s="18"/>
      <c r="F303" s="19">
        <v>0</v>
      </c>
      <c r="G303" s="18">
        <f t="shared" si="14"/>
        <v>0</v>
      </c>
      <c r="H303" s="18">
        <f t="shared" si="12"/>
        <v>0</v>
      </c>
      <c r="I303" s="18">
        <f t="shared" si="13"/>
        <v>0</v>
      </c>
      <c r="J303" s="18"/>
      <c r="K303" s="18"/>
      <c r="L303" s="15"/>
    </row>
    <row r="304" spans="1:12" x14ac:dyDescent="0.2">
      <c r="A304" s="15"/>
      <c r="B304" s="15"/>
      <c r="C304" s="16"/>
      <c r="D304" s="17"/>
      <c r="E304" s="18"/>
      <c r="F304" s="19">
        <v>0</v>
      </c>
      <c r="G304" s="18">
        <f t="shared" si="14"/>
        <v>0</v>
      </c>
      <c r="H304" s="18">
        <f t="shared" si="12"/>
        <v>0</v>
      </c>
      <c r="I304" s="18">
        <f t="shared" si="13"/>
        <v>0</v>
      </c>
      <c r="J304" s="18"/>
      <c r="K304" s="18"/>
      <c r="L304" s="15"/>
    </row>
    <row r="305" spans="1:12" x14ac:dyDescent="0.2">
      <c r="A305" s="15"/>
      <c r="B305" s="15"/>
      <c r="C305" s="16"/>
      <c r="D305" s="17"/>
      <c r="E305" s="18"/>
      <c r="F305" s="19">
        <v>0</v>
      </c>
      <c r="G305" s="18">
        <f t="shared" si="14"/>
        <v>0</v>
      </c>
      <c r="H305" s="18">
        <f t="shared" si="12"/>
        <v>0</v>
      </c>
      <c r="I305" s="18">
        <f t="shared" si="13"/>
        <v>0</v>
      </c>
      <c r="J305" s="18"/>
      <c r="K305" s="18"/>
      <c r="L305" s="15"/>
    </row>
    <row r="306" spans="1:12" x14ac:dyDescent="0.2">
      <c r="A306" s="15"/>
      <c r="B306" s="15"/>
      <c r="C306" s="16"/>
      <c r="D306" s="17"/>
      <c r="E306" s="18"/>
      <c r="F306" s="19">
        <v>0</v>
      </c>
      <c r="G306" s="18">
        <f t="shared" si="14"/>
        <v>0</v>
      </c>
      <c r="H306" s="18">
        <f t="shared" si="12"/>
        <v>0</v>
      </c>
      <c r="I306" s="18">
        <f t="shared" si="13"/>
        <v>0</v>
      </c>
      <c r="J306" s="18"/>
      <c r="K306" s="18"/>
      <c r="L306" s="15"/>
    </row>
    <row r="307" spans="1:12" x14ac:dyDescent="0.2">
      <c r="A307" s="15"/>
      <c r="B307" s="15"/>
      <c r="C307" s="16"/>
      <c r="D307" s="17"/>
      <c r="E307" s="18"/>
      <c r="F307" s="19">
        <v>0</v>
      </c>
      <c r="G307" s="18">
        <f t="shared" si="14"/>
        <v>0</v>
      </c>
      <c r="H307" s="18">
        <f t="shared" si="12"/>
        <v>0</v>
      </c>
      <c r="I307" s="18">
        <f t="shared" si="13"/>
        <v>0</v>
      </c>
      <c r="J307" s="18"/>
      <c r="K307" s="18"/>
      <c r="L307" s="15"/>
    </row>
    <row r="308" spans="1:12" x14ac:dyDescent="0.2">
      <c r="A308" s="15"/>
      <c r="B308" s="15"/>
      <c r="C308" s="16"/>
      <c r="D308" s="17"/>
      <c r="E308" s="18"/>
      <c r="F308" s="19">
        <v>0</v>
      </c>
      <c r="G308" s="18">
        <f t="shared" si="14"/>
        <v>0</v>
      </c>
      <c r="H308" s="18">
        <f t="shared" si="12"/>
        <v>0</v>
      </c>
      <c r="I308" s="18">
        <f t="shared" si="13"/>
        <v>0</v>
      </c>
      <c r="J308" s="18"/>
      <c r="K308" s="18"/>
      <c r="L308" s="15"/>
    </row>
    <row r="309" spans="1:12" x14ac:dyDescent="0.2">
      <c r="A309" s="15"/>
      <c r="B309" s="15"/>
      <c r="C309" s="16"/>
      <c r="D309" s="17"/>
      <c r="E309" s="18"/>
      <c r="F309" s="19">
        <v>0</v>
      </c>
      <c r="G309" s="18">
        <f t="shared" si="14"/>
        <v>0</v>
      </c>
      <c r="H309" s="18">
        <f t="shared" si="12"/>
        <v>0</v>
      </c>
      <c r="I309" s="18">
        <f t="shared" si="13"/>
        <v>0</v>
      </c>
      <c r="J309" s="18"/>
      <c r="K309" s="18"/>
      <c r="L309" s="15"/>
    </row>
    <row r="310" spans="1:12" x14ac:dyDescent="0.2">
      <c r="A310" s="15"/>
      <c r="B310" s="15"/>
      <c r="C310" s="16"/>
      <c r="D310" s="17"/>
      <c r="E310" s="18"/>
      <c r="F310" s="19">
        <v>0</v>
      </c>
      <c r="G310" s="18">
        <f t="shared" si="14"/>
        <v>0</v>
      </c>
      <c r="H310" s="18">
        <f t="shared" si="12"/>
        <v>0</v>
      </c>
      <c r="I310" s="18">
        <f t="shared" si="13"/>
        <v>0</v>
      </c>
      <c r="J310" s="18"/>
      <c r="K310" s="18"/>
      <c r="L310" s="15"/>
    </row>
    <row r="311" spans="1:12" x14ac:dyDescent="0.2">
      <c r="A311" s="15"/>
      <c r="B311" s="15"/>
      <c r="C311" s="16"/>
      <c r="D311" s="17"/>
      <c r="E311" s="18"/>
      <c r="F311" s="19">
        <v>0</v>
      </c>
      <c r="G311" s="18">
        <f t="shared" si="14"/>
        <v>0</v>
      </c>
      <c r="H311" s="18">
        <f t="shared" si="12"/>
        <v>0</v>
      </c>
      <c r="I311" s="18">
        <f t="shared" si="13"/>
        <v>0</v>
      </c>
      <c r="J311" s="18"/>
      <c r="K311" s="18"/>
      <c r="L311" s="15"/>
    </row>
    <row r="312" spans="1:12" x14ac:dyDescent="0.2">
      <c r="A312" s="15"/>
      <c r="B312" s="15"/>
      <c r="C312" s="16"/>
      <c r="D312" s="17"/>
      <c r="E312" s="18"/>
      <c r="F312" s="19">
        <v>0</v>
      </c>
      <c r="G312" s="18">
        <f t="shared" si="14"/>
        <v>0</v>
      </c>
      <c r="H312" s="18">
        <f t="shared" si="12"/>
        <v>0</v>
      </c>
      <c r="I312" s="18">
        <f t="shared" si="13"/>
        <v>0</v>
      </c>
      <c r="J312" s="18"/>
      <c r="K312" s="18"/>
      <c r="L312" s="15"/>
    </row>
    <row r="313" spans="1:12" x14ac:dyDescent="0.2">
      <c r="A313" s="15"/>
      <c r="B313" s="15"/>
      <c r="C313" s="16"/>
      <c r="D313" s="17"/>
      <c r="E313" s="18"/>
      <c r="F313" s="19">
        <v>0</v>
      </c>
      <c r="G313" s="18">
        <f t="shared" si="14"/>
        <v>0</v>
      </c>
      <c r="H313" s="18">
        <f t="shared" si="12"/>
        <v>0</v>
      </c>
      <c r="I313" s="18">
        <f t="shared" si="13"/>
        <v>0</v>
      </c>
      <c r="J313" s="18"/>
      <c r="K313" s="18"/>
      <c r="L313" s="15"/>
    </row>
    <row r="314" spans="1:12" x14ac:dyDescent="0.2">
      <c r="A314" s="15"/>
      <c r="B314" s="15"/>
      <c r="C314" s="16"/>
      <c r="D314" s="17"/>
      <c r="E314" s="18"/>
      <c r="F314" s="19">
        <v>0</v>
      </c>
      <c r="G314" s="18">
        <f t="shared" si="14"/>
        <v>0</v>
      </c>
      <c r="H314" s="18">
        <f t="shared" si="12"/>
        <v>0</v>
      </c>
      <c r="I314" s="18">
        <f t="shared" si="13"/>
        <v>0</v>
      </c>
      <c r="J314" s="18"/>
      <c r="K314" s="18"/>
      <c r="L314" s="15"/>
    </row>
    <row r="315" spans="1:12" x14ac:dyDescent="0.2">
      <c r="A315" s="15"/>
      <c r="B315" s="15"/>
      <c r="C315" s="16"/>
      <c r="D315" s="17"/>
      <c r="E315" s="18"/>
      <c r="F315" s="19">
        <v>0</v>
      </c>
      <c r="G315" s="18">
        <f t="shared" si="14"/>
        <v>0</v>
      </c>
      <c r="H315" s="18">
        <f t="shared" si="12"/>
        <v>0</v>
      </c>
      <c r="I315" s="18">
        <f t="shared" si="13"/>
        <v>0</v>
      </c>
      <c r="J315" s="18"/>
      <c r="K315" s="18"/>
      <c r="L315" s="15"/>
    </row>
    <row r="316" spans="1:12" x14ac:dyDescent="0.2">
      <c r="A316" s="15"/>
      <c r="B316" s="15"/>
      <c r="C316" s="16"/>
      <c r="D316" s="17"/>
      <c r="E316" s="18"/>
      <c r="F316" s="19">
        <v>0</v>
      </c>
      <c r="G316" s="18">
        <f t="shared" si="14"/>
        <v>0</v>
      </c>
      <c r="H316" s="18">
        <f t="shared" si="12"/>
        <v>0</v>
      </c>
      <c r="I316" s="18">
        <f t="shared" si="13"/>
        <v>0</v>
      </c>
      <c r="J316" s="18"/>
      <c r="K316" s="18"/>
      <c r="L316" s="15"/>
    </row>
    <row r="317" spans="1:12" x14ac:dyDescent="0.2">
      <c r="A317" s="15"/>
      <c r="B317" s="15"/>
      <c r="C317" s="16"/>
      <c r="D317" s="17"/>
      <c r="E317" s="18"/>
      <c r="F317" s="19">
        <v>0</v>
      </c>
      <c r="G317" s="18">
        <f t="shared" si="14"/>
        <v>0</v>
      </c>
      <c r="H317" s="18">
        <f t="shared" si="12"/>
        <v>0</v>
      </c>
      <c r="I317" s="18">
        <f t="shared" si="13"/>
        <v>0</v>
      </c>
      <c r="J317" s="18"/>
      <c r="K317" s="18"/>
      <c r="L317" s="15"/>
    </row>
    <row r="318" spans="1:12" x14ac:dyDescent="0.2">
      <c r="A318" s="15"/>
      <c r="B318" s="15"/>
      <c r="C318" s="16"/>
      <c r="D318" s="17"/>
      <c r="E318" s="18"/>
      <c r="F318" s="19">
        <v>0</v>
      </c>
      <c r="G318" s="18">
        <f t="shared" si="14"/>
        <v>0</v>
      </c>
      <c r="H318" s="18">
        <f t="shared" si="12"/>
        <v>0</v>
      </c>
      <c r="I318" s="18">
        <f t="shared" si="13"/>
        <v>0</v>
      </c>
      <c r="J318" s="18"/>
      <c r="K318" s="18"/>
      <c r="L318" s="15"/>
    </row>
    <row r="319" spans="1:12" x14ac:dyDescent="0.2">
      <c r="A319" s="15"/>
      <c r="B319" s="15"/>
      <c r="C319" s="16"/>
      <c r="D319" s="17"/>
      <c r="E319" s="18"/>
      <c r="F319" s="19">
        <v>0</v>
      </c>
      <c r="G319" s="18">
        <f t="shared" si="14"/>
        <v>0</v>
      </c>
      <c r="H319" s="18">
        <f t="shared" si="12"/>
        <v>0</v>
      </c>
      <c r="I319" s="18">
        <f t="shared" si="13"/>
        <v>0</v>
      </c>
      <c r="J319" s="18"/>
      <c r="K319" s="18"/>
      <c r="L319" s="15"/>
    </row>
    <row r="320" spans="1:12" x14ac:dyDescent="0.2">
      <c r="A320" s="15"/>
      <c r="B320" s="15"/>
      <c r="C320" s="16"/>
      <c r="D320" s="17"/>
      <c r="E320" s="18"/>
      <c r="F320" s="19">
        <v>0</v>
      </c>
      <c r="G320" s="18">
        <f t="shared" si="14"/>
        <v>0</v>
      </c>
      <c r="H320" s="18">
        <f t="shared" si="12"/>
        <v>0</v>
      </c>
      <c r="I320" s="18">
        <f t="shared" si="13"/>
        <v>0</v>
      </c>
      <c r="J320" s="18"/>
      <c r="K320" s="18"/>
      <c r="L320" s="15"/>
    </row>
    <row r="321" spans="1:12" x14ac:dyDescent="0.2">
      <c r="A321" s="15"/>
      <c r="B321" s="15"/>
      <c r="C321" s="16"/>
      <c r="D321" s="17"/>
      <c r="E321" s="18"/>
      <c r="F321" s="19">
        <v>0</v>
      </c>
      <c r="G321" s="18">
        <f t="shared" si="14"/>
        <v>0</v>
      </c>
      <c r="H321" s="18">
        <f t="shared" si="12"/>
        <v>0</v>
      </c>
      <c r="I321" s="18">
        <f t="shared" si="13"/>
        <v>0</v>
      </c>
      <c r="J321" s="18"/>
      <c r="K321" s="18"/>
      <c r="L321" s="15"/>
    </row>
    <row r="322" spans="1:12" x14ac:dyDescent="0.2">
      <c r="A322" s="15"/>
      <c r="B322" s="15"/>
      <c r="C322" s="16"/>
      <c r="D322" s="17"/>
      <c r="E322" s="18"/>
      <c r="F322" s="19">
        <v>0</v>
      </c>
      <c r="G322" s="18">
        <f t="shared" si="14"/>
        <v>0</v>
      </c>
      <c r="H322" s="18">
        <f t="shared" si="12"/>
        <v>0</v>
      </c>
      <c r="I322" s="18">
        <f t="shared" si="13"/>
        <v>0</v>
      </c>
      <c r="J322" s="18"/>
      <c r="K322" s="18"/>
      <c r="L322" s="15"/>
    </row>
    <row r="323" spans="1:12" x14ac:dyDescent="0.2">
      <c r="A323" s="15"/>
      <c r="B323" s="15"/>
      <c r="C323" s="16"/>
      <c r="D323" s="17"/>
      <c r="E323" s="18"/>
      <c r="F323" s="19">
        <v>0</v>
      </c>
      <c r="G323" s="18">
        <f t="shared" si="14"/>
        <v>0</v>
      </c>
      <c r="H323" s="18">
        <f t="shared" si="12"/>
        <v>0</v>
      </c>
      <c r="I323" s="18">
        <f t="shared" si="13"/>
        <v>0</v>
      </c>
      <c r="J323" s="18"/>
      <c r="K323" s="18"/>
      <c r="L323" s="15"/>
    </row>
    <row r="324" spans="1:12" x14ac:dyDescent="0.2">
      <c r="A324" s="15"/>
      <c r="B324" s="15"/>
      <c r="C324" s="16"/>
      <c r="D324" s="17"/>
      <c r="E324" s="18"/>
      <c r="F324" s="19">
        <v>0</v>
      </c>
      <c r="G324" s="18">
        <f t="shared" si="14"/>
        <v>0</v>
      </c>
      <c r="H324" s="18">
        <f t="shared" si="12"/>
        <v>0</v>
      </c>
      <c r="I324" s="18">
        <f t="shared" si="13"/>
        <v>0</v>
      </c>
      <c r="J324" s="18"/>
      <c r="K324" s="18"/>
      <c r="L324" s="15"/>
    </row>
    <row r="325" spans="1:12" x14ac:dyDescent="0.2">
      <c r="A325" s="15"/>
      <c r="B325" s="15"/>
      <c r="C325" s="16"/>
      <c r="D325" s="17"/>
      <c r="E325" s="18"/>
      <c r="F325" s="19">
        <v>0</v>
      </c>
      <c r="G325" s="18">
        <f t="shared" si="14"/>
        <v>0</v>
      </c>
      <c r="H325" s="18">
        <f t="shared" si="12"/>
        <v>0</v>
      </c>
      <c r="I325" s="18">
        <f t="shared" si="13"/>
        <v>0</v>
      </c>
      <c r="J325" s="18"/>
      <c r="K325" s="18"/>
      <c r="L325" s="15"/>
    </row>
    <row r="326" spans="1:12" x14ac:dyDescent="0.2">
      <c r="A326" s="15"/>
      <c r="B326" s="15"/>
      <c r="C326" s="16"/>
      <c r="D326" s="17"/>
      <c r="E326" s="18"/>
      <c r="F326" s="19">
        <v>0</v>
      </c>
      <c r="G326" s="18">
        <f t="shared" si="14"/>
        <v>0</v>
      </c>
      <c r="H326" s="18">
        <f t="shared" si="12"/>
        <v>0</v>
      </c>
      <c r="I326" s="18">
        <f t="shared" si="13"/>
        <v>0</v>
      </c>
      <c r="J326" s="18"/>
      <c r="K326" s="18"/>
      <c r="L326" s="15"/>
    </row>
    <row r="327" spans="1:12" x14ac:dyDescent="0.2">
      <c r="A327" s="15"/>
      <c r="B327" s="15"/>
      <c r="C327" s="16"/>
      <c r="D327" s="17"/>
      <c r="E327" s="18"/>
      <c r="F327" s="19">
        <v>0</v>
      </c>
      <c r="G327" s="18">
        <f t="shared" si="14"/>
        <v>0</v>
      </c>
      <c r="H327" s="18">
        <f t="shared" si="12"/>
        <v>0</v>
      </c>
      <c r="I327" s="18">
        <f t="shared" si="13"/>
        <v>0</v>
      </c>
      <c r="J327" s="18"/>
      <c r="K327" s="18"/>
      <c r="L327" s="15"/>
    </row>
    <row r="328" spans="1:12" x14ac:dyDescent="0.2">
      <c r="A328" s="15"/>
      <c r="B328" s="15"/>
      <c r="C328" s="16"/>
      <c r="D328" s="17"/>
      <c r="E328" s="18"/>
      <c r="F328" s="19">
        <v>0</v>
      </c>
      <c r="G328" s="18">
        <f t="shared" si="14"/>
        <v>0</v>
      </c>
      <c r="H328" s="18">
        <f t="shared" ref="H328:H391" si="15">E328*C328</f>
        <v>0</v>
      </c>
      <c r="I328" s="18">
        <f t="shared" ref="I328:I391" si="16">F328*C328</f>
        <v>0</v>
      </c>
      <c r="J328" s="18"/>
      <c r="K328" s="18"/>
      <c r="L328" s="15"/>
    </row>
    <row r="329" spans="1:12" x14ac:dyDescent="0.2">
      <c r="A329" s="15"/>
      <c r="B329" s="15"/>
      <c r="C329" s="16"/>
      <c r="D329" s="17"/>
      <c r="E329" s="18"/>
      <c r="F329" s="19">
        <v>0</v>
      </c>
      <c r="G329" s="18">
        <f t="shared" si="14"/>
        <v>0</v>
      </c>
      <c r="H329" s="18">
        <f t="shared" si="15"/>
        <v>0</v>
      </c>
      <c r="I329" s="18">
        <f t="shared" si="16"/>
        <v>0</v>
      </c>
      <c r="J329" s="18"/>
      <c r="K329" s="18"/>
      <c r="L329" s="15"/>
    </row>
    <row r="330" spans="1:12" x14ac:dyDescent="0.2">
      <c r="A330" s="15"/>
      <c r="B330" s="15"/>
      <c r="C330" s="16"/>
      <c r="D330" s="17"/>
      <c r="E330" s="18"/>
      <c r="F330" s="19">
        <v>0</v>
      </c>
      <c r="G330" s="18">
        <f t="shared" si="14"/>
        <v>0</v>
      </c>
      <c r="H330" s="18">
        <f t="shared" si="15"/>
        <v>0</v>
      </c>
      <c r="I330" s="18">
        <f t="shared" si="16"/>
        <v>0</v>
      </c>
      <c r="J330" s="18"/>
      <c r="K330" s="18"/>
      <c r="L330" s="15"/>
    </row>
    <row r="331" spans="1:12" x14ac:dyDescent="0.2">
      <c r="A331" s="15"/>
      <c r="B331" s="15"/>
      <c r="C331" s="16"/>
      <c r="D331" s="17"/>
      <c r="E331" s="18"/>
      <c r="F331" s="19">
        <v>0</v>
      </c>
      <c r="G331" s="18">
        <f t="shared" ref="G331:G394" si="17">B331*F331</f>
        <v>0</v>
      </c>
      <c r="H331" s="18">
        <f t="shared" si="15"/>
        <v>0</v>
      </c>
      <c r="I331" s="18">
        <f t="shared" si="16"/>
        <v>0</v>
      </c>
      <c r="J331" s="18"/>
      <c r="K331" s="18"/>
      <c r="L331" s="15"/>
    </row>
    <row r="332" spans="1:12" x14ac:dyDescent="0.2">
      <c r="A332" s="15"/>
      <c r="B332" s="15"/>
      <c r="C332" s="16"/>
      <c r="D332" s="17"/>
      <c r="E332" s="18"/>
      <c r="F332" s="19">
        <v>0</v>
      </c>
      <c r="G332" s="18">
        <f t="shared" si="17"/>
        <v>0</v>
      </c>
      <c r="H332" s="18">
        <f t="shared" si="15"/>
        <v>0</v>
      </c>
      <c r="I332" s="18">
        <f t="shared" si="16"/>
        <v>0</v>
      </c>
      <c r="J332" s="18"/>
      <c r="K332" s="18"/>
      <c r="L332" s="15"/>
    </row>
    <row r="333" spans="1:12" x14ac:dyDescent="0.2">
      <c r="A333" s="15"/>
      <c r="B333" s="15"/>
      <c r="C333" s="16"/>
      <c r="D333" s="17"/>
      <c r="E333" s="18"/>
      <c r="F333" s="19">
        <v>0</v>
      </c>
      <c r="G333" s="18">
        <f t="shared" si="17"/>
        <v>0</v>
      </c>
      <c r="H333" s="18">
        <f t="shared" si="15"/>
        <v>0</v>
      </c>
      <c r="I333" s="18">
        <f t="shared" si="16"/>
        <v>0</v>
      </c>
      <c r="J333" s="18"/>
      <c r="K333" s="18"/>
      <c r="L333" s="15"/>
    </row>
    <row r="334" spans="1:12" x14ac:dyDescent="0.2">
      <c r="A334" s="15"/>
      <c r="B334" s="15"/>
      <c r="C334" s="16"/>
      <c r="D334" s="17"/>
      <c r="E334" s="18"/>
      <c r="F334" s="19">
        <v>0</v>
      </c>
      <c r="G334" s="18">
        <f t="shared" si="17"/>
        <v>0</v>
      </c>
      <c r="H334" s="18">
        <f t="shared" si="15"/>
        <v>0</v>
      </c>
      <c r="I334" s="18">
        <f t="shared" si="16"/>
        <v>0</v>
      </c>
      <c r="J334" s="18"/>
      <c r="K334" s="18"/>
      <c r="L334" s="15"/>
    </row>
    <row r="335" spans="1:12" x14ac:dyDescent="0.2">
      <c r="A335" s="15"/>
      <c r="B335" s="15"/>
      <c r="C335" s="16"/>
      <c r="D335" s="17"/>
      <c r="E335" s="18"/>
      <c r="F335" s="19">
        <v>0</v>
      </c>
      <c r="G335" s="18">
        <f t="shared" si="17"/>
        <v>0</v>
      </c>
      <c r="H335" s="18">
        <f t="shared" si="15"/>
        <v>0</v>
      </c>
      <c r="I335" s="18">
        <f t="shared" si="16"/>
        <v>0</v>
      </c>
      <c r="J335" s="18"/>
      <c r="K335" s="18"/>
      <c r="L335" s="15"/>
    </row>
    <row r="336" spans="1:12" x14ac:dyDescent="0.2">
      <c r="A336" s="15"/>
      <c r="B336" s="15"/>
      <c r="C336" s="16"/>
      <c r="D336" s="17"/>
      <c r="E336" s="18"/>
      <c r="F336" s="19">
        <v>0</v>
      </c>
      <c r="G336" s="18">
        <f t="shared" si="17"/>
        <v>0</v>
      </c>
      <c r="H336" s="18">
        <f t="shared" si="15"/>
        <v>0</v>
      </c>
      <c r="I336" s="18">
        <f t="shared" si="16"/>
        <v>0</v>
      </c>
      <c r="J336" s="18"/>
      <c r="K336" s="18"/>
      <c r="L336" s="15"/>
    </row>
    <row r="337" spans="1:12" x14ac:dyDescent="0.2">
      <c r="A337" s="15"/>
      <c r="B337" s="15"/>
      <c r="C337" s="16"/>
      <c r="D337" s="17"/>
      <c r="E337" s="18"/>
      <c r="F337" s="19">
        <v>0</v>
      </c>
      <c r="G337" s="18">
        <f t="shared" si="17"/>
        <v>0</v>
      </c>
      <c r="H337" s="18">
        <f t="shared" si="15"/>
        <v>0</v>
      </c>
      <c r="I337" s="18">
        <f t="shared" si="16"/>
        <v>0</v>
      </c>
      <c r="J337" s="18"/>
      <c r="K337" s="18"/>
      <c r="L337" s="15"/>
    </row>
    <row r="338" spans="1:12" x14ac:dyDescent="0.2">
      <c r="A338" s="15"/>
      <c r="B338" s="15"/>
      <c r="C338" s="16"/>
      <c r="D338" s="17"/>
      <c r="E338" s="18"/>
      <c r="F338" s="19">
        <v>0</v>
      </c>
      <c r="G338" s="18">
        <f t="shared" si="17"/>
        <v>0</v>
      </c>
      <c r="H338" s="18">
        <f t="shared" si="15"/>
        <v>0</v>
      </c>
      <c r="I338" s="18">
        <f t="shared" si="16"/>
        <v>0</v>
      </c>
      <c r="J338" s="18"/>
      <c r="K338" s="18"/>
      <c r="L338" s="15"/>
    </row>
    <row r="339" spans="1:12" x14ac:dyDescent="0.2">
      <c r="A339" s="15"/>
      <c r="B339" s="15"/>
      <c r="C339" s="16"/>
      <c r="D339" s="17"/>
      <c r="E339" s="18"/>
      <c r="F339" s="19">
        <v>0</v>
      </c>
      <c r="G339" s="18">
        <f t="shared" si="17"/>
        <v>0</v>
      </c>
      <c r="H339" s="18">
        <f t="shared" si="15"/>
        <v>0</v>
      </c>
      <c r="I339" s="18">
        <f t="shared" si="16"/>
        <v>0</v>
      </c>
      <c r="J339" s="18"/>
      <c r="K339" s="18"/>
      <c r="L339" s="15"/>
    </row>
    <row r="340" spans="1:12" x14ac:dyDescent="0.2">
      <c r="A340" s="15"/>
      <c r="B340" s="15"/>
      <c r="C340" s="16"/>
      <c r="D340" s="17"/>
      <c r="E340" s="18"/>
      <c r="F340" s="19">
        <v>0</v>
      </c>
      <c r="G340" s="18">
        <f t="shared" si="17"/>
        <v>0</v>
      </c>
      <c r="H340" s="18">
        <f t="shared" si="15"/>
        <v>0</v>
      </c>
      <c r="I340" s="18">
        <f t="shared" si="16"/>
        <v>0</v>
      </c>
      <c r="J340" s="18"/>
      <c r="K340" s="18"/>
      <c r="L340" s="15"/>
    </row>
    <row r="341" spans="1:12" x14ac:dyDescent="0.2">
      <c r="A341" s="15"/>
      <c r="B341" s="15"/>
      <c r="C341" s="16"/>
      <c r="D341" s="17"/>
      <c r="E341" s="18"/>
      <c r="F341" s="19">
        <v>0</v>
      </c>
      <c r="G341" s="18">
        <f t="shared" si="17"/>
        <v>0</v>
      </c>
      <c r="H341" s="18">
        <f t="shared" si="15"/>
        <v>0</v>
      </c>
      <c r="I341" s="18">
        <f t="shared" si="16"/>
        <v>0</v>
      </c>
      <c r="J341" s="18"/>
      <c r="K341" s="18"/>
      <c r="L341" s="15"/>
    </row>
    <row r="342" spans="1:12" x14ac:dyDescent="0.2">
      <c r="A342" s="15"/>
      <c r="B342" s="15"/>
      <c r="C342" s="16"/>
      <c r="D342" s="17"/>
      <c r="E342" s="18"/>
      <c r="F342" s="19">
        <v>0</v>
      </c>
      <c r="G342" s="18">
        <f t="shared" si="17"/>
        <v>0</v>
      </c>
      <c r="H342" s="18">
        <f t="shared" si="15"/>
        <v>0</v>
      </c>
      <c r="I342" s="18">
        <f t="shared" si="16"/>
        <v>0</v>
      </c>
      <c r="J342" s="18"/>
      <c r="K342" s="18"/>
      <c r="L342" s="15"/>
    </row>
    <row r="343" spans="1:12" x14ac:dyDescent="0.2">
      <c r="A343" s="15"/>
      <c r="B343" s="15"/>
      <c r="C343" s="16"/>
      <c r="D343" s="17"/>
      <c r="E343" s="18"/>
      <c r="F343" s="19">
        <v>0</v>
      </c>
      <c r="G343" s="18">
        <f t="shared" si="17"/>
        <v>0</v>
      </c>
      <c r="H343" s="18">
        <f t="shared" si="15"/>
        <v>0</v>
      </c>
      <c r="I343" s="18">
        <f t="shared" si="16"/>
        <v>0</v>
      </c>
      <c r="J343" s="18"/>
      <c r="K343" s="18"/>
      <c r="L343" s="15"/>
    </row>
    <row r="344" spans="1:12" x14ac:dyDescent="0.2">
      <c r="A344" s="15"/>
      <c r="B344" s="15"/>
      <c r="C344" s="16"/>
      <c r="D344" s="17"/>
      <c r="E344" s="18"/>
      <c r="F344" s="19">
        <v>0</v>
      </c>
      <c r="G344" s="18">
        <f t="shared" si="17"/>
        <v>0</v>
      </c>
      <c r="H344" s="18">
        <f t="shared" si="15"/>
        <v>0</v>
      </c>
      <c r="I344" s="18">
        <f t="shared" si="16"/>
        <v>0</v>
      </c>
      <c r="J344" s="18"/>
      <c r="K344" s="18"/>
      <c r="L344" s="15"/>
    </row>
    <row r="345" spans="1:12" x14ac:dyDescent="0.2">
      <c r="A345" s="15"/>
      <c r="B345" s="15"/>
      <c r="C345" s="16"/>
      <c r="D345" s="17"/>
      <c r="E345" s="18"/>
      <c r="F345" s="19">
        <v>0</v>
      </c>
      <c r="G345" s="18">
        <f t="shared" si="17"/>
        <v>0</v>
      </c>
      <c r="H345" s="18">
        <f t="shared" si="15"/>
        <v>0</v>
      </c>
      <c r="I345" s="18">
        <f t="shared" si="16"/>
        <v>0</v>
      </c>
      <c r="J345" s="18"/>
      <c r="K345" s="18"/>
      <c r="L345" s="15"/>
    </row>
    <row r="346" spans="1:12" x14ac:dyDescent="0.2">
      <c r="A346" s="15"/>
      <c r="B346" s="15"/>
      <c r="C346" s="16"/>
      <c r="D346" s="17"/>
      <c r="E346" s="18"/>
      <c r="F346" s="19">
        <v>0</v>
      </c>
      <c r="G346" s="18">
        <f t="shared" si="17"/>
        <v>0</v>
      </c>
      <c r="H346" s="18">
        <f t="shared" si="15"/>
        <v>0</v>
      </c>
      <c r="I346" s="18">
        <f t="shared" si="16"/>
        <v>0</v>
      </c>
      <c r="J346" s="18"/>
      <c r="K346" s="18"/>
      <c r="L346" s="15"/>
    </row>
    <row r="347" spans="1:12" x14ac:dyDescent="0.2">
      <c r="A347" s="15"/>
      <c r="B347" s="15"/>
      <c r="C347" s="16"/>
      <c r="D347" s="17"/>
      <c r="E347" s="18"/>
      <c r="F347" s="19">
        <v>0</v>
      </c>
      <c r="G347" s="18">
        <f t="shared" si="17"/>
        <v>0</v>
      </c>
      <c r="H347" s="18">
        <f t="shared" si="15"/>
        <v>0</v>
      </c>
      <c r="I347" s="18">
        <f t="shared" si="16"/>
        <v>0</v>
      </c>
      <c r="J347" s="18"/>
      <c r="K347" s="18"/>
      <c r="L347" s="15"/>
    </row>
    <row r="348" spans="1:12" x14ac:dyDescent="0.2">
      <c r="A348" s="15"/>
      <c r="B348" s="15"/>
      <c r="C348" s="16"/>
      <c r="D348" s="17"/>
      <c r="E348" s="18"/>
      <c r="F348" s="19">
        <v>0</v>
      </c>
      <c r="G348" s="18">
        <f t="shared" si="17"/>
        <v>0</v>
      </c>
      <c r="H348" s="18">
        <f t="shared" si="15"/>
        <v>0</v>
      </c>
      <c r="I348" s="18">
        <f t="shared" si="16"/>
        <v>0</v>
      </c>
      <c r="J348" s="18"/>
      <c r="K348" s="18"/>
      <c r="L348" s="15"/>
    </row>
    <row r="349" spans="1:12" x14ac:dyDescent="0.2">
      <c r="A349" s="15"/>
      <c r="B349" s="15"/>
      <c r="C349" s="16"/>
      <c r="D349" s="17"/>
      <c r="E349" s="18"/>
      <c r="F349" s="19">
        <v>0</v>
      </c>
      <c r="G349" s="18">
        <f t="shared" si="17"/>
        <v>0</v>
      </c>
      <c r="H349" s="18">
        <f t="shared" si="15"/>
        <v>0</v>
      </c>
      <c r="I349" s="18">
        <f t="shared" si="16"/>
        <v>0</v>
      </c>
      <c r="J349" s="18"/>
      <c r="K349" s="18"/>
      <c r="L349" s="15"/>
    </row>
    <row r="350" spans="1:12" x14ac:dyDescent="0.2">
      <c r="A350" s="15"/>
      <c r="B350" s="15"/>
      <c r="C350" s="16"/>
      <c r="D350" s="17"/>
      <c r="E350" s="18"/>
      <c r="F350" s="19">
        <v>0</v>
      </c>
      <c r="G350" s="18">
        <f t="shared" si="17"/>
        <v>0</v>
      </c>
      <c r="H350" s="18">
        <f t="shared" si="15"/>
        <v>0</v>
      </c>
      <c r="I350" s="18">
        <f t="shared" si="16"/>
        <v>0</v>
      </c>
      <c r="J350" s="18"/>
      <c r="K350" s="18"/>
      <c r="L350" s="15"/>
    </row>
    <row r="351" spans="1:12" x14ac:dyDescent="0.2">
      <c r="A351" s="15"/>
      <c r="B351" s="15"/>
      <c r="C351" s="16"/>
      <c r="D351" s="17"/>
      <c r="E351" s="18"/>
      <c r="F351" s="19">
        <v>0</v>
      </c>
      <c r="G351" s="18">
        <f t="shared" si="17"/>
        <v>0</v>
      </c>
      <c r="H351" s="18">
        <f t="shared" si="15"/>
        <v>0</v>
      </c>
      <c r="I351" s="18">
        <f t="shared" si="16"/>
        <v>0</v>
      </c>
      <c r="J351" s="18"/>
      <c r="K351" s="18"/>
      <c r="L351" s="15"/>
    </row>
    <row r="352" spans="1:12" x14ac:dyDescent="0.2">
      <c r="A352" s="15"/>
      <c r="B352" s="15"/>
      <c r="C352" s="16"/>
      <c r="D352" s="17"/>
      <c r="E352" s="18"/>
      <c r="F352" s="19">
        <v>0</v>
      </c>
      <c r="G352" s="18">
        <f t="shared" si="17"/>
        <v>0</v>
      </c>
      <c r="H352" s="18">
        <f t="shared" si="15"/>
        <v>0</v>
      </c>
      <c r="I352" s="18">
        <f t="shared" si="16"/>
        <v>0</v>
      </c>
      <c r="J352" s="18"/>
      <c r="K352" s="18"/>
      <c r="L352" s="15"/>
    </row>
    <row r="353" spans="1:12" x14ac:dyDescent="0.2">
      <c r="A353" s="15"/>
      <c r="B353" s="15"/>
      <c r="C353" s="16"/>
      <c r="D353" s="17"/>
      <c r="E353" s="18"/>
      <c r="F353" s="19">
        <v>0</v>
      </c>
      <c r="G353" s="18">
        <f t="shared" si="17"/>
        <v>0</v>
      </c>
      <c r="H353" s="18">
        <f t="shared" si="15"/>
        <v>0</v>
      </c>
      <c r="I353" s="18">
        <f t="shared" si="16"/>
        <v>0</v>
      </c>
      <c r="J353" s="18"/>
      <c r="K353" s="18"/>
      <c r="L353" s="15"/>
    </row>
    <row r="354" spans="1:12" x14ac:dyDescent="0.2">
      <c r="A354" s="15"/>
      <c r="B354" s="15"/>
      <c r="C354" s="16"/>
      <c r="D354" s="17"/>
      <c r="E354" s="18"/>
      <c r="F354" s="19">
        <v>0</v>
      </c>
      <c r="G354" s="18">
        <f t="shared" si="17"/>
        <v>0</v>
      </c>
      <c r="H354" s="18">
        <f t="shared" si="15"/>
        <v>0</v>
      </c>
      <c r="I354" s="18">
        <f t="shared" si="16"/>
        <v>0</v>
      </c>
      <c r="J354" s="18"/>
      <c r="K354" s="18"/>
      <c r="L354" s="15"/>
    </row>
    <row r="355" spans="1:12" x14ac:dyDescent="0.2">
      <c r="A355" s="15"/>
      <c r="B355" s="15"/>
      <c r="C355" s="16"/>
      <c r="D355" s="17"/>
      <c r="E355" s="18"/>
      <c r="F355" s="19">
        <v>0</v>
      </c>
      <c r="G355" s="18">
        <f t="shared" si="17"/>
        <v>0</v>
      </c>
      <c r="H355" s="18">
        <f t="shared" si="15"/>
        <v>0</v>
      </c>
      <c r="I355" s="18">
        <f t="shared" si="16"/>
        <v>0</v>
      </c>
      <c r="J355" s="18"/>
      <c r="K355" s="18"/>
      <c r="L355" s="15"/>
    </row>
    <row r="356" spans="1:12" x14ac:dyDescent="0.2">
      <c r="A356" s="15"/>
      <c r="B356" s="15"/>
      <c r="C356" s="16"/>
      <c r="D356" s="17"/>
      <c r="E356" s="18"/>
      <c r="F356" s="19">
        <v>0</v>
      </c>
      <c r="G356" s="18">
        <f t="shared" si="17"/>
        <v>0</v>
      </c>
      <c r="H356" s="18">
        <f t="shared" si="15"/>
        <v>0</v>
      </c>
      <c r="I356" s="18">
        <f t="shared" si="16"/>
        <v>0</v>
      </c>
      <c r="J356" s="18"/>
      <c r="K356" s="18"/>
      <c r="L356" s="15"/>
    </row>
    <row r="357" spans="1:12" x14ac:dyDescent="0.2">
      <c r="A357" s="15"/>
      <c r="B357" s="15"/>
      <c r="C357" s="16"/>
      <c r="D357" s="17"/>
      <c r="E357" s="18"/>
      <c r="F357" s="19">
        <v>0</v>
      </c>
      <c r="G357" s="18">
        <f t="shared" si="17"/>
        <v>0</v>
      </c>
      <c r="H357" s="18">
        <f t="shared" si="15"/>
        <v>0</v>
      </c>
      <c r="I357" s="18">
        <f t="shared" si="16"/>
        <v>0</v>
      </c>
      <c r="J357" s="18"/>
      <c r="K357" s="18"/>
      <c r="L357" s="15"/>
    </row>
    <row r="358" spans="1:12" x14ac:dyDescent="0.2">
      <c r="A358" s="15"/>
      <c r="B358" s="15"/>
      <c r="C358" s="16"/>
      <c r="D358" s="17"/>
      <c r="E358" s="18"/>
      <c r="F358" s="19">
        <v>0</v>
      </c>
      <c r="G358" s="18">
        <f t="shared" si="17"/>
        <v>0</v>
      </c>
      <c r="H358" s="18">
        <f t="shared" si="15"/>
        <v>0</v>
      </c>
      <c r="I358" s="18">
        <f t="shared" si="16"/>
        <v>0</v>
      </c>
      <c r="J358" s="18"/>
      <c r="K358" s="18"/>
      <c r="L358" s="15"/>
    </row>
    <row r="359" spans="1:12" x14ac:dyDescent="0.2">
      <c r="A359" s="15"/>
      <c r="B359" s="15"/>
      <c r="C359" s="16"/>
      <c r="D359" s="17"/>
      <c r="E359" s="18"/>
      <c r="F359" s="19">
        <v>0</v>
      </c>
      <c r="G359" s="18">
        <f t="shared" si="17"/>
        <v>0</v>
      </c>
      <c r="H359" s="18">
        <f t="shared" si="15"/>
        <v>0</v>
      </c>
      <c r="I359" s="18">
        <f t="shared" si="16"/>
        <v>0</v>
      </c>
      <c r="J359" s="18"/>
      <c r="K359" s="18"/>
      <c r="L359" s="15"/>
    </row>
    <row r="360" spans="1:12" x14ac:dyDescent="0.2">
      <c r="A360" s="15"/>
      <c r="B360" s="15"/>
      <c r="C360" s="16"/>
      <c r="D360" s="17"/>
      <c r="E360" s="18"/>
      <c r="F360" s="19">
        <v>0</v>
      </c>
      <c r="G360" s="18">
        <f t="shared" si="17"/>
        <v>0</v>
      </c>
      <c r="H360" s="18">
        <f t="shared" si="15"/>
        <v>0</v>
      </c>
      <c r="I360" s="18">
        <f t="shared" si="16"/>
        <v>0</v>
      </c>
      <c r="J360" s="18"/>
      <c r="K360" s="18"/>
      <c r="L360" s="15"/>
    </row>
    <row r="361" spans="1:12" x14ac:dyDescent="0.2">
      <c r="A361" s="15"/>
      <c r="B361" s="15"/>
      <c r="C361" s="16"/>
      <c r="D361" s="17"/>
      <c r="E361" s="18"/>
      <c r="F361" s="19">
        <v>0</v>
      </c>
      <c r="G361" s="18">
        <f t="shared" si="17"/>
        <v>0</v>
      </c>
      <c r="H361" s="18">
        <f t="shared" si="15"/>
        <v>0</v>
      </c>
      <c r="I361" s="18">
        <f t="shared" si="16"/>
        <v>0</v>
      </c>
      <c r="J361" s="18"/>
      <c r="K361" s="18"/>
      <c r="L361" s="15"/>
    </row>
    <row r="362" spans="1:12" x14ac:dyDescent="0.2">
      <c r="A362" s="15"/>
      <c r="B362" s="15"/>
      <c r="C362" s="16"/>
      <c r="D362" s="17"/>
      <c r="E362" s="18"/>
      <c r="F362" s="19">
        <v>0</v>
      </c>
      <c r="G362" s="18">
        <f t="shared" si="17"/>
        <v>0</v>
      </c>
      <c r="H362" s="18">
        <f t="shared" si="15"/>
        <v>0</v>
      </c>
      <c r="I362" s="18">
        <f t="shared" si="16"/>
        <v>0</v>
      </c>
      <c r="J362" s="18"/>
      <c r="K362" s="18"/>
      <c r="L362" s="15"/>
    </row>
    <row r="363" spans="1:12" x14ac:dyDescent="0.2">
      <c r="A363" s="15"/>
      <c r="B363" s="15"/>
      <c r="C363" s="16"/>
      <c r="D363" s="17"/>
      <c r="E363" s="18"/>
      <c r="F363" s="19">
        <v>0</v>
      </c>
      <c r="G363" s="18">
        <f t="shared" si="17"/>
        <v>0</v>
      </c>
      <c r="H363" s="18">
        <f t="shared" si="15"/>
        <v>0</v>
      </c>
      <c r="I363" s="18">
        <f t="shared" si="16"/>
        <v>0</v>
      </c>
      <c r="J363" s="18"/>
      <c r="K363" s="18"/>
      <c r="L363" s="15"/>
    </row>
    <row r="364" spans="1:12" x14ac:dyDescent="0.2">
      <c r="A364" s="15"/>
      <c r="B364" s="15"/>
      <c r="C364" s="16"/>
      <c r="D364" s="17"/>
      <c r="E364" s="18"/>
      <c r="F364" s="19">
        <v>0</v>
      </c>
      <c r="G364" s="18">
        <f t="shared" si="17"/>
        <v>0</v>
      </c>
      <c r="H364" s="18">
        <f t="shared" si="15"/>
        <v>0</v>
      </c>
      <c r="I364" s="18">
        <f t="shared" si="16"/>
        <v>0</v>
      </c>
      <c r="J364" s="18"/>
      <c r="K364" s="18"/>
      <c r="L364" s="15"/>
    </row>
    <row r="365" spans="1:12" x14ac:dyDescent="0.2">
      <c r="A365" s="15"/>
      <c r="B365" s="15"/>
      <c r="C365" s="16"/>
      <c r="D365" s="17"/>
      <c r="E365" s="18"/>
      <c r="F365" s="19">
        <v>0</v>
      </c>
      <c r="G365" s="18">
        <f t="shared" si="17"/>
        <v>0</v>
      </c>
      <c r="H365" s="18">
        <f t="shared" si="15"/>
        <v>0</v>
      </c>
      <c r="I365" s="18">
        <f t="shared" si="16"/>
        <v>0</v>
      </c>
      <c r="J365" s="18"/>
      <c r="K365" s="18"/>
      <c r="L365" s="15"/>
    </row>
    <row r="366" spans="1:12" x14ac:dyDescent="0.2">
      <c r="A366" s="15"/>
      <c r="B366" s="15"/>
      <c r="C366" s="16"/>
      <c r="D366" s="17"/>
      <c r="E366" s="18"/>
      <c r="F366" s="19">
        <v>0</v>
      </c>
      <c r="G366" s="18">
        <f t="shared" si="17"/>
        <v>0</v>
      </c>
      <c r="H366" s="18">
        <f t="shared" si="15"/>
        <v>0</v>
      </c>
      <c r="I366" s="18">
        <f t="shared" si="16"/>
        <v>0</v>
      </c>
      <c r="J366" s="18"/>
      <c r="K366" s="18"/>
      <c r="L366" s="15"/>
    </row>
    <row r="367" spans="1:12" x14ac:dyDescent="0.2">
      <c r="A367" s="15"/>
      <c r="B367" s="15"/>
      <c r="C367" s="16"/>
      <c r="D367" s="17"/>
      <c r="E367" s="18"/>
      <c r="F367" s="19">
        <v>0</v>
      </c>
      <c r="G367" s="18">
        <f t="shared" si="17"/>
        <v>0</v>
      </c>
      <c r="H367" s="18">
        <f t="shared" si="15"/>
        <v>0</v>
      </c>
      <c r="I367" s="18">
        <f t="shared" si="16"/>
        <v>0</v>
      </c>
      <c r="J367" s="18"/>
      <c r="K367" s="18"/>
      <c r="L367" s="15"/>
    </row>
    <row r="368" spans="1:12" x14ac:dyDescent="0.2">
      <c r="A368" s="15"/>
      <c r="B368" s="15"/>
      <c r="C368" s="16"/>
      <c r="D368" s="17"/>
      <c r="E368" s="18"/>
      <c r="F368" s="19">
        <v>0</v>
      </c>
      <c r="G368" s="18">
        <f t="shared" si="17"/>
        <v>0</v>
      </c>
      <c r="H368" s="18">
        <f t="shared" si="15"/>
        <v>0</v>
      </c>
      <c r="I368" s="18">
        <f t="shared" si="16"/>
        <v>0</v>
      </c>
      <c r="J368" s="18"/>
      <c r="K368" s="18"/>
      <c r="L368" s="15"/>
    </row>
    <row r="369" spans="1:12" x14ac:dyDescent="0.2">
      <c r="A369" s="15"/>
      <c r="B369" s="15"/>
      <c r="C369" s="16"/>
      <c r="D369" s="17"/>
      <c r="E369" s="18"/>
      <c r="F369" s="19">
        <v>0</v>
      </c>
      <c r="G369" s="18">
        <f t="shared" si="17"/>
        <v>0</v>
      </c>
      <c r="H369" s="18">
        <f t="shared" si="15"/>
        <v>0</v>
      </c>
      <c r="I369" s="18">
        <f t="shared" si="16"/>
        <v>0</v>
      </c>
      <c r="J369" s="18"/>
      <c r="K369" s="18"/>
      <c r="L369" s="15"/>
    </row>
    <row r="370" spans="1:12" x14ac:dyDescent="0.2">
      <c r="A370" s="15"/>
      <c r="B370" s="15"/>
      <c r="C370" s="16"/>
      <c r="D370" s="17"/>
      <c r="E370" s="18"/>
      <c r="F370" s="19">
        <v>0</v>
      </c>
      <c r="G370" s="18">
        <f t="shared" si="17"/>
        <v>0</v>
      </c>
      <c r="H370" s="18">
        <f t="shared" si="15"/>
        <v>0</v>
      </c>
      <c r="I370" s="18">
        <f t="shared" si="16"/>
        <v>0</v>
      </c>
      <c r="J370" s="18"/>
      <c r="K370" s="18"/>
      <c r="L370" s="15"/>
    </row>
    <row r="371" spans="1:12" x14ac:dyDescent="0.2">
      <c r="A371" s="15"/>
      <c r="B371" s="15"/>
      <c r="C371" s="16"/>
      <c r="D371" s="17"/>
      <c r="E371" s="18"/>
      <c r="F371" s="19">
        <v>0</v>
      </c>
      <c r="G371" s="18">
        <f t="shared" si="17"/>
        <v>0</v>
      </c>
      <c r="H371" s="18">
        <f t="shared" si="15"/>
        <v>0</v>
      </c>
      <c r="I371" s="18">
        <f t="shared" si="16"/>
        <v>0</v>
      </c>
      <c r="J371" s="18"/>
      <c r="K371" s="18"/>
      <c r="L371" s="15"/>
    </row>
    <row r="372" spans="1:12" x14ac:dyDescent="0.2">
      <c r="A372" s="15"/>
      <c r="B372" s="15"/>
      <c r="C372" s="16"/>
      <c r="D372" s="17"/>
      <c r="E372" s="18"/>
      <c r="F372" s="19">
        <v>0</v>
      </c>
      <c r="G372" s="18">
        <f t="shared" si="17"/>
        <v>0</v>
      </c>
      <c r="H372" s="18">
        <f t="shared" si="15"/>
        <v>0</v>
      </c>
      <c r="I372" s="18">
        <f t="shared" si="16"/>
        <v>0</v>
      </c>
      <c r="J372" s="18"/>
      <c r="K372" s="18"/>
      <c r="L372" s="15"/>
    </row>
    <row r="373" spans="1:12" x14ac:dyDescent="0.2">
      <c r="A373" s="15"/>
      <c r="B373" s="15"/>
      <c r="C373" s="16"/>
      <c r="D373" s="17"/>
      <c r="E373" s="18"/>
      <c r="F373" s="19">
        <v>0</v>
      </c>
      <c r="G373" s="18">
        <f t="shared" si="17"/>
        <v>0</v>
      </c>
      <c r="H373" s="18">
        <f t="shared" si="15"/>
        <v>0</v>
      </c>
      <c r="I373" s="18">
        <f t="shared" si="16"/>
        <v>0</v>
      </c>
      <c r="J373" s="18"/>
      <c r="K373" s="18"/>
      <c r="L373" s="15"/>
    </row>
    <row r="374" spans="1:12" x14ac:dyDescent="0.2">
      <c r="A374" s="15"/>
      <c r="B374" s="15"/>
      <c r="C374" s="16"/>
      <c r="D374" s="17"/>
      <c r="E374" s="18"/>
      <c r="F374" s="19">
        <v>0</v>
      </c>
      <c r="G374" s="18">
        <f t="shared" si="17"/>
        <v>0</v>
      </c>
      <c r="H374" s="18">
        <f t="shared" si="15"/>
        <v>0</v>
      </c>
      <c r="I374" s="18">
        <f t="shared" si="16"/>
        <v>0</v>
      </c>
      <c r="J374" s="18"/>
      <c r="K374" s="18"/>
      <c r="L374" s="15"/>
    </row>
    <row r="375" spans="1:12" x14ac:dyDescent="0.2">
      <c r="A375" s="15"/>
      <c r="B375" s="15"/>
      <c r="C375" s="16"/>
      <c r="D375" s="17"/>
      <c r="E375" s="18"/>
      <c r="F375" s="19">
        <v>0</v>
      </c>
      <c r="G375" s="18">
        <f t="shared" si="17"/>
        <v>0</v>
      </c>
      <c r="H375" s="18">
        <f t="shared" si="15"/>
        <v>0</v>
      </c>
      <c r="I375" s="18">
        <f t="shared" si="16"/>
        <v>0</v>
      </c>
      <c r="J375" s="18"/>
      <c r="K375" s="18"/>
      <c r="L375" s="15"/>
    </row>
    <row r="376" spans="1:12" x14ac:dyDescent="0.2">
      <c r="A376" s="15"/>
      <c r="B376" s="15"/>
      <c r="C376" s="16"/>
      <c r="D376" s="17"/>
      <c r="E376" s="18"/>
      <c r="F376" s="19">
        <v>0</v>
      </c>
      <c r="G376" s="18">
        <f t="shared" si="17"/>
        <v>0</v>
      </c>
      <c r="H376" s="18">
        <f t="shared" si="15"/>
        <v>0</v>
      </c>
      <c r="I376" s="18">
        <f t="shared" si="16"/>
        <v>0</v>
      </c>
      <c r="J376" s="18"/>
      <c r="K376" s="18"/>
      <c r="L376" s="15"/>
    </row>
    <row r="377" spans="1:12" x14ac:dyDescent="0.2">
      <c r="A377" s="15"/>
      <c r="B377" s="15"/>
      <c r="C377" s="16"/>
      <c r="D377" s="17"/>
      <c r="E377" s="18"/>
      <c r="F377" s="19">
        <v>0</v>
      </c>
      <c r="G377" s="18">
        <f t="shared" si="17"/>
        <v>0</v>
      </c>
      <c r="H377" s="18">
        <f t="shared" si="15"/>
        <v>0</v>
      </c>
      <c r="I377" s="18">
        <f t="shared" si="16"/>
        <v>0</v>
      </c>
      <c r="J377" s="18"/>
      <c r="K377" s="18"/>
      <c r="L377" s="15"/>
    </row>
    <row r="378" spans="1:12" x14ac:dyDescent="0.2">
      <c r="A378" s="15"/>
      <c r="B378" s="15"/>
      <c r="C378" s="16"/>
      <c r="D378" s="17"/>
      <c r="E378" s="18"/>
      <c r="F378" s="19">
        <v>0</v>
      </c>
      <c r="G378" s="18">
        <f t="shared" si="17"/>
        <v>0</v>
      </c>
      <c r="H378" s="18">
        <f t="shared" si="15"/>
        <v>0</v>
      </c>
      <c r="I378" s="18">
        <f t="shared" si="16"/>
        <v>0</v>
      </c>
      <c r="J378" s="18"/>
      <c r="K378" s="18"/>
      <c r="L378" s="15"/>
    </row>
    <row r="379" spans="1:12" x14ac:dyDescent="0.2">
      <c r="A379" s="15"/>
      <c r="B379" s="15"/>
      <c r="C379" s="16"/>
      <c r="D379" s="17"/>
      <c r="E379" s="18"/>
      <c r="F379" s="19">
        <v>0</v>
      </c>
      <c r="G379" s="18">
        <f t="shared" si="17"/>
        <v>0</v>
      </c>
      <c r="H379" s="18">
        <f t="shared" si="15"/>
        <v>0</v>
      </c>
      <c r="I379" s="18">
        <f t="shared" si="16"/>
        <v>0</v>
      </c>
      <c r="J379" s="18"/>
      <c r="K379" s="18"/>
      <c r="L379" s="15"/>
    </row>
    <row r="380" spans="1:12" x14ac:dyDescent="0.2">
      <c r="A380" s="15"/>
      <c r="B380" s="15"/>
      <c r="C380" s="16"/>
      <c r="D380" s="17"/>
      <c r="E380" s="18"/>
      <c r="F380" s="19">
        <v>0</v>
      </c>
      <c r="G380" s="18">
        <f t="shared" si="17"/>
        <v>0</v>
      </c>
      <c r="H380" s="18">
        <f t="shared" si="15"/>
        <v>0</v>
      </c>
      <c r="I380" s="18">
        <f t="shared" si="16"/>
        <v>0</v>
      </c>
      <c r="J380" s="18"/>
      <c r="K380" s="18"/>
      <c r="L380" s="15"/>
    </row>
    <row r="381" spans="1:12" x14ac:dyDescent="0.2">
      <c r="A381" s="15"/>
      <c r="B381" s="15"/>
      <c r="C381" s="16"/>
      <c r="D381" s="17"/>
      <c r="E381" s="18"/>
      <c r="F381" s="19">
        <v>0</v>
      </c>
      <c r="G381" s="18">
        <f t="shared" si="17"/>
        <v>0</v>
      </c>
      <c r="H381" s="18">
        <f t="shared" si="15"/>
        <v>0</v>
      </c>
      <c r="I381" s="18">
        <f t="shared" si="16"/>
        <v>0</v>
      </c>
      <c r="J381" s="18"/>
      <c r="K381" s="18"/>
      <c r="L381" s="15"/>
    </row>
    <row r="382" spans="1:12" x14ac:dyDescent="0.2">
      <c r="A382" s="15"/>
      <c r="B382" s="15"/>
      <c r="C382" s="16"/>
      <c r="D382" s="17"/>
      <c r="E382" s="18"/>
      <c r="F382" s="19">
        <v>0</v>
      </c>
      <c r="G382" s="18">
        <f t="shared" si="17"/>
        <v>0</v>
      </c>
      <c r="H382" s="18">
        <f t="shared" si="15"/>
        <v>0</v>
      </c>
      <c r="I382" s="18">
        <f t="shared" si="16"/>
        <v>0</v>
      </c>
      <c r="J382" s="18"/>
      <c r="K382" s="18"/>
      <c r="L382" s="15"/>
    </row>
    <row r="383" spans="1:12" x14ac:dyDescent="0.2">
      <c r="A383" s="15"/>
      <c r="B383" s="15"/>
      <c r="C383" s="16"/>
      <c r="D383" s="17"/>
      <c r="E383" s="18"/>
      <c r="F383" s="19">
        <v>0</v>
      </c>
      <c r="G383" s="18">
        <f t="shared" si="17"/>
        <v>0</v>
      </c>
      <c r="H383" s="18">
        <f t="shared" si="15"/>
        <v>0</v>
      </c>
      <c r="I383" s="18">
        <f t="shared" si="16"/>
        <v>0</v>
      </c>
      <c r="J383" s="18"/>
      <c r="K383" s="18"/>
      <c r="L383" s="15"/>
    </row>
    <row r="384" spans="1:12" x14ac:dyDescent="0.2">
      <c r="A384" s="15"/>
      <c r="B384" s="15"/>
      <c r="C384" s="16"/>
      <c r="D384" s="17"/>
      <c r="E384" s="18"/>
      <c r="F384" s="19">
        <v>0</v>
      </c>
      <c r="G384" s="18">
        <f t="shared" si="17"/>
        <v>0</v>
      </c>
      <c r="H384" s="18">
        <f t="shared" si="15"/>
        <v>0</v>
      </c>
      <c r="I384" s="18">
        <f t="shared" si="16"/>
        <v>0</v>
      </c>
      <c r="J384" s="18"/>
      <c r="K384" s="18"/>
      <c r="L384" s="15"/>
    </row>
    <row r="385" spans="1:12" x14ac:dyDescent="0.2">
      <c r="A385" s="15"/>
      <c r="B385" s="15"/>
      <c r="C385" s="16"/>
      <c r="D385" s="17"/>
      <c r="E385" s="18"/>
      <c r="F385" s="19">
        <v>0</v>
      </c>
      <c r="G385" s="18">
        <f t="shared" si="17"/>
        <v>0</v>
      </c>
      <c r="H385" s="18">
        <f t="shared" si="15"/>
        <v>0</v>
      </c>
      <c r="I385" s="18">
        <f t="shared" si="16"/>
        <v>0</v>
      </c>
      <c r="J385" s="18"/>
      <c r="K385" s="18"/>
      <c r="L385" s="15"/>
    </row>
    <row r="386" spans="1:12" x14ac:dyDescent="0.2">
      <c r="A386" s="15"/>
      <c r="B386" s="15"/>
      <c r="C386" s="16"/>
      <c r="D386" s="17"/>
      <c r="E386" s="18"/>
      <c r="F386" s="19">
        <v>0</v>
      </c>
      <c r="G386" s="18">
        <f t="shared" si="17"/>
        <v>0</v>
      </c>
      <c r="H386" s="18">
        <f t="shared" si="15"/>
        <v>0</v>
      </c>
      <c r="I386" s="18">
        <f t="shared" si="16"/>
        <v>0</v>
      </c>
      <c r="J386" s="18"/>
      <c r="K386" s="18"/>
      <c r="L386" s="15"/>
    </row>
    <row r="387" spans="1:12" x14ac:dyDescent="0.2">
      <c r="A387" s="15"/>
      <c r="B387" s="15"/>
      <c r="C387" s="16"/>
      <c r="D387" s="17"/>
      <c r="E387" s="18"/>
      <c r="F387" s="19">
        <v>0</v>
      </c>
      <c r="G387" s="18">
        <f t="shared" si="17"/>
        <v>0</v>
      </c>
      <c r="H387" s="18">
        <f t="shared" si="15"/>
        <v>0</v>
      </c>
      <c r="I387" s="18">
        <f t="shared" si="16"/>
        <v>0</v>
      </c>
      <c r="J387" s="18"/>
      <c r="K387" s="18"/>
      <c r="L387" s="15"/>
    </row>
    <row r="388" spans="1:12" x14ac:dyDescent="0.2">
      <c r="A388" s="15"/>
      <c r="B388" s="15"/>
      <c r="C388" s="16"/>
      <c r="D388" s="17"/>
      <c r="E388" s="18"/>
      <c r="F388" s="19">
        <v>0</v>
      </c>
      <c r="G388" s="18">
        <f t="shared" si="17"/>
        <v>0</v>
      </c>
      <c r="H388" s="18">
        <f t="shared" si="15"/>
        <v>0</v>
      </c>
      <c r="I388" s="18">
        <f t="shared" si="16"/>
        <v>0</v>
      </c>
      <c r="J388" s="18"/>
      <c r="K388" s="18"/>
      <c r="L388" s="15"/>
    </row>
    <row r="389" spans="1:12" x14ac:dyDescent="0.2">
      <c r="A389" s="15"/>
      <c r="B389" s="15"/>
      <c r="C389" s="16"/>
      <c r="D389" s="17"/>
      <c r="E389" s="18"/>
      <c r="F389" s="19">
        <v>0</v>
      </c>
      <c r="G389" s="18">
        <f t="shared" si="17"/>
        <v>0</v>
      </c>
      <c r="H389" s="18">
        <f t="shared" si="15"/>
        <v>0</v>
      </c>
      <c r="I389" s="18">
        <f t="shared" si="16"/>
        <v>0</v>
      </c>
      <c r="J389" s="18"/>
      <c r="K389" s="18"/>
      <c r="L389" s="15"/>
    </row>
    <row r="390" spans="1:12" x14ac:dyDescent="0.2">
      <c r="A390" s="15"/>
      <c r="B390" s="15"/>
      <c r="C390" s="16"/>
      <c r="D390" s="17"/>
      <c r="E390" s="18"/>
      <c r="F390" s="19">
        <v>0</v>
      </c>
      <c r="G390" s="18">
        <f t="shared" si="17"/>
        <v>0</v>
      </c>
      <c r="H390" s="18">
        <f t="shared" si="15"/>
        <v>0</v>
      </c>
      <c r="I390" s="18">
        <f t="shared" si="16"/>
        <v>0</v>
      </c>
      <c r="J390" s="18"/>
      <c r="K390" s="18"/>
      <c r="L390" s="15"/>
    </row>
    <row r="391" spans="1:12" x14ac:dyDescent="0.2">
      <c r="A391" s="15"/>
      <c r="B391" s="15"/>
      <c r="C391" s="16"/>
      <c r="D391" s="17"/>
      <c r="E391" s="18"/>
      <c r="F391" s="19">
        <v>0</v>
      </c>
      <c r="G391" s="18">
        <f t="shared" si="17"/>
        <v>0</v>
      </c>
      <c r="H391" s="18">
        <f t="shared" si="15"/>
        <v>0</v>
      </c>
      <c r="I391" s="18">
        <f t="shared" si="16"/>
        <v>0</v>
      </c>
      <c r="J391" s="18"/>
      <c r="K391" s="18"/>
      <c r="L391" s="15"/>
    </row>
    <row r="392" spans="1:12" x14ac:dyDescent="0.2">
      <c r="A392" s="15"/>
      <c r="B392" s="15"/>
      <c r="C392" s="16"/>
      <c r="D392" s="17"/>
      <c r="E392" s="18"/>
      <c r="F392" s="19">
        <v>0</v>
      </c>
      <c r="G392" s="18">
        <f t="shared" si="17"/>
        <v>0</v>
      </c>
      <c r="H392" s="18">
        <f t="shared" ref="H392:H455" si="18">E392*C392</f>
        <v>0</v>
      </c>
      <c r="I392" s="18">
        <f t="shared" ref="I392:I455" si="19">F392*C392</f>
        <v>0</v>
      </c>
      <c r="J392" s="18"/>
      <c r="K392" s="18"/>
      <c r="L392" s="15"/>
    </row>
    <row r="393" spans="1:12" x14ac:dyDescent="0.2">
      <c r="A393" s="15"/>
      <c r="B393" s="15"/>
      <c r="C393" s="16"/>
      <c r="D393" s="17"/>
      <c r="E393" s="18"/>
      <c r="F393" s="19">
        <v>0</v>
      </c>
      <c r="G393" s="18">
        <f t="shared" si="17"/>
        <v>0</v>
      </c>
      <c r="H393" s="18">
        <f t="shared" si="18"/>
        <v>0</v>
      </c>
      <c r="I393" s="18">
        <f t="shared" si="19"/>
        <v>0</v>
      </c>
      <c r="J393" s="18"/>
      <c r="K393" s="18"/>
      <c r="L393" s="15"/>
    </row>
    <row r="394" spans="1:12" x14ac:dyDescent="0.2">
      <c r="A394" s="15"/>
      <c r="B394" s="15"/>
      <c r="C394" s="16"/>
      <c r="D394" s="17"/>
      <c r="E394" s="18"/>
      <c r="F394" s="19">
        <v>0</v>
      </c>
      <c r="G394" s="18">
        <f t="shared" si="17"/>
        <v>0</v>
      </c>
      <c r="H394" s="18">
        <f t="shared" si="18"/>
        <v>0</v>
      </c>
      <c r="I394" s="18">
        <f t="shared" si="19"/>
        <v>0</v>
      </c>
      <c r="J394" s="18"/>
      <c r="K394" s="18"/>
      <c r="L394" s="15"/>
    </row>
    <row r="395" spans="1:12" x14ac:dyDescent="0.2">
      <c r="A395" s="15"/>
      <c r="B395" s="15"/>
      <c r="C395" s="16"/>
      <c r="D395" s="17"/>
      <c r="E395" s="18"/>
      <c r="F395" s="19">
        <v>0</v>
      </c>
      <c r="G395" s="18">
        <f t="shared" ref="G395:G458" si="20">B395*F395</f>
        <v>0</v>
      </c>
      <c r="H395" s="18">
        <f t="shared" si="18"/>
        <v>0</v>
      </c>
      <c r="I395" s="18">
        <f t="shared" si="19"/>
        <v>0</v>
      </c>
      <c r="J395" s="18"/>
      <c r="K395" s="18"/>
      <c r="L395" s="15"/>
    </row>
    <row r="396" spans="1:12" x14ac:dyDescent="0.2">
      <c r="A396" s="15"/>
      <c r="B396" s="15"/>
      <c r="C396" s="16"/>
      <c r="D396" s="17"/>
      <c r="E396" s="18"/>
      <c r="F396" s="19">
        <v>0</v>
      </c>
      <c r="G396" s="18">
        <f t="shared" si="20"/>
        <v>0</v>
      </c>
      <c r="H396" s="18">
        <f t="shared" si="18"/>
        <v>0</v>
      </c>
      <c r="I396" s="18">
        <f t="shared" si="19"/>
        <v>0</v>
      </c>
      <c r="J396" s="18"/>
      <c r="K396" s="18"/>
      <c r="L396" s="15"/>
    </row>
    <row r="397" spans="1:12" x14ac:dyDescent="0.2">
      <c r="A397" s="15"/>
      <c r="B397" s="15"/>
      <c r="C397" s="16"/>
      <c r="D397" s="17"/>
      <c r="E397" s="18"/>
      <c r="F397" s="19">
        <v>0</v>
      </c>
      <c r="G397" s="18">
        <f t="shared" si="20"/>
        <v>0</v>
      </c>
      <c r="H397" s="18">
        <f t="shared" si="18"/>
        <v>0</v>
      </c>
      <c r="I397" s="18">
        <f t="shared" si="19"/>
        <v>0</v>
      </c>
      <c r="J397" s="18"/>
      <c r="K397" s="18"/>
      <c r="L397" s="15"/>
    </row>
    <row r="398" spans="1:12" x14ac:dyDescent="0.2">
      <c r="A398" s="15"/>
      <c r="B398" s="15"/>
      <c r="C398" s="16"/>
      <c r="D398" s="17"/>
      <c r="E398" s="18"/>
      <c r="F398" s="19">
        <v>0</v>
      </c>
      <c r="G398" s="18">
        <f t="shared" si="20"/>
        <v>0</v>
      </c>
      <c r="H398" s="18">
        <f t="shared" si="18"/>
        <v>0</v>
      </c>
      <c r="I398" s="18">
        <f t="shared" si="19"/>
        <v>0</v>
      </c>
      <c r="J398" s="18"/>
      <c r="K398" s="18"/>
      <c r="L398" s="15"/>
    </row>
    <row r="399" spans="1:12" x14ac:dyDescent="0.2">
      <c r="A399" s="15"/>
      <c r="B399" s="15"/>
      <c r="C399" s="16"/>
      <c r="D399" s="17"/>
      <c r="E399" s="18"/>
      <c r="F399" s="19">
        <v>0</v>
      </c>
      <c r="G399" s="18">
        <f t="shared" si="20"/>
        <v>0</v>
      </c>
      <c r="H399" s="18">
        <f t="shared" si="18"/>
        <v>0</v>
      </c>
      <c r="I399" s="18">
        <f t="shared" si="19"/>
        <v>0</v>
      </c>
      <c r="J399" s="18"/>
      <c r="K399" s="18"/>
      <c r="L399" s="15"/>
    </row>
    <row r="400" spans="1:12" x14ac:dyDescent="0.2">
      <c r="A400" s="15"/>
      <c r="B400" s="15"/>
      <c r="C400" s="16"/>
      <c r="D400" s="17"/>
      <c r="E400" s="18"/>
      <c r="F400" s="19">
        <v>0</v>
      </c>
      <c r="G400" s="18">
        <f t="shared" si="20"/>
        <v>0</v>
      </c>
      <c r="H400" s="18">
        <f t="shared" si="18"/>
        <v>0</v>
      </c>
      <c r="I400" s="18">
        <f t="shared" si="19"/>
        <v>0</v>
      </c>
      <c r="J400" s="18"/>
      <c r="K400" s="18"/>
      <c r="L400" s="15"/>
    </row>
    <row r="401" spans="1:12" x14ac:dyDescent="0.2">
      <c r="A401" s="15"/>
      <c r="B401" s="15"/>
      <c r="C401" s="16"/>
      <c r="D401" s="17"/>
      <c r="E401" s="18"/>
      <c r="F401" s="19">
        <v>0</v>
      </c>
      <c r="G401" s="18">
        <f t="shared" si="20"/>
        <v>0</v>
      </c>
      <c r="H401" s="18">
        <f t="shared" si="18"/>
        <v>0</v>
      </c>
      <c r="I401" s="18">
        <f t="shared" si="19"/>
        <v>0</v>
      </c>
      <c r="J401" s="18"/>
      <c r="K401" s="18"/>
      <c r="L401" s="15"/>
    </row>
    <row r="402" spans="1:12" x14ac:dyDescent="0.2">
      <c r="A402" s="15"/>
      <c r="B402" s="15"/>
      <c r="C402" s="16"/>
      <c r="D402" s="17"/>
      <c r="E402" s="18"/>
      <c r="F402" s="19">
        <v>0</v>
      </c>
      <c r="G402" s="18">
        <f t="shared" si="20"/>
        <v>0</v>
      </c>
      <c r="H402" s="18">
        <f t="shared" si="18"/>
        <v>0</v>
      </c>
      <c r="I402" s="18">
        <f t="shared" si="19"/>
        <v>0</v>
      </c>
      <c r="J402" s="18"/>
      <c r="K402" s="18"/>
      <c r="L402" s="15"/>
    </row>
    <row r="403" spans="1:12" x14ac:dyDescent="0.2">
      <c r="A403" s="15"/>
      <c r="B403" s="15"/>
      <c r="C403" s="16"/>
      <c r="D403" s="17"/>
      <c r="E403" s="18"/>
      <c r="F403" s="19">
        <v>0</v>
      </c>
      <c r="G403" s="18">
        <f t="shared" si="20"/>
        <v>0</v>
      </c>
      <c r="H403" s="18">
        <f t="shared" si="18"/>
        <v>0</v>
      </c>
      <c r="I403" s="18">
        <f t="shared" si="19"/>
        <v>0</v>
      </c>
      <c r="J403" s="18"/>
      <c r="K403" s="18"/>
      <c r="L403" s="15"/>
    </row>
    <row r="404" spans="1:12" x14ac:dyDescent="0.2">
      <c r="A404" s="15"/>
      <c r="B404" s="15"/>
      <c r="C404" s="16"/>
      <c r="D404" s="17"/>
      <c r="E404" s="18"/>
      <c r="F404" s="19">
        <v>0</v>
      </c>
      <c r="G404" s="18">
        <f t="shared" si="20"/>
        <v>0</v>
      </c>
      <c r="H404" s="18">
        <f t="shared" si="18"/>
        <v>0</v>
      </c>
      <c r="I404" s="18">
        <f t="shared" si="19"/>
        <v>0</v>
      </c>
      <c r="J404" s="18"/>
      <c r="K404" s="18"/>
      <c r="L404" s="15"/>
    </row>
    <row r="405" spans="1:12" x14ac:dyDescent="0.2">
      <c r="A405" s="15"/>
      <c r="B405" s="15"/>
      <c r="C405" s="16"/>
      <c r="D405" s="17"/>
      <c r="E405" s="18"/>
      <c r="F405" s="19">
        <v>0</v>
      </c>
      <c r="G405" s="18">
        <f t="shared" si="20"/>
        <v>0</v>
      </c>
      <c r="H405" s="18">
        <f t="shared" si="18"/>
        <v>0</v>
      </c>
      <c r="I405" s="18">
        <f t="shared" si="19"/>
        <v>0</v>
      </c>
      <c r="J405" s="18"/>
      <c r="K405" s="18"/>
      <c r="L405" s="15"/>
    </row>
    <row r="406" spans="1:12" x14ac:dyDescent="0.2">
      <c r="A406" s="15"/>
      <c r="B406" s="15"/>
      <c r="C406" s="16"/>
      <c r="D406" s="17"/>
      <c r="E406" s="18"/>
      <c r="F406" s="19">
        <v>0</v>
      </c>
      <c r="G406" s="18">
        <f t="shared" si="20"/>
        <v>0</v>
      </c>
      <c r="H406" s="18">
        <f t="shared" si="18"/>
        <v>0</v>
      </c>
      <c r="I406" s="18">
        <f t="shared" si="19"/>
        <v>0</v>
      </c>
      <c r="J406" s="18"/>
      <c r="K406" s="18"/>
      <c r="L406" s="15"/>
    </row>
    <row r="407" spans="1:12" x14ac:dyDescent="0.2">
      <c r="A407" s="15"/>
      <c r="B407" s="15"/>
      <c r="C407" s="16"/>
      <c r="D407" s="17"/>
      <c r="E407" s="18"/>
      <c r="F407" s="19">
        <v>0</v>
      </c>
      <c r="G407" s="18">
        <f t="shared" si="20"/>
        <v>0</v>
      </c>
      <c r="H407" s="18">
        <f t="shared" si="18"/>
        <v>0</v>
      </c>
      <c r="I407" s="18">
        <f t="shared" si="19"/>
        <v>0</v>
      </c>
      <c r="J407" s="18"/>
      <c r="K407" s="18"/>
      <c r="L407" s="15"/>
    </row>
    <row r="408" spans="1:12" x14ac:dyDescent="0.2">
      <c r="A408" s="15"/>
      <c r="B408" s="15"/>
      <c r="C408" s="16"/>
      <c r="D408" s="17"/>
      <c r="E408" s="18"/>
      <c r="F408" s="19">
        <v>0</v>
      </c>
      <c r="G408" s="18">
        <f t="shared" si="20"/>
        <v>0</v>
      </c>
      <c r="H408" s="18">
        <f t="shared" si="18"/>
        <v>0</v>
      </c>
      <c r="I408" s="18">
        <f t="shared" si="19"/>
        <v>0</v>
      </c>
      <c r="J408" s="18"/>
      <c r="K408" s="18"/>
      <c r="L408" s="15"/>
    </row>
    <row r="409" spans="1:12" x14ac:dyDescent="0.2">
      <c r="A409" s="15"/>
      <c r="B409" s="15"/>
      <c r="C409" s="16"/>
      <c r="D409" s="17"/>
      <c r="E409" s="18"/>
      <c r="F409" s="19">
        <v>0</v>
      </c>
      <c r="G409" s="18">
        <f t="shared" si="20"/>
        <v>0</v>
      </c>
      <c r="H409" s="18">
        <f t="shared" si="18"/>
        <v>0</v>
      </c>
      <c r="I409" s="18">
        <f t="shared" si="19"/>
        <v>0</v>
      </c>
      <c r="J409" s="18"/>
      <c r="K409" s="18"/>
      <c r="L409" s="15"/>
    </row>
    <row r="410" spans="1:12" x14ac:dyDescent="0.2">
      <c r="A410" s="15"/>
      <c r="B410" s="15"/>
      <c r="C410" s="16"/>
      <c r="D410" s="17"/>
      <c r="E410" s="18"/>
      <c r="F410" s="19">
        <v>0</v>
      </c>
      <c r="G410" s="18">
        <f t="shared" si="20"/>
        <v>0</v>
      </c>
      <c r="H410" s="18">
        <f t="shared" si="18"/>
        <v>0</v>
      </c>
      <c r="I410" s="18">
        <f t="shared" si="19"/>
        <v>0</v>
      </c>
      <c r="J410" s="18"/>
      <c r="K410" s="18"/>
      <c r="L410" s="15"/>
    </row>
    <row r="411" spans="1:12" x14ac:dyDescent="0.2">
      <c r="A411" s="15"/>
      <c r="B411" s="15"/>
      <c r="C411" s="16"/>
      <c r="D411" s="17"/>
      <c r="E411" s="18"/>
      <c r="F411" s="19">
        <v>0</v>
      </c>
      <c r="G411" s="18">
        <f t="shared" si="20"/>
        <v>0</v>
      </c>
      <c r="H411" s="18">
        <f t="shared" si="18"/>
        <v>0</v>
      </c>
      <c r="I411" s="18">
        <f t="shared" si="19"/>
        <v>0</v>
      </c>
      <c r="J411" s="18"/>
      <c r="K411" s="18"/>
      <c r="L411" s="15"/>
    </row>
    <row r="412" spans="1:12" x14ac:dyDescent="0.2">
      <c r="A412" s="15"/>
      <c r="B412" s="15"/>
      <c r="C412" s="16"/>
      <c r="D412" s="17"/>
      <c r="E412" s="18"/>
      <c r="F412" s="19">
        <v>0</v>
      </c>
      <c r="G412" s="18">
        <f t="shared" si="20"/>
        <v>0</v>
      </c>
      <c r="H412" s="18">
        <f t="shared" si="18"/>
        <v>0</v>
      </c>
      <c r="I412" s="18">
        <f t="shared" si="19"/>
        <v>0</v>
      </c>
      <c r="J412" s="18"/>
      <c r="K412" s="18"/>
      <c r="L412" s="15"/>
    </row>
    <row r="413" spans="1:12" x14ac:dyDescent="0.2">
      <c r="A413" s="15"/>
      <c r="B413" s="15"/>
      <c r="C413" s="16"/>
      <c r="D413" s="17"/>
      <c r="E413" s="18"/>
      <c r="F413" s="19">
        <v>0</v>
      </c>
      <c r="G413" s="18">
        <f t="shared" si="20"/>
        <v>0</v>
      </c>
      <c r="H413" s="18">
        <f t="shared" si="18"/>
        <v>0</v>
      </c>
      <c r="I413" s="18">
        <f t="shared" si="19"/>
        <v>0</v>
      </c>
      <c r="J413" s="18"/>
      <c r="K413" s="18"/>
      <c r="L413" s="15"/>
    </row>
    <row r="414" spans="1:12" x14ac:dyDescent="0.2">
      <c r="A414" s="15"/>
      <c r="B414" s="15"/>
      <c r="C414" s="16"/>
      <c r="D414" s="17"/>
      <c r="E414" s="18"/>
      <c r="F414" s="19">
        <v>0</v>
      </c>
      <c r="G414" s="18">
        <f t="shared" si="20"/>
        <v>0</v>
      </c>
      <c r="H414" s="18">
        <f t="shared" si="18"/>
        <v>0</v>
      </c>
      <c r="I414" s="18">
        <f t="shared" si="19"/>
        <v>0</v>
      </c>
      <c r="J414" s="18"/>
      <c r="K414" s="18"/>
      <c r="L414" s="15"/>
    </row>
    <row r="415" spans="1:12" x14ac:dyDescent="0.2">
      <c r="A415" s="15"/>
      <c r="B415" s="15"/>
      <c r="C415" s="16"/>
      <c r="D415" s="17"/>
      <c r="E415" s="18"/>
      <c r="F415" s="19">
        <v>0</v>
      </c>
      <c r="G415" s="18">
        <f t="shared" si="20"/>
        <v>0</v>
      </c>
      <c r="H415" s="18">
        <f t="shared" si="18"/>
        <v>0</v>
      </c>
      <c r="I415" s="18">
        <f t="shared" si="19"/>
        <v>0</v>
      </c>
      <c r="J415" s="18"/>
      <c r="K415" s="18"/>
      <c r="L415" s="15"/>
    </row>
    <row r="416" spans="1:12" x14ac:dyDescent="0.2">
      <c r="A416" s="15"/>
      <c r="B416" s="15"/>
      <c r="C416" s="16"/>
      <c r="D416" s="17"/>
      <c r="E416" s="18"/>
      <c r="F416" s="19">
        <v>0</v>
      </c>
      <c r="G416" s="18">
        <f t="shared" si="20"/>
        <v>0</v>
      </c>
      <c r="H416" s="18">
        <f t="shared" si="18"/>
        <v>0</v>
      </c>
      <c r="I416" s="18">
        <f t="shared" si="19"/>
        <v>0</v>
      </c>
      <c r="J416" s="18"/>
      <c r="K416" s="18"/>
      <c r="L416" s="15"/>
    </row>
    <row r="417" spans="1:12" x14ac:dyDescent="0.2">
      <c r="A417" s="15"/>
      <c r="B417" s="15"/>
      <c r="C417" s="16"/>
      <c r="D417" s="17"/>
      <c r="E417" s="18"/>
      <c r="F417" s="19">
        <v>0</v>
      </c>
      <c r="G417" s="18">
        <f t="shared" si="20"/>
        <v>0</v>
      </c>
      <c r="H417" s="18">
        <f t="shared" si="18"/>
        <v>0</v>
      </c>
      <c r="I417" s="18">
        <f t="shared" si="19"/>
        <v>0</v>
      </c>
      <c r="J417" s="18"/>
      <c r="K417" s="18"/>
      <c r="L417" s="15"/>
    </row>
    <row r="418" spans="1:12" x14ac:dyDescent="0.2">
      <c r="A418" s="15"/>
      <c r="B418" s="15"/>
      <c r="C418" s="16"/>
      <c r="D418" s="17"/>
      <c r="E418" s="18"/>
      <c r="F418" s="19">
        <v>0</v>
      </c>
      <c r="G418" s="18">
        <f t="shared" si="20"/>
        <v>0</v>
      </c>
      <c r="H418" s="18">
        <f t="shared" si="18"/>
        <v>0</v>
      </c>
      <c r="I418" s="18">
        <f t="shared" si="19"/>
        <v>0</v>
      </c>
      <c r="J418" s="18"/>
      <c r="K418" s="18"/>
      <c r="L418" s="15"/>
    </row>
    <row r="419" spans="1:12" x14ac:dyDescent="0.2">
      <c r="A419" s="15"/>
      <c r="B419" s="15"/>
      <c r="C419" s="16"/>
      <c r="D419" s="17"/>
      <c r="E419" s="18"/>
      <c r="F419" s="19">
        <v>0</v>
      </c>
      <c r="G419" s="18">
        <f t="shared" si="20"/>
        <v>0</v>
      </c>
      <c r="H419" s="18">
        <f t="shared" si="18"/>
        <v>0</v>
      </c>
      <c r="I419" s="18">
        <f t="shared" si="19"/>
        <v>0</v>
      </c>
      <c r="J419" s="18"/>
      <c r="K419" s="18"/>
      <c r="L419" s="15"/>
    </row>
    <row r="420" spans="1:12" x14ac:dyDescent="0.2">
      <c r="A420" s="15"/>
      <c r="B420" s="15"/>
      <c r="C420" s="16"/>
      <c r="D420" s="17"/>
      <c r="E420" s="18"/>
      <c r="F420" s="19">
        <v>0</v>
      </c>
      <c r="G420" s="18">
        <f t="shared" si="20"/>
        <v>0</v>
      </c>
      <c r="H420" s="18">
        <f t="shared" si="18"/>
        <v>0</v>
      </c>
      <c r="I420" s="18">
        <f t="shared" si="19"/>
        <v>0</v>
      </c>
      <c r="J420" s="18"/>
      <c r="K420" s="18"/>
      <c r="L420" s="15"/>
    </row>
    <row r="421" spans="1:12" x14ac:dyDescent="0.2">
      <c r="A421" s="15"/>
      <c r="B421" s="15"/>
      <c r="C421" s="16"/>
      <c r="D421" s="17"/>
      <c r="E421" s="18"/>
      <c r="F421" s="19">
        <v>0</v>
      </c>
      <c r="G421" s="18">
        <f t="shared" si="20"/>
        <v>0</v>
      </c>
      <c r="H421" s="18">
        <f t="shared" si="18"/>
        <v>0</v>
      </c>
      <c r="I421" s="18">
        <f t="shared" si="19"/>
        <v>0</v>
      </c>
      <c r="J421" s="18"/>
      <c r="K421" s="18"/>
      <c r="L421" s="15"/>
    </row>
    <row r="422" spans="1:12" x14ac:dyDescent="0.2">
      <c r="A422" s="15"/>
      <c r="B422" s="15"/>
      <c r="C422" s="16"/>
      <c r="D422" s="17"/>
      <c r="E422" s="18"/>
      <c r="F422" s="19">
        <v>0</v>
      </c>
      <c r="G422" s="18">
        <f t="shared" si="20"/>
        <v>0</v>
      </c>
      <c r="H422" s="18">
        <f t="shared" si="18"/>
        <v>0</v>
      </c>
      <c r="I422" s="18">
        <f t="shared" si="19"/>
        <v>0</v>
      </c>
      <c r="J422" s="18"/>
      <c r="K422" s="18"/>
      <c r="L422" s="15"/>
    </row>
    <row r="423" spans="1:12" x14ac:dyDescent="0.2">
      <c r="A423" s="15"/>
      <c r="B423" s="15"/>
      <c r="C423" s="16"/>
      <c r="D423" s="17"/>
      <c r="E423" s="18"/>
      <c r="F423" s="19">
        <v>0</v>
      </c>
      <c r="G423" s="18">
        <f t="shared" si="20"/>
        <v>0</v>
      </c>
      <c r="H423" s="18">
        <f t="shared" si="18"/>
        <v>0</v>
      </c>
      <c r="I423" s="18">
        <f t="shared" si="19"/>
        <v>0</v>
      </c>
      <c r="J423" s="18"/>
      <c r="K423" s="18"/>
      <c r="L423" s="15"/>
    </row>
    <row r="424" spans="1:12" x14ac:dyDescent="0.2">
      <c r="A424" s="15"/>
      <c r="B424" s="15"/>
      <c r="C424" s="16"/>
      <c r="D424" s="17"/>
      <c r="E424" s="18"/>
      <c r="F424" s="19">
        <v>0</v>
      </c>
      <c r="G424" s="18">
        <f t="shared" si="20"/>
        <v>0</v>
      </c>
      <c r="H424" s="18">
        <f t="shared" si="18"/>
        <v>0</v>
      </c>
      <c r="I424" s="18">
        <f t="shared" si="19"/>
        <v>0</v>
      </c>
      <c r="J424" s="18"/>
      <c r="K424" s="18"/>
      <c r="L424" s="15"/>
    </row>
    <row r="425" spans="1:12" x14ac:dyDescent="0.2">
      <c r="A425" s="15"/>
      <c r="B425" s="15"/>
      <c r="C425" s="16"/>
      <c r="D425" s="17"/>
      <c r="E425" s="18"/>
      <c r="F425" s="19">
        <v>0</v>
      </c>
      <c r="G425" s="18">
        <f t="shared" si="20"/>
        <v>0</v>
      </c>
      <c r="H425" s="18">
        <f t="shared" si="18"/>
        <v>0</v>
      </c>
      <c r="I425" s="18">
        <f t="shared" si="19"/>
        <v>0</v>
      </c>
      <c r="J425" s="18"/>
      <c r="K425" s="18"/>
      <c r="L425" s="15"/>
    </row>
    <row r="426" spans="1:12" x14ac:dyDescent="0.2">
      <c r="A426" s="15"/>
      <c r="B426" s="15"/>
      <c r="C426" s="16"/>
      <c r="D426" s="17"/>
      <c r="E426" s="18"/>
      <c r="F426" s="19">
        <v>0</v>
      </c>
      <c r="G426" s="18">
        <f t="shared" si="20"/>
        <v>0</v>
      </c>
      <c r="H426" s="18">
        <f t="shared" si="18"/>
        <v>0</v>
      </c>
      <c r="I426" s="18">
        <f t="shared" si="19"/>
        <v>0</v>
      </c>
      <c r="J426" s="18"/>
      <c r="K426" s="18"/>
      <c r="L426" s="15"/>
    </row>
    <row r="427" spans="1:12" x14ac:dyDescent="0.2">
      <c r="A427" s="15"/>
      <c r="B427" s="15"/>
      <c r="C427" s="16"/>
      <c r="D427" s="17"/>
      <c r="E427" s="18"/>
      <c r="F427" s="19">
        <v>0</v>
      </c>
      <c r="G427" s="18">
        <f t="shared" si="20"/>
        <v>0</v>
      </c>
      <c r="H427" s="18">
        <f t="shared" si="18"/>
        <v>0</v>
      </c>
      <c r="I427" s="18">
        <f t="shared" si="19"/>
        <v>0</v>
      </c>
      <c r="J427" s="18"/>
      <c r="K427" s="18"/>
      <c r="L427" s="15"/>
    </row>
    <row r="428" spans="1:12" x14ac:dyDescent="0.2">
      <c r="A428" s="15"/>
      <c r="B428" s="15"/>
      <c r="C428" s="16"/>
      <c r="D428" s="17"/>
      <c r="E428" s="18"/>
      <c r="F428" s="19">
        <v>0</v>
      </c>
      <c r="G428" s="18">
        <f t="shared" si="20"/>
        <v>0</v>
      </c>
      <c r="H428" s="18">
        <f t="shared" si="18"/>
        <v>0</v>
      </c>
      <c r="I428" s="18">
        <f t="shared" si="19"/>
        <v>0</v>
      </c>
      <c r="J428" s="18"/>
      <c r="K428" s="18"/>
      <c r="L428" s="15"/>
    </row>
    <row r="429" spans="1:12" x14ac:dyDescent="0.2">
      <c r="A429" s="15"/>
      <c r="B429" s="15"/>
      <c r="C429" s="16"/>
      <c r="D429" s="17"/>
      <c r="E429" s="18"/>
      <c r="F429" s="19">
        <v>0</v>
      </c>
      <c r="G429" s="18">
        <f t="shared" si="20"/>
        <v>0</v>
      </c>
      <c r="H429" s="18">
        <f t="shared" si="18"/>
        <v>0</v>
      </c>
      <c r="I429" s="18">
        <f t="shared" si="19"/>
        <v>0</v>
      </c>
      <c r="J429" s="18"/>
      <c r="K429" s="18"/>
      <c r="L429" s="15"/>
    </row>
    <row r="430" spans="1:12" x14ac:dyDescent="0.2">
      <c r="A430" s="15"/>
      <c r="B430" s="15"/>
      <c r="C430" s="16"/>
      <c r="D430" s="17"/>
      <c r="E430" s="18"/>
      <c r="F430" s="19">
        <v>0</v>
      </c>
      <c r="G430" s="18">
        <f t="shared" si="20"/>
        <v>0</v>
      </c>
      <c r="H430" s="18">
        <f t="shared" si="18"/>
        <v>0</v>
      </c>
      <c r="I430" s="18">
        <f t="shared" si="19"/>
        <v>0</v>
      </c>
      <c r="J430" s="18"/>
      <c r="K430" s="18"/>
      <c r="L430" s="15"/>
    </row>
    <row r="431" spans="1:12" x14ac:dyDescent="0.2">
      <c r="A431" s="15"/>
      <c r="B431" s="15"/>
      <c r="C431" s="16"/>
      <c r="D431" s="17"/>
      <c r="E431" s="18"/>
      <c r="F431" s="19">
        <v>0</v>
      </c>
      <c r="G431" s="18">
        <f t="shared" si="20"/>
        <v>0</v>
      </c>
      <c r="H431" s="18">
        <f t="shared" si="18"/>
        <v>0</v>
      </c>
      <c r="I431" s="18">
        <f t="shared" si="19"/>
        <v>0</v>
      </c>
      <c r="J431" s="18"/>
      <c r="K431" s="18"/>
      <c r="L431" s="15"/>
    </row>
    <row r="432" spans="1:12" x14ac:dyDescent="0.2">
      <c r="A432" s="15"/>
      <c r="B432" s="15"/>
      <c r="C432" s="16"/>
      <c r="D432" s="17"/>
      <c r="E432" s="18"/>
      <c r="F432" s="19">
        <v>0</v>
      </c>
      <c r="G432" s="18">
        <f t="shared" si="20"/>
        <v>0</v>
      </c>
      <c r="H432" s="18">
        <f t="shared" si="18"/>
        <v>0</v>
      </c>
      <c r="I432" s="18">
        <f t="shared" si="19"/>
        <v>0</v>
      </c>
      <c r="J432" s="18"/>
      <c r="K432" s="18"/>
      <c r="L432" s="15"/>
    </row>
    <row r="433" spans="1:12" x14ac:dyDescent="0.2">
      <c r="A433" s="15"/>
      <c r="B433" s="15"/>
      <c r="C433" s="16"/>
      <c r="D433" s="17"/>
      <c r="E433" s="18"/>
      <c r="F433" s="19">
        <v>0</v>
      </c>
      <c r="G433" s="18">
        <f t="shared" si="20"/>
        <v>0</v>
      </c>
      <c r="H433" s="18">
        <f t="shared" si="18"/>
        <v>0</v>
      </c>
      <c r="I433" s="18">
        <f t="shared" si="19"/>
        <v>0</v>
      </c>
      <c r="J433" s="18"/>
      <c r="K433" s="18"/>
      <c r="L433" s="15"/>
    </row>
    <row r="434" spans="1:12" x14ac:dyDescent="0.2">
      <c r="A434" s="15"/>
      <c r="B434" s="15"/>
      <c r="C434" s="16"/>
      <c r="D434" s="17"/>
      <c r="E434" s="18"/>
      <c r="F434" s="19">
        <v>0</v>
      </c>
      <c r="G434" s="18">
        <f t="shared" si="20"/>
        <v>0</v>
      </c>
      <c r="H434" s="18">
        <f t="shared" si="18"/>
        <v>0</v>
      </c>
      <c r="I434" s="18">
        <f t="shared" si="19"/>
        <v>0</v>
      </c>
      <c r="J434" s="18"/>
      <c r="K434" s="18"/>
      <c r="L434" s="15"/>
    </row>
    <row r="435" spans="1:12" x14ac:dyDescent="0.2">
      <c r="A435" s="15"/>
      <c r="B435" s="15"/>
      <c r="C435" s="16"/>
      <c r="D435" s="17"/>
      <c r="E435" s="18"/>
      <c r="F435" s="19">
        <v>0</v>
      </c>
      <c r="G435" s="18">
        <f t="shared" si="20"/>
        <v>0</v>
      </c>
      <c r="H435" s="18">
        <f t="shared" si="18"/>
        <v>0</v>
      </c>
      <c r="I435" s="18">
        <f t="shared" si="19"/>
        <v>0</v>
      </c>
      <c r="J435" s="18"/>
      <c r="K435" s="18"/>
      <c r="L435" s="15"/>
    </row>
    <row r="436" spans="1:12" x14ac:dyDescent="0.2">
      <c r="A436" s="15"/>
      <c r="B436" s="15"/>
      <c r="C436" s="16"/>
      <c r="D436" s="17"/>
      <c r="E436" s="18"/>
      <c r="F436" s="19">
        <v>0</v>
      </c>
      <c r="G436" s="18">
        <f t="shared" si="20"/>
        <v>0</v>
      </c>
      <c r="H436" s="18">
        <f t="shared" si="18"/>
        <v>0</v>
      </c>
      <c r="I436" s="18">
        <f t="shared" si="19"/>
        <v>0</v>
      </c>
      <c r="J436" s="18"/>
      <c r="K436" s="18"/>
      <c r="L436" s="15"/>
    </row>
    <row r="437" spans="1:12" x14ac:dyDescent="0.2">
      <c r="A437" s="15"/>
      <c r="B437" s="15"/>
      <c r="C437" s="16"/>
      <c r="D437" s="17"/>
      <c r="E437" s="18"/>
      <c r="F437" s="19">
        <v>0</v>
      </c>
      <c r="G437" s="18">
        <f t="shared" si="20"/>
        <v>0</v>
      </c>
      <c r="H437" s="18">
        <f t="shared" si="18"/>
        <v>0</v>
      </c>
      <c r="I437" s="18">
        <f t="shared" si="19"/>
        <v>0</v>
      </c>
      <c r="J437" s="18"/>
      <c r="K437" s="18"/>
      <c r="L437" s="15"/>
    </row>
    <row r="438" spans="1:12" x14ac:dyDescent="0.2">
      <c r="A438" s="15"/>
      <c r="B438" s="15"/>
      <c r="C438" s="16"/>
      <c r="D438" s="17"/>
      <c r="E438" s="18"/>
      <c r="F438" s="19">
        <v>0</v>
      </c>
      <c r="G438" s="18">
        <f t="shared" si="20"/>
        <v>0</v>
      </c>
      <c r="H438" s="18">
        <f t="shared" si="18"/>
        <v>0</v>
      </c>
      <c r="I438" s="18">
        <f t="shared" si="19"/>
        <v>0</v>
      </c>
      <c r="J438" s="18"/>
      <c r="K438" s="18"/>
      <c r="L438" s="15"/>
    </row>
    <row r="439" spans="1:12" x14ac:dyDescent="0.2">
      <c r="A439" s="15"/>
      <c r="B439" s="15"/>
      <c r="C439" s="16"/>
      <c r="D439" s="17"/>
      <c r="E439" s="18"/>
      <c r="F439" s="19">
        <v>0</v>
      </c>
      <c r="G439" s="18">
        <f t="shared" si="20"/>
        <v>0</v>
      </c>
      <c r="H439" s="18">
        <f t="shared" si="18"/>
        <v>0</v>
      </c>
      <c r="I439" s="18">
        <f t="shared" si="19"/>
        <v>0</v>
      </c>
      <c r="J439" s="18"/>
      <c r="K439" s="18"/>
      <c r="L439" s="15"/>
    </row>
    <row r="440" spans="1:12" x14ac:dyDescent="0.2">
      <c r="A440" s="15"/>
      <c r="B440" s="15"/>
      <c r="C440" s="16"/>
      <c r="D440" s="17"/>
      <c r="E440" s="18"/>
      <c r="F440" s="19">
        <v>0</v>
      </c>
      <c r="G440" s="18">
        <f t="shared" si="20"/>
        <v>0</v>
      </c>
      <c r="H440" s="18">
        <f t="shared" si="18"/>
        <v>0</v>
      </c>
      <c r="I440" s="18">
        <f t="shared" si="19"/>
        <v>0</v>
      </c>
      <c r="J440" s="18"/>
      <c r="K440" s="18"/>
      <c r="L440" s="15"/>
    </row>
    <row r="441" spans="1:12" x14ac:dyDescent="0.2">
      <c r="A441" s="15"/>
      <c r="B441" s="15"/>
      <c r="C441" s="16"/>
      <c r="D441" s="17"/>
      <c r="E441" s="18"/>
      <c r="F441" s="19">
        <v>0</v>
      </c>
      <c r="G441" s="18">
        <f t="shared" si="20"/>
        <v>0</v>
      </c>
      <c r="H441" s="18">
        <f t="shared" si="18"/>
        <v>0</v>
      </c>
      <c r="I441" s="18">
        <f t="shared" si="19"/>
        <v>0</v>
      </c>
      <c r="J441" s="18"/>
      <c r="K441" s="18"/>
      <c r="L441" s="15"/>
    </row>
    <row r="442" spans="1:12" x14ac:dyDescent="0.2">
      <c r="A442" s="15"/>
      <c r="B442" s="15"/>
      <c r="C442" s="16"/>
      <c r="D442" s="17"/>
      <c r="E442" s="18"/>
      <c r="F442" s="19">
        <v>0</v>
      </c>
      <c r="G442" s="18">
        <f t="shared" si="20"/>
        <v>0</v>
      </c>
      <c r="H442" s="18">
        <f t="shared" si="18"/>
        <v>0</v>
      </c>
      <c r="I442" s="18">
        <f t="shared" si="19"/>
        <v>0</v>
      </c>
      <c r="J442" s="18"/>
      <c r="K442" s="18"/>
      <c r="L442" s="15"/>
    </row>
    <row r="443" spans="1:12" x14ac:dyDescent="0.2">
      <c r="A443" s="15"/>
      <c r="B443" s="15"/>
      <c r="C443" s="16"/>
      <c r="D443" s="17"/>
      <c r="E443" s="18"/>
      <c r="F443" s="19">
        <v>0</v>
      </c>
      <c r="G443" s="18">
        <f t="shared" si="20"/>
        <v>0</v>
      </c>
      <c r="H443" s="18">
        <f t="shared" si="18"/>
        <v>0</v>
      </c>
      <c r="I443" s="18">
        <f t="shared" si="19"/>
        <v>0</v>
      </c>
      <c r="J443" s="18"/>
      <c r="K443" s="18"/>
      <c r="L443" s="15"/>
    </row>
    <row r="444" spans="1:12" x14ac:dyDescent="0.2">
      <c r="A444" s="15"/>
      <c r="B444" s="15"/>
      <c r="C444" s="16"/>
      <c r="D444" s="17"/>
      <c r="E444" s="18"/>
      <c r="F444" s="19">
        <v>0</v>
      </c>
      <c r="G444" s="18">
        <f t="shared" si="20"/>
        <v>0</v>
      </c>
      <c r="H444" s="18">
        <f t="shared" si="18"/>
        <v>0</v>
      </c>
      <c r="I444" s="18">
        <f t="shared" si="19"/>
        <v>0</v>
      </c>
      <c r="J444" s="18"/>
      <c r="K444" s="18"/>
      <c r="L444" s="15"/>
    </row>
    <row r="445" spans="1:12" x14ac:dyDescent="0.2">
      <c r="A445" s="15"/>
      <c r="B445" s="15"/>
      <c r="C445" s="16"/>
      <c r="D445" s="17"/>
      <c r="E445" s="18"/>
      <c r="F445" s="19">
        <v>0</v>
      </c>
      <c r="G445" s="18">
        <f t="shared" si="20"/>
        <v>0</v>
      </c>
      <c r="H445" s="18">
        <f t="shared" si="18"/>
        <v>0</v>
      </c>
      <c r="I445" s="18">
        <f t="shared" si="19"/>
        <v>0</v>
      </c>
      <c r="J445" s="18"/>
      <c r="K445" s="18"/>
      <c r="L445" s="15"/>
    </row>
    <row r="446" spans="1:12" x14ac:dyDescent="0.2">
      <c r="A446" s="15"/>
      <c r="B446" s="15"/>
      <c r="C446" s="16"/>
      <c r="D446" s="17"/>
      <c r="E446" s="18"/>
      <c r="F446" s="19">
        <v>0</v>
      </c>
      <c r="G446" s="18">
        <f t="shared" si="20"/>
        <v>0</v>
      </c>
      <c r="H446" s="18">
        <f t="shared" si="18"/>
        <v>0</v>
      </c>
      <c r="I446" s="18">
        <f t="shared" si="19"/>
        <v>0</v>
      </c>
      <c r="J446" s="18"/>
      <c r="K446" s="18"/>
      <c r="L446" s="15"/>
    </row>
    <row r="447" spans="1:12" x14ac:dyDescent="0.2">
      <c r="A447" s="15"/>
      <c r="B447" s="15"/>
      <c r="C447" s="16"/>
      <c r="D447" s="17"/>
      <c r="E447" s="18"/>
      <c r="F447" s="19">
        <v>0</v>
      </c>
      <c r="G447" s="18">
        <f t="shared" si="20"/>
        <v>0</v>
      </c>
      <c r="H447" s="18">
        <f t="shared" si="18"/>
        <v>0</v>
      </c>
      <c r="I447" s="18">
        <f t="shared" si="19"/>
        <v>0</v>
      </c>
      <c r="J447" s="18"/>
      <c r="K447" s="18"/>
      <c r="L447" s="15"/>
    </row>
    <row r="448" spans="1:12" x14ac:dyDescent="0.2">
      <c r="A448" s="15"/>
      <c r="B448" s="15"/>
      <c r="C448" s="16"/>
      <c r="D448" s="17"/>
      <c r="E448" s="18"/>
      <c r="F448" s="19">
        <v>0</v>
      </c>
      <c r="G448" s="18">
        <f t="shared" si="20"/>
        <v>0</v>
      </c>
      <c r="H448" s="18">
        <f t="shared" si="18"/>
        <v>0</v>
      </c>
      <c r="I448" s="18">
        <f t="shared" si="19"/>
        <v>0</v>
      </c>
      <c r="J448" s="18"/>
      <c r="K448" s="18"/>
      <c r="L448" s="15"/>
    </row>
    <row r="449" spans="1:12" x14ac:dyDescent="0.2">
      <c r="A449" s="15"/>
      <c r="B449" s="15"/>
      <c r="C449" s="16"/>
      <c r="D449" s="17"/>
      <c r="E449" s="18"/>
      <c r="F449" s="19">
        <v>0</v>
      </c>
      <c r="G449" s="18">
        <f t="shared" si="20"/>
        <v>0</v>
      </c>
      <c r="H449" s="18">
        <f t="shared" si="18"/>
        <v>0</v>
      </c>
      <c r="I449" s="18">
        <f t="shared" si="19"/>
        <v>0</v>
      </c>
      <c r="J449" s="18"/>
      <c r="K449" s="18"/>
      <c r="L449" s="15"/>
    </row>
    <row r="450" spans="1:12" x14ac:dyDescent="0.2">
      <c r="A450" s="15"/>
      <c r="B450" s="15"/>
      <c r="C450" s="16"/>
      <c r="D450" s="17"/>
      <c r="E450" s="18"/>
      <c r="F450" s="19">
        <v>0</v>
      </c>
      <c r="G450" s="18">
        <f t="shared" si="20"/>
        <v>0</v>
      </c>
      <c r="H450" s="18">
        <f t="shared" si="18"/>
        <v>0</v>
      </c>
      <c r="I450" s="18">
        <f t="shared" si="19"/>
        <v>0</v>
      </c>
      <c r="J450" s="18"/>
      <c r="K450" s="18"/>
      <c r="L450" s="15"/>
    </row>
    <row r="451" spans="1:12" x14ac:dyDescent="0.2">
      <c r="A451" s="15"/>
      <c r="B451" s="15"/>
      <c r="C451" s="16"/>
      <c r="D451" s="17"/>
      <c r="E451" s="18"/>
      <c r="F451" s="19">
        <v>0</v>
      </c>
      <c r="G451" s="18">
        <f t="shared" si="20"/>
        <v>0</v>
      </c>
      <c r="H451" s="18">
        <f t="shared" si="18"/>
        <v>0</v>
      </c>
      <c r="I451" s="18">
        <f t="shared" si="19"/>
        <v>0</v>
      </c>
      <c r="J451" s="18"/>
      <c r="K451" s="18"/>
      <c r="L451" s="15"/>
    </row>
    <row r="452" spans="1:12" x14ac:dyDescent="0.2">
      <c r="A452" s="15"/>
      <c r="B452" s="15"/>
      <c r="C452" s="16"/>
      <c r="D452" s="17"/>
      <c r="E452" s="18"/>
      <c r="F452" s="19">
        <v>0</v>
      </c>
      <c r="G452" s="18">
        <f t="shared" si="20"/>
        <v>0</v>
      </c>
      <c r="H452" s="18">
        <f t="shared" si="18"/>
        <v>0</v>
      </c>
      <c r="I452" s="18">
        <f t="shared" si="19"/>
        <v>0</v>
      </c>
      <c r="J452" s="18"/>
      <c r="K452" s="18"/>
      <c r="L452" s="15"/>
    </row>
    <row r="453" spans="1:12" x14ac:dyDescent="0.2">
      <c r="A453" s="15"/>
      <c r="B453" s="15"/>
      <c r="C453" s="16"/>
      <c r="D453" s="17"/>
      <c r="E453" s="18"/>
      <c r="F453" s="19">
        <v>0</v>
      </c>
      <c r="G453" s="18">
        <f t="shared" si="20"/>
        <v>0</v>
      </c>
      <c r="H453" s="18">
        <f t="shared" si="18"/>
        <v>0</v>
      </c>
      <c r="I453" s="18">
        <f t="shared" si="19"/>
        <v>0</v>
      </c>
      <c r="J453" s="18"/>
      <c r="K453" s="18"/>
      <c r="L453" s="15"/>
    </row>
    <row r="454" spans="1:12" x14ac:dyDescent="0.2">
      <c r="A454" s="15"/>
      <c r="B454" s="15"/>
      <c r="C454" s="16"/>
      <c r="D454" s="17"/>
      <c r="E454" s="18"/>
      <c r="F454" s="19">
        <v>0</v>
      </c>
      <c r="G454" s="18">
        <f t="shared" si="20"/>
        <v>0</v>
      </c>
      <c r="H454" s="18">
        <f t="shared" si="18"/>
        <v>0</v>
      </c>
      <c r="I454" s="18">
        <f t="shared" si="19"/>
        <v>0</v>
      </c>
      <c r="J454" s="18"/>
      <c r="K454" s="18"/>
      <c r="L454" s="15"/>
    </row>
    <row r="455" spans="1:12" x14ac:dyDescent="0.2">
      <c r="A455" s="15"/>
      <c r="B455" s="15"/>
      <c r="C455" s="16"/>
      <c r="D455" s="17"/>
      <c r="E455" s="18"/>
      <c r="F455" s="19">
        <v>0</v>
      </c>
      <c r="G455" s="18">
        <f t="shared" si="20"/>
        <v>0</v>
      </c>
      <c r="H455" s="18">
        <f t="shared" si="18"/>
        <v>0</v>
      </c>
      <c r="I455" s="18">
        <f t="shared" si="19"/>
        <v>0</v>
      </c>
      <c r="J455" s="18"/>
      <c r="K455" s="18"/>
      <c r="L455" s="15"/>
    </row>
    <row r="456" spans="1:12" x14ac:dyDescent="0.2">
      <c r="A456" s="15"/>
      <c r="B456" s="15"/>
      <c r="C456" s="16"/>
      <c r="D456" s="17"/>
      <c r="E456" s="18"/>
      <c r="F456" s="19">
        <v>0</v>
      </c>
      <c r="G456" s="18">
        <f t="shared" si="20"/>
        <v>0</v>
      </c>
      <c r="H456" s="18">
        <f t="shared" ref="H456:H519" si="21">E456*C456</f>
        <v>0</v>
      </c>
      <c r="I456" s="18">
        <f t="shared" ref="I456:I519" si="22">F456*C456</f>
        <v>0</v>
      </c>
      <c r="J456" s="18"/>
      <c r="K456" s="18"/>
      <c r="L456" s="15"/>
    </row>
    <row r="457" spans="1:12" x14ac:dyDescent="0.2">
      <c r="A457" s="15"/>
      <c r="B457" s="15"/>
      <c r="C457" s="16"/>
      <c r="D457" s="17"/>
      <c r="E457" s="18"/>
      <c r="F457" s="19">
        <v>0</v>
      </c>
      <c r="G457" s="18">
        <f t="shared" si="20"/>
        <v>0</v>
      </c>
      <c r="H457" s="18">
        <f t="shared" si="21"/>
        <v>0</v>
      </c>
      <c r="I457" s="18">
        <f t="shared" si="22"/>
        <v>0</v>
      </c>
      <c r="J457" s="18"/>
      <c r="K457" s="18"/>
      <c r="L457" s="15"/>
    </row>
    <row r="458" spans="1:12" x14ac:dyDescent="0.2">
      <c r="A458" s="15"/>
      <c r="B458" s="15"/>
      <c r="C458" s="16"/>
      <c r="D458" s="17"/>
      <c r="E458" s="18"/>
      <c r="F458" s="19">
        <v>0</v>
      </c>
      <c r="G458" s="18">
        <f t="shared" si="20"/>
        <v>0</v>
      </c>
      <c r="H458" s="18">
        <f t="shared" si="21"/>
        <v>0</v>
      </c>
      <c r="I458" s="18">
        <f t="shared" si="22"/>
        <v>0</v>
      </c>
      <c r="J458" s="18"/>
      <c r="K458" s="18"/>
      <c r="L458" s="15"/>
    </row>
    <row r="459" spans="1:12" x14ac:dyDescent="0.2">
      <c r="A459" s="15"/>
      <c r="B459" s="15"/>
      <c r="C459" s="16"/>
      <c r="D459" s="17"/>
      <c r="E459" s="18"/>
      <c r="F459" s="19">
        <v>0</v>
      </c>
      <c r="G459" s="18">
        <f t="shared" ref="G459:G522" si="23">B459*F459</f>
        <v>0</v>
      </c>
      <c r="H459" s="18">
        <f t="shared" si="21"/>
        <v>0</v>
      </c>
      <c r="I459" s="18">
        <f t="shared" si="22"/>
        <v>0</v>
      </c>
      <c r="J459" s="18"/>
      <c r="K459" s="18"/>
      <c r="L459" s="15"/>
    </row>
    <row r="460" spans="1:12" x14ac:dyDescent="0.2">
      <c r="A460" s="15"/>
      <c r="B460" s="15"/>
      <c r="C460" s="16"/>
      <c r="D460" s="17"/>
      <c r="E460" s="18"/>
      <c r="F460" s="19">
        <v>0</v>
      </c>
      <c r="G460" s="18">
        <f t="shared" si="23"/>
        <v>0</v>
      </c>
      <c r="H460" s="18">
        <f t="shared" si="21"/>
        <v>0</v>
      </c>
      <c r="I460" s="18">
        <f t="shared" si="22"/>
        <v>0</v>
      </c>
      <c r="J460" s="18"/>
      <c r="K460" s="18"/>
      <c r="L460" s="15"/>
    </row>
    <row r="461" spans="1:12" x14ac:dyDescent="0.2">
      <c r="A461" s="15"/>
      <c r="B461" s="15"/>
      <c r="C461" s="16"/>
      <c r="D461" s="17"/>
      <c r="E461" s="18"/>
      <c r="F461" s="19">
        <v>0</v>
      </c>
      <c r="G461" s="18">
        <f t="shared" si="23"/>
        <v>0</v>
      </c>
      <c r="H461" s="18">
        <f t="shared" si="21"/>
        <v>0</v>
      </c>
      <c r="I461" s="18">
        <f t="shared" si="22"/>
        <v>0</v>
      </c>
      <c r="J461" s="18"/>
      <c r="K461" s="18"/>
      <c r="L461" s="15"/>
    </row>
    <row r="462" spans="1:12" x14ac:dyDescent="0.2">
      <c r="A462" s="15"/>
      <c r="B462" s="15"/>
      <c r="C462" s="16"/>
      <c r="D462" s="17"/>
      <c r="E462" s="18"/>
      <c r="F462" s="19">
        <v>0</v>
      </c>
      <c r="G462" s="18">
        <f t="shared" si="23"/>
        <v>0</v>
      </c>
      <c r="H462" s="18">
        <f t="shared" si="21"/>
        <v>0</v>
      </c>
      <c r="I462" s="18">
        <f t="shared" si="22"/>
        <v>0</v>
      </c>
      <c r="J462" s="18"/>
      <c r="K462" s="18"/>
      <c r="L462" s="15"/>
    </row>
    <row r="463" spans="1:12" x14ac:dyDescent="0.2">
      <c r="A463" s="15"/>
      <c r="B463" s="15"/>
      <c r="C463" s="16"/>
      <c r="D463" s="17"/>
      <c r="E463" s="18"/>
      <c r="F463" s="19">
        <v>0</v>
      </c>
      <c r="G463" s="18">
        <f t="shared" si="23"/>
        <v>0</v>
      </c>
      <c r="H463" s="18">
        <f t="shared" si="21"/>
        <v>0</v>
      </c>
      <c r="I463" s="18">
        <f t="shared" si="22"/>
        <v>0</v>
      </c>
      <c r="J463" s="18"/>
      <c r="K463" s="18"/>
      <c r="L463" s="15"/>
    </row>
    <row r="464" spans="1:12" x14ac:dyDescent="0.2">
      <c r="A464" s="15"/>
      <c r="B464" s="15"/>
      <c r="C464" s="16"/>
      <c r="D464" s="17"/>
      <c r="E464" s="18"/>
      <c r="F464" s="19">
        <v>0</v>
      </c>
      <c r="G464" s="18">
        <f t="shared" si="23"/>
        <v>0</v>
      </c>
      <c r="H464" s="18">
        <f t="shared" si="21"/>
        <v>0</v>
      </c>
      <c r="I464" s="18">
        <f t="shared" si="22"/>
        <v>0</v>
      </c>
      <c r="J464" s="18"/>
      <c r="K464" s="18"/>
      <c r="L464" s="15"/>
    </row>
    <row r="465" spans="1:12" x14ac:dyDescent="0.2">
      <c r="A465" s="15"/>
      <c r="B465" s="15"/>
      <c r="C465" s="16"/>
      <c r="D465" s="17"/>
      <c r="E465" s="18"/>
      <c r="F465" s="19">
        <v>0</v>
      </c>
      <c r="G465" s="18">
        <f t="shared" si="23"/>
        <v>0</v>
      </c>
      <c r="H465" s="18">
        <f t="shared" si="21"/>
        <v>0</v>
      </c>
      <c r="I465" s="18">
        <f t="shared" si="22"/>
        <v>0</v>
      </c>
      <c r="J465" s="18"/>
      <c r="K465" s="18"/>
      <c r="L465" s="15"/>
    </row>
    <row r="466" spans="1:12" x14ac:dyDescent="0.2">
      <c r="A466" s="15"/>
      <c r="B466" s="15"/>
      <c r="C466" s="16"/>
      <c r="D466" s="17"/>
      <c r="E466" s="18"/>
      <c r="F466" s="19">
        <v>0</v>
      </c>
      <c r="G466" s="18">
        <f t="shared" si="23"/>
        <v>0</v>
      </c>
      <c r="H466" s="18">
        <f t="shared" si="21"/>
        <v>0</v>
      </c>
      <c r="I466" s="18">
        <f t="shared" si="22"/>
        <v>0</v>
      </c>
      <c r="J466" s="18"/>
      <c r="K466" s="18"/>
      <c r="L466" s="15"/>
    </row>
    <row r="467" spans="1:12" x14ac:dyDescent="0.2">
      <c r="A467" s="15"/>
      <c r="B467" s="15"/>
      <c r="C467" s="16"/>
      <c r="D467" s="17"/>
      <c r="E467" s="18"/>
      <c r="F467" s="19">
        <v>0</v>
      </c>
      <c r="G467" s="18">
        <f t="shared" si="23"/>
        <v>0</v>
      </c>
      <c r="H467" s="18">
        <f t="shared" si="21"/>
        <v>0</v>
      </c>
      <c r="I467" s="18">
        <f t="shared" si="22"/>
        <v>0</v>
      </c>
      <c r="J467" s="18"/>
      <c r="K467" s="18"/>
      <c r="L467" s="15"/>
    </row>
    <row r="468" spans="1:12" x14ac:dyDescent="0.2">
      <c r="A468" s="15"/>
      <c r="B468" s="15"/>
      <c r="C468" s="16"/>
      <c r="D468" s="17"/>
      <c r="E468" s="18"/>
      <c r="F468" s="19">
        <v>0</v>
      </c>
      <c r="G468" s="18">
        <f t="shared" si="23"/>
        <v>0</v>
      </c>
      <c r="H468" s="18">
        <f t="shared" si="21"/>
        <v>0</v>
      </c>
      <c r="I468" s="18">
        <f t="shared" si="22"/>
        <v>0</v>
      </c>
      <c r="J468" s="18"/>
      <c r="K468" s="18"/>
      <c r="L468" s="15"/>
    </row>
    <row r="469" spans="1:12" x14ac:dyDescent="0.2">
      <c r="A469" s="15"/>
      <c r="B469" s="15"/>
      <c r="C469" s="16"/>
      <c r="D469" s="17"/>
      <c r="E469" s="18"/>
      <c r="F469" s="19">
        <v>0</v>
      </c>
      <c r="G469" s="18">
        <f t="shared" si="23"/>
        <v>0</v>
      </c>
      <c r="H469" s="18">
        <f t="shared" si="21"/>
        <v>0</v>
      </c>
      <c r="I469" s="18">
        <f t="shared" si="22"/>
        <v>0</v>
      </c>
      <c r="J469" s="18"/>
      <c r="K469" s="18"/>
      <c r="L469" s="15"/>
    </row>
    <row r="470" spans="1:12" x14ac:dyDescent="0.2">
      <c r="A470" s="15"/>
      <c r="B470" s="15"/>
      <c r="C470" s="16"/>
      <c r="D470" s="17"/>
      <c r="E470" s="18"/>
      <c r="F470" s="19">
        <v>0</v>
      </c>
      <c r="G470" s="18">
        <f t="shared" si="23"/>
        <v>0</v>
      </c>
      <c r="H470" s="18">
        <f t="shared" si="21"/>
        <v>0</v>
      </c>
      <c r="I470" s="18">
        <f t="shared" si="22"/>
        <v>0</v>
      </c>
      <c r="J470" s="18"/>
      <c r="K470" s="18"/>
      <c r="L470" s="15"/>
    </row>
    <row r="471" spans="1:12" x14ac:dyDescent="0.2">
      <c r="A471" s="15"/>
      <c r="B471" s="15"/>
      <c r="C471" s="16"/>
      <c r="D471" s="17"/>
      <c r="E471" s="18"/>
      <c r="F471" s="19">
        <v>0</v>
      </c>
      <c r="G471" s="18">
        <f t="shared" si="23"/>
        <v>0</v>
      </c>
      <c r="H471" s="18">
        <f t="shared" si="21"/>
        <v>0</v>
      </c>
      <c r="I471" s="18">
        <f t="shared" si="22"/>
        <v>0</v>
      </c>
      <c r="J471" s="18"/>
      <c r="K471" s="18"/>
      <c r="L471" s="15"/>
    </row>
    <row r="472" spans="1:12" x14ac:dyDescent="0.2">
      <c r="A472" s="15"/>
      <c r="B472" s="15"/>
      <c r="C472" s="16"/>
      <c r="D472" s="17"/>
      <c r="E472" s="18"/>
      <c r="F472" s="19">
        <v>0</v>
      </c>
      <c r="G472" s="18">
        <f t="shared" si="23"/>
        <v>0</v>
      </c>
      <c r="H472" s="18">
        <f t="shared" si="21"/>
        <v>0</v>
      </c>
      <c r="I472" s="18">
        <f t="shared" si="22"/>
        <v>0</v>
      </c>
      <c r="J472" s="18"/>
      <c r="K472" s="18"/>
      <c r="L472" s="15"/>
    </row>
    <row r="473" spans="1:12" x14ac:dyDescent="0.2">
      <c r="A473" s="15"/>
      <c r="B473" s="15"/>
      <c r="C473" s="16"/>
      <c r="D473" s="17"/>
      <c r="E473" s="18"/>
      <c r="F473" s="19">
        <v>0</v>
      </c>
      <c r="G473" s="18">
        <f t="shared" si="23"/>
        <v>0</v>
      </c>
      <c r="H473" s="18">
        <f t="shared" si="21"/>
        <v>0</v>
      </c>
      <c r="I473" s="18">
        <f t="shared" si="22"/>
        <v>0</v>
      </c>
      <c r="J473" s="18"/>
      <c r="K473" s="18"/>
      <c r="L473" s="15"/>
    </row>
    <row r="474" spans="1:12" x14ac:dyDescent="0.2">
      <c r="A474" s="15"/>
      <c r="B474" s="15"/>
      <c r="C474" s="16"/>
      <c r="D474" s="17"/>
      <c r="E474" s="18"/>
      <c r="F474" s="19">
        <v>0</v>
      </c>
      <c r="G474" s="18">
        <f t="shared" si="23"/>
        <v>0</v>
      </c>
      <c r="H474" s="18">
        <f t="shared" si="21"/>
        <v>0</v>
      </c>
      <c r="I474" s="18">
        <f t="shared" si="22"/>
        <v>0</v>
      </c>
      <c r="J474" s="18"/>
      <c r="K474" s="18"/>
      <c r="L474" s="15"/>
    </row>
    <row r="475" spans="1:12" x14ac:dyDescent="0.2">
      <c r="A475" s="15"/>
      <c r="B475" s="15"/>
      <c r="C475" s="16"/>
      <c r="D475" s="17"/>
      <c r="E475" s="18"/>
      <c r="F475" s="19">
        <v>0</v>
      </c>
      <c r="G475" s="18">
        <f t="shared" si="23"/>
        <v>0</v>
      </c>
      <c r="H475" s="18">
        <f t="shared" si="21"/>
        <v>0</v>
      </c>
      <c r="I475" s="18">
        <f t="shared" si="22"/>
        <v>0</v>
      </c>
      <c r="J475" s="18"/>
      <c r="K475" s="18"/>
      <c r="L475" s="15"/>
    </row>
    <row r="476" spans="1:12" x14ac:dyDescent="0.2">
      <c r="A476" s="15"/>
      <c r="B476" s="15"/>
      <c r="C476" s="16"/>
      <c r="D476" s="17"/>
      <c r="E476" s="18"/>
      <c r="F476" s="19">
        <v>0</v>
      </c>
      <c r="G476" s="18">
        <f t="shared" si="23"/>
        <v>0</v>
      </c>
      <c r="H476" s="18">
        <f t="shared" si="21"/>
        <v>0</v>
      </c>
      <c r="I476" s="18">
        <f t="shared" si="22"/>
        <v>0</v>
      </c>
      <c r="J476" s="18"/>
      <c r="K476" s="18"/>
      <c r="L476" s="15"/>
    </row>
    <row r="477" spans="1:12" x14ac:dyDescent="0.2">
      <c r="A477" s="15"/>
      <c r="B477" s="15"/>
      <c r="C477" s="16"/>
      <c r="D477" s="17"/>
      <c r="E477" s="18"/>
      <c r="F477" s="19">
        <v>0</v>
      </c>
      <c r="G477" s="18">
        <f t="shared" si="23"/>
        <v>0</v>
      </c>
      <c r="H477" s="18">
        <f t="shared" si="21"/>
        <v>0</v>
      </c>
      <c r="I477" s="18">
        <f t="shared" si="22"/>
        <v>0</v>
      </c>
      <c r="J477" s="18"/>
      <c r="K477" s="18"/>
      <c r="L477" s="15"/>
    </row>
    <row r="478" spans="1:12" x14ac:dyDescent="0.2">
      <c r="A478" s="15"/>
      <c r="B478" s="15"/>
      <c r="C478" s="16"/>
      <c r="D478" s="17"/>
      <c r="E478" s="18"/>
      <c r="F478" s="19">
        <v>0</v>
      </c>
      <c r="G478" s="18">
        <f t="shared" si="23"/>
        <v>0</v>
      </c>
      <c r="H478" s="18">
        <f t="shared" si="21"/>
        <v>0</v>
      </c>
      <c r="I478" s="18">
        <f t="shared" si="22"/>
        <v>0</v>
      </c>
      <c r="J478" s="18"/>
      <c r="K478" s="18"/>
      <c r="L478" s="15"/>
    </row>
    <row r="479" spans="1:12" x14ac:dyDescent="0.2">
      <c r="A479" s="15"/>
      <c r="B479" s="15"/>
      <c r="C479" s="16"/>
      <c r="D479" s="17"/>
      <c r="E479" s="18"/>
      <c r="F479" s="19">
        <v>0</v>
      </c>
      <c r="G479" s="18">
        <f t="shared" si="23"/>
        <v>0</v>
      </c>
      <c r="H479" s="18">
        <f t="shared" si="21"/>
        <v>0</v>
      </c>
      <c r="I479" s="18">
        <f t="shared" si="22"/>
        <v>0</v>
      </c>
      <c r="J479" s="18"/>
      <c r="K479" s="18"/>
      <c r="L479" s="15"/>
    </row>
    <row r="480" spans="1:12" x14ac:dyDescent="0.2">
      <c r="A480" s="15"/>
      <c r="B480" s="15"/>
      <c r="C480" s="16"/>
      <c r="D480" s="17"/>
      <c r="E480" s="18"/>
      <c r="F480" s="19">
        <v>0</v>
      </c>
      <c r="G480" s="18">
        <f t="shared" si="23"/>
        <v>0</v>
      </c>
      <c r="H480" s="18">
        <f t="shared" si="21"/>
        <v>0</v>
      </c>
      <c r="I480" s="18">
        <f t="shared" si="22"/>
        <v>0</v>
      </c>
      <c r="J480" s="18"/>
      <c r="K480" s="18"/>
      <c r="L480" s="15"/>
    </row>
    <row r="481" spans="1:12" x14ac:dyDescent="0.2">
      <c r="A481" s="15"/>
      <c r="B481" s="15"/>
      <c r="C481" s="16"/>
      <c r="D481" s="17"/>
      <c r="E481" s="18"/>
      <c r="F481" s="19">
        <v>0</v>
      </c>
      <c r="G481" s="18">
        <f t="shared" si="23"/>
        <v>0</v>
      </c>
      <c r="H481" s="18">
        <f t="shared" si="21"/>
        <v>0</v>
      </c>
      <c r="I481" s="18">
        <f t="shared" si="22"/>
        <v>0</v>
      </c>
      <c r="J481" s="18"/>
      <c r="K481" s="18"/>
      <c r="L481" s="15"/>
    </row>
    <row r="482" spans="1:12" x14ac:dyDescent="0.2">
      <c r="A482" s="15"/>
      <c r="B482" s="15"/>
      <c r="C482" s="16"/>
      <c r="D482" s="17"/>
      <c r="E482" s="18"/>
      <c r="F482" s="19">
        <v>0</v>
      </c>
      <c r="G482" s="18">
        <f t="shared" si="23"/>
        <v>0</v>
      </c>
      <c r="H482" s="18">
        <f t="shared" si="21"/>
        <v>0</v>
      </c>
      <c r="I482" s="18">
        <f t="shared" si="22"/>
        <v>0</v>
      </c>
      <c r="J482" s="18"/>
      <c r="K482" s="18"/>
      <c r="L482" s="15"/>
    </row>
    <row r="483" spans="1:12" x14ac:dyDescent="0.2">
      <c r="A483" s="15"/>
      <c r="B483" s="15"/>
      <c r="C483" s="16"/>
      <c r="D483" s="17"/>
      <c r="E483" s="18"/>
      <c r="F483" s="19">
        <v>0</v>
      </c>
      <c r="G483" s="18">
        <f t="shared" si="23"/>
        <v>0</v>
      </c>
      <c r="H483" s="18">
        <f t="shared" si="21"/>
        <v>0</v>
      </c>
      <c r="I483" s="18">
        <f t="shared" si="22"/>
        <v>0</v>
      </c>
      <c r="J483" s="18"/>
      <c r="K483" s="18"/>
      <c r="L483" s="15"/>
    </row>
    <row r="484" spans="1:12" x14ac:dyDescent="0.2">
      <c r="A484" s="15"/>
      <c r="B484" s="15"/>
      <c r="C484" s="16"/>
      <c r="D484" s="17"/>
      <c r="E484" s="18"/>
      <c r="F484" s="19">
        <v>0</v>
      </c>
      <c r="G484" s="18">
        <f t="shared" si="23"/>
        <v>0</v>
      </c>
      <c r="H484" s="18">
        <f t="shared" si="21"/>
        <v>0</v>
      </c>
      <c r="I484" s="18">
        <f t="shared" si="22"/>
        <v>0</v>
      </c>
      <c r="J484" s="18"/>
      <c r="K484" s="18"/>
      <c r="L484" s="15"/>
    </row>
    <row r="485" spans="1:12" x14ac:dyDescent="0.2">
      <c r="A485" s="15"/>
      <c r="B485" s="15"/>
      <c r="C485" s="16"/>
      <c r="D485" s="17"/>
      <c r="E485" s="18"/>
      <c r="F485" s="19">
        <v>0</v>
      </c>
      <c r="G485" s="18">
        <f t="shared" si="23"/>
        <v>0</v>
      </c>
      <c r="H485" s="18">
        <f t="shared" si="21"/>
        <v>0</v>
      </c>
      <c r="I485" s="18">
        <f t="shared" si="22"/>
        <v>0</v>
      </c>
      <c r="J485" s="18"/>
      <c r="K485" s="18"/>
      <c r="L485" s="15"/>
    </row>
    <row r="486" spans="1:12" x14ac:dyDescent="0.2">
      <c r="A486" s="15"/>
      <c r="B486" s="15"/>
      <c r="C486" s="16"/>
      <c r="D486" s="17"/>
      <c r="E486" s="18"/>
      <c r="F486" s="19">
        <v>0</v>
      </c>
      <c r="G486" s="18">
        <f t="shared" si="23"/>
        <v>0</v>
      </c>
      <c r="H486" s="18">
        <f t="shared" si="21"/>
        <v>0</v>
      </c>
      <c r="I486" s="18">
        <f t="shared" si="22"/>
        <v>0</v>
      </c>
      <c r="J486" s="18"/>
      <c r="K486" s="18"/>
      <c r="L486" s="15"/>
    </row>
    <row r="487" spans="1:12" x14ac:dyDescent="0.2">
      <c r="A487" s="15"/>
      <c r="B487" s="15"/>
      <c r="C487" s="16"/>
      <c r="D487" s="17"/>
      <c r="E487" s="18"/>
      <c r="F487" s="19">
        <v>0</v>
      </c>
      <c r="G487" s="18">
        <f t="shared" si="23"/>
        <v>0</v>
      </c>
      <c r="H487" s="18">
        <f t="shared" si="21"/>
        <v>0</v>
      </c>
      <c r="I487" s="18">
        <f t="shared" si="22"/>
        <v>0</v>
      </c>
      <c r="J487" s="18"/>
      <c r="K487" s="18"/>
      <c r="L487" s="15"/>
    </row>
    <row r="488" spans="1:12" x14ac:dyDescent="0.2">
      <c r="A488" s="15"/>
      <c r="B488" s="15"/>
      <c r="C488" s="16"/>
      <c r="D488" s="17"/>
      <c r="E488" s="18"/>
      <c r="F488" s="19">
        <v>0</v>
      </c>
      <c r="G488" s="18">
        <f t="shared" si="23"/>
        <v>0</v>
      </c>
      <c r="H488" s="18">
        <f t="shared" si="21"/>
        <v>0</v>
      </c>
      <c r="I488" s="18">
        <f t="shared" si="22"/>
        <v>0</v>
      </c>
      <c r="J488" s="18"/>
      <c r="K488" s="18"/>
      <c r="L488" s="15"/>
    </row>
    <row r="489" spans="1:12" x14ac:dyDescent="0.2">
      <c r="A489" s="15"/>
      <c r="B489" s="15"/>
      <c r="C489" s="16"/>
      <c r="D489" s="17"/>
      <c r="E489" s="18"/>
      <c r="F489" s="19">
        <v>0</v>
      </c>
      <c r="G489" s="18">
        <f t="shared" si="23"/>
        <v>0</v>
      </c>
      <c r="H489" s="18">
        <f t="shared" si="21"/>
        <v>0</v>
      </c>
      <c r="I489" s="18">
        <f t="shared" si="22"/>
        <v>0</v>
      </c>
      <c r="J489" s="18"/>
      <c r="K489" s="18"/>
      <c r="L489" s="15"/>
    </row>
    <row r="490" spans="1:12" x14ac:dyDescent="0.2">
      <c r="A490" s="15"/>
      <c r="B490" s="15"/>
      <c r="C490" s="16"/>
      <c r="D490" s="17"/>
      <c r="E490" s="18"/>
      <c r="F490" s="19">
        <v>0</v>
      </c>
      <c r="G490" s="18">
        <f t="shared" si="23"/>
        <v>0</v>
      </c>
      <c r="H490" s="18">
        <f t="shared" si="21"/>
        <v>0</v>
      </c>
      <c r="I490" s="18">
        <f t="shared" si="22"/>
        <v>0</v>
      </c>
      <c r="J490" s="18"/>
      <c r="K490" s="18"/>
      <c r="L490" s="15"/>
    </row>
    <row r="491" spans="1:12" x14ac:dyDescent="0.2">
      <c r="A491" s="15"/>
      <c r="B491" s="15"/>
      <c r="C491" s="16"/>
      <c r="D491" s="17"/>
      <c r="E491" s="18"/>
      <c r="F491" s="19">
        <v>0</v>
      </c>
      <c r="G491" s="18">
        <f t="shared" si="23"/>
        <v>0</v>
      </c>
      <c r="H491" s="18">
        <f t="shared" si="21"/>
        <v>0</v>
      </c>
      <c r="I491" s="18">
        <f t="shared" si="22"/>
        <v>0</v>
      </c>
      <c r="J491" s="18"/>
      <c r="K491" s="18"/>
      <c r="L491" s="15"/>
    </row>
    <row r="492" spans="1:12" x14ac:dyDescent="0.2">
      <c r="A492" s="15"/>
      <c r="B492" s="15"/>
      <c r="C492" s="16"/>
      <c r="D492" s="17"/>
      <c r="E492" s="18"/>
      <c r="F492" s="19">
        <v>0</v>
      </c>
      <c r="G492" s="18">
        <f t="shared" si="23"/>
        <v>0</v>
      </c>
      <c r="H492" s="18">
        <f t="shared" si="21"/>
        <v>0</v>
      </c>
      <c r="I492" s="18">
        <f t="shared" si="22"/>
        <v>0</v>
      </c>
      <c r="J492" s="18"/>
      <c r="K492" s="18"/>
      <c r="L492" s="15"/>
    </row>
    <row r="493" spans="1:12" x14ac:dyDescent="0.2">
      <c r="A493" s="15"/>
      <c r="B493" s="15"/>
      <c r="C493" s="16"/>
      <c r="D493" s="17"/>
      <c r="E493" s="18"/>
      <c r="F493" s="19">
        <v>0</v>
      </c>
      <c r="G493" s="18">
        <f t="shared" si="23"/>
        <v>0</v>
      </c>
      <c r="H493" s="18">
        <f t="shared" si="21"/>
        <v>0</v>
      </c>
      <c r="I493" s="18">
        <f t="shared" si="22"/>
        <v>0</v>
      </c>
      <c r="J493" s="18"/>
      <c r="K493" s="18"/>
      <c r="L493" s="15"/>
    </row>
    <row r="494" spans="1:12" x14ac:dyDescent="0.2">
      <c r="A494" s="15"/>
      <c r="B494" s="15"/>
      <c r="C494" s="16"/>
      <c r="D494" s="17"/>
      <c r="E494" s="18"/>
      <c r="F494" s="19">
        <v>0</v>
      </c>
      <c r="G494" s="18">
        <f t="shared" si="23"/>
        <v>0</v>
      </c>
      <c r="H494" s="18">
        <f t="shared" si="21"/>
        <v>0</v>
      </c>
      <c r="I494" s="18">
        <f t="shared" si="22"/>
        <v>0</v>
      </c>
      <c r="J494" s="18"/>
      <c r="K494" s="18"/>
      <c r="L494" s="15"/>
    </row>
    <row r="495" spans="1:12" x14ac:dyDescent="0.2">
      <c r="A495" s="15"/>
      <c r="B495" s="15"/>
      <c r="C495" s="16"/>
      <c r="D495" s="17"/>
      <c r="E495" s="18"/>
      <c r="F495" s="19">
        <v>0</v>
      </c>
      <c r="G495" s="18">
        <f t="shared" si="23"/>
        <v>0</v>
      </c>
      <c r="H495" s="18">
        <f t="shared" si="21"/>
        <v>0</v>
      </c>
      <c r="I495" s="18">
        <f t="shared" si="22"/>
        <v>0</v>
      </c>
      <c r="J495" s="18"/>
      <c r="K495" s="18"/>
      <c r="L495" s="15"/>
    </row>
    <row r="496" spans="1:12" x14ac:dyDescent="0.2">
      <c r="A496" s="15"/>
      <c r="B496" s="15"/>
      <c r="C496" s="16"/>
      <c r="D496" s="17"/>
      <c r="E496" s="18"/>
      <c r="F496" s="19">
        <v>0</v>
      </c>
      <c r="G496" s="18">
        <f t="shared" si="23"/>
        <v>0</v>
      </c>
      <c r="H496" s="18">
        <f t="shared" si="21"/>
        <v>0</v>
      </c>
      <c r="I496" s="18">
        <f t="shared" si="22"/>
        <v>0</v>
      </c>
      <c r="J496" s="18"/>
      <c r="K496" s="18"/>
      <c r="L496" s="15"/>
    </row>
    <row r="497" spans="1:12" x14ac:dyDescent="0.2">
      <c r="A497" s="15"/>
      <c r="B497" s="15"/>
      <c r="C497" s="16"/>
      <c r="D497" s="17"/>
      <c r="E497" s="18"/>
      <c r="F497" s="19">
        <v>0</v>
      </c>
      <c r="G497" s="18">
        <f t="shared" si="23"/>
        <v>0</v>
      </c>
      <c r="H497" s="18">
        <f t="shared" si="21"/>
        <v>0</v>
      </c>
      <c r="I497" s="18">
        <f t="shared" si="22"/>
        <v>0</v>
      </c>
      <c r="J497" s="18"/>
      <c r="K497" s="18"/>
      <c r="L497" s="15"/>
    </row>
    <row r="498" spans="1:12" x14ac:dyDescent="0.2">
      <c r="A498" s="15"/>
      <c r="B498" s="15"/>
      <c r="C498" s="16"/>
      <c r="D498" s="17"/>
      <c r="E498" s="18"/>
      <c r="F498" s="19">
        <v>0</v>
      </c>
      <c r="G498" s="18">
        <f t="shared" si="23"/>
        <v>0</v>
      </c>
      <c r="H498" s="18">
        <f t="shared" si="21"/>
        <v>0</v>
      </c>
      <c r="I498" s="18">
        <f t="shared" si="22"/>
        <v>0</v>
      </c>
      <c r="J498" s="18"/>
      <c r="K498" s="18"/>
      <c r="L498" s="15"/>
    </row>
    <row r="499" spans="1:12" x14ac:dyDescent="0.2">
      <c r="A499" s="15"/>
      <c r="B499" s="15"/>
      <c r="C499" s="16"/>
      <c r="D499" s="17"/>
      <c r="E499" s="18"/>
      <c r="F499" s="19">
        <v>0</v>
      </c>
      <c r="G499" s="18">
        <f t="shared" si="23"/>
        <v>0</v>
      </c>
      <c r="H499" s="18">
        <f t="shared" si="21"/>
        <v>0</v>
      </c>
      <c r="I499" s="18">
        <f t="shared" si="22"/>
        <v>0</v>
      </c>
      <c r="J499" s="18"/>
      <c r="K499" s="18"/>
      <c r="L499" s="15"/>
    </row>
    <row r="500" spans="1:12" x14ac:dyDescent="0.2">
      <c r="A500" s="15"/>
      <c r="B500" s="15"/>
      <c r="C500" s="16"/>
      <c r="D500" s="17"/>
      <c r="E500" s="18"/>
      <c r="F500" s="19">
        <v>0</v>
      </c>
      <c r="G500" s="18">
        <f t="shared" si="23"/>
        <v>0</v>
      </c>
      <c r="H500" s="18">
        <f t="shared" si="21"/>
        <v>0</v>
      </c>
      <c r="I500" s="18">
        <f t="shared" si="22"/>
        <v>0</v>
      </c>
      <c r="J500" s="18"/>
      <c r="K500" s="18"/>
      <c r="L500" s="15"/>
    </row>
    <row r="501" spans="1:12" x14ac:dyDescent="0.2">
      <c r="A501" s="15"/>
      <c r="B501" s="15"/>
      <c r="C501" s="16"/>
      <c r="D501" s="17"/>
      <c r="E501" s="18"/>
      <c r="F501" s="19">
        <v>0</v>
      </c>
      <c r="G501" s="18">
        <f t="shared" si="23"/>
        <v>0</v>
      </c>
      <c r="H501" s="18">
        <f t="shared" si="21"/>
        <v>0</v>
      </c>
      <c r="I501" s="18">
        <f t="shared" si="22"/>
        <v>0</v>
      </c>
      <c r="J501" s="18"/>
      <c r="K501" s="18"/>
      <c r="L501" s="15"/>
    </row>
    <row r="502" spans="1:12" x14ac:dyDescent="0.2">
      <c r="A502" s="15"/>
      <c r="B502" s="15"/>
      <c r="C502" s="16"/>
      <c r="D502" s="17"/>
      <c r="E502" s="18"/>
      <c r="F502" s="19">
        <v>0</v>
      </c>
      <c r="G502" s="18">
        <f t="shared" si="23"/>
        <v>0</v>
      </c>
      <c r="H502" s="18">
        <f t="shared" si="21"/>
        <v>0</v>
      </c>
      <c r="I502" s="18">
        <f t="shared" si="22"/>
        <v>0</v>
      </c>
      <c r="J502" s="18"/>
      <c r="K502" s="18"/>
      <c r="L502" s="15"/>
    </row>
    <row r="503" spans="1:12" x14ac:dyDescent="0.2">
      <c r="A503" s="15"/>
      <c r="B503" s="15"/>
      <c r="C503" s="16"/>
      <c r="D503" s="17"/>
      <c r="E503" s="18"/>
      <c r="F503" s="19">
        <v>0</v>
      </c>
      <c r="G503" s="18">
        <f t="shared" si="23"/>
        <v>0</v>
      </c>
      <c r="H503" s="18">
        <f t="shared" si="21"/>
        <v>0</v>
      </c>
      <c r="I503" s="18">
        <f t="shared" si="22"/>
        <v>0</v>
      </c>
      <c r="J503" s="18"/>
      <c r="K503" s="18"/>
      <c r="L503" s="15"/>
    </row>
    <row r="504" spans="1:12" x14ac:dyDescent="0.2">
      <c r="A504" s="15"/>
      <c r="B504" s="15"/>
      <c r="C504" s="16"/>
      <c r="D504" s="17"/>
      <c r="E504" s="18"/>
      <c r="F504" s="19">
        <v>0</v>
      </c>
      <c r="G504" s="18">
        <f t="shared" si="23"/>
        <v>0</v>
      </c>
      <c r="H504" s="18">
        <f t="shared" si="21"/>
        <v>0</v>
      </c>
      <c r="I504" s="18">
        <f t="shared" si="22"/>
        <v>0</v>
      </c>
      <c r="J504" s="18"/>
      <c r="K504" s="18"/>
      <c r="L504" s="15"/>
    </row>
    <row r="505" spans="1:12" x14ac:dyDescent="0.2">
      <c r="A505" s="15"/>
      <c r="B505" s="15"/>
      <c r="C505" s="16"/>
      <c r="D505" s="17"/>
      <c r="E505" s="18"/>
      <c r="F505" s="19">
        <v>0</v>
      </c>
      <c r="G505" s="18">
        <f t="shared" si="23"/>
        <v>0</v>
      </c>
      <c r="H505" s="18">
        <f t="shared" si="21"/>
        <v>0</v>
      </c>
      <c r="I505" s="18">
        <f t="shared" si="22"/>
        <v>0</v>
      </c>
      <c r="J505" s="18"/>
      <c r="K505" s="18"/>
      <c r="L505" s="15"/>
    </row>
    <row r="506" spans="1:12" x14ac:dyDescent="0.2">
      <c r="A506" s="15"/>
      <c r="B506" s="15"/>
      <c r="C506" s="16"/>
      <c r="D506" s="17"/>
      <c r="E506" s="18"/>
      <c r="F506" s="19">
        <v>0</v>
      </c>
      <c r="G506" s="18">
        <f t="shared" si="23"/>
        <v>0</v>
      </c>
      <c r="H506" s="18">
        <f t="shared" si="21"/>
        <v>0</v>
      </c>
      <c r="I506" s="18">
        <f t="shared" si="22"/>
        <v>0</v>
      </c>
      <c r="J506" s="18"/>
      <c r="K506" s="18"/>
      <c r="L506" s="15"/>
    </row>
    <row r="507" spans="1:12" x14ac:dyDescent="0.2">
      <c r="A507" s="15"/>
      <c r="B507" s="15"/>
      <c r="C507" s="16"/>
      <c r="D507" s="17"/>
      <c r="E507" s="18"/>
      <c r="F507" s="19">
        <v>0</v>
      </c>
      <c r="G507" s="18">
        <f t="shared" si="23"/>
        <v>0</v>
      </c>
      <c r="H507" s="18">
        <f t="shared" si="21"/>
        <v>0</v>
      </c>
      <c r="I507" s="18">
        <f t="shared" si="22"/>
        <v>0</v>
      </c>
      <c r="J507" s="18"/>
      <c r="K507" s="18"/>
      <c r="L507" s="15"/>
    </row>
    <row r="508" spans="1:12" x14ac:dyDescent="0.2">
      <c r="A508" s="15"/>
      <c r="B508" s="15"/>
      <c r="C508" s="16"/>
      <c r="D508" s="17"/>
      <c r="E508" s="18"/>
      <c r="F508" s="19">
        <v>0</v>
      </c>
      <c r="G508" s="18">
        <f t="shared" si="23"/>
        <v>0</v>
      </c>
      <c r="H508" s="18">
        <f t="shared" si="21"/>
        <v>0</v>
      </c>
      <c r="I508" s="18">
        <f t="shared" si="22"/>
        <v>0</v>
      </c>
      <c r="J508" s="18"/>
      <c r="K508" s="18"/>
      <c r="L508" s="15"/>
    </row>
    <row r="509" spans="1:12" x14ac:dyDescent="0.2">
      <c r="A509" s="15"/>
      <c r="B509" s="15"/>
      <c r="C509" s="16"/>
      <c r="D509" s="17"/>
      <c r="E509" s="18"/>
      <c r="F509" s="19">
        <v>0</v>
      </c>
      <c r="G509" s="18">
        <f t="shared" si="23"/>
        <v>0</v>
      </c>
      <c r="H509" s="18">
        <f t="shared" si="21"/>
        <v>0</v>
      </c>
      <c r="I509" s="18">
        <f t="shared" si="22"/>
        <v>0</v>
      </c>
      <c r="J509" s="18"/>
      <c r="K509" s="18"/>
      <c r="L509" s="15"/>
    </row>
    <row r="510" spans="1:12" x14ac:dyDescent="0.2">
      <c r="A510" s="15"/>
      <c r="B510" s="15"/>
      <c r="C510" s="16"/>
      <c r="D510" s="17"/>
      <c r="E510" s="18"/>
      <c r="F510" s="19">
        <v>0</v>
      </c>
      <c r="G510" s="18">
        <f t="shared" si="23"/>
        <v>0</v>
      </c>
      <c r="H510" s="18">
        <f t="shared" si="21"/>
        <v>0</v>
      </c>
      <c r="I510" s="18">
        <f t="shared" si="22"/>
        <v>0</v>
      </c>
      <c r="J510" s="18"/>
      <c r="K510" s="18"/>
      <c r="L510" s="15"/>
    </row>
    <row r="511" spans="1:12" x14ac:dyDescent="0.2">
      <c r="A511" s="15"/>
      <c r="B511" s="15"/>
      <c r="C511" s="16"/>
      <c r="D511" s="17"/>
      <c r="E511" s="18"/>
      <c r="F511" s="19">
        <v>0</v>
      </c>
      <c r="G511" s="18">
        <f t="shared" si="23"/>
        <v>0</v>
      </c>
      <c r="H511" s="18">
        <f t="shared" si="21"/>
        <v>0</v>
      </c>
      <c r="I511" s="18">
        <f t="shared" si="22"/>
        <v>0</v>
      </c>
      <c r="J511" s="18"/>
      <c r="K511" s="18"/>
      <c r="L511" s="15"/>
    </row>
    <row r="512" spans="1:12" x14ac:dyDescent="0.2">
      <c r="A512" s="15"/>
      <c r="B512" s="15"/>
      <c r="C512" s="16"/>
      <c r="D512" s="17"/>
      <c r="E512" s="18"/>
      <c r="F512" s="19">
        <v>0</v>
      </c>
      <c r="G512" s="18">
        <f t="shared" si="23"/>
        <v>0</v>
      </c>
      <c r="H512" s="18">
        <f t="shared" si="21"/>
        <v>0</v>
      </c>
      <c r="I512" s="18">
        <f t="shared" si="22"/>
        <v>0</v>
      </c>
      <c r="J512" s="18"/>
      <c r="K512" s="18"/>
      <c r="L512" s="15"/>
    </row>
    <row r="513" spans="1:12" x14ac:dyDescent="0.2">
      <c r="A513" s="15"/>
      <c r="B513" s="15"/>
      <c r="C513" s="16"/>
      <c r="D513" s="17"/>
      <c r="E513" s="18"/>
      <c r="F513" s="19">
        <v>0</v>
      </c>
      <c r="G513" s="18">
        <f t="shared" si="23"/>
        <v>0</v>
      </c>
      <c r="H513" s="18">
        <f t="shared" si="21"/>
        <v>0</v>
      </c>
      <c r="I513" s="18">
        <f t="shared" si="22"/>
        <v>0</v>
      </c>
      <c r="J513" s="18"/>
      <c r="K513" s="18"/>
      <c r="L513" s="15"/>
    </row>
    <row r="514" spans="1:12" x14ac:dyDescent="0.2">
      <c r="A514" s="15"/>
      <c r="B514" s="15"/>
      <c r="C514" s="16"/>
      <c r="D514" s="17"/>
      <c r="E514" s="18"/>
      <c r="F514" s="19">
        <v>0</v>
      </c>
      <c r="G514" s="18">
        <f t="shared" si="23"/>
        <v>0</v>
      </c>
      <c r="H514" s="18">
        <f t="shared" si="21"/>
        <v>0</v>
      </c>
      <c r="I514" s="18">
        <f t="shared" si="22"/>
        <v>0</v>
      </c>
      <c r="J514" s="18"/>
      <c r="K514" s="18"/>
      <c r="L514" s="15"/>
    </row>
    <row r="515" spans="1:12" x14ac:dyDescent="0.2">
      <c r="A515" s="15"/>
      <c r="B515" s="15"/>
      <c r="C515" s="16"/>
      <c r="D515" s="17"/>
      <c r="E515" s="18"/>
      <c r="F515" s="19">
        <v>0</v>
      </c>
      <c r="G515" s="18">
        <f t="shared" si="23"/>
        <v>0</v>
      </c>
      <c r="H515" s="18">
        <f t="shared" si="21"/>
        <v>0</v>
      </c>
      <c r="I515" s="18">
        <f t="shared" si="22"/>
        <v>0</v>
      </c>
      <c r="J515" s="18"/>
      <c r="K515" s="18"/>
      <c r="L515" s="15"/>
    </row>
    <row r="516" spans="1:12" x14ac:dyDescent="0.2">
      <c r="A516" s="15"/>
      <c r="B516" s="15"/>
      <c r="C516" s="16"/>
      <c r="D516" s="17"/>
      <c r="E516" s="18"/>
      <c r="F516" s="19">
        <v>0</v>
      </c>
      <c r="G516" s="18">
        <f t="shared" si="23"/>
        <v>0</v>
      </c>
      <c r="H516" s="18">
        <f t="shared" si="21"/>
        <v>0</v>
      </c>
      <c r="I516" s="18">
        <f t="shared" si="22"/>
        <v>0</v>
      </c>
      <c r="J516" s="18"/>
      <c r="K516" s="18"/>
      <c r="L516" s="15"/>
    </row>
    <row r="517" spans="1:12" x14ac:dyDescent="0.2">
      <c r="A517" s="15"/>
      <c r="B517" s="15"/>
      <c r="C517" s="16"/>
      <c r="D517" s="17"/>
      <c r="E517" s="18"/>
      <c r="F517" s="19">
        <v>0</v>
      </c>
      <c r="G517" s="18">
        <f t="shared" si="23"/>
        <v>0</v>
      </c>
      <c r="H517" s="18">
        <f t="shared" si="21"/>
        <v>0</v>
      </c>
      <c r="I517" s="18">
        <f t="shared" si="22"/>
        <v>0</v>
      </c>
      <c r="J517" s="18"/>
      <c r="K517" s="18"/>
      <c r="L517" s="15"/>
    </row>
    <row r="518" spans="1:12" x14ac:dyDescent="0.2">
      <c r="A518" s="15"/>
      <c r="B518" s="15"/>
      <c r="C518" s="16"/>
      <c r="D518" s="17"/>
      <c r="E518" s="18"/>
      <c r="F518" s="19">
        <v>0</v>
      </c>
      <c r="G518" s="18">
        <f t="shared" si="23"/>
        <v>0</v>
      </c>
      <c r="H518" s="18">
        <f t="shared" si="21"/>
        <v>0</v>
      </c>
      <c r="I518" s="18">
        <f t="shared" si="22"/>
        <v>0</v>
      </c>
      <c r="J518" s="18"/>
      <c r="K518" s="18"/>
      <c r="L518" s="15"/>
    </row>
    <row r="519" spans="1:12" x14ac:dyDescent="0.2">
      <c r="A519" s="15"/>
      <c r="B519" s="15"/>
      <c r="C519" s="16"/>
      <c r="D519" s="17"/>
      <c r="E519" s="18"/>
      <c r="F519" s="19">
        <v>0</v>
      </c>
      <c r="G519" s="18">
        <f t="shared" si="23"/>
        <v>0</v>
      </c>
      <c r="H519" s="18">
        <f t="shared" si="21"/>
        <v>0</v>
      </c>
      <c r="I519" s="18">
        <f t="shared" si="22"/>
        <v>0</v>
      </c>
      <c r="J519" s="18"/>
      <c r="K519" s="18"/>
      <c r="L519" s="15"/>
    </row>
    <row r="520" spans="1:12" x14ac:dyDescent="0.2">
      <c r="A520" s="15"/>
      <c r="B520" s="15"/>
      <c r="C520" s="16"/>
      <c r="D520" s="17"/>
      <c r="E520" s="18"/>
      <c r="F520" s="19">
        <v>0</v>
      </c>
      <c r="G520" s="18">
        <f t="shared" si="23"/>
        <v>0</v>
      </c>
      <c r="H520" s="18">
        <f t="shared" ref="H520:H583" si="24">E520*C520</f>
        <v>0</v>
      </c>
      <c r="I520" s="18">
        <f t="shared" ref="I520:I583" si="25">F520*C520</f>
        <v>0</v>
      </c>
      <c r="J520" s="18"/>
      <c r="K520" s="18"/>
      <c r="L520" s="15"/>
    </row>
    <row r="521" spans="1:12" x14ac:dyDescent="0.2">
      <c r="A521" s="15"/>
      <c r="B521" s="15"/>
      <c r="C521" s="16"/>
      <c r="D521" s="17"/>
      <c r="E521" s="18"/>
      <c r="F521" s="19">
        <v>0</v>
      </c>
      <c r="G521" s="18">
        <f t="shared" si="23"/>
        <v>0</v>
      </c>
      <c r="H521" s="18">
        <f t="shared" si="24"/>
        <v>0</v>
      </c>
      <c r="I521" s="18">
        <f t="shared" si="25"/>
        <v>0</v>
      </c>
      <c r="J521" s="18"/>
      <c r="K521" s="18"/>
      <c r="L521" s="15"/>
    </row>
    <row r="522" spans="1:12" x14ac:dyDescent="0.2">
      <c r="A522" s="15"/>
      <c r="B522" s="15"/>
      <c r="C522" s="16"/>
      <c r="D522" s="17"/>
      <c r="E522" s="18"/>
      <c r="F522" s="19">
        <v>0</v>
      </c>
      <c r="G522" s="18">
        <f t="shared" si="23"/>
        <v>0</v>
      </c>
      <c r="H522" s="18">
        <f t="shared" si="24"/>
        <v>0</v>
      </c>
      <c r="I522" s="18">
        <f t="shared" si="25"/>
        <v>0</v>
      </c>
      <c r="J522" s="18"/>
      <c r="K522" s="18"/>
      <c r="L522" s="15"/>
    </row>
    <row r="523" spans="1:12" x14ac:dyDescent="0.2">
      <c r="A523" s="15"/>
      <c r="B523" s="15"/>
      <c r="C523" s="16"/>
      <c r="D523" s="17"/>
      <c r="E523" s="18"/>
      <c r="F523" s="19">
        <v>0</v>
      </c>
      <c r="G523" s="18">
        <f t="shared" ref="G523:G585" si="26">B523*F523</f>
        <v>0</v>
      </c>
      <c r="H523" s="18">
        <f t="shared" si="24"/>
        <v>0</v>
      </c>
      <c r="I523" s="18">
        <f t="shared" si="25"/>
        <v>0</v>
      </c>
      <c r="J523" s="18"/>
      <c r="K523" s="18"/>
      <c r="L523" s="15"/>
    </row>
    <row r="524" spans="1:12" x14ac:dyDescent="0.2">
      <c r="A524" s="15"/>
      <c r="B524" s="15"/>
      <c r="C524" s="16"/>
      <c r="D524" s="17"/>
      <c r="E524" s="18"/>
      <c r="F524" s="19">
        <v>0</v>
      </c>
      <c r="G524" s="18">
        <f t="shared" si="26"/>
        <v>0</v>
      </c>
      <c r="H524" s="18">
        <f t="shared" si="24"/>
        <v>0</v>
      </c>
      <c r="I524" s="18">
        <f t="shared" si="25"/>
        <v>0</v>
      </c>
      <c r="J524" s="18"/>
      <c r="K524" s="18"/>
      <c r="L524" s="15"/>
    </row>
    <row r="525" spans="1:12" x14ac:dyDescent="0.2">
      <c r="A525" s="15"/>
      <c r="B525" s="15"/>
      <c r="C525" s="16"/>
      <c r="D525" s="17"/>
      <c r="E525" s="18"/>
      <c r="F525" s="19">
        <v>0</v>
      </c>
      <c r="G525" s="18">
        <f t="shared" si="26"/>
        <v>0</v>
      </c>
      <c r="H525" s="18">
        <f t="shared" si="24"/>
        <v>0</v>
      </c>
      <c r="I525" s="18">
        <f t="shared" si="25"/>
        <v>0</v>
      </c>
      <c r="J525" s="18"/>
      <c r="K525" s="18"/>
      <c r="L525" s="15"/>
    </row>
    <row r="526" spans="1:12" x14ac:dyDescent="0.2">
      <c r="A526" s="15"/>
      <c r="B526" s="15"/>
      <c r="C526" s="16"/>
      <c r="D526" s="17"/>
      <c r="E526" s="18"/>
      <c r="F526" s="19">
        <v>0</v>
      </c>
      <c r="G526" s="18">
        <f t="shared" si="26"/>
        <v>0</v>
      </c>
      <c r="H526" s="18">
        <f t="shared" si="24"/>
        <v>0</v>
      </c>
      <c r="I526" s="18">
        <f t="shared" si="25"/>
        <v>0</v>
      </c>
      <c r="J526" s="18"/>
      <c r="K526" s="18"/>
      <c r="L526" s="15"/>
    </row>
    <row r="527" spans="1:12" x14ac:dyDescent="0.2">
      <c r="A527" s="15"/>
      <c r="B527" s="15"/>
      <c r="C527" s="16"/>
      <c r="D527" s="17"/>
      <c r="E527" s="18"/>
      <c r="F527" s="19">
        <v>0</v>
      </c>
      <c r="G527" s="18">
        <f t="shared" si="26"/>
        <v>0</v>
      </c>
      <c r="H527" s="18">
        <f t="shared" si="24"/>
        <v>0</v>
      </c>
      <c r="I527" s="18">
        <f t="shared" si="25"/>
        <v>0</v>
      </c>
      <c r="J527" s="18"/>
      <c r="K527" s="18"/>
      <c r="L527" s="15"/>
    </row>
    <row r="528" spans="1:12" x14ac:dyDescent="0.2">
      <c r="A528" s="15"/>
      <c r="B528" s="15"/>
      <c r="C528" s="16"/>
      <c r="D528" s="17"/>
      <c r="E528" s="18"/>
      <c r="F528" s="19">
        <v>0</v>
      </c>
      <c r="G528" s="18">
        <f t="shared" si="26"/>
        <v>0</v>
      </c>
      <c r="H528" s="18">
        <f t="shared" si="24"/>
        <v>0</v>
      </c>
      <c r="I528" s="18">
        <f t="shared" si="25"/>
        <v>0</v>
      </c>
      <c r="J528" s="18"/>
      <c r="K528" s="18"/>
      <c r="L528" s="15"/>
    </row>
    <row r="529" spans="1:12" x14ac:dyDescent="0.2">
      <c r="A529" s="15"/>
      <c r="B529" s="15"/>
      <c r="C529" s="16"/>
      <c r="D529" s="17"/>
      <c r="E529" s="18"/>
      <c r="F529" s="19">
        <v>0</v>
      </c>
      <c r="G529" s="18">
        <f t="shared" si="26"/>
        <v>0</v>
      </c>
      <c r="H529" s="18">
        <f t="shared" si="24"/>
        <v>0</v>
      </c>
      <c r="I529" s="18">
        <f t="shared" si="25"/>
        <v>0</v>
      </c>
      <c r="J529" s="18"/>
      <c r="K529" s="18"/>
      <c r="L529" s="15"/>
    </row>
    <row r="530" spans="1:12" x14ac:dyDescent="0.2">
      <c r="A530" s="15"/>
      <c r="B530" s="15"/>
      <c r="C530" s="16"/>
      <c r="D530" s="17"/>
      <c r="E530" s="18"/>
      <c r="F530" s="19">
        <v>0</v>
      </c>
      <c r="G530" s="18">
        <f t="shared" si="26"/>
        <v>0</v>
      </c>
      <c r="H530" s="18">
        <f t="shared" si="24"/>
        <v>0</v>
      </c>
      <c r="I530" s="18">
        <f t="shared" si="25"/>
        <v>0</v>
      </c>
      <c r="J530" s="18"/>
      <c r="K530" s="18"/>
      <c r="L530" s="15"/>
    </row>
    <row r="531" spans="1:12" x14ac:dyDescent="0.2">
      <c r="A531" s="15"/>
      <c r="B531" s="15"/>
      <c r="C531" s="16"/>
      <c r="D531" s="17"/>
      <c r="E531" s="18"/>
      <c r="F531" s="19">
        <v>0</v>
      </c>
      <c r="G531" s="18">
        <f t="shared" si="26"/>
        <v>0</v>
      </c>
      <c r="H531" s="18">
        <f t="shared" si="24"/>
        <v>0</v>
      </c>
      <c r="I531" s="18">
        <f t="shared" si="25"/>
        <v>0</v>
      </c>
      <c r="J531" s="18"/>
      <c r="K531" s="18"/>
      <c r="L531" s="15"/>
    </row>
    <row r="532" spans="1:12" x14ac:dyDescent="0.2">
      <c r="A532" s="15"/>
      <c r="B532" s="15"/>
      <c r="C532" s="16"/>
      <c r="D532" s="17"/>
      <c r="E532" s="18"/>
      <c r="F532" s="19">
        <v>0</v>
      </c>
      <c r="G532" s="18">
        <f t="shared" si="26"/>
        <v>0</v>
      </c>
      <c r="H532" s="18">
        <f t="shared" si="24"/>
        <v>0</v>
      </c>
      <c r="I532" s="18">
        <f t="shared" si="25"/>
        <v>0</v>
      </c>
      <c r="J532" s="18"/>
      <c r="K532" s="18"/>
      <c r="L532" s="15"/>
    </row>
    <row r="533" spans="1:12" x14ac:dyDescent="0.2">
      <c r="A533" s="15"/>
      <c r="B533" s="15"/>
      <c r="C533" s="16"/>
      <c r="D533" s="17"/>
      <c r="E533" s="18"/>
      <c r="F533" s="19">
        <v>0</v>
      </c>
      <c r="G533" s="18">
        <f t="shared" si="26"/>
        <v>0</v>
      </c>
      <c r="H533" s="18">
        <f t="shared" si="24"/>
        <v>0</v>
      </c>
      <c r="I533" s="18">
        <f t="shared" si="25"/>
        <v>0</v>
      </c>
      <c r="J533" s="18"/>
      <c r="K533" s="18"/>
      <c r="L533" s="15"/>
    </row>
    <row r="534" spans="1:12" x14ac:dyDescent="0.2">
      <c r="A534" s="15"/>
      <c r="B534" s="15"/>
      <c r="C534" s="16"/>
      <c r="D534" s="17"/>
      <c r="E534" s="18"/>
      <c r="F534" s="19">
        <v>0</v>
      </c>
      <c r="G534" s="18">
        <f t="shared" si="26"/>
        <v>0</v>
      </c>
      <c r="H534" s="18">
        <f t="shared" si="24"/>
        <v>0</v>
      </c>
      <c r="I534" s="18">
        <f t="shared" si="25"/>
        <v>0</v>
      </c>
      <c r="J534" s="18"/>
      <c r="K534" s="18"/>
      <c r="L534" s="15"/>
    </row>
    <row r="535" spans="1:12" x14ac:dyDescent="0.2">
      <c r="A535" s="15"/>
      <c r="B535" s="15"/>
      <c r="C535" s="16"/>
      <c r="D535" s="17"/>
      <c r="E535" s="18"/>
      <c r="F535" s="19">
        <v>0</v>
      </c>
      <c r="G535" s="18">
        <f t="shared" si="26"/>
        <v>0</v>
      </c>
      <c r="H535" s="18">
        <f t="shared" si="24"/>
        <v>0</v>
      </c>
      <c r="I535" s="18">
        <f t="shared" si="25"/>
        <v>0</v>
      </c>
      <c r="J535" s="18"/>
      <c r="K535" s="18"/>
      <c r="L535" s="15"/>
    </row>
    <row r="536" spans="1:12" x14ac:dyDescent="0.2">
      <c r="A536" s="15"/>
      <c r="B536" s="15"/>
      <c r="C536" s="16"/>
      <c r="D536" s="17"/>
      <c r="E536" s="18"/>
      <c r="F536" s="19">
        <v>0</v>
      </c>
      <c r="G536" s="18">
        <f t="shared" si="26"/>
        <v>0</v>
      </c>
      <c r="H536" s="18">
        <f t="shared" si="24"/>
        <v>0</v>
      </c>
      <c r="I536" s="18">
        <f t="shared" si="25"/>
        <v>0</v>
      </c>
      <c r="J536" s="18"/>
      <c r="K536" s="18"/>
      <c r="L536" s="15"/>
    </row>
    <row r="537" spans="1:12" x14ac:dyDescent="0.2">
      <c r="A537" s="15"/>
      <c r="B537" s="15"/>
      <c r="C537" s="16"/>
      <c r="D537" s="17"/>
      <c r="E537" s="18"/>
      <c r="F537" s="19">
        <v>0</v>
      </c>
      <c r="G537" s="18">
        <f t="shared" si="26"/>
        <v>0</v>
      </c>
      <c r="H537" s="18">
        <f t="shared" si="24"/>
        <v>0</v>
      </c>
      <c r="I537" s="18">
        <f t="shared" si="25"/>
        <v>0</v>
      </c>
      <c r="J537" s="18"/>
      <c r="K537" s="18"/>
      <c r="L537" s="15"/>
    </row>
    <row r="538" spans="1:12" x14ac:dyDescent="0.2">
      <c r="A538" s="15"/>
      <c r="B538" s="15"/>
      <c r="C538" s="16"/>
      <c r="D538" s="17"/>
      <c r="E538" s="18"/>
      <c r="F538" s="19">
        <v>0</v>
      </c>
      <c r="G538" s="18">
        <f t="shared" si="26"/>
        <v>0</v>
      </c>
      <c r="H538" s="18">
        <f t="shared" si="24"/>
        <v>0</v>
      </c>
      <c r="I538" s="18">
        <f t="shared" si="25"/>
        <v>0</v>
      </c>
      <c r="J538" s="18"/>
      <c r="K538" s="18"/>
      <c r="L538" s="15"/>
    </row>
    <row r="539" spans="1:12" x14ac:dyDescent="0.2">
      <c r="A539" s="15"/>
      <c r="B539" s="15"/>
      <c r="C539" s="16"/>
      <c r="D539" s="17"/>
      <c r="E539" s="18"/>
      <c r="F539" s="19">
        <v>0</v>
      </c>
      <c r="G539" s="18">
        <f t="shared" si="26"/>
        <v>0</v>
      </c>
      <c r="H539" s="18">
        <f t="shared" si="24"/>
        <v>0</v>
      </c>
      <c r="I539" s="18">
        <f t="shared" si="25"/>
        <v>0</v>
      </c>
      <c r="J539" s="18"/>
      <c r="K539" s="18"/>
      <c r="L539" s="15"/>
    </row>
    <row r="540" spans="1:12" x14ac:dyDescent="0.2">
      <c r="A540" s="15"/>
      <c r="B540" s="15"/>
      <c r="C540" s="16"/>
      <c r="D540" s="17"/>
      <c r="E540" s="18"/>
      <c r="F540" s="19">
        <v>0</v>
      </c>
      <c r="G540" s="18">
        <f t="shared" si="26"/>
        <v>0</v>
      </c>
      <c r="H540" s="18">
        <f t="shared" si="24"/>
        <v>0</v>
      </c>
      <c r="I540" s="18">
        <f t="shared" si="25"/>
        <v>0</v>
      </c>
      <c r="J540" s="18"/>
      <c r="K540" s="18"/>
      <c r="L540" s="15"/>
    </row>
    <row r="541" spans="1:12" x14ac:dyDescent="0.2">
      <c r="A541" s="15"/>
      <c r="B541" s="15"/>
      <c r="C541" s="16"/>
      <c r="D541" s="17"/>
      <c r="E541" s="18"/>
      <c r="F541" s="19">
        <v>0</v>
      </c>
      <c r="G541" s="18">
        <f t="shared" si="26"/>
        <v>0</v>
      </c>
      <c r="H541" s="18">
        <f t="shared" si="24"/>
        <v>0</v>
      </c>
      <c r="I541" s="18">
        <f t="shared" si="25"/>
        <v>0</v>
      </c>
      <c r="J541" s="18"/>
      <c r="K541" s="18"/>
      <c r="L541" s="15"/>
    </row>
    <row r="542" spans="1:12" x14ac:dyDescent="0.2">
      <c r="A542" s="15"/>
      <c r="B542" s="15"/>
      <c r="C542" s="16"/>
      <c r="D542" s="17"/>
      <c r="E542" s="18"/>
      <c r="F542" s="19">
        <v>0</v>
      </c>
      <c r="G542" s="18">
        <f t="shared" si="26"/>
        <v>0</v>
      </c>
      <c r="H542" s="18">
        <f t="shared" si="24"/>
        <v>0</v>
      </c>
      <c r="I542" s="18">
        <f t="shared" si="25"/>
        <v>0</v>
      </c>
      <c r="J542" s="18"/>
      <c r="K542" s="18"/>
      <c r="L542" s="15"/>
    </row>
    <row r="543" spans="1:12" x14ac:dyDescent="0.2">
      <c r="A543" s="15"/>
      <c r="B543" s="15"/>
      <c r="C543" s="16"/>
      <c r="D543" s="17"/>
      <c r="E543" s="18"/>
      <c r="F543" s="19">
        <v>0</v>
      </c>
      <c r="G543" s="18">
        <f t="shared" si="26"/>
        <v>0</v>
      </c>
      <c r="H543" s="18">
        <f t="shared" si="24"/>
        <v>0</v>
      </c>
      <c r="I543" s="18">
        <f t="shared" si="25"/>
        <v>0</v>
      </c>
      <c r="J543" s="18"/>
      <c r="K543" s="18"/>
      <c r="L543" s="15"/>
    </row>
    <row r="544" spans="1:12" x14ac:dyDescent="0.2">
      <c r="A544" s="15"/>
      <c r="B544" s="15"/>
      <c r="C544" s="16"/>
      <c r="D544" s="17"/>
      <c r="E544" s="18"/>
      <c r="F544" s="19">
        <v>0</v>
      </c>
      <c r="G544" s="18">
        <f t="shared" si="26"/>
        <v>0</v>
      </c>
      <c r="H544" s="18">
        <f t="shared" si="24"/>
        <v>0</v>
      </c>
      <c r="I544" s="18">
        <f t="shared" si="25"/>
        <v>0</v>
      </c>
      <c r="J544" s="18"/>
      <c r="K544" s="18"/>
      <c r="L544" s="15"/>
    </row>
    <row r="545" spans="1:12" x14ac:dyDescent="0.2">
      <c r="A545" s="15"/>
      <c r="B545" s="15"/>
      <c r="C545" s="16"/>
      <c r="D545" s="17"/>
      <c r="E545" s="18"/>
      <c r="F545" s="19">
        <v>0</v>
      </c>
      <c r="G545" s="18">
        <f t="shared" si="26"/>
        <v>0</v>
      </c>
      <c r="H545" s="18">
        <f t="shared" si="24"/>
        <v>0</v>
      </c>
      <c r="I545" s="18">
        <f t="shared" si="25"/>
        <v>0</v>
      </c>
      <c r="J545" s="18"/>
      <c r="K545" s="18"/>
      <c r="L545" s="15"/>
    </row>
    <row r="546" spans="1:12" x14ac:dyDescent="0.2">
      <c r="A546" s="15"/>
      <c r="B546" s="15"/>
      <c r="C546" s="16"/>
      <c r="D546" s="17"/>
      <c r="E546" s="18"/>
      <c r="F546" s="19">
        <v>0</v>
      </c>
      <c r="G546" s="18">
        <f t="shared" si="26"/>
        <v>0</v>
      </c>
      <c r="H546" s="18">
        <f t="shared" si="24"/>
        <v>0</v>
      </c>
      <c r="I546" s="18">
        <f t="shared" si="25"/>
        <v>0</v>
      </c>
      <c r="J546" s="18"/>
      <c r="K546" s="18"/>
      <c r="L546" s="15"/>
    </row>
    <row r="547" spans="1:12" x14ac:dyDescent="0.2">
      <c r="A547" s="15"/>
      <c r="B547" s="15"/>
      <c r="C547" s="16"/>
      <c r="D547" s="17"/>
      <c r="E547" s="18"/>
      <c r="F547" s="19">
        <v>0</v>
      </c>
      <c r="G547" s="18">
        <f t="shared" si="26"/>
        <v>0</v>
      </c>
      <c r="H547" s="18">
        <f t="shared" si="24"/>
        <v>0</v>
      </c>
      <c r="I547" s="18">
        <f t="shared" si="25"/>
        <v>0</v>
      </c>
      <c r="J547" s="18"/>
      <c r="K547" s="18"/>
      <c r="L547" s="15"/>
    </row>
    <row r="548" spans="1:12" x14ac:dyDescent="0.2">
      <c r="A548" s="15"/>
      <c r="B548" s="15"/>
      <c r="C548" s="16"/>
      <c r="D548" s="17"/>
      <c r="E548" s="18"/>
      <c r="F548" s="19">
        <v>0</v>
      </c>
      <c r="G548" s="18">
        <f t="shared" si="26"/>
        <v>0</v>
      </c>
      <c r="H548" s="18">
        <f t="shared" si="24"/>
        <v>0</v>
      </c>
      <c r="I548" s="18">
        <f t="shared" si="25"/>
        <v>0</v>
      </c>
      <c r="J548" s="18"/>
      <c r="K548" s="18"/>
      <c r="L548" s="15"/>
    </row>
    <row r="549" spans="1:12" x14ac:dyDescent="0.2">
      <c r="A549" s="15"/>
      <c r="B549" s="15"/>
      <c r="C549" s="16"/>
      <c r="D549" s="17"/>
      <c r="E549" s="18"/>
      <c r="F549" s="19">
        <v>0</v>
      </c>
      <c r="G549" s="18">
        <f t="shared" si="26"/>
        <v>0</v>
      </c>
      <c r="H549" s="18">
        <f t="shared" si="24"/>
        <v>0</v>
      </c>
      <c r="I549" s="18">
        <f t="shared" si="25"/>
        <v>0</v>
      </c>
      <c r="J549" s="18"/>
      <c r="K549" s="18"/>
      <c r="L549" s="15"/>
    </row>
    <row r="550" spans="1:12" x14ac:dyDescent="0.2">
      <c r="A550" s="15"/>
      <c r="B550" s="15"/>
      <c r="C550" s="16"/>
      <c r="D550" s="17"/>
      <c r="E550" s="18"/>
      <c r="F550" s="19">
        <v>0</v>
      </c>
      <c r="G550" s="18">
        <f t="shared" si="26"/>
        <v>0</v>
      </c>
      <c r="H550" s="18">
        <f t="shared" si="24"/>
        <v>0</v>
      </c>
      <c r="I550" s="18">
        <f t="shared" si="25"/>
        <v>0</v>
      </c>
      <c r="J550" s="18"/>
      <c r="K550" s="18"/>
      <c r="L550" s="15"/>
    </row>
    <row r="551" spans="1:12" x14ac:dyDescent="0.2">
      <c r="A551" s="15"/>
      <c r="B551" s="15"/>
      <c r="C551" s="16"/>
      <c r="D551" s="17"/>
      <c r="E551" s="18"/>
      <c r="F551" s="19">
        <v>0</v>
      </c>
      <c r="G551" s="18">
        <f t="shared" si="26"/>
        <v>0</v>
      </c>
      <c r="H551" s="18">
        <f t="shared" si="24"/>
        <v>0</v>
      </c>
      <c r="I551" s="18">
        <f t="shared" si="25"/>
        <v>0</v>
      </c>
      <c r="J551" s="18"/>
      <c r="K551" s="18"/>
      <c r="L551" s="15"/>
    </row>
    <row r="552" spans="1:12" x14ac:dyDescent="0.2">
      <c r="A552" s="15"/>
      <c r="B552" s="15"/>
      <c r="C552" s="16"/>
      <c r="D552" s="17"/>
      <c r="E552" s="18"/>
      <c r="F552" s="19">
        <v>0</v>
      </c>
      <c r="G552" s="18">
        <f t="shared" si="26"/>
        <v>0</v>
      </c>
      <c r="H552" s="18">
        <f t="shared" si="24"/>
        <v>0</v>
      </c>
      <c r="I552" s="18">
        <f t="shared" si="25"/>
        <v>0</v>
      </c>
      <c r="J552" s="18"/>
      <c r="K552" s="18"/>
      <c r="L552" s="15"/>
    </row>
    <row r="553" spans="1:12" x14ac:dyDescent="0.2">
      <c r="A553" s="15"/>
      <c r="B553" s="15"/>
      <c r="C553" s="16"/>
      <c r="D553" s="17"/>
      <c r="E553" s="18"/>
      <c r="F553" s="19">
        <v>0</v>
      </c>
      <c r="G553" s="18">
        <f t="shared" si="26"/>
        <v>0</v>
      </c>
      <c r="H553" s="18">
        <f t="shared" si="24"/>
        <v>0</v>
      </c>
      <c r="I553" s="18">
        <f t="shared" si="25"/>
        <v>0</v>
      </c>
      <c r="J553" s="18"/>
      <c r="K553" s="18"/>
      <c r="L553" s="15"/>
    </row>
    <row r="554" spans="1:12" x14ac:dyDescent="0.2">
      <c r="A554" s="15"/>
      <c r="B554" s="15"/>
      <c r="C554" s="16"/>
      <c r="D554" s="17"/>
      <c r="E554" s="18"/>
      <c r="F554" s="19">
        <v>0</v>
      </c>
      <c r="G554" s="18">
        <f t="shared" si="26"/>
        <v>0</v>
      </c>
      <c r="H554" s="18">
        <f t="shared" si="24"/>
        <v>0</v>
      </c>
      <c r="I554" s="18">
        <f t="shared" si="25"/>
        <v>0</v>
      </c>
      <c r="J554" s="18"/>
      <c r="K554" s="18"/>
      <c r="L554" s="15"/>
    </row>
    <row r="555" spans="1:12" x14ac:dyDescent="0.2">
      <c r="A555" s="15"/>
      <c r="B555" s="15"/>
      <c r="C555" s="16"/>
      <c r="D555" s="17"/>
      <c r="E555" s="18"/>
      <c r="F555" s="19">
        <v>0</v>
      </c>
      <c r="G555" s="18">
        <f t="shared" si="26"/>
        <v>0</v>
      </c>
      <c r="H555" s="18">
        <f t="shared" si="24"/>
        <v>0</v>
      </c>
      <c r="I555" s="18">
        <f t="shared" si="25"/>
        <v>0</v>
      </c>
      <c r="J555" s="18"/>
      <c r="K555" s="18"/>
      <c r="L555" s="15"/>
    </row>
    <row r="556" spans="1:12" x14ac:dyDescent="0.2">
      <c r="A556" s="15"/>
      <c r="B556" s="15"/>
      <c r="C556" s="16"/>
      <c r="D556" s="17"/>
      <c r="E556" s="18"/>
      <c r="F556" s="19">
        <v>0</v>
      </c>
      <c r="G556" s="18">
        <f t="shared" si="26"/>
        <v>0</v>
      </c>
      <c r="H556" s="18">
        <f t="shared" si="24"/>
        <v>0</v>
      </c>
      <c r="I556" s="18">
        <f t="shared" si="25"/>
        <v>0</v>
      </c>
      <c r="J556" s="18"/>
      <c r="K556" s="18"/>
      <c r="L556" s="15"/>
    </row>
    <row r="557" spans="1:12" x14ac:dyDescent="0.2">
      <c r="A557" s="15"/>
      <c r="B557" s="15"/>
      <c r="C557" s="16"/>
      <c r="D557" s="17"/>
      <c r="E557" s="18"/>
      <c r="F557" s="19">
        <v>0</v>
      </c>
      <c r="G557" s="18">
        <f t="shared" si="26"/>
        <v>0</v>
      </c>
      <c r="H557" s="18">
        <f t="shared" si="24"/>
        <v>0</v>
      </c>
      <c r="I557" s="18">
        <f t="shared" si="25"/>
        <v>0</v>
      </c>
      <c r="J557" s="18"/>
      <c r="K557" s="18"/>
      <c r="L557" s="15"/>
    </row>
    <row r="558" spans="1:12" x14ac:dyDescent="0.2">
      <c r="A558" s="15"/>
      <c r="B558" s="15"/>
      <c r="C558" s="16"/>
      <c r="D558" s="17"/>
      <c r="E558" s="18"/>
      <c r="F558" s="19">
        <v>0</v>
      </c>
      <c r="G558" s="18">
        <f t="shared" si="26"/>
        <v>0</v>
      </c>
      <c r="H558" s="18">
        <f t="shared" si="24"/>
        <v>0</v>
      </c>
      <c r="I558" s="18">
        <f t="shared" si="25"/>
        <v>0</v>
      </c>
      <c r="J558" s="18"/>
      <c r="K558" s="18"/>
      <c r="L558" s="15"/>
    </row>
    <row r="559" spans="1:12" x14ac:dyDescent="0.2">
      <c r="A559" s="15"/>
      <c r="B559" s="15"/>
      <c r="C559" s="16"/>
      <c r="D559" s="17"/>
      <c r="E559" s="18"/>
      <c r="F559" s="19">
        <v>0</v>
      </c>
      <c r="G559" s="18">
        <f t="shared" si="26"/>
        <v>0</v>
      </c>
      <c r="H559" s="18">
        <f t="shared" si="24"/>
        <v>0</v>
      </c>
      <c r="I559" s="18">
        <f t="shared" si="25"/>
        <v>0</v>
      </c>
      <c r="J559" s="18"/>
      <c r="K559" s="18"/>
      <c r="L559" s="15"/>
    </row>
    <row r="560" spans="1:12" x14ac:dyDescent="0.2">
      <c r="A560" s="15"/>
      <c r="B560" s="15"/>
      <c r="C560" s="16"/>
      <c r="D560" s="17"/>
      <c r="E560" s="18"/>
      <c r="F560" s="19">
        <v>0</v>
      </c>
      <c r="G560" s="18">
        <f t="shared" si="26"/>
        <v>0</v>
      </c>
      <c r="H560" s="18">
        <f t="shared" si="24"/>
        <v>0</v>
      </c>
      <c r="I560" s="18">
        <f t="shared" si="25"/>
        <v>0</v>
      </c>
      <c r="J560" s="18"/>
      <c r="K560" s="18"/>
      <c r="L560" s="15"/>
    </row>
    <row r="561" spans="1:12" x14ac:dyDescent="0.2">
      <c r="A561" s="15"/>
      <c r="B561" s="15"/>
      <c r="C561" s="16"/>
      <c r="D561" s="17"/>
      <c r="E561" s="18"/>
      <c r="F561" s="19">
        <v>0</v>
      </c>
      <c r="G561" s="18">
        <f t="shared" si="26"/>
        <v>0</v>
      </c>
      <c r="H561" s="18">
        <f t="shared" si="24"/>
        <v>0</v>
      </c>
      <c r="I561" s="18">
        <f t="shared" si="25"/>
        <v>0</v>
      </c>
      <c r="J561" s="18"/>
      <c r="K561" s="18"/>
      <c r="L561" s="15"/>
    </row>
    <row r="562" spans="1:12" x14ac:dyDescent="0.2">
      <c r="A562" s="15"/>
      <c r="B562" s="15"/>
      <c r="C562" s="16"/>
      <c r="D562" s="17"/>
      <c r="E562" s="18"/>
      <c r="F562" s="19">
        <v>0</v>
      </c>
      <c r="G562" s="18">
        <f t="shared" si="26"/>
        <v>0</v>
      </c>
      <c r="H562" s="18">
        <f t="shared" si="24"/>
        <v>0</v>
      </c>
      <c r="I562" s="18">
        <f t="shared" si="25"/>
        <v>0</v>
      </c>
      <c r="J562" s="18"/>
      <c r="K562" s="18"/>
      <c r="L562" s="15"/>
    </row>
    <row r="563" spans="1:12" x14ac:dyDescent="0.2">
      <c r="A563" s="15"/>
      <c r="B563" s="15"/>
      <c r="C563" s="16"/>
      <c r="D563" s="17"/>
      <c r="E563" s="18"/>
      <c r="F563" s="19">
        <v>0</v>
      </c>
      <c r="G563" s="18">
        <f t="shared" si="26"/>
        <v>0</v>
      </c>
      <c r="H563" s="18">
        <f t="shared" si="24"/>
        <v>0</v>
      </c>
      <c r="I563" s="18">
        <f t="shared" si="25"/>
        <v>0</v>
      </c>
      <c r="J563" s="18"/>
      <c r="K563" s="18"/>
      <c r="L563" s="15"/>
    </row>
    <row r="564" spans="1:12" x14ac:dyDescent="0.2">
      <c r="A564" s="15"/>
      <c r="B564" s="15"/>
      <c r="C564" s="16"/>
      <c r="D564" s="17"/>
      <c r="E564" s="18"/>
      <c r="F564" s="19">
        <v>0</v>
      </c>
      <c r="G564" s="18">
        <f t="shared" si="26"/>
        <v>0</v>
      </c>
      <c r="H564" s="18">
        <f t="shared" si="24"/>
        <v>0</v>
      </c>
      <c r="I564" s="18">
        <f t="shared" si="25"/>
        <v>0</v>
      </c>
      <c r="J564" s="18"/>
      <c r="K564" s="18"/>
      <c r="L564" s="15"/>
    </row>
    <row r="565" spans="1:12" x14ac:dyDescent="0.2">
      <c r="A565" s="15"/>
      <c r="B565" s="15"/>
      <c r="C565" s="16"/>
      <c r="D565" s="17"/>
      <c r="E565" s="18"/>
      <c r="F565" s="19">
        <v>0</v>
      </c>
      <c r="G565" s="18">
        <f t="shared" si="26"/>
        <v>0</v>
      </c>
      <c r="H565" s="18">
        <f t="shared" si="24"/>
        <v>0</v>
      </c>
      <c r="I565" s="18">
        <f t="shared" si="25"/>
        <v>0</v>
      </c>
      <c r="J565" s="18"/>
      <c r="K565" s="18"/>
      <c r="L565" s="15"/>
    </row>
    <row r="566" spans="1:12" x14ac:dyDescent="0.2">
      <c r="A566" s="15"/>
      <c r="B566" s="15"/>
      <c r="C566" s="16"/>
      <c r="D566" s="17"/>
      <c r="E566" s="18"/>
      <c r="F566" s="19">
        <v>0</v>
      </c>
      <c r="G566" s="18">
        <f t="shared" si="26"/>
        <v>0</v>
      </c>
      <c r="H566" s="18">
        <f t="shared" si="24"/>
        <v>0</v>
      </c>
      <c r="I566" s="18">
        <f t="shared" si="25"/>
        <v>0</v>
      </c>
      <c r="J566" s="18"/>
      <c r="K566" s="18"/>
      <c r="L566" s="15"/>
    </row>
    <row r="567" spans="1:12" x14ac:dyDescent="0.2">
      <c r="A567" s="15"/>
      <c r="B567" s="15"/>
      <c r="C567" s="16"/>
      <c r="D567" s="17"/>
      <c r="E567" s="18"/>
      <c r="F567" s="19">
        <v>0</v>
      </c>
      <c r="G567" s="18">
        <f t="shared" si="26"/>
        <v>0</v>
      </c>
      <c r="H567" s="18">
        <f t="shared" si="24"/>
        <v>0</v>
      </c>
      <c r="I567" s="18">
        <f t="shared" si="25"/>
        <v>0</v>
      </c>
      <c r="J567" s="18"/>
      <c r="K567" s="18"/>
      <c r="L567" s="15"/>
    </row>
    <row r="568" spans="1:12" x14ac:dyDescent="0.2">
      <c r="A568" s="15"/>
      <c r="B568" s="15"/>
      <c r="C568" s="16"/>
      <c r="D568" s="17"/>
      <c r="E568" s="18"/>
      <c r="F568" s="19">
        <v>0</v>
      </c>
      <c r="G568" s="18">
        <f t="shared" si="26"/>
        <v>0</v>
      </c>
      <c r="H568" s="18">
        <f t="shared" si="24"/>
        <v>0</v>
      </c>
      <c r="I568" s="18">
        <f t="shared" si="25"/>
        <v>0</v>
      </c>
      <c r="J568" s="18"/>
      <c r="K568" s="18"/>
      <c r="L568" s="15"/>
    </row>
    <row r="569" spans="1:12" x14ac:dyDescent="0.2">
      <c r="A569" s="15"/>
      <c r="B569" s="15"/>
      <c r="C569" s="16"/>
      <c r="D569" s="17"/>
      <c r="E569" s="18"/>
      <c r="F569" s="19">
        <v>0</v>
      </c>
      <c r="G569" s="18">
        <f t="shared" si="26"/>
        <v>0</v>
      </c>
      <c r="H569" s="18">
        <f t="shared" si="24"/>
        <v>0</v>
      </c>
      <c r="I569" s="18">
        <f t="shared" si="25"/>
        <v>0</v>
      </c>
      <c r="J569" s="18"/>
      <c r="K569" s="18"/>
      <c r="L569" s="15"/>
    </row>
    <row r="570" spans="1:12" x14ac:dyDescent="0.2">
      <c r="A570" s="15"/>
      <c r="B570" s="15"/>
      <c r="C570" s="16"/>
      <c r="D570" s="17"/>
      <c r="E570" s="18"/>
      <c r="F570" s="19">
        <v>0</v>
      </c>
      <c r="G570" s="18">
        <f t="shared" si="26"/>
        <v>0</v>
      </c>
      <c r="H570" s="18">
        <f t="shared" si="24"/>
        <v>0</v>
      </c>
      <c r="I570" s="18">
        <f t="shared" si="25"/>
        <v>0</v>
      </c>
      <c r="J570" s="18"/>
      <c r="K570" s="18"/>
      <c r="L570" s="15"/>
    </row>
    <row r="571" spans="1:12" x14ac:dyDescent="0.2">
      <c r="A571" s="15"/>
      <c r="B571" s="15"/>
      <c r="C571" s="16"/>
      <c r="D571" s="17"/>
      <c r="E571" s="18"/>
      <c r="F571" s="19">
        <v>0</v>
      </c>
      <c r="G571" s="18">
        <f t="shared" si="26"/>
        <v>0</v>
      </c>
      <c r="H571" s="18">
        <f t="shared" si="24"/>
        <v>0</v>
      </c>
      <c r="I571" s="18">
        <f t="shared" si="25"/>
        <v>0</v>
      </c>
      <c r="J571" s="18"/>
      <c r="K571" s="18"/>
      <c r="L571" s="15"/>
    </row>
    <row r="572" spans="1:12" x14ac:dyDescent="0.2">
      <c r="A572" s="15"/>
      <c r="B572" s="15"/>
      <c r="C572" s="16"/>
      <c r="D572" s="17"/>
      <c r="E572" s="18"/>
      <c r="F572" s="19">
        <v>0</v>
      </c>
      <c r="G572" s="18">
        <f t="shared" si="26"/>
        <v>0</v>
      </c>
      <c r="H572" s="18">
        <f t="shared" si="24"/>
        <v>0</v>
      </c>
      <c r="I572" s="18">
        <f t="shared" si="25"/>
        <v>0</v>
      </c>
      <c r="J572" s="18"/>
      <c r="K572" s="18"/>
      <c r="L572" s="15"/>
    </row>
    <row r="573" spans="1:12" x14ac:dyDescent="0.2">
      <c r="A573" s="15"/>
      <c r="B573" s="15"/>
      <c r="C573" s="16"/>
      <c r="D573" s="17"/>
      <c r="E573" s="18"/>
      <c r="F573" s="19">
        <v>0</v>
      </c>
      <c r="G573" s="18">
        <f t="shared" si="26"/>
        <v>0</v>
      </c>
      <c r="H573" s="18">
        <f t="shared" si="24"/>
        <v>0</v>
      </c>
      <c r="I573" s="18">
        <f t="shared" si="25"/>
        <v>0</v>
      </c>
      <c r="J573" s="18"/>
      <c r="K573" s="18"/>
      <c r="L573" s="15"/>
    </row>
    <row r="574" spans="1:12" x14ac:dyDescent="0.2">
      <c r="A574" s="15"/>
      <c r="B574" s="15"/>
      <c r="C574" s="16"/>
      <c r="D574" s="17"/>
      <c r="E574" s="18"/>
      <c r="F574" s="19">
        <v>0</v>
      </c>
      <c r="G574" s="18">
        <f t="shared" si="26"/>
        <v>0</v>
      </c>
      <c r="H574" s="18">
        <f t="shared" si="24"/>
        <v>0</v>
      </c>
      <c r="I574" s="18">
        <f t="shared" si="25"/>
        <v>0</v>
      </c>
      <c r="J574" s="18"/>
      <c r="K574" s="18"/>
      <c r="L574" s="15"/>
    </row>
    <row r="575" spans="1:12" x14ac:dyDescent="0.2">
      <c r="A575" s="15"/>
      <c r="B575" s="15"/>
      <c r="C575" s="16"/>
      <c r="D575" s="17"/>
      <c r="E575" s="18"/>
      <c r="F575" s="19">
        <v>0</v>
      </c>
      <c r="G575" s="18">
        <f t="shared" si="26"/>
        <v>0</v>
      </c>
      <c r="H575" s="18">
        <f t="shared" si="24"/>
        <v>0</v>
      </c>
      <c r="I575" s="18">
        <f t="shared" si="25"/>
        <v>0</v>
      </c>
      <c r="J575" s="18"/>
      <c r="K575" s="18"/>
      <c r="L575" s="15"/>
    </row>
    <row r="576" spans="1:12" x14ac:dyDescent="0.2">
      <c r="A576" s="15"/>
      <c r="B576" s="15"/>
      <c r="C576" s="16"/>
      <c r="D576" s="17"/>
      <c r="E576" s="18"/>
      <c r="F576" s="19">
        <v>0</v>
      </c>
      <c r="G576" s="18">
        <f t="shared" si="26"/>
        <v>0</v>
      </c>
      <c r="H576" s="18">
        <f t="shared" si="24"/>
        <v>0</v>
      </c>
      <c r="I576" s="18">
        <f t="shared" si="25"/>
        <v>0</v>
      </c>
      <c r="J576" s="18"/>
      <c r="K576" s="18"/>
      <c r="L576" s="15"/>
    </row>
    <row r="577" spans="1:12" x14ac:dyDescent="0.2">
      <c r="A577" s="15"/>
      <c r="B577" s="15"/>
      <c r="C577" s="16"/>
      <c r="D577" s="17"/>
      <c r="E577" s="18"/>
      <c r="F577" s="19">
        <v>0</v>
      </c>
      <c r="G577" s="18">
        <f t="shared" si="26"/>
        <v>0</v>
      </c>
      <c r="H577" s="18">
        <f t="shared" si="24"/>
        <v>0</v>
      </c>
      <c r="I577" s="18">
        <f t="shared" si="25"/>
        <v>0</v>
      </c>
      <c r="J577" s="18"/>
      <c r="K577" s="18"/>
      <c r="L577" s="15"/>
    </row>
    <row r="578" spans="1:12" x14ac:dyDescent="0.2">
      <c r="A578" s="15"/>
      <c r="B578" s="15"/>
      <c r="C578" s="16"/>
      <c r="D578" s="17"/>
      <c r="E578" s="18"/>
      <c r="F578" s="19">
        <v>0</v>
      </c>
      <c r="G578" s="18">
        <f t="shared" si="26"/>
        <v>0</v>
      </c>
      <c r="H578" s="18">
        <f t="shared" si="24"/>
        <v>0</v>
      </c>
      <c r="I578" s="18">
        <f t="shared" si="25"/>
        <v>0</v>
      </c>
      <c r="J578" s="18"/>
      <c r="K578" s="18"/>
      <c r="L578" s="15"/>
    </row>
    <row r="579" spans="1:12" x14ac:dyDescent="0.2">
      <c r="A579" s="15"/>
      <c r="B579" s="15"/>
      <c r="C579" s="16"/>
      <c r="D579" s="17"/>
      <c r="E579" s="18"/>
      <c r="F579" s="19">
        <v>0</v>
      </c>
      <c r="G579" s="18">
        <f t="shared" si="26"/>
        <v>0</v>
      </c>
      <c r="H579" s="18">
        <f t="shared" si="24"/>
        <v>0</v>
      </c>
      <c r="I579" s="18">
        <f t="shared" si="25"/>
        <v>0</v>
      </c>
      <c r="J579" s="18"/>
      <c r="K579" s="18"/>
      <c r="L579" s="15"/>
    </row>
    <row r="580" spans="1:12" x14ac:dyDescent="0.2">
      <c r="A580" s="15"/>
      <c r="B580" s="15"/>
      <c r="C580" s="16"/>
      <c r="D580" s="17"/>
      <c r="E580" s="18"/>
      <c r="F580" s="19">
        <v>0</v>
      </c>
      <c r="G580" s="18">
        <f t="shared" si="26"/>
        <v>0</v>
      </c>
      <c r="H580" s="18">
        <f t="shared" si="24"/>
        <v>0</v>
      </c>
      <c r="I580" s="18">
        <f t="shared" si="25"/>
        <v>0</v>
      </c>
      <c r="J580" s="18"/>
      <c r="K580" s="18"/>
      <c r="L580" s="15"/>
    </row>
    <row r="581" spans="1:12" x14ac:dyDescent="0.2">
      <c r="A581" s="15"/>
      <c r="B581" s="15"/>
      <c r="C581" s="16"/>
      <c r="D581" s="17"/>
      <c r="E581" s="18"/>
      <c r="F581" s="19">
        <v>0</v>
      </c>
      <c r="G581" s="18">
        <f t="shared" si="26"/>
        <v>0</v>
      </c>
      <c r="H581" s="18">
        <f t="shared" si="24"/>
        <v>0</v>
      </c>
      <c r="I581" s="18">
        <f t="shared" si="25"/>
        <v>0</v>
      </c>
      <c r="J581" s="18"/>
      <c r="K581" s="18"/>
      <c r="L581" s="15"/>
    </row>
    <row r="582" spans="1:12" x14ac:dyDescent="0.2">
      <c r="A582" s="15"/>
      <c r="B582" s="15"/>
      <c r="C582" s="16"/>
      <c r="D582" s="17"/>
      <c r="E582" s="18"/>
      <c r="F582" s="19">
        <v>0</v>
      </c>
      <c r="G582" s="18">
        <f t="shared" si="26"/>
        <v>0</v>
      </c>
      <c r="H582" s="18">
        <f t="shared" si="24"/>
        <v>0</v>
      </c>
      <c r="I582" s="18">
        <f t="shared" si="25"/>
        <v>0</v>
      </c>
      <c r="J582" s="18"/>
      <c r="K582" s="18"/>
      <c r="L582" s="15"/>
    </row>
    <row r="583" spans="1:12" x14ac:dyDescent="0.2">
      <c r="A583" s="15"/>
      <c r="B583" s="15"/>
      <c r="C583" s="16"/>
      <c r="D583" s="17"/>
      <c r="E583" s="18"/>
      <c r="F583" s="19">
        <v>0</v>
      </c>
      <c r="G583" s="18">
        <f t="shared" si="26"/>
        <v>0</v>
      </c>
      <c r="H583" s="18">
        <f t="shared" si="24"/>
        <v>0</v>
      </c>
      <c r="I583" s="18">
        <f t="shared" si="25"/>
        <v>0</v>
      </c>
      <c r="J583" s="18"/>
      <c r="K583" s="18"/>
      <c r="L583" s="15"/>
    </row>
    <row r="584" spans="1:12" x14ac:dyDescent="0.2">
      <c r="A584" s="15"/>
      <c r="B584" s="15"/>
      <c r="C584" s="16"/>
      <c r="D584" s="17"/>
      <c r="E584" s="18"/>
      <c r="F584" s="19">
        <v>0</v>
      </c>
      <c r="G584" s="18">
        <f t="shared" si="26"/>
        <v>0</v>
      </c>
      <c r="H584" s="18">
        <f>E584*C584</f>
        <v>0</v>
      </c>
      <c r="I584" s="18">
        <f>F584*C584</f>
        <v>0</v>
      </c>
      <c r="J584" s="18"/>
      <c r="K584" s="18"/>
      <c r="L584" s="15"/>
    </row>
    <row r="585" spans="1:12" x14ac:dyDescent="0.2">
      <c r="A585" s="15"/>
      <c r="B585" s="15"/>
      <c r="C585" s="16"/>
      <c r="D585" s="17"/>
      <c r="E585" s="18"/>
      <c r="F585" s="19">
        <v>0</v>
      </c>
      <c r="G585" s="18">
        <f t="shared" si="26"/>
        <v>0</v>
      </c>
      <c r="H585" s="18">
        <f>E585*C585</f>
        <v>0</v>
      </c>
      <c r="I585" s="18">
        <f>F585*C585</f>
        <v>0</v>
      </c>
      <c r="J585" s="18"/>
      <c r="K585" s="18"/>
      <c r="L585" s="15"/>
    </row>
  </sheetData>
  <mergeCells count="13">
    <mergeCell ref="J5:J6"/>
    <mergeCell ref="L5:L6"/>
    <mergeCell ref="A5:A6"/>
    <mergeCell ref="B5:C5"/>
    <mergeCell ref="D5:D6"/>
    <mergeCell ref="E5:E6"/>
    <mergeCell ref="F5:F6"/>
    <mergeCell ref="G5:I5"/>
    <mergeCell ref="J24:J25"/>
    <mergeCell ref="J14:J18"/>
    <mergeCell ref="K14:K18"/>
    <mergeCell ref="J21:J22"/>
    <mergeCell ref="K21:K22"/>
  </mergeCells>
  <pageMargins left="0.7" right="0.7" top="0.75" bottom="0.75" header="0.3" footer="0.3"/>
  <pageSetup paperSize="9" scale="45" fitToHeight="0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C929E-144D-4073-BD23-96365844B8C1}">
  <sheetPr>
    <pageSetUpPr fitToPage="1"/>
  </sheetPr>
  <dimension ref="A1:F16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6.83203125" style="7" customWidth="1"/>
    <col min="2" max="2" width="14.5" style="7" customWidth="1"/>
    <col min="3" max="3" width="19" style="49" customWidth="1"/>
    <col min="4" max="4" width="36.5" customWidth="1"/>
    <col min="5" max="5" width="18.5" customWidth="1"/>
    <col min="6" max="6" width="21" customWidth="1"/>
    <col min="8" max="8" width="14.83203125" customWidth="1"/>
  </cols>
  <sheetData>
    <row r="1" spans="1:6" ht="15" customHeight="1" x14ac:dyDescent="0.2">
      <c r="A1" s="151" t="s">
        <v>1209</v>
      </c>
      <c r="B1" s="151"/>
      <c r="C1" s="151"/>
      <c r="D1" s="151"/>
      <c r="E1" s="151"/>
      <c r="F1" s="151"/>
    </row>
    <row r="2" spans="1:6" ht="15" customHeight="1" x14ac:dyDescent="0.2">
      <c r="A2" s="151"/>
      <c r="B2" s="151"/>
      <c r="C2" s="151"/>
      <c r="D2" s="151"/>
      <c r="E2" s="151"/>
      <c r="F2" s="151"/>
    </row>
    <row r="4" spans="1:6" ht="19.5" customHeight="1" x14ac:dyDescent="0.2">
      <c r="A4" s="21" t="s">
        <v>22</v>
      </c>
      <c r="B4" s="21" t="s">
        <v>199</v>
      </c>
      <c r="C4" s="50" t="s">
        <v>187</v>
      </c>
      <c r="D4" s="21" t="s">
        <v>169</v>
      </c>
      <c r="E4" s="22" t="s">
        <v>25</v>
      </c>
      <c r="F4" s="21" t="s">
        <v>23</v>
      </c>
    </row>
    <row r="5" spans="1:6" x14ac:dyDescent="0.2">
      <c r="A5" s="17">
        <v>1</v>
      </c>
      <c r="B5" s="17" t="s">
        <v>200</v>
      </c>
      <c r="C5" s="51" t="s">
        <v>201</v>
      </c>
      <c r="D5" s="16" t="s">
        <v>202</v>
      </c>
      <c r="E5" s="57">
        <v>49583000</v>
      </c>
      <c r="F5" s="99" t="s">
        <v>676</v>
      </c>
    </row>
    <row r="6" spans="1:6" x14ac:dyDescent="0.2">
      <c r="A6" s="17">
        <v>2</v>
      </c>
      <c r="B6" s="17" t="s">
        <v>203</v>
      </c>
      <c r="C6" s="51" t="s">
        <v>201</v>
      </c>
      <c r="D6" s="16" t="s">
        <v>202</v>
      </c>
      <c r="E6" s="57">
        <v>49872500</v>
      </c>
      <c r="F6" s="99" t="s">
        <v>677</v>
      </c>
    </row>
    <row r="7" spans="1:6" x14ac:dyDescent="0.2">
      <c r="A7" s="17">
        <v>3</v>
      </c>
      <c r="B7" s="17" t="s">
        <v>204</v>
      </c>
      <c r="C7" s="51" t="s">
        <v>201</v>
      </c>
      <c r="D7" s="16" t="s">
        <v>202</v>
      </c>
      <c r="E7" s="57">
        <v>40645000</v>
      </c>
      <c r="F7" s="99" t="s">
        <v>678</v>
      </c>
    </row>
    <row r="8" spans="1:6" x14ac:dyDescent="0.2">
      <c r="A8" s="17">
        <v>4</v>
      </c>
      <c r="B8" s="17" t="s">
        <v>205</v>
      </c>
      <c r="C8" s="51" t="s">
        <v>201</v>
      </c>
      <c r="D8" s="16" t="s">
        <v>202</v>
      </c>
      <c r="E8" s="57">
        <v>47573500</v>
      </c>
      <c r="F8" s="99" t="s">
        <v>679</v>
      </c>
    </row>
    <row r="9" spans="1:6" x14ac:dyDescent="0.2">
      <c r="A9" s="17">
        <v>5</v>
      </c>
      <c r="B9" s="17" t="s">
        <v>206</v>
      </c>
      <c r="C9" s="51" t="s">
        <v>207</v>
      </c>
      <c r="D9" s="16" t="s">
        <v>208</v>
      </c>
      <c r="E9" s="57">
        <v>3547500</v>
      </c>
      <c r="F9" s="99" t="s">
        <v>680</v>
      </c>
    </row>
    <row r="10" spans="1:6" x14ac:dyDescent="0.2">
      <c r="A10" s="17">
        <v>6</v>
      </c>
      <c r="B10" s="17" t="s">
        <v>209</v>
      </c>
      <c r="C10" s="51" t="s">
        <v>210</v>
      </c>
      <c r="D10" s="16" t="s">
        <v>211</v>
      </c>
      <c r="E10" s="57">
        <v>3005500</v>
      </c>
      <c r="F10" s="200" t="s">
        <v>1126</v>
      </c>
    </row>
    <row r="11" spans="1:6" x14ac:dyDescent="0.2">
      <c r="A11" s="17">
        <v>7</v>
      </c>
      <c r="B11" s="17" t="s">
        <v>212</v>
      </c>
      <c r="C11" s="51" t="s">
        <v>210</v>
      </c>
      <c r="D11" s="16" t="s">
        <v>211</v>
      </c>
      <c r="E11" s="57">
        <v>16036500</v>
      </c>
      <c r="F11" s="201"/>
    </row>
    <row r="12" spans="1:6" x14ac:dyDescent="0.2">
      <c r="A12" s="17"/>
      <c r="B12" s="17"/>
      <c r="C12" s="51"/>
      <c r="D12" s="16"/>
      <c r="E12" s="57"/>
      <c r="F12" s="16"/>
    </row>
    <row r="13" spans="1:6" x14ac:dyDescent="0.2">
      <c r="A13" s="17"/>
      <c r="B13" s="17"/>
      <c r="C13" s="51"/>
      <c r="D13" s="16"/>
      <c r="E13" s="57"/>
      <c r="F13" s="16"/>
    </row>
    <row r="14" spans="1:6" x14ac:dyDescent="0.2">
      <c r="A14" s="17"/>
      <c r="B14" s="17"/>
      <c r="C14" s="51"/>
      <c r="D14" s="16"/>
      <c r="E14" s="57"/>
      <c r="F14" s="16"/>
    </row>
    <row r="15" spans="1:6" x14ac:dyDescent="0.2">
      <c r="E15" s="58"/>
    </row>
    <row r="16" spans="1:6" x14ac:dyDescent="0.2">
      <c r="E16" s="58">
        <f>SUM(E5:E15)</f>
        <v>210263500</v>
      </c>
    </row>
  </sheetData>
  <mergeCells count="2">
    <mergeCell ref="A1:F2"/>
    <mergeCell ref="F10:F11"/>
  </mergeCell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301D-E070-47FE-98B7-0779B8C848AE}">
  <dimension ref="A2:J100"/>
  <sheetViews>
    <sheetView workbookViewId="0">
      <pane xSplit="8" ySplit="2" topLeftCell="I77" activePane="bottomRight" state="frozen"/>
      <selection pane="topRight" activeCell="I1" sqref="I1"/>
      <selection pane="bottomLeft" activeCell="A3" sqref="A3"/>
      <selection pane="bottomRight" activeCell="D94" sqref="D94"/>
    </sheetView>
  </sheetViews>
  <sheetFormatPr baseColWidth="10" defaultColWidth="8.83203125" defaultRowHeight="15" x14ac:dyDescent="0.2"/>
  <cols>
    <col min="1" max="1" width="4.83203125" customWidth="1"/>
    <col min="2" max="2" width="31.33203125" customWidth="1"/>
    <col min="3" max="3" width="45.83203125" customWidth="1"/>
    <col min="4" max="4" width="13.5" customWidth="1"/>
    <col min="5" max="6" width="14.5" customWidth="1"/>
    <col min="7" max="7" width="14" customWidth="1"/>
    <col min="8" max="8" width="26.1640625" customWidth="1"/>
  </cols>
  <sheetData>
    <row r="2" spans="1:8" x14ac:dyDescent="0.2">
      <c r="A2" s="24" t="s">
        <v>28</v>
      </c>
      <c r="B2" s="24" t="s">
        <v>29</v>
      </c>
      <c r="C2" s="24" t="s">
        <v>30</v>
      </c>
      <c r="D2" s="24" t="s">
        <v>31</v>
      </c>
      <c r="E2" s="24" t="s">
        <v>32</v>
      </c>
      <c r="F2" s="24" t="s">
        <v>33</v>
      </c>
      <c r="G2" s="24" t="s">
        <v>34</v>
      </c>
      <c r="H2" s="24" t="s">
        <v>35</v>
      </c>
    </row>
    <row r="3" spans="1:8" s="31" customFormat="1" ht="48" x14ac:dyDescent="0.2">
      <c r="A3" s="25">
        <v>1</v>
      </c>
      <c r="B3" s="25" t="s">
        <v>36</v>
      </c>
      <c r="C3" s="26" t="s">
        <v>37</v>
      </c>
      <c r="D3" s="27">
        <v>1</v>
      </c>
      <c r="E3" s="28" t="s">
        <v>38</v>
      </c>
      <c r="F3" s="28"/>
      <c r="G3" s="29">
        <v>6950000</v>
      </c>
      <c r="H3" s="30">
        <f t="shared" ref="H3:H66" si="0">G3*D3</f>
        <v>6950000</v>
      </c>
    </row>
    <row r="4" spans="1:8" ht="16" x14ac:dyDescent="0.2">
      <c r="A4" s="32">
        <v>2</v>
      </c>
      <c r="B4" s="25" t="s">
        <v>36</v>
      </c>
      <c r="C4" s="33" t="s">
        <v>39</v>
      </c>
      <c r="D4" s="34">
        <v>5</v>
      </c>
      <c r="E4" s="34" t="s">
        <v>40</v>
      </c>
      <c r="F4" s="34"/>
      <c r="G4" s="35">
        <v>8000</v>
      </c>
      <c r="H4" s="35">
        <f t="shared" si="0"/>
        <v>40000</v>
      </c>
    </row>
    <row r="5" spans="1:8" ht="16" x14ac:dyDescent="0.2">
      <c r="A5" s="32"/>
      <c r="B5" s="32"/>
      <c r="C5" s="33" t="s">
        <v>41</v>
      </c>
      <c r="D5" s="34">
        <v>5</v>
      </c>
      <c r="E5" s="34" t="s">
        <v>42</v>
      </c>
      <c r="F5" s="34"/>
      <c r="G5" s="35">
        <v>188000</v>
      </c>
      <c r="H5" s="35">
        <f t="shared" si="0"/>
        <v>940000</v>
      </c>
    </row>
    <row r="6" spans="1:8" ht="16" x14ac:dyDescent="0.2">
      <c r="A6" s="32"/>
      <c r="B6" s="32"/>
      <c r="C6" s="33" t="s">
        <v>43</v>
      </c>
      <c r="D6" s="34">
        <v>5</v>
      </c>
      <c r="E6" s="34" t="s">
        <v>42</v>
      </c>
      <c r="F6" s="34"/>
      <c r="G6" s="35">
        <v>150000</v>
      </c>
      <c r="H6" s="35">
        <f t="shared" si="0"/>
        <v>750000</v>
      </c>
    </row>
    <row r="7" spans="1:8" ht="16" x14ac:dyDescent="0.2">
      <c r="A7" s="32"/>
      <c r="B7" s="32"/>
      <c r="C7" s="33" t="s">
        <v>44</v>
      </c>
      <c r="D7" s="34">
        <v>2</v>
      </c>
      <c r="E7" s="34" t="s">
        <v>45</v>
      </c>
      <c r="F7" s="34"/>
      <c r="G7" s="35">
        <v>250000</v>
      </c>
      <c r="H7" s="35">
        <f t="shared" si="0"/>
        <v>500000</v>
      </c>
    </row>
    <row r="8" spans="1:8" ht="16" x14ac:dyDescent="0.2">
      <c r="A8" s="32"/>
      <c r="B8" s="32"/>
      <c r="C8" s="36" t="s">
        <v>46</v>
      </c>
      <c r="D8" s="34">
        <v>2</v>
      </c>
      <c r="E8" s="34" t="s">
        <v>47</v>
      </c>
      <c r="F8" s="34"/>
      <c r="G8" s="35">
        <v>78000</v>
      </c>
      <c r="H8" s="35">
        <f t="shared" si="0"/>
        <v>156000</v>
      </c>
    </row>
    <row r="9" spans="1:8" ht="16" x14ac:dyDescent="0.2">
      <c r="A9" s="32"/>
      <c r="B9" s="32"/>
      <c r="C9" s="36" t="s">
        <v>48</v>
      </c>
      <c r="D9" s="34">
        <v>5</v>
      </c>
      <c r="E9" s="34" t="s">
        <v>49</v>
      </c>
      <c r="F9" s="34"/>
      <c r="G9" s="35">
        <v>52000</v>
      </c>
      <c r="H9" s="35">
        <f t="shared" si="0"/>
        <v>260000</v>
      </c>
    </row>
    <row r="10" spans="1:8" ht="16" x14ac:dyDescent="0.2">
      <c r="A10" s="32"/>
      <c r="B10" s="32"/>
      <c r="C10" s="33" t="s">
        <v>50</v>
      </c>
      <c r="D10" s="34">
        <v>1</v>
      </c>
      <c r="E10" s="34" t="s">
        <v>51</v>
      </c>
      <c r="F10" s="34"/>
      <c r="G10" s="35">
        <v>355000</v>
      </c>
      <c r="H10" s="35">
        <f t="shared" si="0"/>
        <v>355000</v>
      </c>
    </row>
    <row r="11" spans="1:8" ht="16" x14ac:dyDescent="0.2">
      <c r="A11" s="32"/>
      <c r="B11" s="32"/>
      <c r="C11" s="33" t="s">
        <v>52</v>
      </c>
      <c r="D11" s="34">
        <v>3</v>
      </c>
      <c r="E11" s="34" t="s">
        <v>53</v>
      </c>
      <c r="F11" s="34"/>
      <c r="G11" s="35">
        <v>30000</v>
      </c>
      <c r="H11" s="35">
        <f t="shared" si="0"/>
        <v>90000</v>
      </c>
    </row>
    <row r="12" spans="1:8" ht="16" x14ac:dyDescent="0.2">
      <c r="A12" s="32"/>
      <c r="B12" s="32"/>
      <c r="C12" s="33" t="s">
        <v>54</v>
      </c>
      <c r="D12" s="34">
        <v>3</v>
      </c>
      <c r="E12" s="34" t="s">
        <v>53</v>
      </c>
      <c r="F12" s="34"/>
      <c r="G12" s="35">
        <v>12000</v>
      </c>
      <c r="H12" s="35">
        <f t="shared" si="0"/>
        <v>36000</v>
      </c>
    </row>
    <row r="13" spans="1:8" ht="16" x14ac:dyDescent="0.2">
      <c r="A13" s="32"/>
      <c r="B13" s="32"/>
      <c r="C13" s="33" t="s">
        <v>55</v>
      </c>
      <c r="D13" s="34">
        <v>3</v>
      </c>
      <c r="E13" s="34" t="s">
        <v>56</v>
      </c>
      <c r="F13" s="34"/>
      <c r="G13" s="35">
        <v>130000</v>
      </c>
      <c r="H13" s="35">
        <f t="shared" si="0"/>
        <v>390000</v>
      </c>
    </row>
    <row r="14" spans="1:8" ht="16" x14ac:dyDescent="0.2">
      <c r="A14" s="32"/>
      <c r="B14" s="32"/>
      <c r="C14" s="33" t="s">
        <v>57</v>
      </c>
      <c r="D14" s="34">
        <v>10</v>
      </c>
      <c r="E14" s="34" t="s">
        <v>56</v>
      </c>
      <c r="F14" s="34"/>
      <c r="G14" s="35">
        <v>75000</v>
      </c>
      <c r="H14" s="35">
        <f t="shared" si="0"/>
        <v>750000</v>
      </c>
    </row>
    <row r="15" spans="1:8" ht="16" x14ac:dyDescent="0.2">
      <c r="A15" s="32"/>
      <c r="B15" s="32"/>
      <c r="C15" s="33" t="s">
        <v>58</v>
      </c>
      <c r="D15" s="34">
        <v>1</v>
      </c>
      <c r="E15" s="34" t="s">
        <v>59</v>
      </c>
      <c r="F15" s="34"/>
      <c r="G15" s="35">
        <v>39000</v>
      </c>
      <c r="H15" s="35">
        <f t="shared" si="0"/>
        <v>39000</v>
      </c>
    </row>
    <row r="16" spans="1:8" ht="16" x14ac:dyDescent="0.2">
      <c r="A16" s="32"/>
      <c r="B16" s="32"/>
      <c r="C16" s="33" t="s">
        <v>60</v>
      </c>
      <c r="D16" s="34">
        <v>1</v>
      </c>
      <c r="E16" s="34" t="s">
        <v>40</v>
      </c>
      <c r="F16" s="34"/>
      <c r="G16" s="35">
        <v>128000</v>
      </c>
      <c r="H16" s="35">
        <f t="shared" si="0"/>
        <v>128000</v>
      </c>
    </row>
    <row r="17" spans="1:8" ht="16" x14ac:dyDescent="0.2">
      <c r="A17" s="32"/>
      <c r="B17" s="32"/>
      <c r="C17" s="33" t="s">
        <v>61</v>
      </c>
      <c r="D17" s="34">
        <v>5</v>
      </c>
      <c r="E17" s="34" t="s">
        <v>40</v>
      </c>
      <c r="F17" s="34"/>
      <c r="G17" s="35">
        <v>10000</v>
      </c>
      <c r="H17" s="35">
        <f t="shared" si="0"/>
        <v>50000</v>
      </c>
    </row>
    <row r="18" spans="1:8" ht="16" x14ac:dyDescent="0.2">
      <c r="A18" s="32"/>
      <c r="B18" s="32"/>
      <c r="C18" s="33" t="s">
        <v>62</v>
      </c>
      <c r="D18" s="34">
        <v>1</v>
      </c>
      <c r="E18" s="34" t="s">
        <v>40</v>
      </c>
      <c r="F18" s="34"/>
      <c r="G18" s="35">
        <v>46000</v>
      </c>
      <c r="H18" s="35">
        <f t="shared" si="0"/>
        <v>46000</v>
      </c>
    </row>
    <row r="19" spans="1:8" ht="16" x14ac:dyDescent="0.2">
      <c r="A19" s="32"/>
      <c r="B19" s="32"/>
      <c r="C19" s="33" t="s">
        <v>63</v>
      </c>
      <c r="D19" s="34">
        <v>1</v>
      </c>
      <c r="E19" s="34" t="s">
        <v>40</v>
      </c>
      <c r="F19" s="34"/>
      <c r="G19" s="35">
        <v>78000</v>
      </c>
      <c r="H19" s="35">
        <f t="shared" si="0"/>
        <v>78000</v>
      </c>
    </row>
    <row r="20" spans="1:8" ht="16" x14ac:dyDescent="0.2">
      <c r="A20" s="32"/>
      <c r="B20" s="32"/>
      <c r="C20" s="33" t="s">
        <v>64</v>
      </c>
      <c r="D20" s="34">
        <v>1</v>
      </c>
      <c r="E20" s="34" t="s">
        <v>40</v>
      </c>
      <c r="F20" s="34"/>
      <c r="G20" s="35">
        <v>75000</v>
      </c>
      <c r="H20" s="35">
        <f t="shared" si="0"/>
        <v>75000</v>
      </c>
    </row>
    <row r="21" spans="1:8" ht="16" x14ac:dyDescent="0.2">
      <c r="A21" s="32"/>
      <c r="B21" s="32"/>
      <c r="C21" s="33" t="s">
        <v>65</v>
      </c>
      <c r="D21" s="34">
        <f>2+3</f>
        <v>5</v>
      </c>
      <c r="E21" s="34" t="s">
        <v>40</v>
      </c>
      <c r="F21" s="34"/>
      <c r="G21" s="35">
        <v>33000</v>
      </c>
      <c r="H21" s="35">
        <f t="shared" si="0"/>
        <v>165000</v>
      </c>
    </row>
    <row r="22" spans="1:8" ht="16" x14ac:dyDescent="0.2">
      <c r="A22" s="32"/>
      <c r="B22" s="32"/>
      <c r="C22" s="33" t="s">
        <v>66</v>
      </c>
      <c r="D22" s="34">
        <v>3</v>
      </c>
      <c r="E22" s="34" t="s">
        <v>67</v>
      </c>
      <c r="F22" s="34"/>
      <c r="G22" s="35">
        <v>46000</v>
      </c>
      <c r="H22" s="35">
        <f t="shared" si="0"/>
        <v>138000</v>
      </c>
    </row>
    <row r="23" spans="1:8" ht="16" x14ac:dyDescent="0.2">
      <c r="A23" s="32"/>
      <c r="B23" s="32"/>
      <c r="C23" s="33" t="s">
        <v>68</v>
      </c>
      <c r="D23" s="34">
        <v>1</v>
      </c>
      <c r="E23" s="34" t="s">
        <v>69</v>
      </c>
      <c r="F23" s="34"/>
      <c r="G23" s="35">
        <v>75000</v>
      </c>
      <c r="H23" s="35">
        <f t="shared" si="0"/>
        <v>75000</v>
      </c>
    </row>
    <row r="24" spans="1:8" ht="16" x14ac:dyDescent="0.2">
      <c r="A24" s="32"/>
      <c r="B24" s="32"/>
      <c r="C24" s="33" t="s">
        <v>70</v>
      </c>
      <c r="D24" s="34">
        <v>2</v>
      </c>
      <c r="E24" s="34" t="s">
        <v>71</v>
      </c>
      <c r="F24" s="34"/>
      <c r="G24" s="35">
        <v>55000</v>
      </c>
      <c r="H24" s="35">
        <f t="shared" si="0"/>
        <v>110000</v>
      </c>
    </row>
    <row r="25" spans="1:8" ht="34" x14ac:dyDescent="0.2">
      <c r="A25" s="32"/>
      <c r="B25" s="32"/>
      <c r="C25" s="37" t="s">
        <v>72</v>
      </c>
      <c r="D25" s="34">
        <v>2</v>
      </c>
      <c r="E25" s="34" t="s">
        <v>45</v>
      </c>
      <c r="F25" s="34"/>
      <c r="G25" s="35">
        <v>420000</v>
      </c>
      <c r="H25" s="35">
        <f t="shared" si="0"/>
        <v>840000</v>
      </c>
    </row>
    <row r="26" spans="1:8" ht="16" x14ac:dyDescent="0.2">
      <c r="A26" s="32"/>
      <c r="B26" s="32"/>
      <c r="C26" s="33" t="s">
        <v>73</v>
      </c>
      <c r="D26" s="34">
        <v>2</v>
      </c>
      <c r="E26" s="34" t="s">
        <v>45</v>
      </c>
      <c r="F26" s="34"/>
      <c r="G26" s="35">
        <v>360000</v>
      </c>
      <c r="H26" s="35">
        <f t="shared" si="0"/>
        <v>720000</v>
      </c>
    </row>
    <row r="27" spans="1:8" ht="34" x14ac:dyDescent="0.2">
      <c r="A27" s="32"/>
      <c r="B27" s="32"/>
      <c r="C27" s="37" t="s">
        <v>74</v>
      </c>
      <c r="D27" s="34">
        <v>2</v>
      </c>
      <c r="E27" s="34" t="s">
        <v>75</v>
      </c>
      <c r="F27" s="34"/>
      <c r="G27" s="35">
        <v>410000</v>
      </c>
      <c r="H27" s="35">
        <f t="shared" si="0"/>
        <v>820000</v>
      </c>
    </row>
    <row r="28" spans="1:8" ht="16" x14ac:dyDescent="0.2">
      <c r="A28" s="32"/>
      <c r="B28" s="32"/>
      <c r="C28" s="33" t="s">
        <v>76</v>
      </c>
      <c r="D28" s="34">
        <v>2</v>
      </c>
      <c r="E28" s="34" t="s">
        <v>75</v>
      </c>
      <c r="F28" s="34"/>
      <c r="G28" s="35">
        <v>425000</v>
      </c>
      <c r="H28" s="35">
        <f t="shared" si="0"/>
        <v>850000</v>
      </c>
    </row>
    <row r="29" spans="1:8" ht="16" x14ac:dyDescent="0.2">
      <c r="A29" s="32"/>
      <c r="B29" s="32"/>
      <c r="C29" s="33" t="s">
        <v>77</v>
      </c>
      <c r="D29" s="34">
        <v>2</v>
      </c>
      <c r="E29" s="34" t="s">
        <v>75</v>
      </c>
      <c r="F29" s="34"/>
      <c r="G29" s="35">
        <v>340000</v>
      </c>
      <c r="H29" s="35">
        <f t="shared" si="0"/>
        <v>680000</v>
      </c>
    </row>
    <row r="30" spans="1:8" ht="34" x14ac:dyDescent="0.2">
      <c r="A30" s="32"/>
      <c r="B30" s="32"/>
      <c r="C30" s="37" t="s">
        <v>78</v>
      </c>
      <c r="D30" s="34">
        <v>1</v>
      </c>
      <c r="E30" s="34" t="s">
        <v>49</v>
      </c>
      <c r="F30" s="34"/>
      <c r="G30" s="35">
        <v>35000</v>
      </c>
      <c r="H30" s="35">
        <f t="shared" si="0"/>
        <v>35000</v>
      </c>
    </row>
    <row r="31" spans="1:8" ht="34" x14ac:dyDescent="0.2">
      <c r="A31" s="32"/>
      <c r="B31" s="32"/>
      <c r="C31" s="37" t="s">
        <v>79</v>
      </c>
      <c r="D31" s="34">
        <v>1</v>
      </c>
      <c r="E31" s="34" t="s">
        <v>49</v>
      </c>
      <c r="F31" s="34"/>
      <c r="G31" s="35">
        <v>37000</v>
      </c>
      <c r="H31" s="35">
        <f t="shared" si="0"/>
        <v>37000</v>
      </c>
    </row>
    <row r="32" spans="1:8" ht="16" x14ac:dyDescent="0.2">
      <c r="A32" s="32"/>
      <c r="B32" s="32"/>
      <c r="C32" s="33" t="s">
        <v>80</v>
      </c>
      <c r="D32" s="34">
        <v>4</v>
      </c>
      <c r="E32" s="34" t="s">
        <v>81</v>
      </c>
      <c r="F32" s="34"/>
      <c r="G32" s="35">
        <v>26000</v>
      </c>
      <c r="H32" s="35">
        <f t="shared" si="0"/>
        <v>104000</v>
      </c>
    </row>
    <row r="33" spans="1:8" ht="17" x14ac:dyDescent="0.2">
      <c r="A33" s="32"/>
      <c r="B33" s="32"/>
      <c r="C33" s="37" t="s">
        <v>82</v>
      </c>
      <c r="D33" s="34">
        <v>4</v>
      </c>
      <c r="E33" s="34" t="s">
        <v>81</v>
      </c>
      <c r="F33" s="34"/>
      <c r="G33" s="35">
        <v>65000</v>
      </c>
      <c r="H33" s="35">
        <f t="shared" si="0"/>
        <v>260000</v>
      </c>
    </row>
    <row r="34" spans="1:8" ht="16" x14ac:dyDescent="0.2">
      <c r="A34" s="32"/>
      <c r="B34" s="32"/>
      <c r="C34" s="33" t="s">
        <v>83</v>
      </c>
      <c r="D34" s="34">
        <v>4</v>
      </c>
      <c r="E34" s="34" t="s">
        <v>81</v>
      </c>
      <c r="F34" s="34"/>
      <c r="G34" s="35">
        <v>25000</v>
      </c>
      <c r="H34" s="35">
        <f t="shared" si="0"/>
        <v>100000</v>
      </c>
    </row>
    <row r="35" spans="1:8" ht="16" x14ac:dyDescent="0.2">
      <c r="A35" s="32"/>
      <c r="B35" s="32"/>
      <c r="C35" s="33" t="s">
        <v>84</v>
      </c>
      <c r="D35" s="34">
        <v>1</v>
      </c>
      <c r="E35" s="34" t="s">
        <v>49</v>
      </c>
      <c r="F35" s="34"/>
      <c r="G35" s="35">
        <v>95000</v>
      </c>
      <c r="H35" s="35">
        <f t="shared" si="0"/>
        <v>95000</v>
      </c>
    </row>
    <row r="36" spans="1:8" ht="16" x14ac:dyDescent="0.2">
      <c r="A36" s="32"/>
      <c r="B36" s="32"/>
      <c r="C36" s="38" t="s">
        <v>85</v>
      </c>
      <c r="D36" s="39">
        <v>2</v>
      </c>
      <c r="E36" s="39" t="s">
        <v>40</v>
      </c>
      <c r="F36" s="39"/>
      <c r="G36" s="35">
        <v>20000</v>
      </c>
      <c r="H36" s="35">
        <f t="shared" si="0"/>
        <v>40000</v>
      </c>
    </row>
    <row r="37" spans="1:8" ht="16" x14ac:dyDescent="0.2">
      <c r="A37" s="32"/>
      <c r="B37" s="32"/>
      <c r="C37" s="38" t="s">
        <v>86</v>
      </c>
      <c r="D37" s="39">
        <v>2</v>
      </c>
      <c r="E37" s="39" t="s">
        <v>40</v>
      </c>
      <c r="F37" s="39"/>
      <c r="G37" s="35">
        <v>60000</v>
      </c>
      <c r="H37" s="35">
        <f t="shared" si="0"/>
        <v>120000</v>
      </c>
    </row>
    <row r="38" spans="1:8" ht="16" x14ac:dyDescent="0.2">
      <c r="A38" s="32"/>
      <c r="B38" s="32"/>
      <c r="C38" s="38" t="s">
        <v>87</v>
      </c>
      <c r="D38" s="39">
        <v>2</v>
      </c>
      <c r="E38" s="39" t="s">
        <v>40</v>
      </c>
      <c r="F38" s="39"/>
      <c r="G38" s="35">
        <v>16000</v>
      </c>
      <c r="H38" s="35">
        <f t="shared" si="0"/>
        <v>32000</v>
      </c>
    </row>
    <row r="39" spans="1:8" ht="16" x14ac:dyDescent="0.2">
      <c r="A39" s="32"/>
      <c r="B39" s="32"/>
      <c r="C39" s="38" t="s">
        <v>88</v>
      </c>
      <c r="D39" s="39">
        <v>1</v>
      </c>
      <c r="E39" s="39" t="s">
        <v>40</v>
      </c>
      <c r="F39" s="39"/>
      <c r="G39" s="35">
        <v>160000</v>
      </c>
      <c r="H39" s="35">
        <f t="shared" si="0"/>
        <v>160000</v>
      </c>
    </row>
    <row r="40" spans="1:8" ht="16" x14ac:dyDescent="0.2">
      <c r="A40" s="32"/>
      <c r="B40" s="32"/>
      <c r="C40" s="33" t="s">
        <v>89</v>
      </c>
      <c r="D40" s="39">
        <f>2.5*2</f>
        <v>5</v>
      </c>
      <c r="E40" s="34" t="s">
        <v>45</v>
      </c>
      <c r="F40" s="34"/>
      <c r="G40" s="35">
        <v>185000</v>
      </c>
      <c r="H40" s="35">
        <f t="shared" si="0"/>
        <v>925000</v>
      </c>
    </row>
    <row r="41" spans="1:8" ht="16" x14ac:dyDescent="0.2">
      <c r="A41" s="32"/>
      <c r="B41" s="32"/>
      <c r="C41" s="33" t="s">
        <v>90</v>
      </c>
      <c r="D41" s="39">
        <f>2.5*2</f>
        <v>5</v>
      </c>
      <c r="E41" s="34" t="s">
        <v>45</v>
      </c>
      <c r="F41" s="34"/>
      <c r="G41" s="35">
        <v>185000</v>
      </c>
      <c r="H41" s="35">
        <f t="shared" si="0"/>
        <v>925000</v>
      </c>
    </row>
    <row r="42" spans="1:8" ht="16" x14ac:dyDescent="0.2">
      <c r="A42" s="32"/>
      <c r="B42" s="32"/>
      <c r="C42" s="33" t="s">
        <v>91</v>
      </c>
      <c r="D42" s="39">
        <f>2.5*2</f>
        <v>5</v>
      </c>
      <c r="E42" s="34" t="s">
        <v>45</v>
      </c>
      <c r="F42" s="34"/>
      <c r="G42" s="35">
        <v>165000</v>
      </c>
      <c r="H42" s="35">
        <f t="shared" si="0"/>
        <v>825000</v>
      </c>
    </row>
    <row r="43" spans="1:8" ht="16" x14ac:dyDescent="0.2">
      <c r="A43" s="32"/>
      <c r="B43" s="32"/>
      <c r="C43" s="33" t="s">
        <v>92</v>
      </c>
      <c r="D43" s="39">
        <f>2.5*2</f>
        <v>5</v>
      </c>
      <c r="E43" s="34" t="s">
        <v>45</v>
      </c>
      <c r="F43" s="34"/>
      <c r="G43" s="35">
        <v>190000</v>
      </c>
      <c r="H43" s="35">
        <f t="shared" si="0"/>
        <v>950000</v>
      </c>
    </row>
    <row r="44" spans="1:8" ht="16" x14ac:dyDescent="0.2">
      <c r="A44" s="32"/>
      <c r="B44" s="32"/>
      <c r="C44" s="33" t="s">
        <v>93</v>
      </c>
      <c r="D44" s="39">
        <f>2.5*4</f>
        <v>10</v>
      </c>
      <c r="E44" s="34" t="s">
        <v>45</v>
      </c>
      <c r="F44" s="34"/>
      <c r="G44" s="35">
        <v>160000</v>
      </c>
      <c r="H44" s="35">
        <f t="shared" si="0"/>
        <v>1600000</v>
      </c>
    </row>
    <row r="45" spans="1:8" ht="16" x14ac:dyDescent="0.2">
      <c r="A45" s="32"/>
      <c r="B45" s="32"/>
      <c r="C45" s="33" t="s">
        <v>70</v>
      </c>
      <c r="D45" s="39">
        <v>10</v>
      </c>
      <c r="E45" s="34" t="s">
        <v>45</v>
      </c>
      <c r="F45" s="34"/>
      <c r="G45" s="35">
        <v>55000</v>
      </c>
      <c r="H45" s="35">
        <f t="shared" si="0"/>
        <v>550000</v>
      </c>
    </row>
    <row r="46" spans="1:8" ht="16" x14ac:dyDescent="0.2">
      <c r="A46" s="32"/>
      <c r="B46" s="32"/>
      <c r="C46" s="33" t="s">
        <v>66</v>
      </c>
      <c r="D46" s="39">
        <v>2</v>
      </c>
      <c r="E46" s="34" t="s">
        <v>67</v>
      </c>
      <c r="F46" s="34"/>
      <c r="G46" s="35">
        <v>48000</v>
      </c>
      <c r="H46" s="35">
        <f t="shared" si="0"/>
        <v>96000</v>
      </c>
    </row>
    <row r="47" spans="1:8" ht="34" x14ac:dyDescent="0.2">
      <c r="A47" s="32"/>
      <c r="B47" s="32"/>
      <c r="C47" s="37" t="s">
        <v>94</v>
      </c>
      <c r="D47" s="39">
        <v>1</v>
      </c>
      <c r="E47" s="34" t="s">
        <v>95</v>
      </c>
      <c r="F47" s="34"/>
      <c r="G47" s="35">
        <v>1550000</v>
      </c>
      <c r="H47" s="35">
        <f t="shared" si="0"/>
        <v>1550000</v>
      </c>
    </row>
    <row r="48" spans="1:8" ht="16" x14ac:dyDescent="0.2">
      <c r="A48" s="32"/>
      <c r="B48" s="32"/>
      <c r="C48" s="33" t="s">
        <v>96</v>
      </c>
      <c r="D48" s="39">
        <v>1</v>
      </c>
      <c r="E48" s="34" t="s">
        <v>97</v>
      </c>
      <c r="F48" s="34"/>
      <c r="G48" s="35">
        <v>3150000</v>
      </c>
      <c r="H48" s="35">
        <f t="shared" si="0"/>
        <v>3150000</v>
      </c>
    </row>
    <row r="49" spans="1:8" ht="16" x14ac:dyDescent="0.2">
      <c r="A49" s="32"/>
      <c r="B49" s="32"/>
      <c r="C49" s="33" t="s">
        <v>98</v>
      </c>
      <c r="D49" s="39">
        <v>4</v>
      </c>
      <c r="E49" s="34" t="s">
        <v>99</v>
      </c>
      <c r="F49" s="34"/>
      <c r="G49" s="35">
        <v>20000</v>
      </c>
      <c r="H49" s="35">
        <f t="shared" si="0"/>
        <v>80000</v>
      </c>
    </row>
    <row r="50" spans="1:8" ht="16" x14ac:dyDescent="0.2">
      <c r="A50" s="32"/>
      <c r="B50" s="32"/>
      <c r="C50" s="33" t="s">
        <v>100</v>
      </c>
      <c r="D50" s="34">
        <v>6</v>
      </c>
      <c r="E50" s="34" t="s">
        <v>49</v>
      </c>
      <c r="F50" s="34"/>
      <c r="G50" s="35">
        <v>56000</v>
      </c>
      <c r="H50" s="35">
        <f t="shared" si="0"/>
        <v>336000</v>
      </c>
    </row>
    <row r="51" spans="1:8" ht="16" x14ac:dyDescent="0.2">
      <c r="A51" s="32"/>
      <c r="B51" s="32"/>
      <c r="C51" s="33" t="s">
        <v>101</v>
      </c>
      <c r="D51" s="34">
        <v>6</v>
      </c>
      <c r="E51" s="34" t="s">
        <v>49</v>
      </c>
      <c r="F51" s="34"/>
      <c r="G51" s="35">
        <v>65000</v>
      </c>
      <c r="H51" s="35">
        <f t="shared" si="0"/>
        <v>390000</v>
      </c>
    </row>
    <row r="52" spans="1:8" ht="16" x14ac:dyDescent="0.2">
      <c r="A52" s="32"/>
      <c r="B52" s="32"/>
      <c r="C52" s="33" t="s">
        <v>102</v>
      </c>
      <c r="D52" s="34">
        <v>20</v>
      </c>
      <c r="E52" s="34" t="s">
        <v>103</v>
      </c>
      <c r="F52" s="34"/>
      <c r="G52" s="35">
        <v>8000</v>
      </c>
      <c r="H52" s="35">
        <f t="shared" si="0"/>
        <v>160000</v>
      </c>
    </row>
    <row r="53" spans="1:8" ht="16" x14ac:dyDescent="0.2">
      <c r="A53" s="32"/>
      <c r="B53" s="32"/>
      <c r="C53" s="33" t="s">
        <v>104</v>
      </c>
      <c r="D53" s="34">
        <v>1</v>
      </c>
      <c r="E53" s="34" t="s">
        <v>49</v>
      </c>
      <c r="F53" s="34"/>
      <c r="G53" s="35">
        <v>78000</v>
      </c>
      <c r="H53" s="35">
        <f t="shared" si="0"/>
        <v>78000</v>
      </c>
    </row>
    <row r="54" spans="1:8" ht="16" x14ac:dyDescent="0.2">
      <c r="A54" s="32"/>
      <c r="B54" s="32"/>
      <c r="C54" s="33" t="s">
        <v>105</v>
      </c>
      <c r="D54" s="34">
        <v>6</v>
      </c>
      <c r="E54" s="34" t="s">
        <v>106</v>
      </c>
      <c r="F54" s="34"/>
      <c r="G54" s="35">
        <v>38000</v>
      </c>
      <c r="H54" s="35">
        <f t="shared" si="0"/>
        <v>228000</v>
      </c>
    </row>
    <row r="55" spans="1:8" ht="16" x14ac:dyDescent="0.2">
      <c r="A55" s="32"/>
      <c r="B55" s="32"/>
      <c r="C55" s="33" t="s">
        <v>107</v>
      </c>
      <c r="D55" s="34">
        <v>10</v>
      </c>
      <c r="E55" s="34" t="s">
        <v>108</v>
      </c>
      <c r="F55" s="34"/>
      <c r="G55" s="35">
        <v>95000</v>
      </c>
      <c r="H55" s="35">
        <f t="shared" si="0"/>
        <v>950000</v>
      </c>
    </row>
    <row r="56" spans="1:8" ht="16" x14ac:dyDescent="0.2">
      <c r="A56" s="32"/>
      <c r="B56" s="32"/>
      <c r="C56" s="33" t="s">
        <v>109</v>
      </c>
      <c r="D56" s="34">
        <v>3</v>
      </c>
      <c r="E56" s="34" t="s">
        <v>40</v>
      </c>
      <c r="F56" s="34"/>
      <c r="G56" s="35">
        <v>120000</v>
      </c>
      <c r="H56" s="35">
        <f t="shared" si="0"/>
        <v>360000</v>
      </c>
    </row>
    <row r="57" spans="1:8" ht="16" x14ac:dyDescent="0.2">
      <c r="A57" s="32"/>
      <c r="B57" s="32"/>
      <c r="C57" s="40" t="s">
        <v>110</v>
      </c>
      <c r="D57" s="34">
        <v>2</v>
      </c>
      <c r="E57" s="34" t="s">
        <v>111</v>
      </c>
      <c r="F57" s="34"/>
      <c r="G57" s="35">
        <v>25000</v>
      </c>
      <c r="H57" s="35">
        <f t="shared" si="0"/>
        <v>50000</v>
      </c>
    </row>
    <row r="58" spans="1:8" ht="16" x14ac:dyDescent="0.2">
      <c r="A58" s="32"/>
      <c r="B58" s="32"/>
      <c r="C58" s="40" t="s">
        <v>112</v>
      </c>
      <c r="D58" s="34">
        <v>1</v>
      </c>
      <c r="E58" s="34" t="s">
        <v>81</v>
      </c>
      <c r="F58" s="34"/>
      <c r="G58" s="35">
        <v>210000</v>
      </c>
      <c r="H58" s="35">
        <f t="shared" si="0"/>
        <v>210000</v>
      </c>
    </row>
    <row r="59" spans="1:8" ht="16" x14ac:dyDescent="0.2">
      <c r="A59" s="32"/>
      <c r="B59" s="32"/>
      <c r="C59" s="40" t="s">
        <v>113</v>
      </c>
      <c r="D59" s="34">
        <v>2</v>
      </c>
      <c r="E59" s="34" t="s">
        <v>114</v>
      </c>
      <c r="F59" s="34"/>
      <c r="G59" s="35">
        <v>25000</v>
      </c>
      <c r="H59" s="35">
        <f t="shared" si="0"/>
        <v>50000</v>
      </c>
    </row>
    <row r="60" spans="1:8" ht="16" x14ac:dyDescent="0.2">
      <c r="A60" s="32"/>
      <c r="B60" s="32"/>
      <c r="C60" s="40" t="s">
        <v>115</v>
      </c>
      <c r="D60" s="34">
        <v>1</v>
      </c>
      <c r="E60" s="34" t="s">
        <v>114</v>
      </c>
      <c r="F60" s="34"/>
      <c r="G60" s="35">
        <v>780000</v>
      </c>
      <c r="H60" s="35">
        <f t="shared" si="0"/>
        <v>780000</v>
      </c>
    </row>
    <row r="61" spans="1:8" ht="16" x14ac:dyDescent="0.2">
      <c r="A61" s="32"/>
      <c r="B61" s="32"/>
      <c r="C61" s="33" t="s">
        <v>116</v>
      </c>
      <c r="D61" s="34">
        <v>3</v>
      </c>
      <c r="E61" s="34" t="s">
        <v>114</v>
      </c>
      <c r="F61" s="34"/>
      <c r="G61" s="35">
        <v>255000</v>
      </c>
      <c r="H61" s="35">
        <f t="shared" si="0"/>
        <v>765000</v>
      </c>
    </row>
    <row r="62" spans="1:8" ht="16" x14ac:dyDescent="0.2">
      <c r="A62" s="32"/>
      <c r="B62" s="32"/>
      <c r="C62" s="33" t="s">
        <v>117</v>
      </c>
      <c r="D62" s="34">
        <v>7</v>
      </c>
      <c r="E62" s="34" t="s">
        <v>118</v>
      </c>
      <c r="F62" s="34"/>
      <c r="G62" s="35">
        <v>115000</v>
      </c>
      <c r="H62" s="35">
        <f t="shared" si="0"/>
        <v>805000</v>
      </c>
    </row>
    <row r="63" spans="1:8" ht="16" x14ac:dyDescent="0.2">
      <c r="A63" s="32"/>
      <c r="B63" s="32"/>
      <c r="C63" s="33" t="s">
        <v>119</v>
      </c>
      <c r="D63" s="34">
        <v>10</v>
      </c>
      <c r="E63" s="34" t="s">
        <v>118</v>
      </c>
      <c r="F63" s="34"/>
      <c r="G63" s="35">
        <v>4000</v>
      </c>
      <c r="H63" s="35">
        <f t="shared" si="0"/>
        <v>40000</v>
      </c>
    </row>
    <row r="64" spans="1:8" ht="16" x14ac:dyDescent="0.2">
      <c r="A64" s="32"/>
      <c r="B64" s="32"/>
      <c r="C64" s="33" t="s">
        <v>120</v>
      </c>
      <c r="D64" s="34">
        <v>3</v>
      </c>
      <c r="E64" s="34" t="s">
        <v>40</v>
      </c>
      <c r="F64" s="34"/>
      <c r="G64" s="35">
        <v>6000</v>
      </c>
      <c r="H64" s="35">
        <f t="shared" si="0"/>
        <v>18000</v>
      </c>
    </row>
    <row r="65" spans="1:8" ht="16" x14ac:dyDescent="0.2">
      <c r="A65" s="32"/>
      <c r="B65" s="32"/>
      <c r="C65" s="33" t="s">
        <v>121</v>
      </c>
      <c r="D65" s="34">
        <v>6</v>
      </c>
      <c r="E65" s="34" t="s">
        <v>40</v>
      </c>
      <c r="F65" s="34"/>
      <c r="G65" s="35">
        <v>5000</v>
      </c>
      <c r="H65" s="35">
        <f t="shared" si="0"/>
        <v>30000</v>
      </c>
    </row>
    <row r="66" spans="1:8" ht="16" x14ac:dyDescent="0.2">
      <c r="A66" s="32"/>
      <c r="B66" s="32"/>
      <c r="C66" s="33" t="s">
        <v>122</v>
      </c>
      <c r="D66" s="34">
        <v>5</v>
      </c>
      <c r="E66" s="34" t="s">
        <v>123</v>
      </c>
      <c r="F66" s="34"/>
      <c r="G66" s="35">
        <v>15000</v>
      </c>
      <c r="H66" s="35">
        <f t="shared" si="0"/>
        <v>75000</v>
      </c>
    </row>
    <row r="67" spans="1:8" ht="16" x14ac:dyDescent="0.2">
      <c r="A67" s="32"/>
      <c r="B67" s="32"/>
      <c r="C67" s="33" t="s">
        <v>124</v>
      </c>
      <c r="D67" s="34">
        <v>4</v>
      </c>
      <c r="E67" s="34" t="s">
        <v>67</v>
      </c>
      <c r="F67" s="34"/>
      <c r="G67" s="35">
        <v>30000</v>
      </c>
      <c r="H67" s="35">
        <f t="shared" ref="H67:H90" si="1">G67*D67</f>
        <v>120000</v>
      </c>
    </row>
    <row r="68" spans="1:8" x14ac:dyDescent="0.2">
      <c r="A68" s="41"/>
      <c r="B68" s="41"/>
      <c r="C68" s="42" t="s">
        <v>125</v>
      </c>
      <c r="D68" s="43">
        <v>1</v>
      </c>
      <c r="E68" s="43" t="s">
        <v>40</v>
      </c>
      <c r="F68" s="43"/>
      <c r="G68" s="30">
        <v>165000</v>
      </c>
      <c r="H68" s="30">
        <f t="shared" si="1"/>
        <v>165000</v>
      </c>
    </row>
    <row r="69" spans="1:8" x14ac:dyDescent="0.2">
      <c r="A69" s="41"/>
      <c r="B69" s="41"/>
      <c r="C69" s="42" t="s">
        <v>126</v>
      </c>
      <c r="D69" s="43">
        <v>4</v>
      </c>
      <c r="E69" s="43" t="s">
        <v>81</v>
      </c>
      <c r="F69" s="43"/>
      <c r="G69" s="30">
        <v>16000</v>
      </c>
      <c r="H69" s="30">
        <f t="shared" si="1"/>
        <v>64000</v>
      </c>
    </row>
    <row r="70" spans="1:8" x14ac:dyDescent="0.2">
      <c r="A70" s="41"/>
      <c r="B70" s="41"/>
      <c r="C70" s="42" t="s">
        <v>127</v>
      </c>
      <c r="D70" s="43">
        <v>4</v>
      </c>
      <c r="E70" s="43" t="s">
        <v>49</v>
      </c>
      <c r="F70" s="43"/>
      <c r="G70" s="30">
        <v>16000</v>
      </c>
      <c r="H70" s="30">
        <f t="shared" si="1"/>
        <v>64000</v>
      </c>
    </row>
    <row r="71" spans="1:8" x14ac:dyDescent="0.2">
      <c r="A71" s="41"/>
      <c r="B71" s="41"/>
      <c r="C71" s="42" t="s">
        <v>128</v>
      </c>
      <c r="D71" s="43">
        <v>100</v>
      </c>
      <c r="E71" s="43" t="s">
        <v>129</v>
      </c>
      <c r="F71" s="43"/>
      <c r="G71" s="30">
        <v>13650</v>
      </c>
      <c r="H71" s="30">
        <f t="shared" si="1"/>
        <v>1365000</v>
      </c>
    </row>
    <row r="72" spans="1:8" x14ac:dyDescent="0.2">
      <c r="A72" s="41"/>
      <c r="B72" s="41"/>
      <c r="C72" s="42" t="s">
        <v>130</v>
      </c>
      <c r="D72" s="43">
        <v>15</v>
      </c>
      <c r="E72" s="43" t="s">
        <v>131</v>
      </c>
      <c r="F72" s="43"/>
      <c r="G72" s="30">
        <v>20000</v>
      </c>
      <c r="H72" s="30">
        <f t="shared" si="1"/>
        <v>300000</v>
      </c>
    </row>
    <row r="73" spans="1:8" x14ac:dyDescent="0.2">
      <c r="A73" s="41"/>
      <c r="B73" s="41"/>
      <c r="C73" s="42" t="s">
        <v>132</v>
      </c>
      <c r="D73" s="43">
        <v>5</v>
      </c>
      <c r="E73" s="43" t="s">
        <v>133</v>
      </c>
      <c r="F73" s="43"/>
      <c r="G73" s="30">
        <v>25000</v>
      </c>
      <c r="H73" s="30">
        <f t="shared" si="1"/>
        <v>125000</v>
      </c>
    </row>
    <row r="74" spans="1:8" x14ac:dyDescent="0.2">
      <c r="A74" s="41"/>
      <c r="B74" s="41"/>
      <c r="C74" s="42" t="s">
        <v>134</v>
      </c>
      <c r="D74" s="43">
        <v>4</v>
      </c>
      <c r="E74" s="43" t="s">
        <v>135</v>
      </c>
      <c r="F74" s="43"/>
      <c r="G74" s="30">
        <v>25000</v>
      </c>
      <c r="H74" s="30">
        <f t="shared" si="1"/>
        <v>100000</v>
      </c>
    </row>
    <row r="75" spans="1:8" x14ac:dyDescent="0.2">
      <c r="A75" s="41"/>
      <c r="B75" s="41"/>
      <c r="C75" s="42" t="s">
        <v>136</v>
      </c>
      <c r="D75" s="43">
        <v>40</v>
      </c>
      <c r="E75" s="43" t="s">
        <v>40</v>
      </c>
      <c r="F75" s="43"/>
      <c r="G75" s="30">
        <v>4000</v>
      </c>
      <c r="H75" s="30">
        <f t="shared" si="1"/>
        <v>160000</v>
      </c>
    </row>
    <row r="76" spans="1:8" x14ac:dyDescent="0.2">
      <c r="A76" s="41"/>
      <c r="B76" s="41"/>
      <c r="C76" s="42" t="s">
        <v>137</v>
      </c>
      <c r="D76" s="43">
        <f>5</f>
        <v>5</v>
      </c>
      <c r="E76" s="43" t="s">
        <v>40</v>
      </c>
      <c r="F76" s="43"/>
      <c r="G76" s="30">
        <v>10000</v>
      </c>
      <c r="H76" s="30">
        <f t="shared" si="1"/>
        <v>50000</v>
      </c>
    </row>
    <row r="77" spans="1:8" x14ac:dyDescent="0.2">
      <c r="A77" s="41"/>
      <c r="B77" s="41"/>
      <c r="C77" s="42" t="s">
        <v>138</v>
      </c>
      <c r="D77" s="43">
        <v>1</v>
      </c>
      <c r="E77" s="43" t="s">
        <v>139</v>
      </c>
      <c r="F77" s="43"/>
      <c r="G77" s="30">
        <v>169000</v>
      </c>
      <c r="H77" s="30">
        <f t="shared" si="1"/>
        <v>169000</v>
      </c>
    </row>
    <row r="78" spans="1:8" x14ac:dyDescent="0.2">
      <c r="A78" s="41"/>
      <c r="B78" s="41"/>
      <c r="C78" s="42" t="s">
        <v>140</v>
      </c>
      <c r="D78" s="43">
        <v>6</v>
      </c>
      <c r="E78" s="43" t="s">
        <v>42</v>
      </c>
      <c r="F78" s="43"/>
      <c r="G78" s="30">
        <v>620000</v>
      </c>
      <c r="H78" s="30">
        <f t="shared" si="1"/>
        <v>3720000</v>
      </c>
    </row>
    <row r="79" spans="1:8" x14ac:dyDescent="0.2">
      <c r="A79" s="41"/>
      <c r="B79" s="41"/>
      <c r="C79" s="42" t="s">
        <v>141</v>
      </c>
      <c r="D79" s="43">
        <v>1</v>
      </c>
      <c r="E79" s="43" t="s">
        <v>142</v>
      </c>
      <c r="F79" s="43"/>
      <c r="G79" s="30">
        <v>430000</v>
      </c>
      <c r="H79" s="30">
        <f t="shared" si="1"/>
        <v>430000</v>
      </c>
    </row>
    <row r="80" spans="1:8" x14ac:dyDescent="0.2">
      <c r="A80" s="41"/>
      <c r="B80" s="41"/>
      <c r="C80" s="42" t="s">
        <v>143</v>
      </c>
      <c r="D80" s="43">
        <v>50</v>
      </c>
      <c r="E80" s="43" t="s">
        <v>144</v>
      </c>
      <c r="F80" s="43"/>
      <c r="G80" s="30">
        <v>39000</v>
      </c>
      <c r="H80" s="30">
        <f t="shared" si="1"/>
        <v>1950000</v>
      </c>
    </row>
    <row r="81" spans="1:10" x14ac:dyDescent="0.2">
      <c r="A81" s="41"/>
      <c r="B81" s="41"/>
      <c r="C81" s="42" t="s">
        <v>145</v>
      </c>
      <c r="D81" s="43">
        <v>10</v>
      </c>
      <c r="E81" s="43" t="s">
        <v>146</v>
      </c>
      <c r="F81" s="43"/>
      <c r="G81" s="30">
        <v>125000</v>
      </c>
      <c r="H81" s="30">
        <f t="shared" si="1"/>
        <v>1250000</v>
      </c>
    </row>
    <row r="82" spans="1:10" x14ac:dyDescent="0.2">
      <c r="A82" s="41"/>
      <c r="B82" s="41"/>
      <c r="C82" s="42" t="s">
        <v>147</v>
      </c>
      <c r="D82" s="43">
        <v>6</v>
      </c>
      <c r="E82" s="43" t="s">
        <v>114</v>
      </c>
      <c r="F82" s="43"/>
      <c r="G82" s="30">
        <v>8000</v>
      </c>
      <c r="H82" s="30">
        <f t="shared" si="1"/>
        <v>48000</v>
      </c>
    </row>
    <row r="83" spans="1:10" x14ac:dyDescent="0.2">
      <c r="A83" s="41"/>
      <c r="B83" s="41"/>
      <c r="C83" s="42" t="s">
        <v>148</v>
      </c>
      <c r="D83" s="43">
        <v>12</v>
      </c>
      <c r="E83" s="43" t="s">
        <v>114</v>
      </c>
      <c r="F83" s="43"/>
      <c r="G83" s="30">
        <v>16000</v>
      </c>
      <c r="H83" s="30">
        <f t="shared" si="1"/>
        <v>192000</v>
      </c>
    </row>
    <row r="84" spans="1:10" x14ac:dyDescent="0.2">
      <c r="A84" s="41"/>
      <c r="B84" s="41"/>
      <c r="C84" s="42" t="s">
        <v>149</v>
      </c>
      <c r="D84" s="43">
        <v>4</v>
      </c>
      <c r="E84" s="43" t="s">
        <v>67</v>
      </c>
      <c r="F84" s="43"/>
      <c r="G84" s="30">
        <v>20000</v>
      </c>
      <c r="H84" s="30">
        <f t="shared" si="1"/>
        <v>80000</v>
      </c>
    </row>
    <row r="85" spans="1:10" x14ac:dyDescent="0.2">
      <c r="A85" s="41"/>
      <c r="B85" s="41"/>
      <c r="C85" s="42" t="s">
        <v>150</v>
      </c>
      <c r="D85" s="43">
        <v>2</v>
      </c>
      <c r="E85" s="43" t="s">
        <v>151</v>
      </c>
      <c r="F85" s="43"/>
      <c r="G85" s="30">
        <v>12000</v>
      </c>
      <c r="H85" s="30">
        <f t="shared" si="1"/>
        <v>24000</v>
      </c>
    </row>
    <row r="86" spans="1:10" x14ac:dyDescent="0.2">
      <c r="A86" s="41"/>
      <c r="B86" s="41"/>
      <c r="C86" s="42" t="s">
        <v>152</v>
      </c>
      <c r="D86" s="43">
        <v>15</v>
      </c>
      <c r="E86" s="43" t="s">
        <v>47</v>
      </c>
      <c r="F86" s="43"/>
      <c r="G86" s="30">
        <v>20000</v>
      </c>
      <c r="H86" s="30">
        <f t="shared" si="1"/>
        <v>300000</v>
      </c>
    </row>
    <row r="87" spans="1:10" x14ac:dyDescent="0.2">
      <c r="A87" s="41"/>
      <c r="B87" s="41"/>
      <c r="C87" s="42" t="s">
        <v>153</v>
      </c>
      <c r="D87" s="43">
        <v>20</v>
      </c>
      <c r="E87" s="43" t="s">
        <v>131</v>
      </c>
      <c r="F87" s="43"/>
      <c r="G87" s="30">
        <v>13000</v>
      </c>
      <c r="H87" s="30">
        <f t="shared" si="1"/>
        <v>260000</v>
      </c>
    </row>
    <row r="88" spans="1:10" x14ac:dyDescent="0.2">
      <c r="A88" s="41"/>
      <c r="B88" s="41"/>
      <c r="C88" s="42" t="s">
        <v>154</v>
      </c>
      <c r="D88" s="43">
        <v>1</v>
      </c>
      <c r="E88" s="43" t="s">
        <v>49</v>
      </c>
      <c r="F88" s="43"/>
      <c r="G88" s="30">
        <v>430000</v>
      </c>
      <c r="H88" s="30">
        <f t="shared" si="1"/>
        <v>430000</v>
      </c>
    </row>
    <row r="89" spans="1:10" x14ac:dyDescent="0.2">
      <c r="A89" s="41"/>
      <c r="B89" s="41"/>
      <c r="C89" s="30" t="s">
        <v>155</v>
      </c>
      <c r="D89" s="44">
        <v>1</v>
      </c>
      <c r="E89" s="44" t="s">
        <v>40</v>
      </c>
      <c r="F89" s="44"/>
      <c r="G89" s="30">
        <v>730000</v>
      </c>
      <c r="H89" s="30">
        <f t="shared" si="1"/>
        <v>730000</v>
      </c>
    </row>
    <row r="90" spans="1:10" x14ac:dyDescent="0.2">
      <c r="A90" s="41"/>
      <c r="B90" s="41"/>
      <c r="C90" s="42" t="s">
        <v>156</v>
      </c>
      <c r="D90" s="43">
        <f>2+2</f>
        <v>4</v>
      </c>
      <c r="E90" s="43" t="s">
        <v>40</v>
      </c>
      <c r="F90" s="43"/>
      <c r="G90" s="30">
        <v>165000</v>
      </c>
      <c r="H90" s="30">
        <f t="shared" si="1"/>
        <v>660000</v>
      </c>
    </row>
    <row r="91" spans="1:10" ht="32" x14ac:dyDescent="0.2">
      <c r="A91" s="41"/>
      <c r="B91" s="41"/>
      <c r="C91" s="45" t="s">
        <v>157</v>
      </c>
      <c r="D91" s="44">
        <v>800</v>
      </c>
      <c r="E91" s="44" t="s">
        <v>99</v>
      </c>
      <c r="F91" s="44"/>
      <c r="G91" s="30">
        <v>26000</v>
      </c>
      <c r="H91" s="30">
        <f>G91*D91</f>
        <v>20800000</v>
      </c>
    </row>
    <row r="92" spans="1:10" ht="16" x14ac:dyDescent="0.2">
      <c r="A92" s="41"/>
      <c r="B92" s="41"/>
      <c r="C92" s="46" t="s">
        <v>158</v>
      </c>
      <c r="D92" s="43">
        <v>4</v>
      </c>
      <c r="E92" s="43" t="s">
        <v>67</v>
      </c>
      <c r="F92" s="43"/>
      <c r="G92" s="30">
        <v>195000</v>
      </c>
      <c r="H92" s="30">
        <f>G92*D92</f>
        <v>780000</v>
      </c>
    </row>
    <row r="93" spans="1:10" x14ac:dyDescent="0.2">
      <c r="A93" s="41">
        <v>3</v>
      </c>
      <c r="B93" s="41" t="s">
        <v>159</v>
      </c>
      <c r="C93" s="41" t="s">
        <v>160</v>
      </c>
      <c r="D93" s="41">
        <v>1</v>
      </c>
      <c r="E93" s="41" t="s">
        <v>69</v>
      </c>
      <c r="F93" s="41">
        <v>144159100</v>
      </c>
      <c r="G93" s="41"/>
      <c r="H93" s="30">
        <f t="shared" ref="H93:H98" si="2">G93*D93</f>
        <v>0</v>
      </c>
      <c r="I93" t="s">
        <v>33</v>
      </c>
    </row>
    <row r="94" spans="1:10" x14ac:dyDescent="0.2">
      <c r="A94" s="41">
        <v>4</v>
      </c>
      <c r="B94" s="41" t="s">
        <v>161</v>
      </c>
      <c r="C94" s="41" t="s">
        <v>162</v>
      </c>
      <c r="D94" s="41">
        <v>1</v>
      </c>
      <c r="E94" s="41" t="s">
        <v>69</v>
      </c>
      <c r="F94" s="41"/>
      <c r="G94" s="41">
        <v>23436040</v>
      </c>
      <c r="H94" s="30">
        <f t="shared" si="2"/>
        <v>23436040</v>
      </c>
      <c r="J94" t="s">
        <v>163</v>
      </c>
    </row>
    <row r="95" spans="1:10" x14ac:dyDescent="0.2">
      <c r="A95" s="41">
        <v>5</v>
      </c>
      <c r="B95" s="41" t="s">
        <v>159</v>
      </c>
      <c r="C95" s="41" t="s">
        <v>164</v>
      </c>
      <c r="D95" s="41">
        <v>1</v>
      </c>
      <c r="E95" s="41" t="s">
        <v>69</v>
      </c>
      <c r="F95" s="41">
        <v>713475000</v>
      </c>
      <c r="G95" s="41"/>
      <c r="H95" s="30">
        <f t="shared" si="2"/>
        <v>0</v>
      </c>
      <c r="I95" t="s">
        <v>33</v>
      </c>
      <c r="J95" t="s">
        <v>163</v>
      </c>
    </row>
    <row r="96" spans="1:10" x14ac:dyDescent="0.2">
      <c r="A96" s="41">
        <v>6</v>
      </c>
      <c r="B96" s="41" t="s">
        <v>159</v>
      </c>
      <c r="C96" s="41" t="s">
        <v>165</v>
      </c>
      <c r="D96" s="41">
        <v>1</v>
      </c>
      <c r="E96" s="41" t="s">
        <v>69</v>
      </c>
      <c r="F96" s="41">
        <v>233600000</v>
      </c>
      <c r="G96" s="41"/>
      <c r="H96" s="30">
        <f t="shared" si="2"/>
        <v>0</v>
      </c>
      <c r="I96" t="s">
        <v>33</v>
      </c>
      <c r="J96" t="s">
        <v>166</v>
      </c>
    </row>
    <row r="97" spans="1:10" x14ac:dyDescent="0.2">
      <c r="A97" s="41">
        <v>7</v>
      </c>
      <c r="B97" s="41" t="s">
        <v>167</v>
      </c>
      <c r="C97" s="41" t="s">
        <v>168</v>
      </c>
      <c r="D97" s="41">
        <v>50</v>
      </c>
      <c r="E97" s="41" t="s">
        <v>53</v>
      </c>
      <c r="F97" s="41"/>
      <c r="G97" s="41">
        <v>890000</v>
      </c>
      <c r="H97" s="30">
        <f t="shared" si="2"/>
        <v>44500000</v>
      </c>
      <c r="J97" t="s">
        <v>163</v>
      </c>
    </row>
    <row r="98" spans="1:10" x14ac:dyDescent="0.2">
      <c r="A98" s="41"/>
      <c r="B98" s="41"/>
      <c r="C98" s="41"/>
      <c r="D98" s="41"/>
      <c r="E98" s="41"/>
      <c r="F98" s="41"/>
      <c r="G98" s="41"/>
      <c r="H98" s="30">
        <f t="shared" si="2"/>
        <v>0</v>
      </c>
    </row>
    <row r="99" spans="1:10" x14ac:dyDescent="0.2">
      <c r="A99" s="41"/>
      <c r="B99" s="41"/>
      <c r="C99" s="41"/>
      <c r="D99" s="41"/>
      <c r="E99" s="41"/>
      <c r="F99" s="41"/>
      <c r="G99" s="41"/>
      <c r="H99" s="41"/>
    </row>
    <row r="100" spans="1:10" x14ac:dyDescent="0.2">
      <c r="A100" s="16"/>
      <c r="B100" s="16"/>
      <c r="C100" s="16"/>
      <c r="D100" s="16"/>
      <c r="E100" s="16"/>
      <c r="F100" s="47">
        <f>SUM(F3:F99)</f>
        <v>1091234100</v>
      </c>
      <c r="G100" s="16"/>
      <c r="H100" s="48">
        <f>SUM(H3:H98)</f>
        <v>135262040</v>
      </c>
    </row>
  </sheetData>
  <conditionalFormatting sqref="C4:H7">
    <cfRule type="expression" dxfId="164" priority="161">
      <formula>INDIRECT("Q"&amp;ROW())="Completed"</formula>
    </cfRule>
    <cfRule type="expression" dxfId="163" priority="162">
      <formula>INDIRECT("Q"&amp;ROW())="Cancel"</formula>
    </cfRule>
    <cfRule type="expression" dxfId="162" priority="163">
      <formula>INDIRECT("Q"&amp;ROW())="Hold"</formula>
    </cfRule>
    <cfRule type="expression" dxfId="161" priority="164">
      <formula>INDIRECT("Q"&amp;ROW())="Indent"</formula>
    </cfRule>
    <cfRule type="expression" dxfId="160" priority="165">
      <formula>INDIRECT("Q"&amp;ROW())="In Process"</formula>
    </cfRule>
  </conditionalFormatting>
  <conditionalFormatting sqref="C10:H11">
    <cfRule type="expression" dxfId="159" priority="156">
      <formula>INDIRECT("Q"&amp;ROW())="Completed"</formula>
    </cfRule>
    <cfRule type="expression" dxfId="158" priority="157">
      <formula>INDIRECT("Q"&amp;ROW())="Cancel"</formula>
    </cfRule>
    <cfRule type="expression" dxfId="157" priority="158">
      <formula>INDIRECT("Q"&amp;ROW())="Hold"</formula>
    </cfRule>
    <cfRule type="expression" dxfId="156" priority="159">
      <formula>INDIRECT("Q"&amp;ROW())="Indent"</formula>
    </cfRule>
    <cfRule type="expression" dxfId="155" priority="160">
      <formula>INDIRECT("Q"&amp;ROW())="In Process"</formula>
    </cfRule>
  </conditionalFormatting>
  <conditionalFormatting sqref="C12:H21">
    <cfRule type="expression" dxfId="154" priority="151">
      <formula>INDIRECT("Q"&amp;ROW())="Completed"</formula>
    </cfRule>
    <cfRule type="expression" dxfId="153" priority="152">
      <formula>INDIRECT("Q"&amp;ROW())="Cancel"</formula>
    </cfRule>
    <cfRule type="expression" dxfId="152" priority="153">
      <formula>INDIRECT("Q"&amp;ROW())="Hold"</formula>
    </cfRule>
    <cfRule type="expression" dxfId="151" priority="154">
      <formula>INDIRECT("Q"&amp;ROW())="Indent"</formula>
    </cfRule>
    <cfRule type="expression" dxfId="150" priority="155">
      <formula>INDIRECT("Q"&amp;ROW())="In Process"</formula>
    </cfRule>
  </conditionalFormatting>
  <conditionalFormatting sqref="C22:H27">
    <cfRule type="expression" dxfId="149" priority="146">
      <formula>INDIRECT("Q"&amp;ROW())="Completed"</formula>
    </cfRule>
    <cfRule type="expression" dxfId="148" priority="147">
      <formula>INDIRECT("Q"&amp;ROW())="Cancel"</formula>
    </cfRule>
    <cfRule type="expression" dxfId="147" priority="148">
      <formula>INDIRECT("Q"&amp;ROW())="Hold"</formula>
    </cfRule>
    <cfRule type="expression" dxfId="146" priority="149">
      <formula>INDIRECT("Q"&amp;ROW())="Indent"</formula>
    </cfRule>
    <cfRule type="expression" dxfId="145" priority="150">
      <formula>INDIRECT("Q"&amp;ROW())="In Process"</formula>
    </cfRule>
  </conditionalFormatting>
  <conditionalFormatting sqref="C28:H29">
    <cfRule type="expression" dxfId="144" priority="141">
      <formula>INDIRECT("Q"&amp;ROW())="Completed"</formula>
    </cfRule>
    <cfRule type="expression" dxfId="143" priority="142">
      <formula>INDIRECT("Q"&amp;ROW())="Cancel"</formula>
    </cfRule>
    <cfRule type="expression" dxfId="142" priority="143">
      <formula>INDIRECT("Q"&amp;ROW())="Hold"</formula>
    </cfRule>
    <cfRule type="expression" dxfId="141" priority="144">
      <formula>INDIRECT("Q"&amp;ROW())="Indent"</formula>
    </cfRule>
    <cfRule type="expression" dxfId="140" priority="145">
      <formula>INDIRECT("Q"&amp;ROW())="In Process"</formula>
    </cfRule>
  </conditionalFormatting>
  <conditionalFormatting sqref="C30:H35">
    <cfRule type="expression" dxfId="139" priority="136">
      <formula>INDIRECT("Q"&amp;ROW())="Completed"</formula>
    </cfRule>
    <cfRule type="expression" dxfId="138" priority="137">
      <formula>INDIRECT("Q"&amp;ROW())="Cancel"</formula>
    </cfRule>
    <cfRule type="expression" dxfId="137" priority="138">
      <formula>INDIRECT("Q"&amp;ROW())="Hold"</formula>
    </cfRule>
    <cfRule type="expression" dxfId="136" priority="139">
      <formula>INDIRECT("Q"&amp;ROW())="Indent"</formula>
    </cfRule>
    <cfRule type="expression" dxfId="135" priority="140">
      <formula>INDIRECT("Q"&amp;ROW())="In Process"</formula>
    </cfRule>
  </conditionalFormatting>
  <conditionalFormatting sqref="C36:G39">
    <cfRule type="expression" dxfId="134" priority="131">
      <formula>INDIRECT("Q"&amp;ROW())="Completed"</formula>
    </cfRule>
    <cfRule type="expression" dxfId="133" priority="132">
      <formula>INDIRECT("Q"&amp;ROW())="Cancel"</formula>
    </cfRule>
    <cfRule type="expression" dxfId="132" priority="133">
      <formula>INDIRECT("Q"&amp;ROW())="Hold"</formula>
    </cfRule>
    <cfRule type="expression" dxfId="131" priority="134">
      <formula>INDIRECT("Q"&amp;ROW())="Indent"</formula>
    </cfRule>
    <cfRule type="expression" dxfId="130" priority="135">
      <formula>INDIRECT("Q"&amp;ROW())="In Process"</formula>
    </cfRule>
  </conditionalFormatting>
  <conditionalFormatting sqref="C46:F46 G40:G45 C40:C45">
    <cfRule type="expression" dxfId="129" priority="126">
      <formula>INDIRECT("Q"&amp;ROW())="Completed"</formula>
    </cfRule>
    <cfRule type="expression" dxfId="128" priority="127">
      <formula>INDIRECT("Q"&amp;ROW())="Cancel"</formula>
    </cfRule>
    <cfRule type="expression" dxfId="127" priority="128">
      <formula>INDIRECT("Q"&amp;ROW())="Hold"</formula>
    </cfRule>
    <cfRule type="expression" dxfId="126" priority="129">
      <formula>INDIRECT("Q"&amp;ROW())="Indent"</formula>
    </cfRule>
    <cfRule type="expression" dxfId="125" priority="130">
      <formula>INDIRECT("Q"&amp;ROW())="In Process"</formula>
    </cfRule>
  </conditionalFormatting>
  <conditionalFormatting sqref="D40:F45">
    <cfRule type="expression" dxfId="124" priority="121">
      <formula>INDIRECT("Q"&amp;ROW())="Completed"</formula>
    </cfRule>
    <cfRule type="expression" dxfId="123" priority="122">
      <formula>INDIRECT("Q"&amp;ROW())="Cancel"</formula>
    </cfRule>
    <cfRule type="expression" dxfId="122" priority="123">
      <formula>INDIRECT("Q"&amp;ROW())="Hold"</formula>
    </cfRule>
    <cfRule type="expression" dxfId="121" priority="124">
      <formula>INDIRECT("Q"&amp;ROW())="Indent"</formula>
    </cfRule>
    <cfRule type="expression" dxfId="120" priority="125">
      <formula>INDIRECT("Q"&amp;ROW())="In Process"</formula>
    </cfRule>
  </conditionalFormatting>
  <conditionalFormatting sqref="C50:H58">
    <cfRule type="expression" dxfId="119" priority="116">
      <formula>INDIRECT("Q"&amp;ROW())="Completed"</formula>
    </cfRule>
    <cfRule type="expression" dxfId="118" priority="117">
      <formula>INDIRECT("Q"&amp;ROW())="Cancel"</formula>
    </cfRule>
    <cfRule type="expression" dxfId="117" priority="118">
      <formula>INDIRECT("Q"&amp;ROW())="Hold"</formula>
    </cfRule>
    <cfRule type="expression" dxfId="116" priority="119">
      <formula>INDIRECT("Q"&amp;ROW())="Indent"</formula>
    </cfRule>
    <cfRule type="expression" dxfId="115" priority="120">
      <formula>INDIRECT("Q"&amp;ROW())="In Process"</formula>
    </cfRule>
  </conditionalFormatting>
  <conditionalFormatting sqref="C59:H61">
    <cfRule type="expression" dxfId="114" priority="111">
      <formula>INDIRECT("Q"&amp;ROW())="Completed"</formula>
    </cfRule>
    <cfRule type="expression" dxfId="113" priority="112">
      <formula>INDIRECT("Q"&amp;ROW())="Cancel"</formula>
    </cfRule>
    <cfRule type="expression" dxfId="112" priority="113">
      <formula>INDIRECT("Q"&amp;ROW())="Hold"</formula>
    </cfRule>
    <cfRule type="expression" dxfId="111" priority="114">
      <formula>INDIRECT("Q"&amp;ROW())="Indent"</formula>
    </cfRule>
    <cfRule type="expression" dxfId="110" priority="115">
      <formula>INDIRECT("Q"&amp;ROW())="In Process"</formula>
    </cfRule>
  </conditionalFormatting>
  <conditionalFormatting sqref="C62:H66">
    <cfRule type="expression" dxfId="109" priority="106">
      <formula>INDIRECT("Q"&amp;ROW())="Completed"</formula>
    </cfRule>
    <cfRule type="expression" dxfId="108" priority="107">
      <formula>INDIRECT("Q"&amp;ROW())="Cancel"</formula>
    </cfRule>
    <cfRule type="expression" dxfId="107" priority="108">
      <formula>INDIRECT("Q"&amp;ROW())="Hold"</formula>
    </cfRule>
    <cfRule type="expression" dxfId="106" priority="109">
      <formula>INDIRECT("Q"&amp;ROW())="Indent"</formula>
    </cfRule>
    <cfRule type="expression" dxfId="105" priority="110">
      <formula>INDIRECT("Q"&amp;ROW())="In Process"</formula>
    </cfRule>
  </conditionalFormatting>
  <conditionalFormatting sqref="C67:H67">
    <cfRule type="expression" dxfId="104" priority="101">
      <formula>INDIRECT("Q"&amp;ROW())="Completed"</formula>
    </cfRule>
    <cfRule type="expression" dxfId="103" priority="102">
      <formula>INDIRECT("Q"&amp;ROW())="Cancel"</formula>
    </cfRule>
    <cfRule type="expression" dxfId="102" priority="103">
      <formula>INDIRECT("Q"&amp;ROW())="Hold"</formula>
    </cfRule>
    <cfRule type="expression" dxfId="101" priority="104">
      <formula>INDIRECT("Q"&amp;ROW())="Indent"</formula>
    </cfRule>
    <cfRule type="expression" dxfId="100" priority="105">
      <formula>INDIRECT("Q"&amp;ROW())="In Process"</formula>
    </cfRule>
  </conditionalFormatting>
  <conditionalFormatting sqref="G69:H71 C69:C71">
    <cfRule type="expression" dxfId="99" priority="96">
      <formula>INDIRECT("Q"&amp;ROW())="Completed"</formula>
    </cfRule>
    <cfRule type="expression" dxfId="98" priority="97">
      <formula>INDIRECT("Q"&amp;ROW())="Cancel"</formula>
    </cfRule>
    <cfRule type="expression" dxfId="97" priority="98">
      <formula>INDIRECT("Q"&amp;ROW())="Hold"</formula>
    </cfRule>
    <cfRule type="expression" dxfId="96" priority="99">
      <formula>INDIRECT("Q"&amp;ROW())="Indent"</formula>
    </cfRule>
    <cfRule type="expression" dxfId="95" priority="100">
      <formula>INDIRECT("Q"&amp;ROW())="In Process"</formula>
    </cfRule>
  </conditionalFormatting>
  <conditionalFormatting sqref="D69:F71">
    <cfRule type="expression" dxfId="94" priority="91">
      <formula>INDIRECT("Q"&amp;ROW())="Completed"</formula>
    </cfRule>
    <cfRule type="expression" dxfId="93" priority="92">
      <formula>INDIRECT("Q"&amp;ROW())="Cancel"</formula>
    </cfRule>
    <cfRule type="expression" dxfId="92" priority="93">
      <formula>INDIRECT("Q"&amp;ROW())="Hold"</formula>
    </cfRule>
    <cfRule type="expression" dxfId="91" priority="94">
      <formula>INDIRECT("Q"&amp;ROW())="Indent"</formula>
    </cfRule>
    <cfRule type="expression" dxfId="90" priority="95">
      <formula>INDIRECT("Q"&amp;ROW())="In Process"</formula>
    </cfRule>
  </conditionalFormatting>
  <conditionalFormatting sqref="D68:F68">
    <cfRule type="expression" dxfId="89" priority="81">
      <formula>INDIRECT("Q"&amp;ROW())="Completed"</formula>
    </cfRule>
    <cfRule type="expression" dxfId="88" priority="82">
      <formula>INDIRECT("Q"&amp;ROW())="Cancel"</formula>
    </cfRule>
    <cfRule type="expression" dxfId="87" priority="83">
      <formula>INDIRECT("Q"&amp;ROW())="Hold"</formula>
    </cfRule>
    <cfRule type="expression" dxfId="86" priority="84">
      <formula>INDIRECT("Q"&amp;ROW())="Indent"</formula>
    </cfRule>
    <cfRule type="expression" dxfId="85" priority="85">
      <formula>INDIRECT("Q"&amp;ROW())="In Process"</formula>
    </cfRule>
  </conditionalFormatting>
  <conditionalFormatting sqref="G68:H68 C68">
    <cfRule type="expression" dxfId="84" priority="86">
      <formula>INDIRECT("Q"&amp;ROW())="Completed"</formula>
    </cfRule>
    <cfRule type="expression" dxfId="83" priority="87">
      <formula>INDIRECT("Q"&amp;ROW())="Cancel"</formula>
    </cfRule>
    <cfRule type="expression" dxfId="82" priority="88">
      <formula>INDIRECT("Q"&amp;ROW())="Hold"</formula>
    </cfRule>
    <cfRule type="expression" dxfId="81" priority="89">
      <formula>INDIRECT("Q"&amp;ROW())="Indent"</formula>
    </cfRule>
    <cfRule type="expression" dxfId="80" priority="90">
      <formula>INDIRECT("Q"&amp;ROW())="In Process"</formula>
    </cfRule>
  </conditionalFormatting>
  <conditionalFormatting sqref="H72:H74">
    <cfRule type="expression" dxfId="79" priority="76">
      <formula>INDIRECT("Q"&amp;ROW())="Completed"</formula>
    </cfRule>
    <cfRule type="expression" dxfId="78" priority="77">
      <formula>INDIRECT("Q"&amp;ROW())="Cancel"</formula>
    </cfRule>
    <cfRule type="expression" dxfId="77" priority="78">
      <formula>INDIRECT("Q"&amp;ROW())="Hold"</formula>
    </cfRule>
    <cfRule type="expression" dxfId="76" priority="79">
      <formula>INDIRECT("Q"&amp;ROW())="Indent"</formula>
    </cfRule>
    <cfRule type="expression" dxfId="75" priority="80">
      <formula>INDIRECT("Q"&amp;ROW())="In Process"</formula>
    </cfRule>
  </conditionalFormatting>
  <conditionalFormatting sqref="C72:G74">
    <cfRule type="expression" dxfId="74" priority="71">
      <formula>INDIRECT("Q"&amp;ROW())="Completed"</formula>
    </cfRule>
    <cfRule type="expression" dxfId="73" priority="72">
      <formula>INDIRECT("Q"&amp;ROW())="Cancel"</formula>
    </cfRule>
    <cfRule type="expression" dxfId="72" priority="73">
      <formula>INDIRECT("Q"&amp;ROW())="Hold"</formula>
    </cfRule>
    <cfRule type="expression" dxfId="71" priority="74">
      <formula>INDIRECT("Q"&amp;ROW())="Indent"</formula>
    </cfRule>
    <cfRule type="expression" dxfId="70" priority="75">
      <formula>INDIRECT("Q"&amp;ROW())="In Process"</formula>
    </cfRule>
  </conditionalFormatting>
  <conditionalFormatting sqref="C75:H76">
    <cfRule type="expression" dxfId="69" priority="66">
      <formula>INDIRECT("Q"&amp;ROW())="Completed"</formula>
    </cfRule>
    <cfRule type="expression" dxfId="68" priority="67">
      <formula>INDIRECT("Q"&amp;ROW())="Cancel"</formula>
    </cfRule>
    <cfRule type="expression" dxfId="67" priority="68">
      <formula>INDIRECT("Q"&amp;ROW())="Hold"</formula>
    </cfRule>
    <cfRule type="expression" dxfId="66" priority="69">
      <formula>INDIRECT("Q"&amp;ROW())="Indent"</formula>
    </cfRule>
    <cfRule type="expression" dxfId="65" priority="70">
      <formula>INDIRECT("Q"&amp;ROW())="In Process"</formula>
    </cfRule>
  </conditionalFormatting>
  <conditionalFormatting sqref="C77:H78">
    <cfRule type="expression" dxfId="64" priority="61">
      <formula>INDIRECT("Q"&amp;ROW())="Completed"</formula>
    </cfRule>
    <cfRule type="expression" dxfId="63" priority="62">
      <formula>INDIRECT("Q"&amp;ROW())="Cancel"</formula>
    </cfRule>
    <cfRule type="expression" dxfId="62" priority="63">
      <formula>INDIRECT("Q"&amp;ROW())="Hold"</formula>
    </cfRule>
    <cfRule type="expression" dxfId="61" priority="64">
      <formula>INDIRECT("Q"&amp;ROW())="Indent"</formula>
    </cfRule>
    <cfRule type="expression" dxfId="60" priority="65">
      <formula>INDIRECT("Q"&amp;ROW())="In Process"</formula>
    </cfRule>
  </conditionalFormatting>
  <conditionalFormatting sqref="H79:H80">
    <cfRule type="expression" dxfId="59" priority="56">
      <formula>INDIRECT("Q"&amp;ROW())="Completed"</formula>
    </cfRule>
    <cfRule type="expression" dxfId="58" priority="57">
      <formula>INDIRECT("Q"&amp;ROW())="Cancel"</formula>
    </cfRule>
    <cfRule type="expression" dxfId="57" priority="58">
      <formula>INDIRECT("Q"&amp;ROW())="Hold"</formula>
    </cfRule>
    <cfRule type="expression" dxfId="56" priority="59">
      <formula>INDIRECT("Q"&amp;ROW())="Indent"</formula>
    </cfRule>
    <cfRule type="expression" dxfId="55" priority="60">
      <formula>INDIRECT("Q"&amp;ROW())="In Process"</formula>
    </cfRule>
  </conditionalFormatting>
  <conditionalFormatting sqref="C79:G80">
    <cfRule type="expression" dxfId="54" priority="51">
      <formula>INDIRECT("Q"&amp;ROW())="Completed"</formula>
    </cfRule>
    <cfRule type="expression" dxfId="53" priority="52">
      <formula>INDIRECT("Q"&amp;ROW())="Cancel"</formula>
    </cfRule>
    <cfRule type="expression" dxfId="52" priority="53">
      <formula>INDIRECT("Q"&amp;ROW())="Hold"</formula>
    </cfRule>
    <cfRule type="expression" dxfId="51" priority="54">
      <formula>INDIRECT("Q"&amp;ROW())="Indent"</formula>
    </cfRule>
    <cfRule type="expression" dxfId="50" priority="55">
      <formula>INDIRECT("Q"&amp;ROW())="In Process"</formula>
    </cfRule>
  </conditionalFormatting>
  <conditionalFormatting sqref="H81:H89">
    <cfRule type="expression" dxfId="49" priority="46">
      <formula>INDIRECT("Q"&amp;ROW())="Completed"</formula>
    </cfRule>
    <cfRule type="expression" dxfId="48" priority="47">
      <formula>INDIRECT("Q"&amp;ROW())="Cancel"</formula>
    </cfRule>
    <cfRule type="expression" dxfId="47" priority="48">
      <formula>INDIRECT("Q"&amp;ROW())="Hold"</formula>
    </cfRule>
    <cfRule type="expression" dxfId="46" priority="49">
      <formula>INDIRECT("Q"&amp;ROW())="Indent"</formula>
    </cfRule>
    <cfRule type="expression" dxfId="45" priority="50">
      <formula>INDIRECT("Q"&amp;ROW())="In Process"</formula>
    </cfRule>
  </conditionalFormatting>
  <conditionalFormatting sqref="C81:G87">
    <cfRule type="expression" dxfId="44" priority="41">
      <formula>INDIRECT("Q"&amp;ROW())="Completed"</formula>
    </cfRule>
    <cfRule type="expression" dxfId="43" priority="42">
      <formula>INDIRECT("Q"&amp;ROW())="Cancel"</formula>
    </cfRule>
    <cfRule type="expression" dxfId="42" priority="43">
      <formula>INDIRECT("Q"&amp;ROW())="Hold"</formula>
    </cfRule>
    <cfRule type="expression" dxfId="41" priority="44">
      <formula>INDIRECT("Q"&amp;ROW())="Indent"</formula>
    </cfRule>
    <cfRule type="expression" dxfId="40" priority="45">
      <formula>INDIRECT("Q"&amp;ROW())="In Process"</formula>
    </cfRule>
  </conditionalFormatting>
  <conditionalFormatting sqref="C88:G88">
    <cfRule type="expression" dxfId="39" priority="36">
      <formula>INDIRECT("Q"&amp;ROW())="Completed"</formula>
    </cfRule>
    <cfRule type="expression" dxfId="38" priority="37">
      <formula>INDIRECT("Q"&amp;ROW())="Cancel"</formula>
    </cfRule>
    <cfRule type="expression" dxfId="37" priority="38">
      <formula>INDIRECT("Q"&amp;ROW())="Hold"</formula>
    </cfRule>
    <cfRule type="expression" dxfId="36" priority="39">
      <formula>INDIRECT("Q"&amp;ROW())="Indent"</formula>
    </cfRule>
    <cfRule type="expression" dxfId="35" priority="40">
      <formula>INDIRECT("Q"&amp;ROW())="In Process"</formula>
    </cfRule>
  </conditionalFormatting>
  <conditionalFormatting sqref="C89:G89">
    <cfRule type="expression" dxfId="34" priority="31">
      <formula>INDIRECT("Q"&amp;ROW())="Completed"</formula>
    </cfRule>
    <cfRule type="expression" dxfId="33" priority="32">
      <formula>INDIRECT("Q"&amp;ROW())="Cancel"</formula>
    </cfRule>
    <cfRule type="expression" dxfId="32" priority="33">
      <formula>INDIRECT("Q"&amp;ROW())="Hold"</formula>
    </cfRule>
    <cfRule type="expression" dxfId="31" priority="34">
      <formula>INDIRECT("Q"&amp;ROW())="Indent"</formula>
    </cfRule>
    <cfRule type="expression" dxfId="30" priority="35">
      <formula>INDIRECT("Q"&amp;ROW())="In Process"</formula>
    </cfRule>
  </conditionalFormatting>
  <conditionalFormatting sqref="H91">
    <cfRule type="expression" dxfId="29" priority="26">
      <formula>INDIRECT("Q"&amp;ROW())="Completed"</formula>
    </cfRule>
    <cfRule type="expression" dxfId="28" priority="27">
      <formula>INDIRECT("Q"&amp;ROW())="Cancel"</formula>
    </cfRule>
    <cfRule type="expression" dxfId="27" priority="28">
      <formula>INDIRECT("Q"&amp;ROW())="Hold"</formula>
    </cfRule>
    <cfRule type="expression" dxfId="26" priority="29">
      <formula>INDIRECT("Q"&amp;ROW())="Indent"</formula>
    </cfRule>
    <cfRule type="expression" dxfId="25" priority="30">
      <formula>INDIRECT("Q"&amp;ROW())="In Process"</formula>
    </cfRule>
  </conditionalFormatting>
  <conditionalFormatting sqref="C91:G91">
    <cfRule type="expression" dxfId="24" priority="21">
      <formula>INDIRECT("Q"&amp;ROW())="Completed"</formula>
    </cfRule>
    <cfRule type="expression" dxfId="23" priority="22">
      <formula>INDIRECT("Q"&amp;ROW())="Cancel"</formula>
    </cfRule>
    <cfRule type="expression" dxfId="22" priority="23">
      <formula>INDIRECT("Q"&amp;ROW())="Hold"</formula>
    </cfRule>
    <cfRule type="expression" dxfId="21" priority="24">
      <formula>INDIRECT("Q"&amp;ROW())="Indent"</formula>
    </cfRule>
    <cfRule type="expression" dxfId="20" priority="25">
      <formula>INDIRECT("Q"&amp;ROW())="In Process"</formula>
    </cfRule>
  </conditionalFormatting>
  <conditionalFormatting sqref="H90:H98">
    <cfRule type="expression" dxfId="19" priority="16">
      <formula>INDIRECT("Q"&amp;ROW())="Completed"</formula>
    </cfRule>
    <cfRule type="expression" dxfId="18" priority="17">
      <formula>INDIRECT("Q"&amp;ROW())="Cancel"</formula>
    </cfRule>
    <cfRule type="expression" dxfId="17" priority="18">
      <formula>INDIRECT("Q"&amp;ROW())="Hold"</formula>
    </cfRule>
    <cfRule type="expression" dxfId="16" priority="19">
      <formula>INDIRECT("Q"&amp;ROW())="Indent"</formula>
    </cfRule>
    <cfRule type="expression" dxfId="15" priority="20">
      <formula>INDIRECT("Q"&amp;ROW())="In Process"</formula>
    </cfRule>
  </conditionalFormatting>
  <conditionalFormatting sqref="C90:G92">
    <cfRule type="expression" dxfId="14" priority="11">
      <formula>INDIRECT("Q"&amp;ROW())="Completed"</formula>
    </cfRule>
    <cfRule type="expression" dxfId="13" priority="12">
      <formula>INDIRECT("Q"&amp;ROW())="Cancel"</formula>
    </cfRule>
    <cfRule type="expression" dxfId="12" priority="13">
      <formula>INDIRECT("Q"&amp;ROW())="Hold"</formula>
    </cfRule>
    <cfRule type="expression" dxfId="11" priority="14">
      <formula>INDIRECT("Q"&amp;ROW())="Indent"</formula>
    </cfRule>
    <cfRule type="expression" dxfId="10" priority="15">
      <formula>INDIRECT("Q"&amp;ROW())="In Process"</formula>
    </cfRule>
  </conditionalFormatting>
  <conditionalFormatting sqref="H92:H98">
    <cfRule type="expression" dxfId="9" priority="6">
      <formula>INDIRECT("Q"&amp;ROW())="Completed"</formula>
    </cfRule>
    <cfRule type="expression" dxfId="8" priority="7">
      <formula>INDIRECT("Q"&amp;ROW())="Cancel"</formula>
    </cfRule>
    <cfRule type="expression" dxfId="7" priority="8">
      <formula>INDIRECT("Q"&amp;ROW())="Hold"</formula>
    </cfRule>
    <cfRule type="expression" dxfId="6" priority="9">
      <formula>INDIRECT("Q"&amp;ROW())="Indent"</formula>
    </cfRule>
    <cfRule type="expression" dxfId="5" priority="10">
      <formula>INDIRECT("Q"&amp;ROW())="In Process"</formula>
    </cfRule>
  </conditionalFormatting>
  <conditionalFormatting sqref="C92:G92">
    <cfRule type="expression" dxfId="4" priority="1">
      <formula>INDIRECT("Q"&amp;ROW())="Completed"</formula>
    </cfRule>
    <cfRule type="expression" dxfId="3" priority="2">
      <formula>INDIRECT("Q"&amp;ROW())="Cancel"</formula>
    </cfRule>
    <cfRule type="expression" dxfId="2" priority="3">
      <formula>INDIRECT("Q"&amp;ROW())="Hold"</formula>
    </cfRule>
    <cfRule type="expression" dxfId="1" priority="4">
      <formula>INDIRECT("Q"&amp;ROW())="Indent"</formula>
    </cfRule>
    <cfRule type="expression" dxfId="0" priority="5">
      <formula>INDIRECT("Q"&amp;ROW())="In Process"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95F3-66E8-4984-A4F4-44101ACF0A5F}">
  <sheetPr>
    <pageSetUpPr fitToPage="1"/>
  </sheetPr>
  <dimension ref="A1:M574"/>
  <sheetViews>
    <sheetView zoomScale="90" zoomScaleNormal="9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22" sqref="E22"/>
    </sheetView>
  </sheetViews>
  <sheetFormatPr baseColWidth="10" defaultColWidth="8.83203125" defaultRowHeight="15" x14ac:dyDescent="0.2"/>
  <cols>
    <col min="1" max="1" width="55" customWidth="1"/>
    <col min="2" max="2" width="9.33203125" hidden="1" customWidth="1"/>
    <col min="4" max="4" width="8.83203125" style="7"/>
    <col min="5" max="5" width="15" style="8" customWidth="1"/>
    <col min="6" max="6" width="14.33203125" style="9" customWidth="1"/>
    <col min="7" max="7" width="14.33203125" style="8" hidden="1" customWidth="1"/>
    <col min="8" max="8" width="16.33203125" style="8" customWidth="1"/>
    <col min="9" max="9" width="13.5" style="8" bestFit="1" customWidth="1"/>
    <col min="10" max="10" width="15.33203125" style="8" bestFit="1" customWidth="1"/>
    <col min="11" max="11" width="18.1640625" customWidth="1"/>
  </cols>
  <sheetData>
    <row r="1" spans="1:13" x14ac:dyDescent="0.2">
      <c r="A1" t="s">
        <v>0</v>
      </c>
      <c r="D1"/>
      <c r="E1"/>
      <c r="F1" s="1"/>
      <c r="G1"/>
      <c r="H1"/>
      <c r="I1"/>
      <c r="J1"/>
      <c r="L1" s="2"/>
      <c r="M1" t="s">
        <v>1</v>
      </c>
    </row>
    <row r="2" spans="1:13" x14ac:dyDescent="0.2">
      <c r="A2" t="s">
        <v>18</v>
      </c>
      <c r="B2" s="3"/>
      <c r="C2" s="3"/>
      <c r="D2" s="3"/>
      <c r="E2" s="3"/>
      <c r="F2" s="4"/>
      <c r="G2" s="3"/>
      <c r="H2" s="3"/>
      <c r="I2" s="3"/>
      <c r="J2" s="3"/>
      <c r="K2" s="3"/>
      <c r="L2" s="5"/>
      <c r="M2" t="s">
        <v>2</v>
      </c>
    </row>
    <row r="3" spans="1:13" x14ac:dyDescent="0.2">
      <c r="D3"/>
      <c r="E3"/>
      <c r="F3" s="1"/>
      <c r="G3"/>
      <c r="H3"/>
      <c r="I3"/>
      <c r="J3"/>
      <c r="L3" s="6"/>
      <c r="M3" t="s">
        <v>3</v>
      </c>
    </row>
    <row r="4" spans="1:13" x14ac:dyDescent="0.2">
      <c r="L4" s="10"/>
      <c r="M4" t="s">
        <v>4</v>
      </c>
    </row>
    <row r="5" spans="1:13" ht="15" customHeight="1" x14ac:dyDescent="0.2">
      <c r="A5" s="174" t="s">
        <v>5</v>
      </c>
      <c r="B5" s="175" t="s">
        <v>6</v>
      </c>
      <c r="C5" s="176"/>
      <c r="D5" s="174" t="s">
        <v>7</v>
      </c>
      <c r="E5" s="177" t="s">
        <v>8</v>
      </c>
      <c r="F5" s="178" t="s">
        <v>9</v>
      </c>
      <c r="G5" s="184" t="s">
        <v>10</v>
      </c>
      <c r="H5" s="185"/>
      <c r="I5" s="186"/>
      <c r="J5" s="180" t="s">
        <v>11</v>
      </c>
      <c r="K5" s="187" t="s">
        <v>12</v>
      </c>
    </row>
    <row r="6" spans="1:13" ht="16" x14ac:dyDescent="0.2">
      <c r="A6" s="174"/>
      <c r="B6" s="11" t="s">
        <v>13</v>
      </c>
      <c r="C6" s="11" t="s">
        <v>14</v>
      </c>
      <c r="D6" s="174"/>
      <c r="E6" s="177"/>
      <c r="F6" s="179"/>
      <c r="G6" s="12" t="s">
        <v>15</v>
      </c>
      <c r="H6" s="13" t="s">
        <v>16</v>
      </c>
      <c r="I6" s="13" t="s">
        <v>17</v>
      </c>
      <c r="J6" s="181"/>
      <c r="K6" s="188"/>
    </row>
    <row r="7" spans="1:13" x14ac:dyDescent="0.2">
      <c r="A7" s="14"/>
      <c r="B7" s="15"/>
      <c r="C7" s="16"/>
      <c r="D7" s="17"/>
      <c r="E7" s="18"/>
      <c r="F7" s="19"/>
      <c r="G7" s="18"/>
      <c r="H7" s="18"/>
      <c r="I7" s="18"/>
      <c r="J7" s="18"/>
      <c r="K7" s="15"/>
    </row>
    <row r="8" spans="1:13" x14ac:dyDescent="0.2">
      <c r="A8" s="15"/>
      <c r="B8" s="15"/>
      <c r="C8" s="16"/>
      <c r="D8" s="17"/>
      <c r="E8" s="18"/>
      <c r="F8" s="19">
        <v>0</v>
      </c>
      <c r="G8" s="18">
        <f t="shared" ref="G8:G64" si="0">B8*F8</f>
        <v>0</v>
      </c>
      <c r="H8" s="18">
        <f t="shared" ref="H8:H63" si="1">E8*C8</f>
        <v>0</v>
      </c>
      <c r="I8" s="18">
        <f t="shared" ref="I8:I63" si="2">F8*C8</f>
        <v>0</v>
      </c>
      <c r="J8" s="18"/>
      <c r="K8" s="15"/>
    </row>
    <row r="9" spans="1:13" x14ac:dyDescent="0.2">
      <c r="A9" s="15"/>
      <c r="B9" s="15"/>
      <c r="C9" s="16"/>
      <c r="D9" s="17"/>
      <c r="E9" s="18"/>
      <c r="F9" s="19">
        <v>0</v>
      </c>
      <c r="G9" s="18">
        <f t="shared" si="0"/>
        <v>0</v>
      </c>
      <c r="H9" s="18">
        <f t="shared" si="1"/>
        <v>0</v>
      </c>
      <c r="I9" s="18">
        <f t="shared" si="2"/>
        <v>0</v>
      </c>
      <c r="J9" s="18"/>
      <c r="K9" s="15"/>
    </row>
    <row r="10" spans="1:13" x14ac:dyDescent="0.2">
      <c r="A10" s="15"/>
      <c r="B10" s="15"/>
      <c r="C10" s="16"/>
      <c r="D10" s="17"/>
      <c r="E10" s="18"/>
      <c r="F10" s="19">
        <v>0</v>
      </c>
      <c r="G10" s="18">
        <f t="shared" si="0"/>
        <v>0</v>
      </c>
      <c r="H10" s="18">
        <f t="shared" si="1"/>
        <v>0</v>
      </c>
      <c r="I10" s="18">
        <f t="shared" si="2"/>
        <v>0</v>
      </c>
      <c r="J10" s="18"/>
      <c r="K10" s="15"/>
    </row>
    <row r="11" spans="1:13" x14ac:dyDescent="0.2">
      <c r="A11" s="15"/>
      <c r="B11" s="15"/>
      <c r="C11" s="16"/>
      <c r="D11" s="17"/>
      <c r="E11" s="18"/>
      <c r="F11" s="19">
        <v>0</v>
      </c>
      <c r="G11" s="18">
        <f t="shared" si="0"/>
        <v>0</v>
      </c>
      <c r="H11" s="18">
        <f t="shared" si="1"/>
        <v>0</v>
      </c>
      <c r="I11" s="18">
        <f t="shared" si="2"/>
        <v>0</v>
      </c>
      <c r="J11" s="18"/>
      <c r="K11" s="15"/>
    </row>
    <row r="12" spans="1:13" x14ac:dyDescent="0.2">
      <c r="A12" s="15"/>
      <c r="B12" s="15"/>
      <c r="C12" s="16"/>
      <c r="D12" s="17"/>
      <c r="E12" s="18"/>
      <c r="F12" s="19">
        <v>0</v>
      </c>
      <c r="G12" s="18">
        <f t="shared" si="0"/>
        <v>0</v>
      </c>
      <c r="H12" s="18">
        <f t="shared" si="1"/>
        <v>0</v>
      </c>
      <c r="I12" s="18">
        <f t="shared" si="2"/>
        <v>0</v>
      </c>
      <c r="J12" s="18"/>
      <c r="K12" s="15"/>
    </row>
    <row r="13" spans="1:13" x14ac:dyDescent="0.2">
      <c r="A13" s="15"/>
      <c r="B13" s="15"/>
      <c r="C13" s="16"/>
      <c r="D13" s="17"/>
      <c r="E13" s="18"/>
      <c r="F13" s="19">
        <v>0</v>
      </c>
      <c r="G13" s="18">
        <f t="shared" si="0"/>
        <v>0</v>
      </c>
      <c r="H13" s="18">
        <f t="shared" si="1"/>
        <v>0</v>
      </c>
      <c r="I13" s="18">
        <f t="shared" si="2"/>
        <v>0</v>
      </c>
      <c r="J13" s="18"/>
      <c r="K13" s="15"/>
    </row>
    <row r="14" spans="1:13" x14ac:dyDescent="0.2">
      <c r="A14" s="15"/>
      <c r="B14" s="15"/>
      <c r="C14" s="16"/>
      <c r="D14" s="17"/>
      <c r="E14" s="18"/>
      <c r="F14" s="19">
        <v>0</v>
      </c>
      <c r="G14" s="18">
        <f t="shared" si="0"/>
        <v>0</v>
      </c>
      <c r="H14" s="18">
        <f t="shared" si="1"/>
        <v>0</v>
      </c>
      <c r="I14" s="18">
        <f t="shared" si="2"/>
        <v>0</v>
      </c>
      <c r="J14" s="18"/>
      <c r="K14" s="15"/>
    </row>
    <row r="15" spans="1:13" x14ac:dyDescent="0.2">
      <c r="A15" s="15"/>
      <c r="B15" s="15"/>
      <c r="C15" s="16"/>
      <c r="D15" s="17"/>
      <c r="E15" s="18"/>
      <c r="F15" s="19">
        <v>0</v>
      </c>
      <c r="G15" s="18">
        <f t="shared" si="0"/>
        <v>0</v>
      </c>
      <c r="H15" s="18">
        <f t="shared" si="1"/>
        <v>0</v>
      </c>
      <c r="I15" s="18">
        <f t="shared" si="2"/>
        <v>0</v>
      </c>
      <c r="J15" s="18"/>
      <c r="K15" s="15"/>
    </row>
    <row r="16" spans="1:13" x14ac:dyDescent="0.2">
      <c r="A16" s="15"/>
      <c r="B16" s="15"/>
      <c r="C16" s="16"/>
      <c r="D16" s="17"/>
      <c r="E16" s="18"/>
      <c r="F16" s="19">
        <v>0</v>
      </c>
      <c r="G16" s="18">
        <f t="shared" si="0"/>
        <v>0</v>
      </c>
      <c r="H16" s="18">
        <f t="shared" si="1"/>
        <v>0</v>
      </c>
      <c r="I16" s="18">
        <f t="shared" si="2"/>
        <v>0</v>
      </c>
      <c r="J16" s="18"/>
      <c r="K16" s="15"/>
    </row>
    <row r="17" spans="1:11" x14ac:dyDescent="0.2">
      <c r="A17" s="15"/>
      <c r="B17" s="15"/>
      <c r="C17" s="16"/>
      <c r="D17" s="17"/>
      <c r="E17" s="18"/>
      <c r="F17" s="19">
        <v>0</v>
      </c>
      <c r="G17" s="18">
        <f t="shared" si="0"/>
        <v>0</v>
      </c>
      <c r="H17" s="18">
        <f t="shared" si="1"/>
        <v>0</v>
      </c>
      <c r="I17" s="18">
        <f t="shared" si="2"/>
        <v>0</v>
      </c>
      <c r="J17" s="18"/>
      <c r="K17" s="15"/>
    </row>
    <row r="18" spans="1:11" x14ac:dyDescent="0.2">
      <c r="A18" s="15"/>
      <c r="B18" s="15"/>
      <c r="C18" s="16"/>
      <c r="D18" s="17"/>
      <c r="E18" s="18"/>
      <c r="F18" s="19">
        <v>0</v>
      </c>
      <c r="G18" s="18">
        <f t="shared" si="0"/>
        <v>0</v>
      </c>
      <c r="H18" s="18">
        <f t="shared" si="1"/>
        <v>0</v>
      </c>
      <c r="I18" s="18">
        <f t="shared" si="2"/>
        <v>0</v>
      </c>
      <c r="J18" s="18"/>
      <c r="K18" s="15"/>
    </row>
    <row r="19" spans="1:11" x14ac:dyDescent="0.2">
      <c r="A19" s="15"/>
      <c r="B19" s="15"/>
      <c r="C19" s="16"/>
      <c r="D19" s="17"/>
      <c r="E19" s="18"/>
      <c r="F19" s="19">
        <v>0</v>
      </c>
      <c r="G19" s="18">
        <f t="shared" si="0"/>
        <v>0</v>
      </c>
      <c r="H19" s="18">
        <f t="shared" si="1"/>
        <v>0</v>
      </c>
      <c r="I19" s="18">
        <f t="shared" si="2"/>
        <v>0</v>
      </c>
      <c r="J19" s="18"/>
      <c r="K19" s="15"/>
    </row>
    <row r="20" spans="1:11" x14ac:dyDescent="0.2">
      <c r="A20" s="15"/>
      <c r="B20" s="15"/>
      <c r="C20" s="16"/>
      <c r="D20" s="17"/>
      <c r="E20" s="18"/>
      <c r="F20" s="19">
        <v>0</v>
      </c>
      <c r="G20" s="18">
        <f t="shared" si="0"/>
        <v>0</v>
      </c>
      <c r="H20" s="18">
        <f t="shared" si="1"/>
        <v>0</v>
      </c>
      <c r="I20" s="18">
        <f t="shared" si="2"/>
        <v>0</v>
      </c>
      <c r="J20" s="18"/>
      <c r="K20" s="15"/>
    </row>
    <row r="21" spans="1:11" x14ac:dyDescent="0.2">
      <c r="A21" s="15"/>
      <c r="B21" s="15"/>
      <c r="C21" s="16"/>
      <c r="D21" s="17"/>
      <c r="E21" s="18"/>
      <c r="F21" s="19">
        <v>0</v>
      </c>
      <c r="G21" s="18">
        <f t="shared" si="0"/>
        <v>0</v>
      </c>
      <c r="H21" s="18">
        <f t="shared" si="1"/>
        <v>0</v>
      </c>
      <c r="I21" s="18">
        <f t="shared" si="2"/>
        <v>0</v>
      </c>
      <c r="J21" s="18"/>
      <c r="K21" s="15"/>
    </row>
    <row r="22" spans="1:11" x14ac:dyDescent="0.2">
      <c r="A22" s="15"/>
      <c r="B22" s="15"/>
      <c r="C22" s="16"/>
      <c r="D22" s="17"/>
      <c r="E22" s="18"/>
      <c r="F22" s="19">
        <v>0</v>
      </c>
      <c r="G22" s="18">
        <f t="shared" si="0"/>
        <v>0</v>
      </c>
      <c r="H22" s="18">
        <f t="shared" si="1"/>
        <v>0</v>
      </c>
      <c r="I22" s="18">
        <f t="shared" si="2"/>
        <v>0</v>
      </c>
      <c r="J22" s="18"/>
      <c r="K22" s="15"/>
    </row>
    <row r="23" spans="1:11" x14ac:dyDescent="0.2">
      <c r="A23" s="15"/>
      <c r="B23" s="15"/>
      <c r="C23" s="16"/>
      <c r="D23" s="17"/>
      <c r="E23" s="18"/>
      <c r="F23" s="19">
        <v>0</v>
      </c>
      <c r="G23" s="18">
        <f t="shared" si="0"/>
        <v>0</v>
      </c>
      <c r="H23" s="18">
        <f t="shared" si="1"/>
        <v>0</v>
      </c>
      <c r="I23" s="18">
        <f t="shared" si="2"/>
        <v>0</v>
      </c>
      <c r="J23" s="18"/>
      <c r="K23" s="15"/>
    </row>
    <row r="24" spans="1:11" x14ac:dyDescent="0.2">
      <c r="A24" s="15"/>
      <c r="B24" s="15"/>
      <c r="C24" s="16"/>
      <c r="D24" s="17"/>
      <c r="E24" s="18"/>
      <c r="F24" s="19">
        <v>0</v>
      </c>
      <c r="G24" s="18">
        <f t="shared" si="0"/>
        <v>0</v>
      </c>
      <c r="H24" s="18">
        <f t="shared" si="1"/>
        <v>0</v>
      </c>
      <c r="I24" s="18">
        <f t="shared" si="2"/>
        <v>0</v>
      </c>
      <c r="J24" s="18"/>
      <c r="K24" s="15"/>
    </row>
    <row r="25" spans="1:11" x14ac:dyDescent="0.2">
      <c r="A25" s="15"/>
      <c r="B25" s="15"/>
      <c r="C25" s="16"/>
      <c r="D25" s="17"/>
      <c r="E25" s="18"/>
      <c r="F25" s="19">
        <v>0</v>
      </c>
      <c r="G25" s="18">
        <f t="shared" si="0"/>
        <v>0</v>
      </c>
      <c r="H25" s="18">
        <f t="shared" si="1"/>
        <v>0</v>
      </c>
      <c r="I25" s="18">
        <f t="shared" si="2"/>
        <v>0</v>
      </c>
      <c r="J25" s="18"/>
      <c r="K25" s="15"/>
    </row>
    <row r="26" spans="1:11" x14ac:dyDescent="0.2">
      <c r="A26" s="15"/>
      <c r="B26" s="15"/>
      <c r="C26" s="16"/>
      <c r="D26" s="17"/>
      <c r="E26" s="18"/>
      <c r="F26" s="19">
        <v>0</v>
      </c>
      <c r="G26" s="18">
        <f t="shared" si="0"/>
        <v>0</v>
      </c>
      <c r="H26" s="18">
        <f t="shared" si="1"/>
        <v>0</v>
      </c>
      <c r="I26" s="18">
        <f t="shared" si="2"/>
        <v>0</v>
      </c>
      <c r="J26" s="18"/>
      <c r="K26" s="15"/>
    </row>
    <row r="27" spans="1:11" x14ac:dyDescent="0.2">
      <c r="A27" s="15"/>
      <c r="B27" s="15"/>
      <c r="C27" s="16"/>
      <c r="D27" s="17"/>
      <c r="E27" s="18"/>
      <c r="F27" s="19">
        <v>0</v>
      </c>
      <c r="G27" s="18">
        <f t="shared" si="0"/>
        <v>0</v>
      </c>
      <c r="H27" s="18">
        <f t="shared" si="1"/>
        <v>0</v>
      </c>
      <c r="I27" s="18">
        <f t="shared" si="2"/>
        <v>0</v>
      </c>
      <c r="J27" s="18"/>
      <c r="K27" s="15"/>
    </row>
    <row r="28" spans="1:11" x14ac:dyDescent="0.2">
      <c r="A28" s="15"/>
      <c r="B28" s="15"/>
      <c r="C28" s="16"/>
      <c r="D28" s="17"/>
      <c r="E28" s="18"/>
      <c r="F28" s="19">
        <v>0</v>
      </c>
      <c r="G28" s="18">
        <f t="shared" si="0"/>
        <v>0</v>
      </c>
      <c r="H28" s="18">
        <f t="shared" si="1"/>
        <v>0</v>
      </c>
      <c r="I28" s="18">
        <f t="shared" si="2"/>
        <v>0</v>
      </c>
      <c r="J28" s="18"/>
      <c r="K28" s="15"/>
    </row>
    <row r="29" spans="1:11" x14ac:dyDescent="0.2">
      <c r="A29" s="15"/>
      <c r="B29" s="15"/>
      <c r="C29" s="16"/>
      <c r="D29" s="17"/>
      <c r="E29" s="18"/>
      <c r="F29" s="19">
        <v>0</v>
      </c>
      <c r="G29" s="18">
        <f t="shared" si="0"/>
        <v>0</v>
      </c>
      <c r="H29" s="18">
        <f t="shared" si="1"/>
        <v>0</v>
      </c>
      <c r="I29" s="18">
        <f t="shared" si="2"/>
        <v>0</v>
      </c>
      <c r="J29" s="18"/>
      <c r="K29" s="15"/>
    </row>
    <row r="30" spans="1:11" x14ac:dyDescent="0.2">
      <c r="A30" s="15"/>
      <c r="B30" s="15"/>
      <c r="C30" s="16"/>
      <c r="D30" s="17"/>
      <c r="E30" s="18"/>
      <c r="F30" s="19">
        <v>0</v>
      </c>
      <c r="G30" s="18">
        <f t="shared" si="0"/>
        <v>0</v>
      </c>
      <c r="H30" s="18">
        <f t="shared" si="1"/>
        <v>0</v>
      </c>
      <c r="I30" s="18">
        <f t="shared" si="2"/>
        <v>0</v>
      </c>
      <c r="J30" s="18"/>
      <c r="K30" s="15"/>
    </row>
    <row r="31" spans="1:11" x14ac:dyDescent="0.2">
      <c r="A31" s="15"/>
      <c r="B31" s="15"/>
      <c r="C31" s="16"/>
      <c r="D31" s="17"/>
      <c r="E31" s="18"/>
      <c r="F31" s="19">
        <v>0</v>
      </c>
      <c r="G31" s="18">
        <f t="shared" si="0"/>
        <v>0</v>
      </c>
      <c r="H31" s="18">
        <f t="shared" si="1"/>
        <v>0</v>
      </c>
      <c r="I31" s="18">
        <f t="shared" si="2"/>
        <v>0</v>
      </c>
      <c r="J31" s="18"/>
      <c r="K31" s="15"/>
    </row>
    <row r="32" spans="1:11" x14ac:dyDescent="0.2">
      <c r="A32" s="15"/>
      <c r="B32" s="15"/>
      <c r="C32" s="16"/>
      <c r="D32" s="17"/>
      <c r="E32" s="18"/>
      <c r="F32" s="19">
        <v>0</v>
      </c>
      <c r="G32" s="18">
        <f t="shared" si="0"/>
        <v>0</v>
      </c>
      <c r="H32" s="18">
        <f t="shared" si="1"/>
        <v>0</v>
      </c>
      <c r="I32" s="18">
        <f t="shared" si="2"/>
        <v>0</v>
      </c>
      <c r="J32" s="18"/>
      <c r="K32" s="15"/>
    </row>
    <row r="33" spans="1:11" x14ac:dyDescent="0.2">
      <c r="A33" s="15"/>
      <c r="B33" s="15"/>
      <c r="C33" s="16"/>
      <c r="D33" s="17"/>
      <c r="E33" s="18"/>
      <c r="F33" s="19">
        <v>0</v>
      </c>
      <c r="G33" s="18">
        <f t="shared" si="0"/>
        <v>0</v>
      </c>
      <c r="H33" s="18">
        <f t="shared" si="1"/>
        <v>0</v>
      </c>
      <c r="I33" s="18">
        <f t="shared" si="2"/>
        <v>0</v>
      </c>
      <c r="J33" s="18"/>
      <c r="K33" s="15"/>
    </row>
    <row r="34" spans="1:11" x14ac:dyDescent="0.2">
      <c r="A34" s="15"/>
      <c r="B34" s="15"/>
      <c r="C34" s="16"/>
      <c r="D34" s="17"/>
      <c r="E34" s="18"/>
      <c r="F34" s="19">
        <v>0</v>
      </c>
      <c r="G34" s="18">
        <f t="shared" si="0"/>
        <v>0</v>
      </c>
      <c r="H34" s="18">
        <f t="shared" si="1"/>
        <v>0</v>
      </c>
      <c r="I34" s="18">
        <f t="shared" si="2"/>
        <v>0</v>
      </c>
      <c r="J34" s="18"/>
      <c r="K34" s="15"/>
    </row>
    <row r="35" spans="1:11" x14ac:dyDescent="0.2">
      <c r="A35" s="15"/>
      <c r="B35" s="15"/>
      <c r="C35" s="16"/>
      <c r="D35" s="17"/>
      <c r="E35" s="18"/>
      <c r="F35" s="19">
        <v>0</v>
      </c>
      <c r="G35" s="18">
        <f t="shared" si="0"/>
        <v>0</v>
      </c>
      <c r="H35" s="18">
        <f t="shared" si="1"/>
        <v>0</v>
      </c>
      <c r="I35" s="18">
        <f t="shared" si="2"/>
        <v>0</v>
      </c>
      <c r="J35" s="18"/>
      <c r="K35" s="15"/>
    </row>
    <row r="36" spans="1:11" x14ac:dyDescent="0.2">
      <c r="A36" s="15"/>
      <c r="B36" s="15"/>
      <c r="C36" s="16"/>
      <c r="D36" s="17"/>
      <c r="E36" s="18"/>
      <c r="F36" s="19">
        <v>0</v>
      </c>
      <c r="G36" s="18">
        <f t="shared" si="0"/>
        <v>0</v>
      </c>
      <c r="H36" s="18">
        <f t="shared" si="1"/>
        <v>0</v>
      </c>
      <c r="I36" s="18">
        <f t="shared" si="2"/>
        <v>0</v>
      </c>
      <c r="J36" s="18"/>
      <c r="K36" s="15"/>
    </row>
    <row r="37" spans="1:11" x14ac:dyDescent="0.2">
      <c r="A37" s="15"/>
      <c r="B37" s="15"/>
      <c r="C37" s="16"/>
      <c r="D37" s="17"/>
      <c r="E37" s="18"/>
      <c r="F37" s="19">
        <v>0</v>
      </c>
      <c r="G37" s="18">
        <f t="shared" si="0"/>
        <v>0</v>
      </c>
      <c r="H37" s="18">
        <f t="shared" si="1"/>
        <v>0</v>
      </c>
      <c r="I37" s="18">
        <f t="shared" si="2"/>
        <v>0</v>
      </c>
      <c r="J37" s="18"/>
      <c r="K37" s="15"/>
    </row>
    <row r="38" spans="1:11" x14ac:dyDescent="0.2">
      <c r="A38" s="15"/>
      <c r="B38" s="15"/>
      <c r="C38" s="16"/>
      <c r="D38" s="17"/>
      <c r="E38" s="18"/>
      <c r="F38" s="19">
        <v>0</v>
      </c>
      <c r="G38" s="18">
        <f t="shared" si="0"/>
        <v>0</v>
      </c>
      <c r="H38" s="18">
        <f t="shared" si="1"/>
        <v>0</v>
      </c>
      <c r="I38" s="18">
        <f t="shared" si="2"/>
        <v>0</v>
      </c>
      <c r="J38" s="18"/>
      <c r="K38" s="15"/>
    </row>
    <row r="39" spans="1:11" x14ac:dyDescent="0.2">
      <c r="A39" s="15"/>
      <c r="B39" s="15"/>
      <c r="C39" s="16"/>
      <c r="D39" s="17"/>
      <c r="E39" s="18"/>
      <c r="F39" s="19">
        <v>0</v>
      </c>
      <c r="G39" s="18">
        <f t="shared" si="0"/>
        <v>0</v>
      </c>
      <c r="H39" s="18">
        <f t="shared" si="1"/>
        <v>0</v>
      </c>
      <c r="I39" s="18">
        <f t="shared" si="2"/>
        <v>0</v>
      </c>
      <c r="J39" s="18"/>
      <c r="K39" s="15"/>
    </row>
    <row r="40" spans="1:11" x14ac:dyDescent="0.2">
      <c r="A40" s="15"/>
      <c r="B40" s="15"/>
      <c r="C40" s="16"/>
      <c r="D40" s="17"/>
      <c r="E40" s="18"/>
      <c r="F40" s="19">
        <v>0</v>
      </c>
      <c r="G40" s="18">
        <f t="shared" si="0"/>
        <v>0</v>
      </c>
      <c r="H40" s="18">
        <f t="shared" si="1"/>
        <v>0</v>
      </c>
      <c r="I40" s="18">
        <f t="shared" si="2"/>
        <v>0</v>
      </c>
      <c r="J40" s="18"/>
      <c r="K40" s="15"/>
    </row>
    <row r="41" spans="1:11" x14ac:dyDescent="0.2">
      <c r="A41" s="15"/>
      <c r="B41" s="15"/>
      <c r="C41" s="16"/>
      <c r="D41" s="17"/>
      <c r="E41" s="18"/>
      <c r="F41" s="19">
        <v>0</v>
      </c>
      <c r="G41" s="18">
        <f t="shared" si="0"/>
        <v>0</v>
      </c>
      <c r="H41" s="18">
        <f t="shared" si="1"/>
        <v>0</v>
      </c>
      <c r="I41" s="18">
        <f t="shared" si="2"/>
        <v>0</v>
      </c>
      <c r="J41" s="18"/>
      <c r="K41" s="15"/>
    </row>
    <row r="42" spans="1:11" x14ac:dyDescent="0.2">
      <c r="A42" s="15"/>
      <c r="B42" s="15"/>
      <c r="C42" s="16"/>
      <c r="D42" s="17"/>
      <c r="E42" s="18"/>
      <c r="F42" s="19">
        <v>0</v>
      </c>
      <c r="G42" s="18">
        <f t="shared" si="0"/>
        <v>0</v>
      </c>
      <c r="H42" s="18">
        <f t="shared" si="1"/>
        <v>0</v>
      </c>
      <c r="I42" s="18">
        <f t="shared" si="2"/>
        <v>0</v>
      </c>
      <c r="J42" s="18"/>
      <c r="K42" s="15"/>
    </row>
    <row r="43" spans="1:11" x14ac:dyDescent="0.2">
      <c r="A43" s="15"/>
      <c r="B43" s="15"/>
      <c r="C43" s="16"/>
      <c r="D43" s="17"/>
      <c r="E43" s="18"/>
      <c r="F43" s="19">
        <v>0</v>
      </c>
      <c r="G43" s="18">
        <f t="shared" si="0"/>
        <v>0</v>
      </c>
      <c r="H43" s="18">
        <f t="shared" si="1"/>
        <v>0</v>
      </c>
      <c r="I43" s="18">
        <f t="shared" si="2"/>
        <v>0</v>
      </c>
      <c r="J43" s="18"/>
      <c r="K43" s="15"/>
    </row>
    <row r="44" spans="1:11" x14ac:dyDescent="0.2">
      <c r="A44" s="15"/>
      <c r="B44" s="15"/>
      <c r="C44" s="16"/>
      <c r="D44" s="17"/>
      <c r="E44" s="18"/>
      <c r="F44" s="19">
        <v>0</v>
      </c>
      <c r="G44" s="18">
        <f t="shared" si="0"/>
        <v>0</v>
      </c>
      <c r="H44" s="18">
        <f t="shared" si="1"/>
        <v>0</v>
      </c>
      <c r="I44" s="18">
        <f t="shared" si="2"/>
        <v>0</v>
      </c>
      <c r="J44" s="18"/>
      <c r="K44" s="15"/>
    </row>
    <row r="45" spans="1:11" x14ac:dyDescent="0.2">
      <c r="A45" s="15"/>
      <c r="B45" s="15"/>
      <c r="C45" s="16"/>
      <c r="D45" s="17"/>
      <c r="E45" s="18"/>
      <c r="F45" s="19">
        <v>0</v>
      </c>
      <c r="G45" s="18">
        <f t="shared" si="0"/>
        <v>0</v>
      </c>
      <c r="H45" s="18">
        <f t="shared" si="1"/>
        <v>0</v>
      </c>
      <c r="I45" s="18">
        <f t="shared" si="2"/>
        <v>0</v>
      </c>
      <c r="J45" s="18"/>
      <c r="K45" s="15"/>
    </row>
    <row r="46" spans="1:11" x14ac:dyDescent="0.2">
      <c r="A46" s="15"/>
      <c r="B46" s="15"/>
      <c r="C46" s="16"/>
      <c r="D46" s="17"/>
      <c r="E46" s="18"/>
      <c r="F46" s="19">
        <v>0</v>
      </c>
      <c r="G46" s="18">
        <f t="shared" si="0"/>
        <v>0</v>
      </c>
      <c r="H46" s="18">
        <f t="shared" si="1"/>
        <v>0</v>
      </c>
      <c r="I46" s="18">
        <f t="shared" si="2"/>
        <v>0</v>
      </c>
      <c r="J46" s="18"/>
      <c r="K46" s="15"/>
    </row>
    <row r="47" spans="1:11" x14ac:dyDescent="0.2">
      <c r="A47" s="15"/>
      <c r="B47" s="15"/>
      <c r="C47" s="16"/>
      <c r="D47" s="17"/>
      <c r="E47" s="18"/>
      <c r="F47" s="19">
        <v>0</v>
      </c>
      <c r="G47" s="18">
        <f t="shared" si="0"/>
        <v>0</v>
      </c>
      <c r="H47" s="18">
        <f t="shared" si="1"/>
        <v>0</v>
      </c>
      <c r="I47" s="18">
        <f t="shared" si="2"/>
        <v>0</v>
      </c>
      <c r="J47" s="18"/>
      <c r="K47" s="15"/>
    </row>
    <row r="48" spans="1:11" x14ac:dyDescent="0.2">
      <c r="A48" s="15"/>
      <c r="B48" s="15"/>
      <c r="C48" s="16"/>
      <c r="D48" s="17"/>
      <c r="E48" s="18"/>
      <c r="F48" s="19">
        <v>0</v>
      </c>
      <c r="G48" s="18">
        <f t="shared" si="0"/>
        <v>0</v>
      </c>
      <c r="H48" s="18">
        <f t="shared" si="1"/>
        <v>0</v>
      </c>
      <c r="I48" s="18">
        <f t="shared" si="2"/>
        <v>0</v>
      </c>
      <c r="J48" s="18"/>
      <c r="K48" s="15"/>
    </row>
    <row r="49" spans="1:11" x14ac:dyDescent="0.2">
      <c r="A49" s="15"/>
      <c r="B49" s="15"/>
      <c r="C49" s="16"/>
      <c r="D49" s="17"/>
      <c r="E49" s="18"/>
      <c r="F49" s="19">
        <v>0</v>
      </c>
      <c r="G49" s="18">
        <f t="shared" si="0"/>
        <v>0</v>
      </c>
      <c r="H49" s="18">
        <f t="shared" si="1"/>
        <v>0</v>
      </c>
      <c r="I49" s="18">
        <f t="shared" si="2"/>
        <v>0</v>
      </c>
      <c r="J49" s="18"/>
      <c r="K49" s="15"/>
    </row>
    <row r="50" spans="1:11" x14ac:dyDescent="0.2">
      <c r="A50" s="15"/>
      <c r="B50" s="15"/>
      <c r="C50" s="16"/>
      <c r="D50" s="17"/>
      <c r="E50" s="18"/>
      <c r="F50" s="19">
        <v>0</v>
      </c>
      <c r="G50" s="18">
        <f t="shared" si="0"/>
        <v>0</v>
      </c>
      <c r="H50" s="18">
        <f t="shared" si="1"/>
        <v>0</v>
      </c>
      <c r="I50" s="18">
        <f t="shared" si="2"/>
        <v>0</v>
      </c>
      <c r="J50" s="18"/>
      <c r="K50" s="15"/>
    </row>
    <row r="51" spans="1:11" x14ac:dyDescent="0.2">
      <c r="A51" s="15"/>
      <c r="B51" s="15"/>
      <c r="C51" s="16"/>
      <c r="D51" s="17"/>
      <c r="E51" s="18"/>
      <c r="F51" s="19">
        <v>0</v>
      </c>
      <c r="G51" s="18">
        <f t="shared" si="0"/>
        <v>0</v>
      </c>
      <c r="H51" s="18">
        <f t="shared" si="1"/>
        <v>0</v>
      </c>
      <c r="I51" s="18">
        <f t="shared" si="2"/>
        <v>0</v>
      </c>
      <c r="J51" s="18"/>
      <c r="K51" s="15"/>
    </row>
    <row r="52" spans="1:11" x14ac:dyDescent="0.2">
      <c r="A52" s="15"/>
      <c r="B52" s="15"/>
      <c r="C52" s="16"/>
      <c r="D52" s="17"/>
      <c r="E52" s="18"/>
      <c r="F52" s="19">
        <v>0</v>
      </c>
      <c r="G52" s="18">
        <f t="shared" si="0"/>
        <v>0</v>
      </c>
      <c r="H52" s="18">
        <f t="shared" si="1"/>
        <v>0</v>
      </c>
      <c r="I52" s="18">
        <f t="shared" si="2"/>
        <v>0</v>
      </c>
      <c r="J52" s="18"/>
      <c r="K52" s="15"/>
    </row>
    <row r="53" spans="1:11" x14ac:dyDescent="0.2">
      <c r="A53" s="15"/>
      <c r="B53" s="15"/>
      <c r="C53" s="16"/>
      <c r="D53" s="17"/>
      <c r="E53" s="18"/>
      <c r="F53" s="19">
        <v>0</v>
      </c>
      <c r="G53" s="18">
        <f t="shared" si="0"/>
        <v>0</v>
      </c>
      <c r="H53" s="18">
        <f t="shared" si="1"/>
        <v>0</v>
      </c>
      <c r="I53" s="18">
        <f t="shared" si="2"/>
        <v>0</v>
      </c>
      <c r="J53" s="18"/>
      <c r="K53" s="15"/>
    </row>
    <row r="54" spans="1:11" x14ac:dyDescent="0.2">
      <c r="A54" s="15"/>
      <c r="B54" s="15"/>
      <c r="C54" s="16"/>
      <c r="D54" s="17"/>
      <c r="E54" s="18"/>
      <c r="F54" s="19">
        <v>0</v>
      </c>
      <c r="G54" s="18">
        <f t="shared" si="0"/>
        <v>0</v>
      </c>
      <c r="H54" s="18">
        <f t="shared" si="1"/>
        <v>0</v>
      </c>
      <c r="I54" s="18">
        <f t="shared" si="2"/>
        <v>0</v>
      </c>
      <c r="J54" s="18"/>
      <c r="K54" s="15"/>
    </row>
    <row r="55" spans="1:11" x14ac:dyDescent="0.2">
      <c r="A55" s="15"/>
      <c r="B55" s="15"/>
      <c r="C55" s="16"/>
      <c r="D55" s="17"/>
      <c r="E55" s="18"/>
      <c r="F55" s="19">
        <v>0</v>
      </c>
      <c r="G55" s="18">
        <f t="shared" si="0"/>
        <v>0</v>
      </c>
      <c r="H55" s="18">
        <f t="shared" si="1"/>
        <v>0</v>
      </c>
      <c r="I55" s="18">
        <f t="shared" si="2"/>
        <v>0</v>
      </c>
      <c r="J55" s="18"/>
      <c r="K55" s="15"/>
    </row>
    <row r="56" spans="1:11" x14ac:dyDescent="0.2">
      <c r="A56" s="15"/>
      <c r="B56" s="15"/>
      <c r="C56" s="16"/>
      <c r="D56" s="17"/>
      <c r="E56" s="18"/>
      <c r="F56" s="19">
        <v>0</v>
      </c>
      <c r="G56" s="18">
        <f t="shared" si="0"/>
        <v>0</v>
      </c>
      <c r="H56" s="18">
        <f t="shared" si="1"/>
        <v>0</v>
      </c>
      <c r="I56" s="18">
        <f t="shared" si="2"/>
        <v>0</v>
      </c>
      <c r="J56" s="18"/>
      <c r="K56" s="15"/>
    </row>
    <row r="57" spans="1:11" x14ac:dyDescent="0.2">
      <c r="A57" s="15"/>
      <c r="B57" s="15"/>
      <c r="C57" s="16"/>
      <c r="D57" s="17"/>
      <c r="E57" s="18"/>
      <c r="F57" s="19">
        <v>0</v>
      </c>
      <c r="G57" s="18">
        <f t="shared" si="0"/>
        <v>0</v>
      </c>
      <c r="H57" s="18">
        <f t="shared" si="1"/>
        <v>0</v>
      </c>
      <c r="I57" s="18">
        <f t="shared" si="2"/>
        <v>0</v>
      </c>
      <c r="J57" s="18"/>
      <c r="K57" s="15"/>
    </row>
    <row r="58" spans="1:11" x14ac:dyDescent="0.2">
      <c r="A58" s="15"/>
      <c r="B58" s="15"/>
      <c r="C58" s="16"/>
      <c r="D58" s="17"/>
      <c r="E58" s="18"/>
      <c r="F58" s="19">
        <v>0</v>
      </c>
      <c r="G58" s="18">
        <f t="shared" si="0"/>
        <v>0</v>
      </c>
      <c r="H58" s="18">
        <f t="shared" si="1"/>
        <v>0</v>
      </c>
      <c r="I58" s="18">
        <f t="shared" si="2"/>
        <v>0</v>
      </c>
      <c r="J58" s="18"/>
      <c r="K58" s="15"/>
    </row>
    <row r="59" spans="1:11" x14ac:dyDescent="0.2">
      <c r="A59" s="15"/>
      <c r="B59" s="15"/>
      <c r="C59" s="16"/>
      <c r="D59" s="17"/>
      <c r="E59" s="18"/>
      <c r="F59" s="19">
        <v>0</v>
      </c>
      <c r="G59" s="18">
        <f t="shared" si="0"/>
        <v>0</v>
      </c>
      <c r="H59" s="18">
        <f t="shared" si="1"/>
        <v>0</v>
      </c>
      <c r="I59" s="18">
        <f t="shared" si="2"/>
        <v>0</v>
      </c>
      <c r="J59" s="18"/>
      <c r="K59" s="15"/>
    </row>
    <row r="60" spans="1:11" x14ac:dyDescent="0.2">
      <c r="A60" s="15"/>
      <c r="B60" s="15"/>
      <c r="C60" s="16"/>
      <c r="D60" s="17"/>
      <c r="E60" s="18"/>
      <c r="F60" s="19">
        <v>0</v>
      </c>
      <c r="G60" s="18">
        <f t="shared" si="0"/>
        <v>0</v>
      </c>
      <c r="H60" s="18">
        <f t="shared" si="1"/>
        <v>0</v>
      </c>
      <c r="I60" s="18">
        <f t="shared" si="2"/>
        <v>0</v>
      </c>
      <c r="J60" s="18"/>
      <c r="K60" s="15"/>
    </row>
    <row r="61" spans="1:11" x14ac:dyDescent="0.2">
      <c r="A61" s="15"/>
      <c r="B61" s="15"/>
      <c r="C61" s="16"/>
      <c r="D61" s="17"/>
      <c r="E61" s="18"/>
      <c r="F61" s="19">
        <v>0</v>
      </c>
      <c r="G61" s="18">
        <f t="shared" si="0"/>
        <v>0</v>
      </c>
      <c r="H61" s="18">
        <f t="shared" si="1"/>
        <v>0</v>
      </c>
      <c r="I61" s="18">
        <f t="shared" si="2"/>
        <v>0</v>
      </c>
      <c r="J61" s="18"/>
      <c r="K61" s="15"/>
    </row>
    <row r="62" spans="1:11" x14ac:dyDescent="0.2">
      <c r="A62" s="15"/>
      <c r="B62" s="15"/>
      <c r="C62" s="16"/>
      <c r="D62" s="17"/>
      <c r="E62" s="18"/>
      <c r="F62" s="19">
        <v>0</v>
      </c>
      <c r="G62" s="18">
        <f t="shared" si="0"/>
        <v>0</v>
      </c>
      <c r="H62" s="18">
        <f t="shared" si="1"/>
        <v>0</v>
      </c>
      <c r="I62" s="18">
        <f t="shared" si="2"/>
        <v>0</v>
      </c>
      <c r="J62" s="18"/>
      <c r="K62" s="15"/>
    </row>
    <row r="63" spans="1:11" x14ac:dyDescent="0.2">
      <c r="A63" s="15"/>
      <c r="B63" s="15"/>
      <c r="C63" s="16"/>
      <c r="D63" s="17"/>
      <c r="E63" s="18"/>
      <c r="F63" s="19">
        <v>0</v>
      </c>
      <c r="G63" s="18">
        <f t="shared" si="0"/>
        <v>0</v>
      </c>
      <c r="H63" s="18">
        <f t="shared" si="1"/>
        <v>0</v>
      </c>
      <c r="I63" s="18">
        <f t="shared" si="2"/>
        <v>0</v>
      </c>
      <c r="J63" s="18"/>
      <c r="K63" s="15"/>
    </row>
    <row r="64" spans="1:11" x14ac:dyDescent="0.2">
      <c r="A64" s="15"/>
      <c r="B64" s="15"/>
      <c r="C64" s="16"/>
      <c r="D64" s="17"/>
      <c r="E64" s="18"/>
      <c r="F64" s="19">
        <v>0</v>
      </c>
      <c r="G64" s="18">
        <f t="shared" si="0"/>
        <v>0</v>
      </c>
      <c r="H64" s="18">
        <f t="shared" ref="H64:H127" si="3">E64*C64</f>
        <v>0</v>
      </c>
      <c r="I64" s="18">
        <f t="shared" ref="I64:I127" si="4">F64*C64</f>
        <v>0</v>
      </c>
      <c r="J64" s="18"/>
      <c r="K64" s="15"/>
    </row>
    <row r="65" spans="1:11" x14ac:dyDescent="0.2">
      <c r="A65" s="15"/>
      <c r="B65" s="15"/>
      <c r="C65" s="16"/>
      <c r="D65" s="17"/>
      <c r="E65" s="18"/>
      <c r="F65" s="19">
        <v>0</v>
      </c>
      <c r="G65" s="18">
        <f t="shared" ref="G65:G128" si="5">B65*F65</f>
        <v>0</v>
      </c>
      <c r="H65" s="18">
        <f t="shared" si="3"/>
        <v>0</v>
      </c>
      <c r="I65" s="18">
        <f t="shared" si="4"/>
        <v>0</v>
      </c>
      <c r="J65" s="18"/>
      <c r="K65" s="15"/>
    </row>
    <row r="66" spans="1:11" x14ac:dyDescent="0.2">
      <c r="A66" s="15"/>
      <c r="B66" s="15"/>
      <c r="C66" s="16"/>
      <c r="D66" s="17"/>
      <c r="E66" s="18"/>
      <c r="F66" s="19">
        <v>0</v>
      </c>
      <c r="G66" s="18">
        <f t="shared" si="5"/>
        <v>0</v>
      </c>
      <c r="H66" s="18">
        <f t="shared" si="3"/>
        <v>0</v>
      </c>
      <c r="I66" s="18">
        <f t="shared" si="4"/>
        <v>0</v>
      </c>
      <c r="J66" s="18"/>
      <c r="K66" s="15"/>
    </row>
    <row r="67" spans="1:11" x14ac:dyDescent="0.2">
      <c r="A67" s="15"/>
      <c r="B67" s="15"/>
      <c r="C67" s="16"/>
      <c r="D67" s="17"/>
      <c r="E67" s="18"/>
      <c r="F67" s="19">
        <v>0</v>
      </c>
      <c r="G67" s="18">
        <f t="shared" si="5"/>
        <v>0</v>
      </c>
      <c r="H67" s="18">
        <f t="shared" si="3"/>
        <v>0</v>
      </c>
      <c r="I67" s="18">
        <f t="shared" si="4"/>
        <v>0</v>
      </c>
      <c r="J67" s="18"/>
      <c r="K67" s="15"/>
    </row>
    <row r="68" spans="1:11" x14ac:dyDescent="0.2">
      <c r="A68" s="15"/>
      <c r="B68" s="15"/>
      <c r="C68" s="16"/>
      <c r="D68" s="17"/>
      <c r="E68" s="18"/>
      <c r="F68" s="19">
        <v>0</v>
      </c>
      <c r="G68" s="18">
        <f t="shared" si="5"/>
        <v>0</v>
      </c>
      <c r="H68" s="18">
        <f t="shared" si="3"/>
        <v>0</v>
      </c>
      <c r="I68" s="18">
        <f t="shared" si="4"/>
        <v>0</v>
      </c>
      <c r="J68" s="18"/>
      <c r="K68" s="15"/>
    </row>
    <row r="69" spans="1:11" x14ac:dyDescent="0.2">
      <c r="A69" s="15"/>
      <c r="B69" s="15"/>
      <c r="C69" s="16"/>
      <c r="D69" s="17"/>
      <c r="E69" s="18"/>
      <c r="F69" s="19">
        <v>0</v>
      </c>
      <c r="G69" s="18">
        <f t="shared" si="5"/>
        <v>0</v>
      </c>
      <c r="H69" s="18">
        <f t="shared" si="3"/>
        <v>0</v>
      </c>
      <c r="I69" s="18">
        <f t="shared" si="4"/>
        <v>0</v>
      </c>
      <c r="J69" s="18"/>
      <c r="K69" s="15"/>
    </row>
    <row r="70" spans="1:11" x14ac:dyDescent="0.2">
      <c r="A70" s="15"/>
      <c r="B70" s="15"/>
      <c r="C70" s="16"/>
      <c r="D70" s="17"/>
      <c r="E70" s="18"/>
      <c r="F70" s="19">
        <v>0</v>
      </c>
      <c r="G70" s="18">
        <f t="shared" si="5"/>
        <v>0</v>
      </c>
      <c r="H70" s="18">
        <f t="shared" si="3"/>
        <v>0</v>
      </c>
      <c r="I70" s="18">
        <f t="shared" si="4"/>
        <v>0</v>
      </c>
      <c r="J70" s="18"/>
      <c r="K70" s="15"/>
    </row>
    <row r="71" spans="1:11" x14ac:dyDescent="0.2">
      <c r="A71" s="15"/>
      <c r="B71" s="15"/>
      <c r="C71" s="16"/>
      <c r="D71" s="17"/>
      <c r="E71" s="18"/>
      <c r="F71" s="19">
        <v>0</v>
      </c>
      <c r="G71" s="18">
        <f t="shared" si="5"/>
        <v>0</v>
      </c>
      <c r="H71" s="18">
        <f t="shared" si="3"/>
        <v>0</v>
      </c>
      <c r="I71" s="18">
        <f t="shared" si="4"/>
        <v>0</v>
      </c>
      <c r="J71" s="18"/>
      <c r="K71" s="15"/>
    </row>
    <row r="72" spans="1:11" x14ac:dyDescent="0.2">
      <c r="A72" s="15"/>
      <c r="B72" s="15"/>
      <c r="C72" s="16"/>
      <c r="D72" s="17"/>
      <c r="E72" s="18"/>
      <c r="F72" s="19">
        <v>0</v>
      </c>
      <c r="G72" s="18">
        <f t="shared" si="5"/>
        <v>0</v>
      </c>
      <c r="H72" s="18">
        <f t="shared" si="3"/>
        <v>0</v>
      </c>
      <c r="I72" s="18">
        <f t="shared" si="4"/>
        <v>0</v>
      </c>
      <c r="J72" s="18"/>
      <c r="K72" s="15"/>
    </row>
    <row r="73" spans="1:11" x14ac:dyDescent="0.2">
      <c r="A73" s="15"/>
      <c r="B73" s="15"/>
      <c r="C73" s="16"/>
      <c r="D73" s="17"/>
      <c r="E73" s="18"/>
      <c r="F73" s="19">
        <v>0</v>
      </c>
      <c r="G73" s="18">
        <f t="shared" si="5"/>
        <v>0</v>
      </c>
      <c r="H73" s="18">
        <f t="shared" si="3"/>
        <v>0</v>
      </c>
      <c r="I73" s="18">
        <f t="shared" si="4"/>
        <v>0</v>
      </c>
      <c r="J73" s="18"/>
      <c r="K73" s="15"/>
    </row>
    <row r="74" spans="1:11" x14ac:dyDescent="0.2">
      <c r="A74" s="15"/>
      <c r="B74" s="15"/>
      <c r="C74" s="16"/>
      <c r="D74" s="17"/>
      <c r="E74" s="18"/>
      <c r="F74" s="19">
        <v>0</v>
      </c>
      <c r="G74" s="18">
        <f t="shared" si="5"/>
        <v>0</v>
      </c>
      <c r="H74" s="18">
        <f t="shared" si="3"/>
        <v>0</v>
      </c>
      <c r="I74" s="18">
        <f t="shared" si="4"/>
        <v>0</v>
      </c>
      <c r="J74" s="18"/>
      <c r="K74" s="15"/>
    </row>
    <row r="75" spans="1:11" x14ac:dyDescent="0.2">
      <c r="A75" s="15"/>
      <c r="B75" s="15"/>
      <c r="C75" s="16"/>
      <c r="D75" s="17"/>
      <c r="E75" s="18"/>
      <c r="F75" s="19">
        <v>0</v>
      </c>
      <c r="G75" s="18">
        <f t="shared" si="5"/>
        <v>0</v>
      </c>
      <c r="H75" s="18">
        <f t="shared" si="3"/>
        <v>0</v>
      </c>
      <c r="I75" s="18">
        <f t="shared" si="4"/>
        <v>0</v>
      </c>
      <c r="J75" s="18"/>
      <c r="K75" s="15"/>
    </row>
    <row r="76" spans="1:11" x14ac:dyDescent="0.2">
      <c r="A76" s="15"/>
      <c r="B76" s="15"/>
      <c r="C76" s="16"/>
      <c r="D76" s="17"/>
      <c r="E76" s="18"/>
      <c r="F76" s="19">
        <v>0</v>
      </c>
      <c r="G76" s="18">
        <f t="shared" si="5"/>
        <v>0</v>
      </c>
      <c r="H76" s="18">
        <f t="shared" si="3"/>
        <v>0</v>
      </c>
      <c r="I76" s="18">
        <f t="shared" si="4"/>
        <v>0</v>
      </c>
      <c r="J76" s="18"/>
      <c r="K76" s="15"/>
    </row>
    <row r="77" spans="1:11" x14ac:dyDescent="0.2">
      <c r="A77" s="15"/>
      <c r="B77" s="15"/>
      <c r="C77" s="16"/>
      <c r="D77" s="17"/>
      <c r="E77" s="18"/>
      <c r="F77" s="19">
        <v>0</v>
      </c>
      <c r="G77" s="18">
        <f t="shared" si="5"/>
        <v>0</v>
      </c>
      <c r="H77" s="18">
        <f t="shared" si="3"/>
        <v>0</v>
      </c>
      <c r="I77" s="18">
        <f t="shared" si="4"/>
        <v>0</v>
      </c>
      <c r="J77" s="18"/>
      <c r="K77" s="15"/>
    </row>
    <row r="78" spans="1:11" x14ac:dyDescent="0.2">
      <c r="A78" s="15"/>
      <c r="B78" s="15"/>
      <c r="C78" s="16"/>
      <c r="D78" s="17"/>
      <c r="E78" s="18"/>
      <c r="F78" s="19">
        <v>0</v>
      </c>
      <c r="G78" s="18">
        <f t="shared" si="5"/>
        <v>0</v>
      </c>
      <c r="H78" s="18">
        <f t="shared" si="3"/>
        <v>0</v>
      </c>
      <c r="I78" s="18">
        <f t="shared" si="4"/>
        <v>0</v>
      </c>
      <c r="J78" s="18"/>
      <c r="K78" s="15"/>
    </row>
    <row r="79" spans="1:11" x14ac:dyDescent="0.2">
      <c r="A79" s="15"/>
      <c r="B79" s="15"/>
      <c r="C79" s="16"/>
      <c r="D79" s="17"/>
      <c r="E79" s="18"/>
      <c r="F79" s="19">
        <v>0</v>
      </c>
      <c r="G79" s="18">
        <f t="shared" si="5"/>
        <v>0</v>
      </c>
      <c r="H79" s="18">
        <f t="shared" si="3"/>
        <v>0</v>
      </c>
      <c r="I79" s="18">
        <f t="shared" si="4"/>
        <v>0</v>
      </c>
      <c r="J79" s="18"/>
      <c r="K79" s="15"/>
    </row>
    <row r="80" spans="1:11" x14ac:dyDescent="0.2">
      <c r="A80" s="15"/>
      <c r="B80" s="15"/>
      <c r="C80" s="16"/>
      <c r="D80" s="17"/>
      <c r="E80" s="18"/>
      <c r="F80" s="19">
        <v>0</v>
      </c>
      <c r="G80" s="18">
        <f t="shared" si="5"/>
        <v>0</v>
      </c>
      <c r="H80" s="18">
        <f t="shared" si="3"/>
        <v>0</v>
      </c>
      <c r="I80" s="18">
        <f t="shared" si="4"/>
        <v>0</v>
      </c>
      <c r="J80" s="18"/>
      <c r="K80" s="15"/>
    </row>
    <row r="81" spans="1:11" x14ac:dyDescent="0.2">
      <c r="A81" s="15"/>
      <c r="B81" s="15"/>
      <c r="C81" s="16"/>
      <c r="D81" s="17"/>
      <c r="E81" s="18"/>
      <c r="F81" s="19">
        <v>0</v>
      </c>
      <c r="G81" s="18">
        <f t="shared" si="5"/>
        <v>0</v>
      </c>
      <c r="H81" s="18">
        <f t="shared" si="3"/>
        <v>0</v>
      </c>
      <c r="I81" s="18">
        <f t="shared" si="4"/>
        <v>0</v>
      </c>
      <c r="J81" s="18"/>
      <c r="K81" s="15"/>
    </row>
    <row r="82" spans="1:11" x14ac:dyDescent="0.2">
      <c r="A82" s="15"/>
      <c r="B82" s="15"/>
      <c r="C82" s="16"/>
      <c r="D82" s="17"/>
      <c r="E82" s="18"/>
      <c r="F82" s="19">
        <v>0</v>
      </c>
      <c r="G82" s="18">
        <f t="shared" si="5"/>
        <v>0</v>
      </c>
      <c r="H82" s="18">
        <f t="shared" si="3"/>
        <v>0</v>
      </c>
      <c r="I82" s="18">
        <f t="shared" si="4"/>
        <v>0</v>
      </c>
      <c r="J82" s="18"/>
      <c r="K82" s="15"/>
    </row>
    <row r="83" spans="1:11" x14ac:dyDescent="0.2">
      <c r="A83" s="15"/>
      <c r="B83" s="15"/>
      <c r="C83" s="16"/>
      <c r="D83" s="17"/>
      <c r="E83" s="18"/>
      <c r="F83" s="19">
        <v>0</v>
      </c>
      <c r="G83" s="18">
        <f t="shared" si="5"/>
        <v>0</v>
      </c>
      <c r="H83" s="18">
        <f t="shared" si="3"/>
        <v>0</v>
      </c>
      <c r="I83" s="18">
        <f t="shared" si="4"/>
        <v>0</v>
      </c>
      <c r="J83" s="18"/>
      <c r="K83" s="15"/>
    </row>
    <row r="84" spans="1:11" x14ac:dyDescent="0.2">
      <c r="A84" s="15"/>
      <c r="B84" s="15"/>
      <c r="C84" s="16"/>
      <c r="D84" s="17"/>
      <c r="E84" s="18"/>
      <c r="F84" s="19">
        <v>0</v>
      </c>
      <c r="G84" s="18">
        <f t="shared" si="5"/>
        <v>0</v>
      </c>
      <c r="H84" s="18">
        <f t="shared" si="3"/>
        <v>0</v>
      </c>
      <c r="I84" s="18">
        <f t="shared" si="4"/>
        <v>0</v>
      </c>
      <c r="J84" s="18"/>
      <c r="K84" s="15"/>
    </row>
    <row r="85" spans="1:11" x14ac:dyDescent="0.2">
      <c r="A85" s="15"/>
      <c r="B85" s="15"/>
      <c r="C85" s="16"/>
      <c r="D85" s="17"/>
      <c r="E85" s="18"/>
      <c r="F85" s="19">
        <v>0</v>
      </c>
      <c r="G85" s="18">
        <f t="shared" si="5"/>
        <v>0</v>
      </c>
      <c r="H85" s="18">
        <f t="shared" si="3"/>
        <v>0</v>
      </c>
      <c r="I85" s="18">
        <f t="shared" si="4"/>
        <v>0</v>
      </c>
      <c r="J85" s="18"/>
      <c r="K85" s="15"/>
    </row>
    <row r="86" spans="1:11" x14ac:dyDescent="0.2">
      <c r="A86" s="15"/>
      <c r="B86" s="15"/>
      <c r="C86" s="16"/>
      <c r="D86" s="17"/>
      <c r="E86" s="18"/>
      <c r="F86" s="19">
        <v>0</v>
      </c>
      <c r="G86" s="18">
        <f t="shared" si="5"/>
        <v>0</v>
      </c>
      <c r="H86" s="18">
        <f t="shared" si="3"/>
        <v>0</v>
      </c>
      <c r="I86" s="18">
        <f t="shared" si="4"/>
        <v>0</v>
      </c>
      <c r="J86" s="18"/>
      <c r="K86" s="15"/>
    </row>
    <row r="87" spans="1:11" x14ac:dyDescent="0.2">
      <c r="A87" s="15"/>
      <c r="B87" s="15"/>
      <c r="C87" s="16"/>
      <c r="D87" s="17"/>
      <c r="E87" s="18"/>
      <c r="F87" s="19">
        <v>0</v>
      </c>
      <c r="G87" s="18">
        <f t="shared" si="5"/>
        <v>0</v>
      </c>
      <c r="H87" s="18">
        <f t="shared" si="3"/>
        <v>0</v>
      </c>
      <c r="I87" s="18">
        <f t="shared" si="4"/>
        <v>0</v>
      </c>
      <c r="J87" s="18"/>
      <c r="K87" s="15"/>
    </row>
    <row r="88" spans="1:11" x14ac:dyDescent="0.2">
      <c r="A88" s="15"/>
      <c r="B88" s="15"/>
      <c r="C88" s="16"/>
      <c r="D88" s="17"/>
      <c r="E88" s="18"/>
      <c r="F88" s="19">
        <v>0</v>
      </c>
      <c r="G88" s="18">
        <f t="shared" si="5"/>
        <v>0</v>
      </c>
      <c r="H88" s="18">
        <f t="shared" si="3"/>
        <v>0</v>
      </c>
      <c r="I88" s="18">
        <f t="shared" si="4"/>
        <v>0</v>
      </c>
      <c r="J88" s="18"/>
      <c r="K88" s="15"/>
    </row>
    <row r="89" spans="1:11" x14ac:dyDescent="0.2">
      <c r="A89" s="15"/>
      <c r="B89" s="15"/>
      <c r="C89" s="16"/>
      <c r="D89" s="17"/>
      <c r="E89" s="18"/>
      <c r="F89" s="19">
        <v>0</v>
      </c>
      <c r="G89" s="18">
        <f t="shared" si="5"/>
        <v>0</v>
      </c>
      <c r="H89" s="18">
        <f t="shared" si="3"/>
        <v>0</v>
      </c>
      <c r="I89" s="18">
        <f t="shared" si="4"/>
        <v>0</v>
      </c>
      <c r="J89" s="18"/>
      <c r="K89" s="15"/>
    </row>
    <row r="90" spans="1:11" x14ac:dyDescent="0.2">
      <c r="A90" s="15"/>
      <c r="B90" s="15"/>
      <c r="C90" s="16"/>
      <c r="D90" s="17"/>
      <c r="E90" s="18"/>
      <c r="F90" s="19">
        <v>0</v>
      </c>
      <c r="G90" s="18">
        <f t="shared" si="5"/>
        <v>0</v>
      </c>
      <c r="H90" s="18">
        <f t="shared" si="3"/>
        <v>0</v>
      </c>
      <c r="I90" s="18">
        <f t="shared" si="4"/>
        <v>0</v>
      </c>
      <c r="J90" s="18"/>
      <c r="K90" s="15"/>
    </row>
    <row r="91" spans="1:11" x14ac:dyDescent="0.2">
      <c r="A91" s="15"/>
      <c r="B91" s="15"/>
      <c r="C91" s="16"/>
      <c r="D91" s="17"/>
      <c r="E91" s="18"/>
      <c r="F91" s="19">
        <v>0</v>
      </c>
      <c r="G91" s="18">
        <f t="shared" si="5"/>
        <v>0</v>
      </c>
      <c r="H91" s="18">
        <f t="shared" si="3"/>
        <v>0</v>
      </c>
      <c r="I91" s="18">
        <f t="shared" si="4"/>
        <v>0</v>
      </c>
      <c r="J91" s="18"/>
      <c r="K91" s="15"/>
    </row>
    <row r="92" spans="1:11" x14ac:dyDescent="0.2">
      <c r="A92" s="15"/>
      <c r="B92" s="15"/>
      <c r="C92" s="16"/>
      <c r="D92" s="17"/>
      <c r="E92" s="18"/>
      <c r="F92" s="19">
        <v>0</v>
      </c>
      <c r="G92" s="18">
        <f t="shared" si="5"/>
        <v>0</v>
      </c>
      <c r="H92" s="18">
        <f t="shared" si="3"/>
        <v>0</v>
      </c>
      <c r="I92" s="18">
        <f t="shared" si="4"/>
        <v>0</v>
      </c>
      <c r="J92" s="18"/>
      <c r="K92" s="15"/>
    </row>
    <row r="93" spans="1:11" x14ac:dyDescent="0.2">
      <c r="A93" s="15"/>
      <c r="B93" s="15"/>
      <c r="C93" s="16"/>
      <c r="D93" s="17"/>
      <c r="E93" s="18"/>
      <c r="F93" s="19">
        <v>0</v>
      </c>
      <c r="G93" s="18">
        <f t="shared" si="5"/>
        <v>0</v>
      </c>
      <c r="H93" s="18">
        <f t="shared" si="3"/>
        <v>0</v>
      </c>
      <c r="I93" s="18">
        <f t="shared" si="4"/>
        <v>0</v>
      </c>
      <c r="J93" s="18"/>
      <c r="K93" s="15"/>
    </row>
    <row r="94" spans="1:11" x14ac:dyDescent="0.2">
      <c r="A94" s="15"/>
      <c r="B94" s="15"/>
      <c r="C94" s="16"/>
      <c r="D94" s="17"/>
      <c r="E94" s="18"/>
      <c r="F94" s="19">
        <v>0</v>
      </c>
      <c r="G94" s="18">
        <f t="shared" si="5"/>
        <v>0</v>
      </c>
      <c r="H94" s="18">
        <f t="shared" si="3"/>
        <v>0</v>
      </c>
      <c r="I94" s="18">
        <f t="shared" si="4"/>
        <v>0</v>
      </c>
      <c r="J94" s="18"/>
      <c r="K94" s="15"/>
    </row>
    <row r="95" spans="1:11" x14ac:dyDescent="0.2">
      <c r="A95" s="15"/>
      <c r="B95" s="15"/>
      <c r="C95" s="16"/>
      <c r="D95" s="17"/>
      <c r="E95" s="18"/>
      <c r="F95" s="19">
        <v>0</v>
      </c>
      <c r="G95" s="18">
        <f t="shared" si="5"/>
        <v>0</v>
      </c>
      <c r="H95" s="18">
        <f t="shared" si="3"/>
        <v>0</v>
      </c>
      <c r="I95" s="18">
        <f t="shared" si="4"/>
        <v>0</v>
      </c>
      <c r="J95" s="18"/>
      <c r="K95" s="15"/>
    </row>
    <row r="96" spans="1:11" x14ac:dyDescent="0.2">
      <c r="A96" s="15"/>
      <c r="B96" s="15"/>
      <c r="C96" s="16"/>
      <c r="D96" s="17"/>
      <c r="E96" s="18"/>
      <c r="F96" s="19">
        <v>0</v>
      </c>
      <c r="G96" s="18">
        <f t="shared" si="5"/>
        <v>0</v>
      </c>
      <c r="H96" s="18">
        <f t="shared" si="3"/>
        <v>0</v>
      </c>
      <c r="I96" s="18">
        <f t="shared" si="4"/>
        <v>0</v>
      </c>
      <c r="J96" s="18"/>
      <c r="K96" s="15"/>
    </row>
    <row r="97" spans="1:11" x14ac:dyDescent="0.2">
      <c r="A97" s="15"/>
      <c r="B97" s="15"/>
      <c r="C97" s="16"/>
      <c r="D97" s="17"/>
      <c r="E97" s="18"/>
      <c r="F97" s="19">
        <v>0</v>
      </c>
      <c r="G97" s="18">
        <f t="shared" si="5"/>
        <v>0</v>
      </c>
      <c r="H97" s="18">
        <f t="shared" si="3"/>
        <v>0</v>
      </c>
      <c r="I97" s="18">
        <f t="shared" si="4"/>
        <v>0</v>
      </c>
      <c r="J97" s="18"/>
      <c r="K97" s="15"/>
    </row>
    <row r="98" spans="1:11" x14ac:dyDescent="0.2">
      <c r="A98" s="15"/>
      <c r="B98" s="15"/>
      <c r="C98" s="16"/>
      <c r="D98" s="17"/>
      <c r="E98" s="18"/>
      <c r="F98" s="19">
        <v>0</v>
      </c>
      <c r="G98" s="18">
        <f t="shared" si="5"/>
        <v>0</v>
      </c>
      <c r="H98" s="18">
        <f t="shared" si="3"/>
        <v>0</v>
      </c>
      <c r="I98" s="18">
        <f t="shared" si="4"/>
        <v>0</v>
      </c>
      <c r="J98" s="18"/>
      <c r="K98" s="15"/>
    </row>
    <row r="99" spans="1:11" x14ac:dyDescent="0.2">
      <c r="A99" s="15"/>
      <c r="B99" s="15"/>
      <c r="C99" s="16"/>
      <c r="D99" s="17"/>
      <c r="E99" s="18"/>
      <c r="F99" s="19">
        <v>0</v>
      </c>
      <c r="G99" s="18">
        <f t="shared" si="5"/>
        <v>0</v>
      </c>
      <c r="H99" s="18">
        <f t="shared" si="3"/>
        <v>0</v>
      </c>
      <c r="I99" s="18">
        <f t="shared" si="4"/>
        <v>0</v>
      </c>
      <c r="J99" s="18"/>
      <c r="K99" s="15"/>
    </row>
    <row r="100" spans="1:11" x14ac:dyDescent="0.2">
      <c r="A100" s="15"/>
      <c r="B100" s="15"/>
      <c r="C100" s="16"/>
      <c r="D100" s="17"/>
      <c r="E100" s="18"/>
      <c r="F100" s="19">
        <v>0</v>
      </c>
      <c r="G100" s="18">
        <f t="shared" si="5"/>
        <v>0</v>
      </c>
      <c r="H100" s="18">
        <f t="shared" si="3"/>
        <v>0</v>
      </c>
      <c r="I100" s="18">
        <f t="shared" si="4"/>
        <v>0</v>
      </c>
      <c r="J100" s="18"/>
      <c r="K100" s="15"/>
    </row>
    <row r="101" spans="1:11" x14ac:dyDescent="0.2">
      <c r="A101" s="15"/>
      <c r="B101" s="15"/>
      <c r="C101" s="16"/>
      <c r="D101" s="17"/>
      <c r="E101" s="18"/>
      <c r="F101" s="19">
        <v>0</v>
      </c>
      <c r="G101" s="18">
        <f t="shared" si="5"/>
        <v>0</v>
      </c>
      <c r="H101" s="18">
        <f t="shared" si="3"/>
        <v>0</v>
      </c>
      <c r="I101" s="18">
        <f t="shared" si="4"/>
        <v>0</v>
      </c>
      <c r="J101" s="18"/>
      <c r="K101" s="15"/>
    </row>
    <row r="102" spans="1:11" x14ac:dyDescent="0.2">
      <c r="A102" s="15"/>
      <c r="B102" s="15"/>
      <c r="C102" s="16"/>
      <c r="D102" s="17"/>
      <c r="E102" s="18"/>
      <c r="F102" s="19">
        <v>0</v>
      </c>
      <c r="G102" s="18">
        <f t="shared" si="5"/>
        <v>0</v>
      </c>
      <c r="H102" s="18">
        <f t="shared" si="3"/>
        <v>0</v>
      </c>
      <c r="I102" s="18">
        <f t="shared" si="4"/>
        <v>0</v>
      </c>
      <c r="J102" s="18"/>
      <c r="K102" s="15"/>
    </row>
    <row r="103" spans="1:11" x14ac:dyDescent="0.2">
      <c r="A103" s="15"/>
      <c r="B103" s="15"/>
      <c r="C103" s="16"/>
      <c r="D103" s="17"/>
      <c r="E103" s="18"/>
      <c r="F103" s="19">
        <v>0</v>
      </c>
      <c r="G103" s="18">
        <f t="shared" si="5"/>
        <v>0</v>
      </c>
      <c r="H103" s="18">
        <f t="shared" si="3"/>
        <v>0</v>
      </c>
      <c r="I103" s="18">
        <f t="shared" si="4"/>
        <v>0</v>
      </c>
      <c r="J103" s="18"/>
      <c r="K103" s="15"/>
    </row>
    <row r="104" spans="1:11" x14ac:dyDescent="0.2">
      <c r="A104" s="15"/>
      <c r="B104" s="15"/>
      <c r="C104" s="16"/>
      <c r="D104" s="17"/>
      <c r="E104" s="18"/>
      <c r="F104" s="19">
        <v>0</v>
      </c>
      <c r="G104" s="18">
        <f t="shared" si="5"/>
        <v>0</v>
      </c>
      <c r="H104" s="18">
        <f t="shared" si="3"/>
        <v>0</v>
      </c>
      <c r="I104" s="18">
        <f t="shared" si="4"/>
        <v>0</v>
      </c>
      <c r="J104" s="18"/>
      <c r="K104" s="15"/>
    </row>
    <row r="105" spans="1:11" x14ac:dyDescent="0.2">
      <c r="A105" s="15"/>
      <c r="B105" s="15"/>
      <c r="C105" s="16"/>
      <c r="D105" s="17"/>
      <c r="E105" s="18"/>
      <c r="F105" s="19">
        <v>0</v>
      </c>
      <c r="G105" s="18">
        <f t="shared" si="5"/>
        <v>0</v>
      </c>
      <c r="H105" s="18">
        <f t="shared" si="3"/>
        <v>0</v>
      </c>
      <c r="I105" s="18">
        <f t="shared" si="4"/>
        <v>0</v>
      </c>
      <c r="J105" s="18"/>
      <c r="K105" s="15"/>
    </row>
    <row r="106" spans="1:11" x14ac:dyDescent="0.2">
      <c r="A106" s="15"/>
      <c r="B106" s="15"/>
      <c r="C106" s="16"/>
      <c r="D106" s="17"/>
      <c r="E106" s="18"/>
      <c r="F106" s="19">
        <v>0</v>
      </c>
      <c r="G106" s="18">
        <f t="shared" si="5"/>
        <v>0</v>
      </c>
      <c r="H106" s="18">
        <f t="shared" si="3"/>
        <v>0</v>
      </c>
      <c r="I106" s="18">
        <f t="shared" si="4"/>
        <v>0</v>
      </c>
      <c r="J106" s="18"/>
      <c r="K106" s="15"/>
    </row>
    <row r="107" spans="1:11" x14ac:dyDescent="0.2">
      <c r="A107" s="15"/>
      <c r="B107" s="15"/>
      <c r="C107" s="16"/>
      <c r="D107" s="17"/>
      <c r="E107" s="18"/>
      <c r="F107" s="19">
        <v>0</v>
      </c>
      <c r="G107" s="18">
        <f t="shared" si="5"/>
        <v>0</v>
      </c>
      <c r="H107" s="18">
        <f t="shared" si="3"/>
        <v>0</v>
      </c>
      <c r="I107" s="18">
        <f t="shared" si="4"/>
        <v>0</v>
      </c>
      <c r="J107" s="18"/>
      <c r="K107" s="15"/>
    </row>
    <row r="108" spans="1:11" x14ac:dyDescent="0.2">
      <c r="A108" s="15"/>
      <c r="B108" s="15"/>
      <c r="C108" s="16"/>
      <c r="D108" s="17"/>
      <c r="E108" s="18"/>
      <c r="F108" s="19">
        <v>0</v>
      </c>
      <c r="G108" s="18">
        <f t="shared" si="5"/>
        <v>0</v>
      </c>
      <c r="H108" s="18">
        <f t="shared" si="3"/>
        <v>0</v>
      </c>
      <c r="I108" s="18">
        <f t="shared" si="4"/>
        <v>0</v>
      </c>
      <c r="J108" s="18"/>
      <c r="K108" s="15"/>
    </row>
    <row r="109" spans="1:11" x14ac:dyDescent="0.2">
      <c r="A109" s="15"/>
      <c r="B109" s="15"/>
      <c r="C109" s="16"/>
      <c r="D109" s="17"/>
      <c r="E109" s="18"/>
      <c r="F109" s="19">
        <v>0</v>
      </c>
      <c r="G109" s="18">
        <f t="shared" si="5"/>
        <v>0</v>
      </c>
      <c r="H109" s="18">
        <f t="shared" si="3"/>
        <v>0</v>
      </c>
      <c r="I109" s="18">
        <f t="shared" si="4"/>
        <v>0</v>
      </c>
      <c r="J109" s="18"/>
      <c r="K109" s="15"/>
    </row>
    <row r="110" spans="1:11" x14ac:dyDescent="0.2">
      <c r="A110" s="15"/>
      <c r="B110" s="15"/>
      <c r="C110" s="16"/>
      <c r="D110" s="17"/>
      <c r="E110" s="18"/>
      <c r="F110" s="19">
        <v>0</v>
      </c>
      <c r="G110" s="18">
        <f t="shared" si="5"/>
        <v>0</v>
      </c>
      <c r="H110" s="18">
        <f t="shared" si="3"/>
        <v>0</v>
      </c>
      <c r="I110" s="18">
        <f t="shared" si="4"/>
        <v>0</v>
      </c>
      <c r="J110" s="18"/>
      <c r="K110" s="15"/>
    </row>
    <row r="111" spans="1:11" x14ac:dyDescent="0.2">
      <c r="A111" s="15"/>
      <c r="B111" s="15"/>
      <c r="C111" s="16"/>
      <c r="D111" s="17"/>
      <c r="E111" s="18"/>
      <c r="F111" s="19">
        <v>0</v>
      </c>
      <c r="G111" s="18">
        <f t="shared" si="5"/>
        <v>0</v>
      </c>
      <c r="H111" s="18">
        <f t="shared" si="3"/>
        <v>0</v>
      </c>
      <c r="I111" s="18">
        <f t="shared" si="4"/>
        <v>0</v>
      </c>
      <c r="J111" s="18"/>
      <c r="K111" s="15"/>
    </row>
    <row r="112" spans="1:11" x14ac:dyDescent="0.2">
      <c r="A112" s="15"/>
      <c r="B112" s="15"/>
      <c r="C112" s="16"/>
      <c r="D112" s="17"/>
      <c r="E112" s="18"/>
      <c r="F112" s="19">
        <v>0</v>
      </c>
      <c r="G112" s="18">
        <f t="shared" si="5"/>
        <v>0</v>
      </c>
      <c r="H112" s="18">
        <f t="shared" si="3"/>
        <v>0</v>
      </c>
      <c r="I112" s="18">
        <f t="shared" si="4"/>
        <v>0</v>
      </c>
      <c r="J112" s="18"/>
      <c r="K112" s="15"/>
    </row>
    <row r="113" spans="1:11" x14ac:dyDescent="0.2">
      <c r="A113" s="15"/>
      <c r="B113" s="15"/>
      <c r="C113" s="16"/>
      <c r="D113" s="17"/>
      <c r="E113" s="18"/>
      <c r="F113" s="19">
        <v>0</v>
      </c>
      <c r="G113" s="18">
        <f t="shared" si="5"/>
        <v>0</v>
      </c>
      <c r="H113" s="18">
        <f t="shared" si="3"/>
        <v>0</v>
      </c>
      <c r="I113" s="18">
        <f t="shared" si="4"/>
        <v>0</v>
      </c>
      <c r="J113" s="18"/>
      <c r="K113" s="15"/>
    </row>
    <row r="114" spans="1:11" x14ac:dyDescent="0.2">
      <c r="A114" s="15"/>
      <c r="B114" s="15"/>
      <c r="C114" s="16"/>
      <c r="D114" s="17"/>
      <c r="E114" s="18"/>
      <c r="F114" s="19">
        <v>0</v>
      </c>
      <c r="G114" s="18">
        <f t="shared" si="5"/>
        <v>0</v>
      </c>
      <c r="H114" s="18">
        <f t="shared" si="3"/>
        <v>0</v>
      </c>
      <c r="I114" s="18">
        <f t="shared" si="4"/>
        <v>0</v>
      </c>
      <c r="J114" s="18"/>
      <c r="K114" s="15"/>
    </row>
    <row r="115" spans="1:11" x14ac:dyDescent="0.2">
      <c r="A115" s="15"/>
      <c r="B115" s="15"/>
      <c r="C115" s="16"/>
      <c r="D115" s="17"/>
      <c r="E115" s="18"/>
      <c r="F115" s="19">
        <v>0</v>
      </c>
      <c r="G115" s="18">
        <f t="shared" si="5"/>
        <v>0</v>
      </c>
      <c r="H115" s="18">
        <f t="shared" si="3"/>
        <v>0</v>
      </c>
      <c r="I115" s="18">
        <f t="shared" si="4"/>
        <v>0</v>
      </c>
      <c r="J115" s="18"/>
      <c r="K115" s="15"/>
    </row>
    <row r="116" spans="1:11" x14ac:dyDescent="0.2">
      <c r="A116" s="15"/>
      <c r="B116" s="15"/>
      <c r="C116" s="16"/>
      <c r="D116" s="17"/>
      <c r="E116" s="18"/>
      <c r="F116" s="19">
        <v>0</v>
      </c>
      <c r="G116" s="18">
        <f t="shared" si="5"/>
        <v>0</v>
      </c>
      <c r="H116" s="18">
        <f t="shared" si="3"/>
        <v>0</v>
      </c>
      <c r="I116" s="18">
        <f t="shared" si="4"/>
        <v>0</v>
      </c>
      <c r="J116" s="18"/>
      <c r="K116" s="15"/>
    </row>
    <row r="117" spans="1:11" x14ac:dyDescent="0.2">
      <c r="A117" s="15"/>
      <c r="B117" s="15"/>
      <c r="C117" s="16"/>
      <c r="D117" s="17"/>
      <c r="E117" s="18"/>
      <c r="F117" s="19">
        <v>0</v>
      </c>
      <c r="G117" s="18">
        <f t="shared" si="5"/>
        <v>0</v>
      </c>
      <c r="H117" s="18">
        <f t="shared" si="3"/>
        <v>0</v>
      </c>
      <c r="I117" s="18">
        <f t="shared" si="4"/>
        <v>0</v>
      </c>
      <c r="J117" s="18"/>
      <c r="K117" s="15"/>
    </row>
    <row r="118" spans="1:11" x14ac:dyDescent="0.2">
      <c r="A118" s="15"/>
      <c r="B118" s="15"/>
      <c r="C118" s="16"/>
      <c r="D118" s="17"/>
      <c r="E118" s="18"/>
      <c r="F118" s="19">
        <v>0</v>
      </c>
      <c r="G118" s="18">
        <f t="shared" si="5"/>
        <v>0</v>
      </c>
      <c r="H118" s="18">
        <f t="shared" si="3"/>
        <v>0</v>
      </c>
      <c r="I118" s="18">
        <f t="shared" si="4"/>
        <v>0</v>
      </c>
      <c r="J118" s="18"/>
      <c r="K118" s="15"/>
    </row>
    <row r="119" spans="1:11" x14ac:dyDescent="0.2">
      <c r="A119" s="15"/>
      <c r="B119" s="15"/>
      <c r="C119" s="16"/>
      <c r="D119" s="17"/>
      <c r="E119" s="18"/>
      <c r="F119" s="19">
        <v>0</v>
      </c>
      <c r="G119" s="18">
        <f t="shared" si="5"/>
        <v>0</v>
      </c>
      <c r="H119" s="18">
        <f t="shared" si="3"/>
        <v>0</v>
      </c>
      <c r="I119" s="18">
        <f t="shared" si="4"/>
        <v>0</v>
      </c>
      <c r="J119" s="18"/>
      <c r="K119" s="15"/>
    </row>
    <row r="120" spans="1:11" x14ac:dyDescent="0.2">
      <c r="A120" s="15"/>
      <c r="B120" s="15"/>
      <c r="C120" s="16"/>
      <c r="D120" s="17"/>
      <c r="E120" s="18"/>
      <c r="F120" s="19">
        <v>0</v>
      </c>
      <c r="G120" s="18">
        <f t="shared" si="5"/>
        <v>0</v>
      </c>
      <c r="H120" s="18">
        <f t="shared" si="3"/>
        <v>0</v>
      </c>
      <c r="I120" s="18">
        <f t="shared" si="4"/>
        <v>0</v>
      </c>
      <c r="J120" s="18"/>
      <c r="K120" s="15"/>
    </row>
    <row r="121" spans="1:11" x14ac:dyDescent="0.2">
      <c r="A121" s="15"/>
      <c r="B121" s="15"/>
      <c r="C121" s="16"/>
      <c r="D121" s="17"/>
      <c r="E121" s="18"/>
      <c r="F121" s="19">
        <v>0</v>
      </c>
      <c r="G121" s="18">
        <f t="shared" si="5"/>
        <v>0</v>
      </c>
      <c r="H121" s="18">
        <f t="shared" si="3"/>
        <v>0</v>
      </c>
      <c r="I121" s="18">
        <f t="shared" si="4"/>
        <v>0</v>
      </c>
      <c r="J121" s="18"/>
      <c r="K121" s="15"/>
    </row>
    <row r="122" spans="1:11" x14ac:dyDescent="0.2">
      <c r="A122" s="15"/>
      <c r="B122" s="15"/>
      <c r="C122" s="16"/>
      <c r="D122" s="17"/>
      <c r="E122" s="18"/>
      <c r="F122" s="19">
        <v>0</v>
      </c>
      <c r="G122" s="18">
        <f t="shared" si="5"/>
        <v>0</v>
      </c>
      <c r="H122" s="18">
        <f t="shared" si="3"/>
        <v>0</v>
      </c>
      <c r="I122" s="18">
        <f t="shared" si="4"/>
        <v>0</v>
      </c>
      <c r="J122" s="18"/>
      <c r="K122" s="15"/>
    </row>
    <row r="123" spans="1:11" x14ac:dyDescent="0.2">
      <c r="A123" s="15"/>
      <c r="B123" s="15"/>
      <c r="C123" s="16"/>
      <c r="D123" s="17"/>
      <c r="E123" s="18"/>
      <c r="F123" s="19">
        <v>0</v>
      </c>
      <c r="G123" s="18">
        <f t="shared" si="5"/>
        <v>0</v>
      </c>
      <c r="H123" s="18">
        <f t="shared" si="3"/>
        <v>0</v>
      </c>
      <c r="I123" s="18">
        <f t="shared" si="4"/>
        <v>0</v>
      </c>
      <c r="J123" s="18"/>
      <c r="K123" s="15"/>
    </row>
    <row r="124" spans="1:11" x14ac:dyDescent="0.2">
      <c r="A124" s="15"/>
      <c r="B124" s="15"/>
      <c r="C124" s="16"/>
      <c r="D124" s="17"/>
      <c r="E124" s="18"/>
      <c r="F124" s="19">
        <v>0</v>
      </c>
      <c r="G124" s="18">
        <f t="shared" si="5"/>
        <v>0</v>
      </c>
      <c r="H124" s="18">
        <f t="shared" si="3"/>
        <v>0</v>
      </c>
      <c r="I124" s="18">
        <f t="shared" si="4"/>
        <v>0</v>
      </c>
      <c r="J124" s="18"/>
      <c r="K124" s="15"/>
    </row>
    <row r="125" spans="1:11" x14ac:dyDescent="0.2">
      <c r="A125" s="15"/>
      <c r="B125" s="15"/>
      <c r="C125" s="16"/>
      <c r="D125" s="17"/>
      <c r="E125" s="18"/>
      <c r="F125" s="19">
        <v>0</v>
      </c>
      <c r="G125" s="18">
        <f t="shared" si="5"/>
        <v>0</v>
      </c>
      <c r="H125" s="18">
        <f t="shared" si="3"/>
        <v>0</v>
      </c>
      <c r="I125" s="18">
        <f t="shared" si="4"/>
        <v>0</v>
      </c>
      <c r="J125" s="18"/>
      <c r="K125" s="15"/>
    </row>
    <row r="126" spans="1:11" x14ac:dyDescent="0.2">
      <c r="A126" s="15"/>
      <c r="B126" s="15"/>
      <c r="C126" s="16"/>
      <c r="D126" s="17"/>
      <c r="E126" s="18"/>
      <c r="F126" s="19">
        <v>0</v>
      </c>
      <c r="G126" s="18">
        <f t="shared" si="5"/>
        <v>0</v>
      </c>
      <c r="H126" s="18">
        <f t="shared" si="3"/>
        <v>0</v>
      </c>
      <c r="I126" s="18">
        <f t="shared" si="4"/>
        <v>0</v>
      </c>
      <c r="J126" s="18"/>
      <c r="K126" s="15"/>
    </row>
    <row r="127" spans="1:11" x14ac:dyDescent="0.2">
      <c r="A127" s="15"/>
      <c r="B127" s="15"/>
      <c r="C127" s="16"/>
      <c r="D127" s="17"/>
      <c r="E127" s="18"/>
      <c r="F127" s="19">
        <v>0</v>
      </c>
      <c r="G127" s="18">
        <f t="shared" si="5"/>
        <v>0</v>
      </c>
      <c r="H127" s="18">
        <f t="shared" si="3"/>
        <v>0</v>
      </c>
      <c r="I127" s="18">
        <f t="shared" si="4"/>
        <v>0</v>
      </c>
      <c r="J127" s="18"/>
      <c r="K127" s="15"/>
    </row>
    <row r="128" spans="1:11" x14ac:dyDescent="0.2">
      <c r="A128" s="15"/>
      <c r="B128" s="15"/>
      <c r="C128" s="16"/>
      <c r="D128" s="17"/>
      <c r="E128" s="18"/>
      <c r="F128" s="19">
        <v>0</v>
      </c>
      <c r="G128" s="18">
        <f t="shared" si="5"/>
        <v>0</v>
      </c>
      <c r="H128" s="18">
        <f t="shared" ref="H128:H191" si="6">E128*C128</f>
        <v>0</v>
      </c>
      <c r="I128" s="18">
        <f t="shared" ref="I128:I191" si="7">F128*C128</f>
        <v>0</v>
      </c>
      <c r="J128" s="18"/>
      <c r="K128" s="15"/>
    </row>
    <row r="129" spans="1:11" x14ac:dyDescent="0.2">
      <c r="A129" s="15"/>
      <c r="B129" s="15"/>
      <c r="C129" s="16"/>
      <c r="D129" s="17"/>
      <c r="E129" s="18"/>
      <c r="F129" s="19">
        <v>0</v>
      </c>
      <c r="G129" s="18">
        <f t="shared" ref="G129:G192" si="8">B129*F129</f>
        <v>0</v>
      </c>
      <c r="H129" s="18">
        <f t="shared" si="6"/>
        <v>0</v>
      </c>
      <c r="I129" s="18">
        <f t="shared" si="7"/>
        <v>0</v>
      </c>
      <c r="J129" s="18"/>
      <c r="K129" s="15"/>
    </row>
    <row r="130" spans="1:11" x14ac:dyDescent="0.2">
      <c r="A130" s="15"/>
      <c r="B130" s="15"/>
      <c r="C130" s="16"/>
      <c r="D130" s="17"/>
      <c r="E130" s="18"/>
      <c r="F130" s="19">
        <v>0</v>
      </c>
      <c r="G130" s="18">
        <f t="shared" si="8"/>
        <v>0</v>
      </c>
      <c r="H130" s="18">
        <f t="shared" si="6"/>
        <v>0</v>
      </c>
      <c r="I130" s="18">
        <f t="shared" si="7"/>
        <v>0</v>
      </c>
      <c r="J130" s="18"/>
      <c r="K130" s="15"/>
    </row>
    <row r="131" spans="1:11" x14ac:dyDescent="0.2">
      <c r="A131" s="15"/>
      <c r="B131" s="15"/>
      <c r="C131" s="16"/>
      <c r="D131" s="17"/>
      <c r="E131" s="18"/>
      <c r="F131" s="19">
        <v>0</v>
      </c>
      <c r="G131" s="18">
        <f t="shared" si="8"/>
        <v>0</v>
      </c>
      <c r="H131" s="18">
        <f t="shared" si="6"/>
        <v>0</v>
      </c>
      <c r="I131" s="18">
        <f t="shared" si="7"/>
        <v>0</v>
      </c>
      <c r="J131" s="18"/>
      <c r="K131" s="15"/>
    </row>
    <row r="132" spans="1:11" x14ac:dyDescent="0.2">
      <c r="A132" s="15"/>
      <c r="B132" s="15"/>
      <c r="C132" s="16"/>
      <c r="D132" s="17"/>
      <c r="E132" s="18"/>
      <c r="F132" s="19">
        <v>0</v>
      </c>
      <c r="G132" s="18">
        <f t="shared" si="8"/>
        <v>0</v>
      </c>
      <c r="H132" s="18">
        <f t="shared" si="6"/>
        <v>0</v>
      </c>
      <c r="I132" s="18">
        <f t="shared" si="7"/>
        <v>0</v>
      </c>
      <c r="J132" s="18"/>
      <c r="K132" s="15"/>
    </row>
    <row r="133" spans="1:11" x14ac:dyDescent="0.2">
      <c r="A133" s="15"/>
      <c r="B133" s="15"/>
      <c r="C133" s="16"/>
      <c r="D133" s="17"/>
      <c r="E133" s="18"/>
      <c r="F133" s="19">
        <v>0</v>
      </c>
      <c r="G133" s="18">
        <f t="shared" si="8"/>
        <v>0</v>
      </c>
      <c r="H133" s="18">
        <f t="shared" si="6"/>
        <v>0</v>
      </c>
      <c r="I133" s="18">
        <f t="shared" si="7"/>
        <v>0</v>
      </c>
      <c r="J133" s="18"/>
      <c r="K133" s="15"/>
    </row>
    <row r="134" spans="1:11" x14ac:dyDescent="0.2">
      <c r="A134" s="15"/>
      <c r="B134" s="15"/>
      <c r="C134" s="16"/>
      <c r="D134" s="17"/>
      <c r="E134" s="18"/>
      <c r="F134" s="19">
        <v>0</v>
      </c>
      <c r="G134" s="18">
        <f t="shared" si="8"/>
        <v>0</v>
      </c>
      <c r="H134" s="18">
        <f t="shared" si="6"/>
        <v>0</v>
      </c>
      <c r="I134" s="18">
        <f t="shared" si="7"/>
        <v>0</v>
      </c>
      <c r="J134" s="18"/>
      <c r="K134" s="15"/>
    </row>
    <row r="135" spans="1:11" x14ac:dyDescent="0.2">
      <c r="A135" s="15"/>
      <c r="B135" s="15"/>
      <c r="C135" s="16"/>
      <c r="D135" s="17"/>
      <c r="E135" s="18"/>
      <c r="F135" s="19">
        <v>0</v>
      </c>
      <c r="G135" s="18">
        <f t="shared" si="8"/>
        <v>0</v>
      </c>
      <c r="H135" s="18">
        <f t="shared" si="6"/>
        <v>0</v>
      </c>
      <c r="I135" s="18">
        <f t="shared" si="7"/>
        <v>0</v>
      </c>
      <c r="J135" s="18"/>
      <c r="K135" s="15"/>
    </row>
    <row r="136" spans="1:11" x14ac:dyDescent="0.2">
      <c r="A136" s="15"/>
      <c r="B136" s="15"/>
      <c r="C136" s="16"/>
      <c r="D136" s="17"/>
      <c r="E136" s="18"/>
      <c r="F136" s="19">
        <v>0</v>
      </c>
      <c r="G136" s="18">
        <f t="shared" si="8"/>
        <v>0</v>
      </c>
      <c r="H136" s="18">
        <f t="shared" si="6"/>
        <v>0</v>
      </c>
      <c r="I136" s="18">
        <f t="shared" si="7"/>
        <v>0</v>
      </c>
      <c r="J136" s="18"/>
      <c r="K136" s="15"/>
    </row>
    <row r="137" spans="1:11" x14ac:dyDescent="0.2">
      <c r="A137" s="15"/>
      <c r="B137" s="15"/>
      <c r="C137" s="16"/>
      <c r="D137" s="17"/>
      <c r="E137" s="18"/>
      <c r="F137" s="19">
        <v>0</v>
      </c>
      <c r="G137" s="18">
        <f t="shared" si="8"/>
        <v>0</v>
      </c>
      <c r="H137" s="18">
        <f t="shared" si="6"/>
        <v>0</v>
      </c>
      <c r="I137" s="18">
        <f t="shared" si="7"/>
        <v>0</v>
      </c>
      <c r="J137" s="18"/>
      <c r="K137" s="15"/>
    </row>
    <row r="138" spans="1:11" x14ac:dyDescent="0.2">
      <c r="A138" s="15"/>
      <c r="B138" s="15"/>
      <c r="C138" s="16"/>
      <c r="D138" s="17"/>
      <c r="E138" s="18"/>
      <c r="F138" s="19">
        <v>0</v>
      </c>
      <c r="G138" s="18">
        <f t="shared" si="8"/>
        <v>0</v>
      </c>
      <c r="H138" s="18">
        <f t="shared" si="6"/>
        <v>0</v>
      </c>
      <c r="I138" s="18">
        <f t="shared" si="7"/>
        <v>0</v>
      </c>
      <c r="J138" s="18"/>
      <c r="K138" s="15"/>
    </row>
    <row r="139" spans="1:11" x14ac:dyDescent="0.2">
      <c r="A139" s="15"/>
      <c r="B139" s="15"/>
      <c r="C139" s="16"/>
      <c r="D139" s="17"/>
      <c r="E139" s="18"/>
      <c r="F139" s="19">
        <v>0</v>
      </c>
      <c r="G139" s="18">
        <f t="shared" si="8"/>
        <v>0</v>
      </c>
      <c r="H139" s="18">
        <f t="shared" si="6"/>
        <v>0</v>
      </c>
      <c r="I139" s="18">
        <f t="shared" si="7"/>
        <v>0</v>
      </c>
      <c r="J139" s="18"/>
      <c r="K139" s="15"/>
    </row>
    <row r="140" spans="1:11" x14ac:dyDescent="0.2">
      <c r="A140" s="15"/>
      <c r="B140" s="15"/>
      <c r="C140" s="16"/>
      <c r="D140" s="17"/>
      <c r="E140" s="18"/>
      <c r="F140" s="19">
        <v>0</v>
      </c>
      <c r="G140" s="18">
        <f t="shared" si="8"/>
        <v>0</v>
      </c>
      <c r="H140" s="18">
        <f t="shared" si="6"/>
        <v>0</v>
      </c>
      <c r="I140" s="18">
        <f t="shared" si="7"/>
        <v>0</v>
      </c>
      <c r="J140" s="18"/>
      <c r="K140" s="15"/>
    </row>
    <row r="141" spans="1:11" x14ac:dyDescent="0.2">
      <c r="A141" s="15"/>
      <c r="B141" s="15"/>
      <c r="C141" s="16"/>
      <c r="D141" s="17"/>
      <c r="E141" s="18"/>
      <c r="F141" s="19">
        <v>0</v>
      </c>
      <c r="G141" s="18">
        <f t="shared" si="8"/>
        <v>0</v>
      </c>
      <c r="H141" s="18">
        <f t="shared" si="6"/>
        <v>0</v>
      </c>
      <c r="I141" s="18">
        <f t="shared" si="7"/>
        <v>0</v>
      </c>
      <c r="J141" s="18"/>
      <c r="K141" s="15"/>
    </row>
    <row r="142" spans="1:11" x14ac:dyDescent="0.2">
      <c r="A142" s="15"/>
      <c r="B142" s="15"/>
      <c r="C142" s="16"/>
      <c r="D142" s="17"/>
      <c r="E142" s="18"/>
      <c r="F142" s="19">
        <v>0</v>
      </c>
      <c r="G142" s="18">
        <f t="shared" si="8"/>
        <v>0</v>
      </c>
      <c r="H142" s="18">
        <f t="shared" si="6"/>
        <v>0</v>
      </c>
      <c r="I142" s="18">
        <f t="shared" si="7"/>
        <v>0</v>
      </c>
      <c r="J142" s="18"/>
      <c r="K142" s="15"/>
    </row>
    <row r="143" spans="1:11" x14ac:dyDescent="0.2">
      <c r="A143" s="15"/>
      <c r="B143" s="15"/>
      <c r="C143" s="16"/>
      <c r="D143" s="17"/>
      <c r="E143" s="18"/>
      <c r="F143" s="19">
        <v>0</v>
      </c>
      <c r="G143" s="18">
        <f t="shared" si="8"/>
        <v>0</v>
      </c>
      <c r="H143" s="18">
        <f t="shared" si="6"/>
        <v>0</v>
      </c>
      <c r="I143" s="18">
        <f t="shared" si="7"/>
        <v>0</v>
      </c>
      <c r="J143" s="18"/>
      <c r="K143" s="15"/>
    </row>
    <row r="144" spans="1:11" x14ac:dyDescent="0.2">
      <c r="A144" s="15"/>
      <c r="B144" s="15"/>
      <c r="C144" s="16"/>
      <c r="D144" s="17"/>
      <c r="E144" s="18"/>
      <c r="F144" s="19">
        <v>0</v>
      </c>
      <c r="G144" s="18">
        <f t="shared" si="8"/>
        <v>0</v>
      </c>
      <c r="H144" s="18">
        <f t="shared" si="6"/>
        <v>0</v>
      </c>
      <c r="I144" s="18">
        <f t="shared" si="7"/>
        <v>0</v>
      </c>
      <c r="J144" s="18"/>
      <c r="K144" s="15"/>
    </row>
    <row r="145" spans="1:11" x14ac:dyDescent="0.2">
      <c r="A145" s="15"/>
      <c r="B145" s="15"/>
      <c r="C145" s="16"/>
      <c r="D145" s="17"/>
      <c r="E145" s="18"/>
      <c r="F145" s="19">
        <v>0</v>
      </c>
      <c r="G145" s="18">
        <f t="shared" si="8"/>
        <v>0</v>
      </c>
      <c r="H145" s="18">
        <f t="shared" si="6"/>
        <v>0</v>
      </c>
      <c r="I145" s="18">
        <f t="shared" si="7"/>
        <v>0</v>
      </c>
      <c r="J145" s="18"/>
      <c r="K145" s="15"/>
    </row>
    <row r="146" spans="1:11" x14ac:dyDescent="0.2">
      <c r="A146" s="15"/>
      <c r="B146" s="15"/>
      <c r="C146" s="16"/>
      <c r="D146" s="17"/>
      <c r="E146" s="18"/>
      <c r="F146" s="19">
        <v>0</v>
      </c>
      <c r="G146" s="18">
        <f t="shared" si="8"/>
        <v>0</v>
      </c>
      <c r="H146" s="18">
        <f t="shared" si="6"/>
        <v>0</v>
      </c>
      <c r="I146" s="18">
        <f t="shared" si="7"/>
        <v>0</v>
      </c>
      <c r="J146" s="18"/>
      <c r="K146" s="15"/>
    </row>
    <row r="147" spans="1:11" x14ac:dyDescent="0.2">
      <c r="A147" s="15"/>
      <c r="B147" s="15"/>
      <c r="C147" s="16"/>
      <c r="D147" s="17"/>
      <c r="E147" s="18"/>
      <c r="F147" s="19">
        <v>0</v>
      </c>
      <c r="G147" s="18">
        <f t="shared" si="8"/>
        <v>0</v>
      </c>
      <c r="H147" s="18">
        <f t="shared" si="6"/>
        <v>0</v>
      </c>
      <c r="I147" s="18">
        <f t="shared" si="7"/>
        <v>0</v>
      </c>
      <c r="J147" s="18"/>
      <c r="K147" s="15"/>
    </row>
    <row r="148" spans="1:11" x14ac:dyDescent="0.2">
      <c r="A148" s="15"/>
      <c r="B148" s="15"/>
      <c r="C148" s="16"/>
      <c r="D148" s="17"/>
      <c r="E148" s="18"/>
      <c r="F148" s="19">
        <v>0</v>
      </c>
      <c r="G148" s="18">
        <f t="shared" si="8"/>
        <v>0</v>
      </c>
      <c r="H148" s="18">
        <f t="shared" si="6"/>
        <v>0</v>
      </c>
      <c r="I148" s="18">
        <f t="shared" si="7"/>
        <v>0</v>
      </c>
      <c r="J148" s="18"/>
      <c r="K148" s="15"/>
    </row>
    <row r="149" spans="1:11" x14ac:dyDescent="0.2">
      <c r="A149" s="15"/>
      <c r="B149" s="15"/>
      <c r="C149" s="16"/>
      <c r="D149" s="17"/>
      <c r="E149" s="18"/>
      <c r="F149" s="19">
        <v>0</v>
      </c>
      <c r="G149" s="18">
        <f t="shared" si="8"/>
        <v>0</v>
      </c>
      <c r="H149" s="18">
        <f t="shared" si="6"/>
        <v>0</v>
      </c>
      <c r="I149" s="18">
        <f t="shared" si="7"/>
        <v>0</v>
      </c>
      <c r="J149" s="18"/>
      <c r="K149" s="15"/>
    </row>
    <row r="150" spans="1:11" x14ac:dyDescent="0.2">
      <c r="A150" s="15"/>
      <c r="B150" s="15"/>
      <c r="C150" s="16"/>
      <c r="D150" s="17"/>
      <c r="E150" s="18"/>
      <c r="F150" s="19">
        <v>0</v>
      </c>
      <c r="G150" s="18">
        <f t="shared" si="8"/>
        <v>0</v>
      </c>
      <c r="H150" s="18">
        <f t="shared" si="6"/>
        <v>0</v>
      </c>
      <c r="I150" s="18">
        <f t="shared" si="7"/>
        <v>0</v>
      </c>
      <c r="J150" s="18"/>
      <c r="K150" s="15"/>
    </row>
    <row r="151" spans="1:11" x14ac:dyDescent="0.2">
      <c r="A151" s="15"/>
      <c r="B151" s="15"/>
      <c r="C151" s="16"/>
      <c r="D151" s="17"/>
      <c r="E151" s="18"/>
      <c r="F151" s="19">
        <v>0</v>
      </c>
      <c r="G151" s="18">
        <f t="shared" si="8"/>
        <v>0</v>
      </c>
      <c r="H151" s="18">
        <f t="shared" si="6"/>
        <v>0</v>
      </c>
      <c r="I151" s="18">
        <f t="shared" si="7"/>
        <v>0</v>
      </c>
      <c r="J151" s="18"/>
      <c r="K151" s="15"/>
    </row>
    <row r="152" spans="1:11" x14ac:dyDescent="0.2">
      <c r="A152" s="15"/>
      <c r="B152" s="15"/>
      <c r="C152" s="16"/>
      <c r="D152" s="17"/>
      <c r="E152" s="18"/>
      <c r="F152" s="19">
        <v>0</v>
      </c>
      <c r="G152" s="18">
        <f t="shared" si="8"/>
        <v>0</v>
      </c>
      <c r="H152" s="18">
        <f t="shared" si="6"/>
        <v>0</v>
      </c>
      <c r="I152" s="18">
        <f t="shared" si="7"/>
        <v>0</v>
      </c>
      <c r="J152" s="18"/>
      <c r="K152" s="15"/>
    </row>
    <row r="153" spans="1:11" x14ac:dyDescent="0.2">
      <c r="A153" s="15"/>
      <c r="B153" s="15"/>
      <c r="C153" s="16"/>
      <c r="D153" s="17"/>
      <c r="E153" s="18"/>
      <c r="F153" s="19">
        <v>0</v>
      </c>
      <c r="G153" s="18">
        <f t="shared" si="8"/>
        <v>0</v>
      </c>
      <c r="H153" s="18">
        <f t="shared" si="6"/>
        <v>0</v>
      </c>
      <c r="I153" s="18">
        <f t="shared" si="7"/>
        <v>0</v>
      </c>
      <c r="J153" s="18"/>
      <c r="K153" s="15"/>
    </row>
    <row r="154" spans="1:11" x14ac:dyDescent="0.2">
      <c r="A154" s="15"/>
      <c r="B154" s="15"/>
      <c r="C154" s="16"/>
      <c r="D154" s="17"/>
      <c r="E154" s="18"/>
      <c r="F154" s="19">
        <v>0</v>
      </c>
      <c r="G154" s="18">
        <f t="shared" si="8"/>
        <v>0</v>
      </c>
      <c r="H154" s="18">
        <f t="shared" si="6"/>
        <v>0</v>
      </c>
      <c r="I154" s="18">
        <f t="shared" si="7"/>
        <v>0</v>
      </c>
      <c r="J154" s="18"/>
      <c r="K154" s="15"/>
    </row>
    <row r="155" spans="1:11" x14ac:dyDescent="0.2">
      <c r="A155" s="15"/>
      <c r="B155" s="15"/>
      <c r="C155" s="16"/>
      <c r="D155" s="17"/>
      <c r="E155" s="18"/>
      <c r="F155" s="19">
        <v>0</v>
      </c>
      <c r="G155" s="18">
        <f t="shared" si="8"/>
        <v>0</v>
      </c>
      <c r="H155" s="18">
        <f t="shared" si="6"/>
        <v>0</v>
      </c>
      <c r="I155" s="18">
        <f t="shared" si="7"/>
        <v>0</v>
      </c>
      <c r="J155" s="18"/>
      <c r="K155" s="15"/>
    </row>
    <row r="156" spans="1:11" x14ac:dyDescent="0.2">
      <c r="A156" s="15"/>
      <c r="B156" s="15"/>
      <c r="C156" s="16"/>
      <c r="D156" s="17"/>
      <c r="E156" s="18"/>
      <c r="F156" s="19">
        <v>0</v>
      </c>
      <c r="G156" s="18">
        <f t="shared" si="8"/>
        <v>0</v>
      </c>
      <c r="H156" s="18">
        <f t="shared" si="6"/>
        <v>0</v>
      </c>
      <c r="I156" s="18">
        <f t="shared" si="7"/>
        <v>0</v>
      </c>
      <c r="J156" s="18"/>
      <c r="K156" s="15"/>
    </row>
    <row r="157" spans="1:11" x14ac:dyDescent="0.2">
      <c r="A157" s="15"/>
      <c r="B157" s="15"/>
      <c r="C157" s="16"/>
      <c r="D157" s="17"/>
      <c r="E157" s="18"/>
      <c r="F157" s="19">
        <v>0</v>
      </c>
      <c r="G157" s="18">
        <f t="shared" si="8"/>
        <v>0</v>
      </c>
      <c r="H157" s="18">
        <f t="shared" si="6"/>
        <v>0</v>
      </c>
      <c r="I157" s="18">
        <f t="shared" si="7"/>
        <v>0</v>
      </c>
      <c r="J157" s="18"/>
      <c r="K157" s="15"/>
    </row>
    <row r="158" spans="1:11" x14ac:dyDescent="0.2">
      <c r="A158" s="15"/>
      <c r="B158" s="15"/>
      <c r="C158" s="16"/>
      <c r="D158" s="17"/>
      <c r="E158" s="18"/>
      <c r="F158" s="19">
        <v>0</v>
      </c>
      <c r="G158" s="18">
        <f t="shared" si="8"/>
        <v>0</v>
      </c>
      <c r="H158" s="18">
        <f t="shared" si="6"/>
        <v>0</v>
      </c>
      <c r="I158" s="18">
        <f t="shared" si="7"/>
        <v>0</v>
      </c>
      <c r="J158" s="18"/>
      <c r="K158" s="15"/>
    </row>
    <row r="159" spans="1:11" x14ac:dyDescent="0.2">
      <c r="A159" s="15"/>
      <c r="B159" s="15"/>
      <c r="C159" s="16"/>
      <c r="D159" s="17"/>
      <c r="E159" s="18"/>
      <c r="F159" s="19">
        <v>0</v>
      </c>
      <c r="G159" s="18">
        <f t="shared" si="8"/>
        <v>0</v>
      </c>
      <c r="H159" s="18">
        <f t="shared" si="6"/>
        <v>0</v>
      </c>
      <c r="I159" s="18">
        <f t="shared" si="7"/>
        <v>0</v>
      </c>
      <c r="J159" s="18"/>
      <c r="K159" s="15"/>
    </row>
    <row r="160" spans="1:11" x14ac:dyDescent="0.2">
      <c r="A160" s="15"/>
      <c r="B160" s="15"/>
      <c r="C160" s="16"/>
      <c r="D160" s="17"/>
      <c r="E160" s="18"/>
      <c r="F160" s="19">
        <v>0</v>
      </c>
      <c r="G160" s="18">
        <f t="shared" si="8"/>
        <v>0</v>
      </c>
      <c r="H160" s="18">
        <f t="shared" si="6"/>
        <v>0</v>
      </c>
      <c r="I160" s="18">
        <f t="shared" si="7"/>
        <v>0</v>
      </c>
      <c r="J160" s="18"/>
      <c r="K160" s="15"/>
    </row>
    <row r="161" spans="1:11" x14ac:dyDescent="0.2">
      <c r="A161" s="15"/>
      <c r="B161" s="15"/>
      <c r="C161" s="16"/>
      <c r="D161" s="17"/>
      <c r="E161" s="18"/>
      <c r="F161" s="19">
        <v>0</v>
      </c>
      <c r="G161" s="18">
        <f t="shared" si="8"/>
        <v>0</v>
      </c>
      <c r="H161" s="18">
        <f t="shared" si="6"/>
        <v>0</v>
      </c>
      <c r="I161" s="18">
        <f t="shared" si="7"/>
        <v>0</v>
      </c>
      <c r="J161" s="18"/>
      <c r="K161" s="15"/>
    </row>
    <row r="162" spans="1:11" x14ac:dyDescent="0.2">
      <c r="A162" s="15"/>
      <c r="B162" s="15"/>
      <c r="C162" s="16"/>
      <c r="D162" s="17"/>
      <c r="E162" s="18"/>
      <c r="F162" s="19">
        <v>0</v>
      </c>
      <c r="G162" s="18">
        <f t="shared" si="8"/>
        <v>0</v>
      </c>
      <c r="H162" s="18">
        <f t="shared" si="6"/>
        <v>0</v>
      </c>
      <c r="I162" s="18">
        <f t="shared" si="7"/>
        <v>0</v>
      </c>
      <c r="J162" s="18"/>
      <c r="K162" s="15"/>
    </row>
    <row r="163" spans="1:11" x14ac:dyDescent="0.2">
      <c r="A163" s="15"/>
      <c r="B163" s="15"/>
      <c r="C163" s="16"/>
      <c r="D163" s="17"/>
      <c r="E163" s="18"/>
      <c r="F163" s="19">
        <v>0</v>
      </c>
      <c r="G163" s="18">
        <f t="shared" si="8"/>
        <v>0</v>
      </c>
      <c r="H163" s="18">
        <f t="shared" si="6"/>
        <v>0</v>
      </c>
      <c r="I163" s="18">
        <f t="shared" si="7"/>
        <v>0</v>
      </c>
      <c r="J163" s="18"/>
      <c r="K163" s="15"/>
    </row>
    <row r="164" spans="1:11" x14ac:dyDescent="0.2">
      <c r="A164" s="15"/>
      <c r="B164" s="15"/>
      <c r="C164" s="16"/>
      <c r="D164" s="17"/>
      <c r="E164" s="18"/>
      <c r="F164" s="19">
        <v>0</v>
      </c>
      <c r="G164" s="18">
        <f t="shared" si="8"/>
        <v>0</v>
      </c>
      <c r="H164" s="18">
        <f t="shared" si="6"/>
        <v>0</v>
      </c>
      <c r="I164" s="18">
        <f t="shared" si="7"/>
        <v>0</v>
      </c>
      <c r="J164" s="18"/>
      <c r="K164" s="15"/>
    </row>
    <row r="165" spans="1:11" x14ac:dyDescent="0.2">
      <c r="A165" s="15"/>
      <c r="B165" s="15"/>
      <c r="C165" s="16"/>
      <c r="D165" s="17"/>
      <c r="E165" s="18"/>
      <c r="F165" s="19">
        <v>0</v>
      </c>
      <c r="G165" s="18">
        <f t="shared" si="8"/>
        <v>0</v>
      </c>
      <c r="H165" s="18">
        <f t="shared" si="6"/>
        <v>0</v>
      </c>
      <c r="I165" s="18">
        <f t="shared" si="7"/>
        <v>0</v>
      </c>
      <c r="J165" s="18"/>
      <c r="K165" s="15"/>
    </row>
    <row r="166" spans="1:11" x14ac:dyDescent="0.2">
      <c r="A166" s="15"/>
      <c r="B166" s="15"/>
      <c r="C166" s="16"/>
      <c r="D166" s="17"/>
      <c r="E166" s="18"/>
      <c r="F166" s="19">
        <v>0</v>
      </c>
      <c r="G166" s="18">
        <f t="shared" si="8"/>
        <v>0</v>
      </c>
      <c r="H166" s="18">
        <f t="shared" si="6"/>
        <v>0</v>
      </c>
      <c r="I166" s="18">
        <f t="shared" si="7"/>
        <v>0</v>
      </c>
      <c r="J166" s="18"/>
      <c r="K166" s="15"/>
    </row>
    <row r="167" spans="1:11" x14ac:dyDescent="0.2">
      <c r="A167" s="15"/>
      <c r="B167" s="15"/>
      <c r="C167" s="16"/>
      <c r="D167" s="17"/>
      <c r="E167" s="18"/>
      <c r="F167" s="19">
        <v>0</v>
      </c>
      <c r="G167" s="18">
        <f t="shared" si="8"/>
        <v>0</v>
      </c>
      <c r="H167" s="18">
        <f t="shared" si="6"/>
        <v>0</v>
      </c>
      <c r="I167" s="18">
        <f t="shared" si="7"/>
        <v>0</v>
      </c>
      <c r="J167" s="18"/>
      <c r="K167" s="15"/>
    </row>
    <row r="168" spans="1:11" x14ac:dyDescent="0.2">
      <c r="A168" s="15"/>
      <c r="B168" s="15"/>
      <c r="C168" s="16"/>
      <c r="D168" s="17"/>
      <c r="E168" s="18"/>
      <c r="F168" s="19">
        <v>0</v>
      </c>
      <c r="G168" s="18">
        <f t="shared" si="8"/>
        <v>0</v>
      </c>
      <c r="H168" s="18">
        <f t="shared" si="6"/>
        <v>0</v>
      </c>
      <c r="I168" s="18">
        <f t="shared" si="7"/>
        <v>0</v>
      </c>
      <c r="J168" s="18"/>
      <c r="K168" s="15"/>
    </row>
    <row r="169" spans="1:11" x14ac:dyDescent="0.2">
      <c r="A169" s="15"/>
      <c r="B169" s="15"/>
      <c r="C169" s="16"/>
      <c r="D169" s="17"/>
      <c r="E169" s="18"/>
      <c r="F169" s="19">
        <v>0</v>
      </c>
      <c r="G169" s="18">
        <f t="shared" si="8"/>
        <v>0</v>
      </c>
      <c r="H169" s="18">
        <f t="shared" si="6"/>
        <v>0</v>
      </c>
      <c r="I169" s="18">
        <f t="shared" si="7"/>
        <v>0</v>
      </c>
      <c r="J169" s="18"/>
      <c r="K169" s="15"/>
    </row>
    <row r="170" spans="1:11" x14ac:dyDescent="0.2">
      <c r="A170" s="15"/>
      <c r="B170" s="15"/>
      <c r="C170" s="16"/>
      <c r="D170" s="17"/>
      <c r="E170" s="18"/>
      <c r="F170" s="19">
        <v>0</v>
      </c>
      <c r="G170" s="18">
        <f t="shared" si="8"/>
        <v>0</v>
      </c>
      <c r="H170" s="18">
        <f t="shared" si="6"/>
        <v>0</v>
      </c>
      <c r="I170" s="18">
        <f t="shared" si="7"/>
        <v>0</v>
      </c>
      <c r="J170" s="18"/>
      <c r="K170" s="15"/>
    </row>
    <row r="171" spans="1:11" x14ac:dyDescent="0.2">
      <c r="A171" s="15"/>
      <c r="B171" s="15"/>
      <c r="C171" s="16"/>
      <c r="D171" s="17"/>
      <c r="E171" s="18"/>
      <c r="F171" s="19">
        <v>0</v>
      </c>
      <c r="G171" s="18">
        <f t="shared" si="8"/>
        <v>0</v>
      </c>
      <c r="H171" s="18">
        <f t="shared" si="6"/>
        <v>0</v>
      </c>
      <c r="I171" s="18">
        <f t="shared" si="7"/>
        <v>0</v>
      </c>
      <c r="J171" s="18"/>
      <c r="K171" s="15"/>
    </row>
    <row r="172" spans="1:11" x14ac:dyDescent="0.2">
      <c r="A172" s="15"/>
      <c r="B172" s="15"/>
      <c r="C172" s="16"/>
      <c r="D172" s="17"/>
      <c r="E172" s="18"/>
      <c r="F172" s="19">
        <v>0</v>
      </c>
      <c r="G172" s="18">
        <f t="shared" si="8"/>
        <v>0</v>
      </c>
      <c r="H172" s="18">
        <f t="shared" si="6"/>
        <v>0</v>
      </c>
      <c r="I172" s="18">
        <f t="shared" si="7"/>
        <v>0</v>
      </c>
      <c r="J172" s="18"/>
      <c r="K172" s="15"/>
    </row>
    <row r="173" spans="1:11" x14ac:dyDescent="0.2">
      <c r="A173" s="15"/>
      <c r="B173" s="15"/>
      <c r="C173" s="16"/>
      <c r="D173" s="17"/>
      <c r="E173" s="18"/>
      <c r="F173" s="19">
        <v>0</v>
      </c>
      <c r="G173" s="18">
        <f t="shared" si="8"/>
        <v>0</v>
      </c>
      <c r="H173" s="18">
        <f t="shared" si="6"/>
        <v>0</v>
      </c>
      <c r="I173" s="18">
        <f t="shared" si="7"/>
        <v>0</v>
      </c>
      <c r="J173" s="18"/>
      <c r="K173" s="15"/>
    </row>
    <row r="174" spans="1:11" x14ac:dyDescent="0.2">
      <c r="A174" s="15"/>
      <c r="B174" s="15"/>
      <c r="C174" s="16"/>
      <c r="D174" s="17"/>
      <c r="E174" s="18"/>
      <c r="F174" s="19">
        <v>0</v>
      </c>
      <c r="G174" s="18">
        <f t="shared" si="8"/>
        <v>0</v>
      </c>
      <c r="H174" s="18">
        <f t="shared" si="6"/>
        <v>0</v>
      </c>
      <c r="I174" s="18">
        <f t="shared" si="7"/>
        <v>0</v>
      </c>
      <c r="J174" s="18"/>
      <c r="K174" s="15"/>
    </row>
    <row r="175" spans="1:11" x14ac:dyDescent="0.2">
      <c r="A175" s="15"/>
      <c r="B175" s="15"/>
      <c r="C175" s="16"/>
      <c r="D175" s="17"/>
      <c r="E175" s="18"/>
      <c r="F175" s="19">
        <v>0</v>
      </c>
      <c r="G175" s="18">
        <f t="shared" si="8"/>
        <v>0</v>
      </c>
      <c r="H175" s="18">
        <f t="shared" si="6"/>
        <v>0</v>
      </c>
      <c r="I175" s="18">
        <f t="shared" si="7"/>
        <v>0</v>
      </c>
      <c r="J175" s="18"/>
      <c r="K175" s="15"/>
    </row>
    <row r="176" spans="1:11" x14ac:dyDescent="0.2">
      <c r="A176" s="15"/>
      <c r="B176" s="15"/>
      <c r="C176" s="16"/>
      <c r="D176" s="17"/>
      <c r="E176" s="18"/>
      <c r="F176" s="19">
        <v>0</v>
      </c>
      <c r="G176" s="18">
        <f t="shared" si="8"/>
        <v>0</v>
      </c>
      <c r="H176" s="18">
        <f t="shared" si="6"/>
        <v>0</v>
      </c>
      <c r="I176" s="18">
        <f t="shared" si="7"/>
        <v>0</v>
      </c>
      <c r="J176" s="18"/>
      <c r="K176" s="15"/>
    </row>
    <row r="177" spans="1:11" x14ac:dyDescent="0.2">
      <c r="A177" s="15"/>
      <c r="B177" s="15"/>
      <c r="C177" s="16"/>
      <c r="D177" s="17"/>
      <c r="E177" s="18"/>
      <c r="F177" s="19">
        <v>0</v>
      </c>
      <c r="G177" s="18">
        <f t="shared" si="8"/>
        <v>0</v>
      </c>
      <c r="H177" s="18">
        <f t="shared" si="6"/>
        <v>0</v>
      </c>
      <c r="I177" s="18">
        <f t="shared" si="7"/>
        <v>0</v>
      </c>
      <c r="J177" s="18"/>
      <c r="K177" s="15"/>
    </row>
    <row r="178" spans="1:11" x14ac:dyDescent="0.2">
      <c r="A178" s="15"/>
      <c r="B178" s="15"/>
      <c r="C178" s="16"/>
      <c r="D178" s="17"/>
      <c r="E178" s="18"/>
      <c r="F178" s="19">
        <v>0</v>
      </c>
      <c r="G178" s="18">
        <f t="shared" si="8"/>
        <v>0</v>
      </c>
      <c r="H178" s="18">
        <f t="shared" si="6"/>
        <v>0</v>
      </c>
      <c r="I178" s="18">
        <f t="shared" si="7"/>
        <v>0</v>
      </c>
      <c r="J178" s="18"/>
      <c r="K178" s="15"/>
    </row>
    <row r="179" spans="1:11" x14ac:dyDescent="0.2">
      <c r="A179" s="15"/>
      <c r="B179" s="15"/>
      <c r="C179" s="16"/>
      <c r="D179" s="17"/>
      <c r="E179" s="18"/>
      <c r="F179" s="19">
        <v>0</v>
      </c>
      <c r="G179" s="18">
        <f t="shared" si="8"/>
        <v>0</v>
      </c>
      <c r="H179" s="18">
        <f t="shared" si="6"/>
        <v>0</v>
      </c>
      <c r="I179" s="18">
        <f t="shared" si="7"/>
        <v>0</v>
      </c>
      <c r="J179" s="18"/>
      <c r="K179" s="15"/>
    </row>
    <row r="180" spans="1:11" x14ac:dyDescent="0.2">
      <c r="A180" s="15"/>
      <c r="B180" s="15"/>
      <c r="C180" s="16"/>
      <c r="D180" s="17"/>
      <c r="E180" s="18"/>
      <c r="F180" s="19">
        <v>0</v>
      </c>
      <c r="G180" s="18">
        <f t="shared" si="8"/>
        <v>0</v>
      </c>
      <c r="H180" s="18">
        <f t="shared" si="6"/>
        <v>0</v>
      </c>
      <c r="I180" s="18">
        <f t="shared" si="7"/>
        <v>0</v>
      </c>
      <c r="J180" s="18"/>
      <c r="K180" s="15"/>
    </row>
    <row r="181" spans="1:11" x14ac:dyDescent="0.2">
      <c r="A181" s="15"/>
      <c r="B181" s="15"/>
      <c r="C181" s="16"/>
      <c r="D181" s="17"/>
      <c r="E181" s="18"/>
      <c r="F181" s="19">
        <v>0</v>
      </c>
      <c r="G181" s="18">
        <f t="shared" si="8"/>
        <v>0</v>
      </c>
      <c r="H181" s="18">
        <f t="shared" si="6"/>
        <v>0</v>
      </c>
      <c r="I181" s="18">
        <f t="shared" si="7"/>
        <v>0</v>
      </c>
      <c r="J181" s="18"/>
      <c r="K181" s="15"/>
    </row>
    <row r="182" spans="1:11" x14ac:dyDescent="0.2">
      <c r="A182" s="15"/>
      <c r="B182" s="15"/>
      <c r="C182" s="16"/>
      <c r="D182" s="17"/>
      <c r="E182" s="18"/>
      <c r="F182" s="19">
        <v>0</v>
      </c>
      <c r="G182" s="18">
        <f t="shared" si="8"/>
        <v>0</v>
      </c>
      <c r="H182" s="18">
        <f t="shared" si="6"/>
        <v>0</v>
      </c>
      <c r="I182" s="18">
        <f t="shared" si="7"/>
        <v>0</v>
      </c>
      <c r="J182" s="18"/>
      <c r="K182" s="15"/>
    </row>
    <row r="183" spans="1:11" x14ac:dyDescent="0.2">
      <c r="A183" s="15"/>
      <c r="B183" s="15"/>
      <c r="C183" s="16"/>
      <c r="D183" s="17"/>
      <c r="E183" s="18"/>
      <c r="F183" s="19">
        <v>0</v>
      </c>
      <c r="G183" s="18">
        <f t="shared" si="8"/>
        <v>0</v>
      </c>
      <c r="H183" s="18">
        <f t="shared" si="6"/>
        <v>0</v>
      </c>
      <c r="I183" s="18">
        <f t="shared" si="7"/>
        <v>0</v>
      </c>
      <c r="J183" s="18"/>
      <c r="K183" s="15"/>
    </row>
    <row r="184" spans="1:11" x14ac:dyDescent="0.2">
      <c r="A184" s="15"/>
      <c r="B184" s="15"/>
      <c r="C184" s="16"/>
      <c r="D184" s="17"/>
      <c r="E184" s="18"/>
      <c r="F184" s="19">
        <v>0</v>
      </c>
      <c r="G184" s="18">
        <f t="shared" si="8"/>
        <v>0</v>
      </c>
      <c r="H184" s="18">
        <f t="shared" si="6"/>
        <v>0</v>
      </c>
      <c r="I184" s="18">
        <f t="shared" si="7"/>
        <v>0</v>
      </c>
      <c r="J184" s="18"/>
      <c r="K184" s="15"/>
    </row>
    <row r="185" spans="1:11" x14ac:dyDescent="0.2">
      <c r="A185" s="15"/>
      <c r="B185" s="15"/>
      <c r="C185" s="16"/>
      <c r="D185" s="17"/>
      <c r="E185" s="18"/>
      <c r="F185" s="19">
        <v>0</v>
      </c>
      <c r="G185" s="18">
        <f t="shared" si="8"/>
        <v>0</v>
      </c>
      <c r="H185" s="18">
        <f t="shared" si="6"/>
        <v>0</v>
      </c>
      <c r="I185" s="18">
        <f t="shared" si="7"/>
        <v>0</v>
      </c>
      <c r="J185" s="18"/>
      <c r="K185" s="15"/>
    </row>
    <row r="186" spans="1:11" x14ac:dyDescent="0.2">
      <c r="A186" s="15"/>
      <c r="B186" s="15"/>
      <c r="C186" s="16"/>
      <c r="D186" s="17"/>
      <c r="E186" s="18"/>
      <c r="F186" s="19">
        <v>0</v>
      </c>
      <c r="G186" s="18">
        <f t="shared" si="8"/>
        <v>0</v>
      </c>
      <c r="H186" s="18">
        <f t="shared" si="6"/>
        <v>0</v>
      </c>
      <c r="I186" s="18">
        <f t="shared" si="7"/>
        <v>0</v>
      </c>
      <c r="J186" s="18"/>
      <c r="K186" s="15"/>
    </row>
    <row r="187" spans="1:11" x14ac:dyDescent="0.2">
      <c r="A187" s="15"/>
      <c r="B187" s="15"/>
      <c r="C187" s="16"/>
      <c r="D187" s="17"/>
      <c r="E187" s="18"/>
      <c r="F187" s="19">
        <v>0</v>
      </c>
      <c r="G187" s="18">
        <f t="shared" si="8"/>
        <v>0</v>
      </c>
      <c r="H187" s="18">
        <f t="shared" si="6"/>
        <v>0</v>
      </c>
      <c r="I187" s="18">
        <f t="shared" si="7"/>
        <v>0</v>
      </c>
      <c r="J187" s="18"/>
      <c r="K187" s="15"/>
    </row>
    <row r="188" spans="1:11" x14ac:dyDescent="0.2">
      <c r="A188" s="15"/>
      <c r="B188" s="15"/>
      <c r="C188" s="16"/>
      <c r="D188" s="17"/>
      <c r="E188" s="18"/>
      <c r="F188" s="19">
        <v>0</v>
      </c>
      <c r="G188" s="18">
        <f t="shared" si="8"/>
        <v>0</v>
      </c>
      <c r="H188" s="18">
        <f t="shared" si="6"/>
        <v>0</v>
      </c>
      <c r="I188" s="18">
        <f t="shared" si="7"/>
        <v>0</v>
      </c>
      <c r="J188" s="18"/>
      <c r="K188" s="15"/>
    </row>
    <row r="189" spans="1:11" x14ac:dyDescent="0.2">
      <c r="A189" s="15"/>
      <c r="B189" s="15"/>
      <c r="C189" s="16"/>
      <c r="D189" s="17"/>
      <c r="E189" s="18"/>
      <c r="F189" s="19">
        <v>0</v>
      </c>
      <c r="G189" s="18">
        <f t="shared" si="8"/>
        <v>0</v>
      </c>
      <c r="H189" s="18">
        <f t="shared" si="6"/>
        <v>0</v>
      </c>
      <c r="I189" s="18">
        <f t="shared" si="7"/>
        <v>0</v>
      </c>
      <c r="J189" s="18"/>
      <c r="K189" s="15"/>
    </row>
    <row r="190" spans="1:11" x14ac:dyDescent="0.2">
      <c r="A190" s="15"/>
      <c r="B190" s="15"/>
      <c r="C190" s="16"/>
      <c r="D190" s="17"/>
      <c r="E190" s="18"/>
      <c r="F190" s="19">
        <v>0</v>
      </c>
      <c r="G190" s="18">
        <f t="shared" si="8"/>
        <v>0</v>
      </c>
      <c r="H190" s="18">
        <f t="shared" si="6"/>
        <v>0</v>
      </c>
      <c r="I190" s="18">
        <f t="shared" si="7"/>
        <v>0</v>
      </c>
      <c r="J190" s="18"/>
      <c r="K190" s="15"/>
    </row>
    <row r="191" spans="1:11" x14ac:dyDescent="0.2">
      <c r="A191" s="15"/>
      <c r="B191" s="15"/>
      <c r="C191" s="16"/>
      <c r="D191" s="17"/>
      <c r="E191" s="18"/>
      <c r="F191" s="19">
        <v>0</v>
      </c>
      <c r="G191" s="18">
        <f t="shared" si="8"/>
        <v>0</v>
      </c>
      <c r="H191" s="18">
        <f t="shared" si="6"/>
        <v>0</v>
      </c>
      <c r="I191" s="18">
        <f t="shared" si="7"/>
        <v>0</v>
      </c>
      <c r="J191" s="18"/>
      <c r="K191" s="15"/>
    </row>
    <row r="192" spans="1:11" x14ac:dyDescent="0.2">
      <c r="A192" s="15"/>
      <c r="B192" s="15"/>
      <c r="C192" s="16"/>
      <c r="D192" s="17"/>
      <c r="E192" s="18"/>
      <c r="F192" s="19">
        <v>0</v>
      </c>
      <c r="G192" s="18">
        <f t="shared" si="8"/>
        <v>0</v>
      </c>
      <c r="H192" s="18">
        <f t="shared" ref="H192:H255" si="9">E192*C192</f>
        <v>0</v>
      </c>
      <c r="I192" s="18">
        <f t="shared" ref="I192:I255" si="10">F192*C192</f>
        <v>0</v>
      </c>
      <c r="J192" s="18"/>
      <c r="K192" s="15"/>
    </row>
    <row r="193" spans="1:11" x14ac:dyDescent="0.2">
      <c r="A193" s="15"/>
      <c r="B193" s="15"/>
      <c r="C193" s="16"/>
      <c r="D193" s="17"/>
      <c r="E193" s="18"/>
      <c r="F193" s="19">
        <v>0</v>
      </c>
      <c r="G193" s="18">
        <f t="shared" ref="G193:G256" si="11">B193*F193</f>
        <v>0</v>
      </c>
      <c r="H193" s="18">
        <f t="shared" si="9"/>
        <v>0</v>
      </c>
      <c r="I193" s="18">
        <f t="shared" si="10"/>
        <v>0</v>
      </c>
      <c r="J193" s="18"/>
      <c r="K193" s="15"/>
    </row>
    <row r="194" spans="1:11" x14ac:dyDescent="0.2">
      <c r="A194" s="15"/>
      <c r="B194" s="15"/>
      <c r="C194" s="16"/>
      <c r="D194" s="17"/>
      <c r="E194" s="18"/>
      <c r="F194" s="19">
        <v>0</v>
      </c>
      <c r="G194" s="18">
        <f t="shared" si="11"/>
        <v>0</v>
      </c>
      <c r="H194" s="18">
        <f t="shared" si="9"/>
        <v>0</v>
      </c>
      <c r="I194" s="18">
        <f t="shared" si="10"/>
        <v>0</v>
      </c>
      <c r="J194" s="18"/>
      <c r="K194" s="15"/>
    </row>
    <row r="195" spans="1:11" x14ac:dyDescent="0.2">
      <c r="A195" s="15"/>
      <c r="B195" s="15"/>
      <c r="C195" s="16"/>
      <c r="D195" s="17"/>
      <c r="E195" s="18"/>
      <c r="F195" s="19">
        <v>0</v>
      </c>
      <c r="G195" s="18">
        <f t="shared" si="11"/>
        <v>0</v>
      </c>
      <c r="H195" s="18">
        <f t="shared" si="9"/>
        <v>0</v>
      </c>
      <c r="I195" s="18">
        <f t="shared" si="10"/>
        <v>0</v>
      </c>
      <c r="J195" s="18"/>
      <c r="K195" s="15"/>
    </row>
    <row r="196" spans="1:11" x14ac:dyDescent="0.2">
      <c r="A196" s="15"/>
      <c r="B196" s="15"/>
      <c r="C196" s="16"/>
      <c r="D196" s="17"/>
      <c r="E196" s="18"/>
      <c r="F196" s="19">
        <v>0</v>
      </c>
      <c r="G196" s="18">
        <f t="shared" si="11"/>
        <v>0</v>
      </c>
      <c r="H196" s="18">
        <f t="shared" si="9"/>
        <v>0</v>
      </c>
      <c r="I196" s="18">
        <f t="shared" si="10"/>
        <v>0</v>
      </c>
      <c r="J196" s="18"/>
      <c r="K196" s="15"/>
    </row>
    <row r="197" spans="1:11" x14ac:dyDescent="0.2">
      <c r="A197" s="15"/>
      <c r="B197" s="15"/>
      <c r="C197" s="16"/>
      <c r="D197" s="17"/>
      <c r="E197" s="18"/>
      <c r="F197" s="19">
        <v>0</v>
      </c>
      <c r="G197" s="18">
        <f t="shared" si="11"/>
        <v>0</v>
      </c>
      <c r="H197" s="18">
        <f t="shared" si="9"/>
        <v>0</v>
      </c>
      <c r="I197" s="18">
        <f t="shared" si="10"/>
        <v>0</v>
      </c>
      <c r="J197" s="18"/>
      <c r="K197" s="15"/>
    </row>
    <row r="198" spans="1:11" x14ac:dyDescent="0.2">
      <c r="A198" s="15"/>
      <c r="B198" s="15"/>
      <c r="C198" s="16"/>
      <c r="D198" s="17"/>
      <c r="E198" s="18"/>
      <c r="F198" s="19">
        <v>0</v>
      </c>
      <c r="G198" s="18">
        <f t="shared" si="11"/>
        <v>0</v>
      </c>
      <c r="H198" s="18">
        <f t="shared" si="9"/>
        <v>0</v>
      </c>
      <c r="I198" s="18">
        <f t="shared" si="10"/>
        <v>0</v>
      </c>
      <c r="J198" s="18"/>
      <c r="K198" s="15"/>
    </row>
    <row r="199" spans="1:11" x14ac:dyDescent="0.2">
      <c r="A199" s="15"/>
      <c r="B199" s="15"/>
      <c r="C199" s="16"/>
      <c r="D199" s="17"/>
      <c r="E199" s="18"/>
      <c r="F199" s="19">
        <v>0</v>
      </c>
      <c r="G199" s="18">
        <f t="shared" si="11"/>
        <v>0</v>
      </c>
      <c r="H199" s="18">
        <f t="shared" si="9"/>
        <v>0</v>
      </c>
      <c r="I199" s="18">
        <f t="shared" si="10"/>
        <v>0</v>
      </c>
      <c r="J199" s="18"/>
      <c r="K199" s="15"/>
    </row>
    <row r="200" spans="1:11" x14ac:dyDescent="0.2">
      <c r="A200" s="15"/>
      <c r="B200" s="15"/>
      <c r="C200" s="16"/>
      <c r="D200" s="17"/>
      <c r="E200" s="18"/>
      <c r="F200" s="19">
        <v>0</v>
      </c>
      <c r="G200" s="18">
        <f t="shared" si="11"/>
        <v>0</v>
      </c>
      <c r="H200" s="18">
        <f t="shared" si="9"/>
        <v>0</v>
      </c>
      <c r="I200" s="18">
        <f t="shared" si="10"/>
        <v>0</v>
      </c>
      <c r="J200" s="18"/>
      <c r="K200" s="15"/>
    </row>
    <row r="201" spans="1:11" x14ac:dyDescent="0.2">
      <c r="A201" s="15"/>
      <c r="B201" s="15"/>
      <c r="C201" s="16"/>
      <c r="D201" s="17"/>
      <c r="E201" s="18"/>
      <c r="F201" s="19">
        <v>0</v>
      </c>
      <c r="G201" s="18">
        <f t="shared" si="11"/>
        <v>0</v>
      </c>
      <c r="H201" s="18">
        <f t="shared" si="9"/>
        <v>0</v>
      </c>
      <c r="I201" s="18">
        <f t="shared" si="10"/>
        <v>0</v>
      </c>
      <c r="J201" s="18"/>
      <c r="K201" s="15"/>
    </row>
    <row r="202" spans="1:11" x14ac:dyDescent="0.2">
      <c r="A202" s="15"/>
      <c r="B202" s="15"/>
      <c r="C202" s="16"/>
      <c r="D202" s="17"/>
      <c r="E202" s="18"/>
      <c r="F202" s="19">
        <v>0</v>
      </c>
      <c r="G202" s="18">
        <f t="shared" si="11"/>
        <v>0</v>
      </c>
      <c r="H202" s="18">
        <f t="shared" si="9"/>
        <v>0</v>
      </c>
      <c r="I202" s="18">
        <f t="shared" si="10"/>
        <v>0</v>
      </c>
      <c r="J202" s="18"/>
      <c r="K202" s="15"/>
    </row>
    <row r="203" spans="1:11" x14ac:dyDescent="0.2">
      <c r="A203" s="15"/>
      <c r="B203" s="15"/>
      <c r="C203" s="16"/>
      <c r="D203" s="17"/>
      <c r="E203" s="18"/>
      <c r="F203" s="19">
        <v>0</v>
      </c>
      <c r="G203" s="18">
        <f t="shared" si="11"/>
        <v>0</v>
      </c>
      <c r="H203" s="18">
        <f t="shared" si="9"/>
        <v>0</v>
      </c>
      <c r="I203" s="18">
        <f t="shared" si="10"/>
        <v>0</v>
      </c>
      <c r="J203" s="18"/>
      <c r="K203" s="15"/>
    </row>
    <row r="204" spans="1:11" x14ac:dyDescent="0.2">
      <c r="A204" s="15"/>
      <c r="B204" s="15"/>
      <c r="C204" s="16"/>
      <c r="D204" s="17"/>
      <c r="E204" s="18"/>
      <c r="F204" s="19">
        <v>0</v>
      </c>
      <c r="G204" s="18">
        <f t="shared" si="11"/>
        <v>0</v>
      </c>
      <c r="H204" s="18">
        <f t="shared" si="9"/>
        <v>0</v>
      </c>
      <c r="I204" s="18">
        <f t="shared" si="10"/>
        <v>0</v>
      </c>
      <c r="J204" s="18"/>
      <c r="K204" s="15"/>
    </row>
    <row r="205" spans="1:11" x14ac:dyDescent="0.2">
      <c r="A205" s="15"/>
      <c r="B205" s="15"/>
      <c r="C205" s="16"/>
      <c r="D205" s="17"/>
      <c r="E205" s="18"/>
      <c r="F205" s="19">
        <v>0</v>
      </c>
      <c r="G205" s="18">
        <f t="shared" si="11"/>
        <v>0</v>
      </c>
      <c r="H205" s="18">
        <f t="shared" si="9"/>
        <v>0</v>
      </c>
      <c r="I205" s="18">
        <f t="shared" si="10"/>
        <v>0</v>
      </c>
      <c r="J205" s="18"/>
      <c r="K205" s="15"/>
    </row>
    <row r="206" spans="1:11" x14ac:dyDescent="0.2">
      <c r="A206" s="15"/>
      <c r="B206" s="15"/>
      <c r="C206" s="16"/>
      <c r="D206" s="17"/>
      <c r="E206" s="18"/>
      <c r="F206" s="19">
        <v>0</v>
      </c>
      <c r="G206" s="18">
        <f t="shared" si="11"/>
        <v>0</v>
      </c>
      <c r="H206" s="18">
        <f t="shared" si="9"/>
        <v>0</v>
      </c>
      <c r="I206" s="18">
        <f t="shared" si="10"/>
        <v>0</v>
      </c>
      <c r="J206" s="18"/>
      <c r="K206" s="15"/>
    </row>
    <row r="207" spans="1:11" x14ac:dyDescent="0.2">
      <c r="A207" s="15"/>
      <c r="B207" s="15"/>
      <c r="C207" s="16"/>
      <c r="D207" s="17"/>
      <c r="E207" s="18"/>
      <c r="F207" s="19">
        <v>0</v>
      </c>
      <c r="G207" s="18">
        <f t="shared" si="11"/>
        <v>0</v>
      </c>
      <c r="H207" s="18">
        <f t="shared" si="9"/>
        <v>0</v>
      </c>
      <c r="I207" s="18">
        <f t="shared" si="10"/>
        <v>0</v>
      </c>
      <c r="J207" s="18"/>
      <c r="K207" s="15"/>
    </row>
    <row r="208" spans="1:11" x14ac:dyDescent="0.2">
      <c r="A208" s="15"/>
      <c r="B208" s="15"/>
      <c r="C208" s="16"/>
      <c r="D208" s="17"/>
      <c r="E208" s="18"/>
      <c r="F208" s="19">
        <v>0</v>
      </c>
      <c r="G208" s="18">
        <f t="shared" si="11"/>
        <v>0</v>
      </c>
      <c r="H208" s="18">
        <f t="shared" si="9"/>
        <v>0</v>
      </c>
      <c r="I208" s="18">
        <f t="shared" si="10"/>
        <v>0</v>
      </c>
      <c r="J208" s="18"/>
      <c r="K208" s="15"/>
    </row>
    <row r="209" spans="1:11" x14ac:dyDescent="0.2">
      <c r="A209" s="15"/>
      <c r="B209" s="15"/>
      <c r="C209" s="16"/>
      <c r="D209" s="17"/>
      <c r="E209" s="18"/>
      <c r="F209" s="19">
        <v>0</v>
      </c>
      <c r="G209" s="18">
        <f t="shared" si="11"/>
        <v>0</v>
      </c>
      <c r="H209" s="18">
        <f t="shared" si="9"/>
        <v>0</v>
      </c>
      <c r="I209" s="18">
        <f t="shared" si="10"/>
        <v>0</v>
      </c>
      <c r="J209" s="18"/>
      <c r="K209" s="15"/>
    </row>
    <row r="210" spans="1:11" x14ac:dyDescent="0.2">
      <c r="A210" s="15"/>
      <c r="B210" s="15"/>
      <c r="C210" s="16"/>
      <c r="D210" s="17"/>
      <c r="E210" s="18"/>
      <c r="F210" s="19">
        <v>0</v>
      </c>
      <c r="G210" s="18">
        <f t="shared" si="11"/>
        <v>0</v>
      </c>
      <c r="H210" s="18">
        <f t="shared" si="9"/>
        <v>0</v>
      </c>
      <c r="I210" s="18">
        <f t="shared" si="10"/>
        <v>0</v>
      </c>
      <c r="J210" s="18"/>
      <c r="K210" s="15"/>
    </row>
    <row r="211" spans="1:11" x14ac:dyDescent="0.2">
      <c r="A211" s="15"/>
      <c r="B211" s="15"/>
      <c r="C211" s="16"/>
      <c r="D211" s="17"/>
      <c r="E211" s="18"/>
      <c r="F211" s="19">
        <v>0</v>
      </c>
      <c r="G211" s="18">
        <f t="shared" si="11"/>
        <v>0</v>
      </c>
      <c r="H211" s="18">
        <f t="shared" si="9"/>
        <v>0</v>
      </c>
      <c r="I211" s="18">
        <f t="shared" si="10"/>
        <v>0</v>
      </c>
      <c r="J211" s="18"/>
      <c r="K211" s="15"/>
    </row>
    <row r="212" spans="1:11" x14ac:dyDescent="0.2">
      <c r="A212" s="15"/>
      <c r="B212" s="15"/>
      <c r="C212" s="16"/>
      <c r="D212" s="17"/>
      <c r="E212" s="18"/>
      <c r="F212" s="19">
        <v>0</v>
      </c>
      <c r="G212" s="18">
        <f t="shared" si="11"/>
        <v>0</v>
      </c>
      <c r="H212" s="18">
        <f t="shared" si="9"/>
        <v>0</v>
      </c>
      <c r="I212" s="18">
        <f t="shared" si="10"/>
        <v>0</v>
      </c>
      <c r="J212" s="18"/>
      <c r="K212" s="15"/>
    </row>
    <row r="213" spans="1:11" x14ac:dyDescent="0.2">
      <c r="A213" s="15"/>
      <c r="B213" s="15"/>
      <c r="C213" s="16"/>
      <c r="D213" s="17"/>
      <c r="E213" s="18"/>
      <c r="F213" s="19">
        <v>0</v>
      </c>
      <c r="G213" s="18">
        <f t="shared" si="11"/>
        <v>0</v>
      </c>
      <c r="H213" s="18">
        <f t="shared" si="9"/>
        <v>0</v>
      </c>
      <c r="I213" s="18">
        <f t="shared" si="10"/>
        <v>0</v>
      </c>
      <c r="J213" s="18"/>
      <c r="K213" s="15"/>
    </row>
    <row r="214" spans="1:11" x14ac:dyDescent="0.2">
      <c r="A214" s="15"/>
      <c r="B214" s="15"/>
      <c r="C214" s="16"/>
      <c r="D214" s="17"/>
      <c r="E214" s="18"/>
      <c r="F214" s="19">
        <v>0</v>
      </c>
      <c r="G214" s="18">
        <f t="shared" si="11"/>
        <v>0</v>
      </c>
      <c r="H214" s="18">
        <f t="shared" si="9"/>
        <v>0</v>
      </c>
      <c r="I214" s="18">
        <f t="shared" si="10"/>
        <v>0</v>
      </c>
      <c r="J214" s="18"/>
      <c r="K214" s="15"/>
    </row>
    <row r="215" spans="1:11" x14ac:dyDescent="0.2">
      <c r="A215" s="15"/>
      <c r="B215" s="15"/>
      <c r="C215" s="16"/>
      <c r="D215" s="17"/>
      <c r="E215" s="18"/>
      <c r="F215" s="19">
        <v>0</v>
      </c>
      <c r="G215" s="18">
        <f t="shared" si="11"/>
        <v>0</v>
      </c>
      <c r="H215" s="18">
        <f t="shared" si="9"/>
        <v>0</v>
      </c>
      <c r="I215" s="18">
        <f t="shared" si="10"/>
        <v>0</v>
      </c>
      <c r="J215" s="18"/>
      <c r="K215" s="15"/>
    </row>
    <row r="216" spans="1:11" x14ac:dyDescent="0.2">
      <c r="A216" s="15"/>
      <c r="B216" s="15"/>
      <c r="C216" s="16"/>
      <c r="D216" s="17"/>
      <c r="E216" s="18"/>
      <c r="F216" s="19">
        <v>0</v>
      </c>
      <c r="G216" s="18">
        <f t="shared" si="11"/>
        <v>0</v>
      </c>
      <c r="H216" s="18">
        <f t="shared" si="9"/>
        <v>0</v>
      </c>
      <c r="I216" s="18">
        <f t="shared" si="10"/>
        <v>0</v>
      </c>
      <c r="J216" s="18"/>
      <c r="K216" s="15"/>
    </row>
    <row r="217" spans="1:11" x14ac:dyDescent="0.2">
      <c r="A217" s="15"/>
      <c r="B217" s="15"/>
      <c r="C217" s="16"/>
      <c r="D217" s="17"/>
      <c r="E217" s="18"/>
      <c r="F217" s="19">
        <v>0</v>
      </c>
      <c r="G217" s="18">
        <f t="shared" si="11"/>
        <v>0</v>
      </c>
      <c r="H217" s="18">
        <f t="shared" si="9"/>
        <v>0</v>
      </c>
      <c r="I217" s="18">
        <f t="shared" si="10"/>
        <v>0</v>
      </c>
      <c r="J217" s="18"/>
      <c r="K217" s="15"/>
    </row>
    <row r="218" spans="1:11" x14ac:dyDescent="0.2">
      <c r="A218" s="15"/>
      <c r="B218" s="15"/>
      <c r="C218" s="16"/>
      <c r="D218" s="17"/>
      <c r="E218" s="18"/>
      <c r="F218" s="19">
        <v>0</v>
      </c>
      <c r="G218" s="18">
        <f t="shared" si="11"/>
        <v>0</v>
      </c>
      <c r="H218" s="18">
        <f t="shared" si="9"/>
        <v>0</v>
      </c>
      <c r="I218" s="18">
        <f t="shared" si="10"/>
        <v>0</v>
      </c>
      <c r="J218" s="18"/>
      <c r="K218" s="15"/>
    </row>
    <row r="219" spans="1:11" x14ac:dyDescent="0.2">
      <c r="A219" s="15"/>
      <c r="B219" s="15"/>
      <c r="C219" s="16"/>
      <c r="D219" s="17"/>
      <c r="E219" s="18"/>
      <c r="F219" s="19">
        <v>0</v>
      </c>
      <c r="G219" s="18">
        <f t="shared" si="11"/>
        <v>0</v>
      </c>
      <c r="H219" s="18">
        <f t="shared" si="9"/>
        <v>0</v>
      </c>
      <c r="I219" s="18">
        <f t="shared" si="10"/>
        <v>0</v>
      </c>
      <c r="J219" s="18"/>
      <c r="K219" s="15"/>
    </row>
    <row r="220" spans="1:11" x14ac:dyDescent="0.2">
      <c r="A220" s="15"/>
      <c r="B220" s="15"/>
      <c r="C220" s="16"/>
      <c r="D220" s="17"/>
      <c r="E220" s="18"/>
      <c r="F220" s="19">
        <v>0</v>
      </c>
      <c r="G220" s="18">
        <f t="shared" si="11"/>
        <v>0</v>
      </c>
      <c r="H220" s="18">
        <f t="shared" si="9"/>
        <v>0</v>
      </c>
      <c r="I220" s="18">
        <f t="shared" si="10"/>
        <v>0</v>
      </c>
      <c r="J220" s="18"/>
      <c r="K220" s="15"/>
    </row>
    <row r="221" spans="1:11" x14ac:dyDescent="0.2">
      <c r="A221" s="15"/>
      <c r="B221" s="15"/>
      <c r="C221" s="16"/>
      <c r="D221" s="17"/>
      <c r="E221" s="18"/>
      <c r="F221" s="19">
        <v>0</v>
      </c>
      <c r="G221" s="18">
        <f t="shared" si="11"/>
        <v>0</v>
      </c>
      <c r="H221" s="18">
        <f t="shared" si="9"/>
        <v>0</v>
      </c>
      <c r="I221" s="18">
        <f t="shared" si="10"/>
        <v>0</v>
      </c>
      <c r="J221" s="18"/>
      <c r="K221" s="15"/>
    </row>
    <row r="222" spans="1:11" x14ac:dyDescent="0.2">
      <c r="A222" s="15"/>
      <c r="B222" s="15"/>
      <c r="C222" s="16"/>
      <c r="D222" s="17"/>
      <c r="E222" s="18"/>
      <c r="F222" s="19">
        <v>0</v>
      </c>
      <c r="G222" s="18">
        <f t="shared" si="11"/>
        <v>0</v>
      </c>
      <c r="H222" s="18">
        <f t="shared" si="9"/>
        <v>0</v>
      </c>
      <c r="I222" s="18">
        <f t="shared" si="10"/>
        <v>0</v>
      </c>
      <c r="J222" s="18"/>
      <c r="K222" s="15"/>
    </row>
    <row r="223" spans="1:11" x14ac:dyDescent="0.2">
      <c r="A223" s="15"/>
      <c r="B223" s="15"/>
      <c r="C223" s="16"/>
      <c r="D223" s="17"/>
      <c r="E223" s="18"/>
      <c r="F223" s="19">
        <v>0</v>
      </c>
      <c r="G223" s="18">
        <f t="shared" si="11"/>
        <v>0</v>
      </c>
      <c r="H223" s="18">
        <f t="shared" si="9"/>
        <v>0</v>
      </c>
      <c r="I223" s="18">
        <f t="shared" si="10"/>
        <v>0</v>
      </c>
      <c r="J223" s="18"/>
      <c r="K223" s="15"/>
    </row>
    <row r="224" spans="1:11" x14ac:dyDescent="0.2">
      <c r="A224" s="15"/>
      <c r="B224" s="15"/>
      <c r="C224" s="16"/>
      <c r="D224" s="17"/>
      <c r="E224" s="18"/>
      <c r="F224" s="19">
        <v>0</v>
      </c>
      <c r="G224" s="18">
        <f t="shared" si="11"/>
        <v>0</v>
      </c>
      <c r="H224" s="18">
        <f t="shared" si="9"/>
        <v>0</v>
      </c>
      <c r="I224" s="18">
        <f t="shared" si="10"/>
        <v>0</v>
      </c>
      <c r="J224" s="18"/>
      <c r="K224" s="15"/>
    </row>
    <row r="225" spans="1:11" x14ac:dyDescent="0.2">
      <c r="A225" s="15"/>
      <c r="B225" s="15"/>
      <c r="C225" s="16"/>
      <c r="D225" s="17"/>
      <c r="E225" s="18"/>
      <c r="F225" s="19">
        <v>0</v>
      </c>
      <c r="G225" s="18">
        <f t="shared" si="11"/>
        <v>0</v>
      </c>
      <c r="H225" s="18">
        <f t="shared" si="9"/>
        <v>0</v>
      </c>
      <c r="I225" s="18">
        <f t="shared" si="10"/>
        <v>0</v>
      </c>
      <c r="J225" s="18"/>
      <c r="K225" s="15"/>
    </row>
    <row r="226" spans="1:11" x14ac:dyDescent="0.2">
      <c r="A226" s="15"/>
      <c r="B226" s="15"/>
      <c r="C226" s="16"/>
      <c r="D226" s="17"/>
      <c r="E226" s="18"/>
      <c r="F226" s="19">
        <v>0</v>
      </c>
      <c r="G226" s="18">
        <f t="shared" si="11"/>
        <v>0</v>
      </c>
      <c r="H226" s="18">
        <f t="shared" si="9"/>
        <v>0</v>
      </c>
      <c r="I226" s="18">
        <f t="shared" si="10"/>
        <v>0</v>
      </c>
      <c r="J226" s="18"/>
      <c r="K226" s="15"/>
    </row>
    <row r="227" spans="1:11" x14ac:dyDescent="0.2">
      <c r="A227" s="15"/>
      <c r="B227" s="15"/>
      <c r="C227" s="16"/>
      <c r="D227" s="17"/>
      <c r="E227" s="18"/>
      <c r="F227" s="19">
        <v>0</v>
      </c>
      <c r="G227" s="18">
        <f t="shared" si="11"/>
        <v>0</v>
      </c>
      <c r="H227" s="18">
        <f t="shared" si="9"/>
        <v>0</v>
      </c>
      <c r="I227" s="18">
        <f t="shared" si="10"/>
        <v>0</v>
      </c>
      <c r="J227" s="18"/>
      <c r="K227" s="15"/>
    </row>
    <row r="228" spans="1:11" x14ac:dyDescent="0.2">
      <c r="A228" s="15"/>
      <c r="B228" s="15"/>
      <c r="C228" s="16"/>
      <c r="D228" s="17"/>
      <c r="E228" s="18"/>
      <c r="F228" s="19">
        <v>0</v>
      </c>
      <c r="G228" s="18">
        <f t="shared" si="11"/>
        <v>0</v>
      </c>
      <c r="H228" s="18">
        <f t="shared" si="9"/>
        <v>0</v>
      </c>
      <c r="I228" s="18">
        <f t="shared" si="10"/>
        <v>0</v>
      </c>
      <c r="J228" s="18"/>
      <c r="K228" s="15"/>
    </row>
    <row r="229" spans="1:11" x14ac:dyDescent="0.2">
      <c r="A229" s="15"/>
      <c r="B229" s="15"/>
      <c r="C229" s="16"/>
      <c r="D229" s="17"/>
      <c r="E229" s="18"/>
      <c r="F229" s="19">
        <v>0</v>
      </c>
      <c r="G229" s="18">
        <f t="shared" si="11"/>
        <v>0</v>
      </c>
      <c r="H229" s="18">
        <f t="shared" si="9"/>
        <v>0</v>
      </c>
      <c r="I229" s="18">
        <f t="shared" si="10"/>
        <v>0</v>
      </c>
      <c r="J229" s="18"/>
      <c r="K229" s="15"/>
    </row>
    <row r="230" spans="1:11" x14ac:dyDescent="0.2">
      <c r="A230" s="15"/>
      <c r="B230" s="15"/>
      <c r="C230" s="16"/>
      <c r="D230" s="17"/>
      <c r="E230" s="18"/>
      <c r="F230" s="19">
        <v>0</v>
      </c>
      <c r="G230" s="18">
        <f t="shared" si="11"/>
        <v>0</v>
      </c>
      <c r="H230" s="18">
        <f t="shared" si="9"/>
        <v>0</v>
      </c>
      <c r="I230" s="18">
        <f t="shared" si="10"/>
        <v>0</v>
      </c>
      <c r="J230" s="18"/>
      <c r="K230" s="15"/>
    </row>
    <row r="231" spans="1:11" x14ac:dyDescent="0.2">
      <c r="A231" s="15"/>
      <c r="B231" s="15"/>
      <c r="C231" s="16"/>
      <c r="D231" s="17"/>
      <c r="E231" s="18"/>
      <c r="F231" s="19">
        <v>0</v>
      </c>
      <c r="G231" s="18">
        <f t="shared" si="11"/>
        <v>0</v>
      </c>
      <c r="H231" s="18">
        <f t="shared" si="9"/>
        <v>0</v>
      </c>
      <c r="I231" s="18">
        <f t="shared" si="10"/>
        <v>0</v>
      </c>
      <c r="J231" s="18"/>
      <c r="K231" s="15"/>
    </row>
    <row r="232" spans="1:11" x14ac:dyDescent="0.2">
      <c r="A232" s="15"/>
      <c r="B232" s="15"/>
      <c r="C232" s="16"/>
      <c r="D232" s="17"/>
      <c r="E232" s="18"/>
      <c r="F232" s="19">
        <v>0</v>
      </c>
      <c r="G232" s="18">
        <f t="shared" si="11"/>
        <v>0</v>
      </c>
      <c r="H232" s="18">
        <f t="shared" si="9"/>
        <v>0</v>
      </c>
      <c r="I232" s="18">
        <f t="shared" si="10"/>
        <v>0</v>
      </c>
      <c r="J232" s="18"/>
      <c r="K232" s="15"/>
    </row>
    <row r="233" spans="1:11" x14ac:dyDescent="0.2">
      <c r="A233" s="15"/>
      <c r="B233" s="15"/>
      <c r="C233" s="16"/>
      <c r="D233" s="17"/>
      <c r="E233" s="18"/>
      <c r="F233" s="19">
        <v>0</v>
      </c>
      <c r="G233" s="18">
        <f t="shared" si="11"/>
        <v>0</v>
      </c>
      <c r="H233" s="18">
        <f t="shared" si="9"/>
        <v>0</v>
      </c>
      <c r="I233" s="18">
        <f t="shared" si="10"/>
        <v>0</v>
      </c>
      <c r="J233" s="18"/>
      <c r="K233" s="15"/>
    </row>
    <row r="234" spans="1:11" x14ac:dyDescent="0.2">
      <c r="A234" s="15"/>
      <c r="B234" s="15"/>
      <c r="C234" s="16"/>
      <c r="D234" s="17"/>
      <c r="E234" s="18"/>
      <c r="F234" s="19">
        <v>0</v>
      </c>
      <c r="G234" s="18">
        <f t="shared" si="11"/>
        <v>0</v>
      </c>
      <c r="H234" s="18">
        <f t="shared" si="9"/>
        <v>0</v>
      </c>
      <c r="I234" s="18">
        <f t="shared" si="10"/>
        <v>0</v>
      </c>
      <c r="J234" s="18"/>
      <c r="K234" s="15"/>
    </row>
    <row r="235" spans="1:11" x14ac:dyDescent="0.2">
      <c r="A235" s="15"/>
      <c r="B235" s="15"/>
      <c r="C235" s="16"/>
      <c r="D235" s="17"/>
      <c r="E235" s="18"/>
      <c r="F235" s="19">
        <v>0</v>
      </c>
      <c r="G235" s="18">
        <f t="shared" si="11"/>
        <v>0</v>
      </c>
      <c r="H235" s="18">
        <f t="shared" si="9"/>
        <v>0</v>
      </c>
      <c r="I235" s="18">
        <f t="shared" si="10"/>
        <v>0</v>
      </c>
      <c r="J235" s="18"/>
      <c r="K235" s="15"/>
    </row>
    <row r="236" spans="1:11" x14ac:dyDescent="0.2">
      <c r="A236" s="15"/>
      <c r="B236" s="15"/>
      <c r="C236" s="16"/>
      <c r="D236" s="17"/>
      <c r="E236" s="18"/>
      <c r="F236" s="19">
        <v>0</v>
      </c>
      <c r="G236" s="18">
        <f t="shared" si="11"/>
        <v>0</v>
      </c>
      <c r="H236" s="18">
        <f t="shared" si="9"/>
        <v>0</v>
      </c>
      <c r="I236" s="18">
        <f t="shared" si="10"/>
        <v>0</v>
      </c>
      <c r="J236" s="18"/>
      <c r="K236" s="15"/>
    </row>
    <row r="237" spans="1:11" x14ac:dyDescent="0.2">
      <c r="A237" s="15"/>
      <c r="B237" s="15"/>
      <c r="C237" s="16"/>
      <c r="D237" s="17"/>
      <c r="E237" s="18"/>
      <c r="F237" s="19">
        <v>0</v>
      </c>
      <c r="G237" s="18">
        <f t="shared" si="11"/>
        <v>0</v>
      </c>
      <c r="H237" s="18">
        <f t="shared" si="9"/>
        <v>0</v>
      </c>
      <c r="I237" s="18">
        <f t="shared" si="10"/>
        <v>0</v>
      </c>
      <c r="J237" s="18"/>
      <c r="K237" s="15"/>
    </row>
    <row r="238" spans="1:11" x14ac:dyDescent="0.2">
      <c r="A238" s="15"/>
      <c r="B238" s="15"/>
      <c r="C238" s="16"/>
      <c r="D238" s="17"/>
      <c r="E238" s="18"/>
      <c r="F238" s="19">
        <v>0</v>
      </c>
      <c r="G238" s="18">
        <f t="shared" si="11"/>
        <v>0</v>
      </c>
      <c r="H238" s="18">
        <f t="shared" si="9"/>
        <v>0</v>
      </c>
      <c r="I238" s="18">
        <f t="shared" si="10"/>
        <v>0</v>
      </c>
      <c r="J238" s="18"/>
      <c r="K238" s="15"/>
    </row>
    <row r="239" spans="1:11" x14ac:dyDescent="0.2">
      <c r="A239" s="15"/>
      <c r="B239" s="15"/>
      <c r="C239" s="16"/>
      <c r="D239" s="17"/>
      <c r="E239" s="18"/>
      <c r="F239" s="19">
        <v>0</v>
      </c>
      <c r="G239" s="18">
        <f t="shared" si="11"/>
        <v>0</v>
      </c>
      <c r="H239" s="18">
        <f t="shared" si="9"/>
        <v>0</v>
      </c>
      <c r="I239" s="18">
        <f t="shared" si="10"/>
        <v>0</v>
      </c>
      <c r="J239" s="18"/>
      <c r="K239" s="15"/>
    </row>
    <row r="240" spans="1:11" x14ac:dyDescent="0.2">
      <c r="A240" s="15"/>
      <c r="B240" s="15"/>
      <c r="C240" s="16"/>
      <c r="D240" s="17"/>
      <c r="E240" s="18"/>
      <c r="F240" s="19">
        <v>0</v>
      </c>
      <c r="G240" s="18">
        <f t="shared" si="11"/>
        <v>0</v>
      </c>
      <c r="H240" s="18">
        <f t="shared" si="9"/>
        <v>0</v>
      </c>
      <c r="I240" s="18">
        <f t="shared" si="10"/>
        <v>0</v>
      </c>
      <c r="J240" s="18"/>
      <c r="K240" s="15"/>
    </row>
    <row r="241" spans="1:11" x14ac:dyDescent="0.2">
      <c r="A241" s="15"/>
      <c r="B241" s="15"/>
      <c r="C241" s="16"/>
      <c r="D241" s="17"/>
      <c r="E241" s="18"/>
      <c r="F241" s="19">
        <v>0</v>
      </c>
      <c r="G241" s="18">
        <f t="shared" si="11"/>
        <v>0</v>
      </c>
      <c r="H241" s="18">
        <f t="shared" si="9"/>
        <v>0</v>
      </c>
      <c r="I241" s="18">
        <f t="shared" si="10"/>
        <v>0</v>
      </c>
      <c r="J241" s="18"/>
      <c r="K241" s="15"/>
    </row>
    <row r="242" spans="1:11" x14ac:dyDescent="0.2">
      <c r="A242" s="15"/>
      <c r="B242" s="15"/>
      <c r="C242" s="16"/>
      <c r="D242" s="17"/>
      <c r="E242" s="18"/>
      <c r="F242" s="19">
        <v>0</v>
      </c>
      <c r="G242" s="18">
        <f t="shared" si="11"/>
        <v>0</v>
      </c>
      <c r="H242" s="18">
        <f t="shared" si="9"/>
        <v>0</v>
      </c>
      <c r="I242" s="18">
        <f t="shared" si="10"/>
        <v>0</v>
      </c>
      <c r="J242" s="18"/>
      <c r="K242" s="15"/>
    </row>
    <row r="243" spans="1:11" x14ac:dyDescent="0.2">
      <c r="A243" s="15"/>
      <c r="B243" s="15"/>
      <c r="C243" s="16"/>
      <c r="D243" s="17"/>
      <c r="E243" s="18"/>
      <c r="F243" s="19">
        <v>0</v>
      </c>
      <c r="G243" s="18">
        <f t="shared" si="11"/>
        <v>0</v>
      </c>
      <c r="H243" s="18">
        <f t="shared" si="9"/>
        <v>0</v>
      </c>
      <c r="I243" s="18">
        <f t="shared" si="10"/>
        <v>0</v>
      </c>
      <c r="J243" s="18"/>
      <c r="K243" s="15"/>
    </row>
    <row r="244" spans="1:11" x14ac:dyDescent="0.2">
      <c r="A244" s="15"/>
      <c r="B244" s="15"/>
      <c r="C244" s="16"/>
      <c r="D244" s="17"/>
      <c r="E244" s="18"/>
      <c r="F244" s="19">
        <v>0</v>
      </c>
      <c r="G244" s="18">
        <f t="shared" si="11"/>
        <v>0</v>
      </c>
      <c r="H244" s="18">
        <f t="shared" si="9"/>
        <v>0</v>
      </c>
      <c r="I244" s="18">
        <f t="shared" si="10"/>
        <v>0</v>
      </c>
      <c r="J244" s="18"/>
      <c r="K244" s="15"/>
    </row>
    <row r="245" spans="1:11" x14ac:dyDescent="0.2">
      <c r="A245" s="15"/>
      <c r="B245" s="15"/>
      <c r="C245" s="16"/>
      <c r="D245" s="17"/>
      <c r="E245" s="18"/>
      <c r="F245" s="19">
        <v>0</v>
      </c>
      <c r="G245" s="18">
        <f t="shared" si="11"/>
        <v>0</v>
      </c>
      <c r="H245" s="18">
        <f t="shared" si="9"/>
        <v>0</v>
      </c>
      <c r="I245" s="18">
        <f t="shared" si="10"/>
        <v>0</v>
      </c>
      <c r="J245" s="18"/>
      <c r="K245" s="15"/>
    </row>
    <row r="246" spans="1:11" x14ac:dyDescent="0.2">
      <c r="A246" s="15"/>
      <c r="B246" s="15"/>
      <c r="C246" s="16"/>
      <c r="D246" s="17"/>
      <c r="E246" s="18"/>
      <c r="F246" s="19">
        <v>0</v>
      </c>
      <c r="G246" s="18">
        <f t="shared" si="11"/>
        <v>0</v>
      </c>
      <c r="H246" s="18">
        <f t="shared" si="9"/>
        <v>0</v>
      </c>
      <c r="I246" s="18">
        <f t="shared" si="10"/>
        <v>0</v>
      </c>
      <c r="J246" s="18"/>
      <c r="K246" s="15"/>
    </row>
    <row r="247" spans="1:11" x14ac:dyDescent="0.2">
      <c r="A247" s="15"/>
      <c r="B247" s="15"/>
      <c r="C247" s="16"/>
      <c r="D247" s="17"/>
      <c r="E247" s="18"/>
      <c r="F247" s="19">
        <v>0</v>
      </c>
      <c r="G247" s="18">
        <f t="shared" si="11"/>
        <v>0</v>
      </c>
      <c r="H247" s="18">
        <f t="shared" si="9"/>
        <v>0</v>
      </c>
      <c r="I247" s="18">
        <f t="shared" si="10"/>
        <v>0</v>
      </c>
      <c r="J247" s="18"/>
      <c r="K247" s="15"/>
    </row>
    <row r="248" spans="1:11" x14ac:dyDescent="0.2">
      <c r="A248" s="15"/>
      <c r="B248" s="15"/>
      <c r="C248" s="16"/>
      <c r="D248" s="17"/>
      <c r="E248" s="18"/>
      <c r="F248" s="19">
        <v>0</v>
      </c>
      <c r="G248" s="18">
        <f t="shared" si="11"/>
        <v>0</v>
      </c>
      <c r="H248" s="18">
        <f t="shared" si="9"/>
        <v>0</v>
      </c>
      <c r="I248" s="18">
        <f t="shared" si="10"/>
        <v>0</v>
      </c>
      <c r="J248" s="18"/>
      <c r="K248" s="15"/>
    </row>
    <row r="249" spans="1:11" x14ac:dyDescent="0.2">
      <c r="A249" s="15"/>
      <c r="B249" s="15"/>
      <c r="C249" s="16"/>
      <c r="D249" s="17"/>
      <c r="E249" s="18"/>
      <c r="F249" s="19">
        <v>0</v>
      </c>
      <c r="G249" s="18">
        <f t="shared" si="11"/>
        <v>0</v>
      </c>
      <c r="H249" s="18">
        <f t="shared" si="9"/>
        <v>0</v>
      </c>
      <c r="I249" s="18">
        <f t="shared" si="10"/>
        <v>0</v>
      </c>
      <c r="J249" s="18"/>
      <c r="K249" s="15"/>
    </row>
    <row r="250" spans="1:11" x14ac:dyDescent="0.2">
      <c r="A250" s="15"/>
      <c r="B250" s="15"/>
      <c r="C250" s="16"/>
      <c r="D250" s="17"/>
      <c r="E250" s="18"/>
      <c r="F250" s="19">
        <v>0</v>
      </c>
      <c r="G250" s="18">
        <f t="shared" si="11"/>
        <v>0</v>
      </c>
      <c r="H250" s="18">
        <f t="shared" si="9"/>
        <v>0</v>
      </c>
      <c r="I250" s="18">
        <f t="shared" si="10"/>
        <v>0</v>
      </c>
      <c r="J250" s="18"/>
      <c r="K250" s="15"/>
    </row>
    <row r="251" spans="1:11" x14ac:dyDescent="0.2">
      <c r="A251" s="15"/>
      <c r="B251" s="15"/>
      <c r="C251" s="16"/>
      <c r="D251" s="17"/>
      <c r="E251" s="18"/>
      <c r="F251" s="19">
        <v>0</v>
      </c>
      <c r="G251" s="18">
        <f t="shared" si="11"/>
        <v>0</v>
      </c>
      <c r="H251" s="18">
        <f t="shared" si="9"/>
        <v>0</v>
      </c>
      <c r="I251" s="18">
        <f t="shared" si="10"/>
        <v>0</v>
      </c>
      <c r="J251" s="18"/>
      <c r="K251" s="15"/>
    </row>
    <row r="252" spans="1:11" x14ac:dyDescent="0.2">
      <c r="A252" s="15"/>
      <c r="B252" s="15"/>
      <c r="C252" s="16"/>
      <c r="D252" s="17"/>
      <c r="E252" s="18"/>
      <c r="F252" s="19">
        <v>0</v>
      </c>
      <c r="G252" s="18">
        <f t="shared" si="11"/>
        <v>0</v>
      </c>
      <c r="H252" s="18">
        <f t="shared" si="9"/>
        <v>0</v>
      </c>
      <c r="I252" s="18">
        <f t="shared" si="10"/>
        <v>0</v>
      </c>
      <c r="J252" s="18"/>
      <c r="K252" s="15"/>
    </row>
    <row r="253" spans="1:11" x14ac:dyDescent="0.2">
      <c r="A253" s="15"/>
      <c r="B253" s="15"/>
      <c r="C253" s="16"/>
      <c r="D253" s="17"/>
      <c r="E253" s="18"/>
      <c r="F253" s="19">
        <v>0</v>
      </c>
      <c r="G253" s="18">
        <f t="shared" si="11"/>
        <v>0</v>
      </c>
      <c r="H253" s="18">
        <f t="shared" si="9"/>
        <v>0</v>
      </c>
      <c r="I253" s="18">
        <f t="shared" si="10"/>
        <v>0</v>
      </c>
      <c r="J253" s="18"/>
      <c r="K253" s="15"/>
    </row>
    <row r="254" spans="1:11" x14ac:dyDescent="0.2">
      <c r="A254" s="15"/>
      <c r="B254" s="15"/>
      <c r="C254" s="16"/>
      <c r="D254" s="17"/>
      <c r="E254" s="18"/>
      <c r="F254" s="19">
        <v>0</v>
      </c>
      <c r="G254" s="18">
        <f t="shared" si="11"/>
        <v>0</v>
      </c>
      <c r="H254" s="18">
        <f t="shared" si="9"/>
        <v>0</v>
      </c>
      <c r="I254" s="18">
        <f t="shared" si="10"/>
        <v>0</v>
      </c>
      <c r="J254" s="18"/>
      <c r="K254" s="15"/>
    </row>
    <row r="255" spans="1:11" x14ac:dyDescent="0.2">
      <c r="A255" s="15"/>
      <c r="B255" s="15"/>
      <c r="C255" s="16"/>
      <c r="D255" s="17"/>
      <c r="E255" s="18"/>
      <c r="F255" s="19">
        <v>0</v>
      </c>
      <c r="G255" s="18">
        <f t="shared" si="11"/>
        <v>0</v>
      </c>
      <c r="H255" s="18">
        <f t="shared" si="9"/>
        <v>0</v>
      </c>
      <c r="I255" s="18">
        <f t="shared" si="10"/>
        <v>0</v>
      </c>
      <c r="J255" s="18"/>
      <c r="K255" s="15"/>
    </row>
    <row r="256" spans="1:11" x14ac:dyDescent="0.2">
      <c r="A256" s="15"/>
      <c r="B256" s="15"/>
      <c r="C256" s="16"/>
      <c r="D256" s="17"/>
      <c r="E256" s="18"/>
      <c r="F256" s="19">
        <v>0</v>
      </c>
      <c r="G256" s="18">
        <f t="shared" si="11"/>
        <v>0</v>
      </c>
      <c r="H256" s="18">
        <f t="shared" ref="H256:H319" si="12">E256*C256</f>
        <v>0</v>
      </c>
      <c r="I256" s="18">
        <f t="shared" ref="I256:I319" si="13">F256*C256</f>
        <v>0</v>
      </c>
      <c r="J256" s="18"/>
      <c r="K256" s="15"/>
    </row>
    <row r="257" spans="1:11" x14ac:dyDescent="0.2">
      <c r="A257" s="15"/>
      <c r="B257" s="15"/>
      <c r="C257" s="16"/>
      <c r="D257" s="17"/>
      <c r="E257" s="18"/>
      <c r="F257" s="19">
        <v>0</v>
      </c>
      <c r="G257" s="18">
        <f t="shared" ref="G257:G320" si="14">B257*F257</f>
        <v>0</v>
      </c>
      <c r="H257" s="18">
        <f t="shared" si="12"/>
        <v>0</v>
      </c>
      <c r="I257" s="18">
        <f t="shared" si="13"/>
        <v>0</v>
      </c>
      <c r="J257" s="18"/>
      <c r="K257" s="15"/>
    </row>
    <row r="258" spans="1:11" x14ac:dyDescent="0.2">
      <c r="A258" s="15"/>
      <c r="B258" s="15"/>
      <c r="C258" s="16"/>
      <c r="D258" s="17"/>
      <c r="E258" s="18"/>
      <c r="F258" s="19">
        <v>0</v>
      </c>
      <c r="G258" s="18">
        <f t="shared" si="14"/>
        <v>0</v>
      </c>
      <c r="H258" s="18">
        <f t="shared" si="12"/>
        <v>0</v>
      </c>
      <c r="I258" s="18">
        <f t="shared" si="13"/>
        <v>0</v>
      </c>
      <c r="J258" s="18"/>
      <c r="K258" s="15"/>
    </row>
    <row r="259" spans="1:11" x14ac:dyDescent="0.2">
      <c r="A259" s="15"/>
      <c r="B259" s="15"/>
      <c r="C259" s="16"/>
      <c r="D259" s="17"/>
      <c r="E259" s="18"/>
      <c r="F259" s="19">
        <v>0</v>
      </c>
      <c r="G259" s="18">
        <f t="shared" si="14"/>
        <v>0</v>
      </c>
      <c r="H259" s="18">
        <f t="shared" si="12"/>
        <v>0</v>
      </c>
      <c r="I259" s="18">
        <f t="shared" si="13"/>
        <v>0</v>
      </c>
      <c r="J259" s="18"/>
      <c r="K259" s="15"/>
    </row>
    <row r="260" spans="1:11" x14ac:dyDescent="0.2">
      <c r="A260" s="15"/>
      <c r="B260" s="15"/>
      <c r="C260" s="16"/>
      <c r="D260" s="17"/>
      <c r="E260" s="18"/>
      <c r="F260" s="19">
        <v>0</v>
      </c>
      <c r="G260" s="18">
        <f t="shared" si="14"/>
        <v>0</v>
      </c>
      <c r="H260" s="18">
        <f t="shared" si="12"/>
        <v>0</v>
      </c>
      <c r="I260" s="18">
        <f t="shared" si="13"/>
        <v>0</v>
      </c>
      <c r="J260" s="18"/>
      <c r="K260" s="15"/>
    </row>
    <row r="261" spans="1:11" x14ac:dyDescent="0.2">
      <c r="A261" s="15"/>
      <c r="B261" s="15"/>
      <c r="C261" s="16"/>
      <c r="D261" s="17"/>
      <c r="E261" s="18"/>
      <c r="F261" s="19">
        <v>0</v>
      </c>
      <c r="G261" s="18">
        <f t="shared" si="14"/>
        <v>0</v>
      </c>
      <c r="H261" s="18">
        <f t="shared" si="12"/>
        <v>0</v>
      </c>
      <c r="I261" s="18">
        <f t="shared" si="13"/>
        <v>0</v>
      </c>
      <c r="J261" s="18"/>
      <c r="K261" s="15"/>
    </row>
    <row r="262" spans="1:11" x14ac:dyDescent="0.2">
      <c r="A262" s="15"/>
      <c r="B262" s="15"/>
      <c r="C262" s="16"/>
      <c r="D262" s="17"/>
      <c r="E262" s="18"/>
      <c r="F262" s="19">
        <v>0</v>
      </c>
      <c r="G262" s="18">
        <f t="shared" si="14"/>
        <v>0</v>
      </c>
      <c r="H262" s="18">
        <f t="shared" si="12"/>
        <v>0</v>
      </c>
      <c r="I262" s="18">
        <f t="shared" si="13"/>
        <v>0</v>
      </c>
      <c r="J262" s="18"/>
      <c r="K262" s="15"/>
    </row>
    <row r="263" spans="1:11" x14ac:dyDescent="0.2">
      <c r="A263" s="15"/>
      <c r="B263" s="15"/>
      <c r="C263" s="16"/>
      <c r="D263" s="17"/>
      <c r="E263" s="18"/>
      <c r="F263" s="19">
        <v>0</v>
      </c>
      <c r="G263" s="18">
        <f t="shared" si="14"/>
        <v>0</v>
      </c>
      <c r="H263" s="18">
        <f t="shared" si="12"/>
        <v>0</v>
      </c>
      <c r="I263" s="18">
        <f t="shared" si="13"/>
        <v>0</v>
      </c>
      <c r="J263" s="18"/>
      <c r="K263" s="15"/>
    </row>
    <row r="264" spans="1:11" x14ac:dyDescent="0.2">
      <c r="A264" s="15"/>
      <c r="B264" s="15"/>
      <c r="C264" s="16"/>
      <c r="D264" s="17"/>
      <c r="E264" s="18"/>
      <c r="F264" s="19">
        <v>0</v>
      </c>
      <c r="G264" s="18">
        <f t="shared" si="14"/>
        <v>0</v>
      </c>
      <c r="H264" s="18">
        <f t="shared" si="12"/>
        <v>0</v>
      </c>
      <c r="I264" s="18">
        <f t="shared" si="13"/>
        <v>0</v>
      </c>
      <c r="J264" s="18"/>
      <c r="K264" s="15"/>
    </row>
    <row r="265" spans="1:11" x14ac:dyDescent="0.2">
      <c r="A265" s="15"/>
      <c r="B265" s="15"/>
      <c r="C265" s="16"/>
      <c r="D265" s="17"/>
      <c r="E265" s="18"/>
      <c r="F265" s="19">
        <v>0</v>
      </c>
      <c r="G265" s="18">
        <f t="shared" si="14"/>
        <v>0</v>
      </c>
      <c r="H265" s="18">
        <f t="shared" si="12"/>
        <v>0</v>
      </c>
      <c r="I265" s="18">
        <f t="shared" si="13"/>
        <v>0</v>
      </c>
      <c r="J265" s="18"/>
      <c r="K265" s="15"/>
    </row>
    <row r="266" spans="1:11" x14ac:dyDescent="0.2">
      <c r="A266" s="15"/>
      <c r="B266" s="15"/>
      <c r="C266" s="16"/>
      <c r="D266" s="17"/>
      <c r="E266" s="18"/>
      <c r="F266" s="19">
        <v>0</v>
      </c>
      <c r="G266" s="18">
        <f t="shared" si="14"/>
        <v>0</v>
      </c>
      <c r="H266" s="18">
        <f t="shared" si="12"/>
        <v>0</v>
      </c>
      <c r="I266" s="18">
        <f t="shared" si="13"/>
        <v>0</v>
      </c>
      <c r="J266" s="18"/>
      <c r="K266" s="15"/>
    </row>
    <row r="267" spans="1:11" x14ac:dyDescent="0.2">
      <c r="A267" s="15"/>
      <c r="B267" s="15"/>
      <c r="C267" s="16"/>
      <c r="D267" s="17"/>
      <c r="E267" s="18"/>
      <c r="F267" s="19">
        <v>0</v>
      </c>
      <c r="G267" s="18">
        <f t="shared" si="14"/>
        <v>0</v>
      </c>
      <c r="H267" s="18">
        <f t="shared" si="12"/>
        <v>0</v>
      </c>
      <c r="I267" s="18">
        <f t="shared" si="13"/>
        <v>0</v>
      </c>
      <c r="J267" s="18"/>
      <c r="K267" s="15"/>
    </row>
    <row r="268" spans="1:11" x14ac:dyDescent="0.2">
      <c r="A268" s="15"/>
      <c r="B268" s="15"/>
      <c r="C268" s="16"/>
      <c r="D268" s="17"/>
      <c r="E268" s="18"/>
      <c r="F268" s="19">
        <v>0</v>
      </c>
      <c r="G268" s="18">
        <f t="shared" si="14"/>
        <v>0</v>
      </c>
      <c r="H268" s="18">
        <f t="shared" si="12"/>
        <v>0</v>
      </c>
      <c r="I268" s="18">
        <f t="shared" si="13"/>
        <v>0</v>
      </c>
      <c r="J268" s="18"/>
      <c r="K268" s="15"/>
    </row>
    <row r="269" spans="1:11" x14ac:dyDescent="0.2">
      <c r="A269" s="15"/>
      <c r="B269" s="15"/>
      <c r="C269" s="16"/>
      <c r="D269" s="17"/>
      <c r="E269" s="18"/>
      <c r="F269" s="19">
        <v>0</v>
      </c>
      <c r="G269" s="18">
        <f t="shared" si="14"/>
        <v>0</v>
      </c>
      <c r="H269" s="18">
        <f t="shared" si="12"/>
        <v>0</v>
      </c>
      <c r="I269" s="18">
        <f t="shared" si="13"/>
        <v>0</v>
      </c>
      <c r="J269" s="18"/>
      <c r="K269" s="15"/>
    </row>
    <row r="270" spans="1:11" x14ac:dyDescent="0.2">
      <c r="A270" s="15"/>
      <c r="B270" s="15"/>
      <c r="C270" s="16"/>
      <c r="D270" s="17"/>
      <c r="E270" s="18"/>
      <c r="F270" s="19">
        <v>0</v>
      </c>
      <c r="G270" s="18">
        <f t="shared" si="14"/>
        <v>0</v>
      </c>
      <c r="H270" s="18">
        <f t="shared" si="12"/>
        <v>0</v>
      </c>
      <c r="I270" s="18">
        <f t="shared" si="13"/>
        <v>0</v>
      </c>
      <c r="J270" s="18"/>
      <c r="K270" s="15"/>
    </row>
    <row r="271" spans="1:11" x14ac:dyDescent="0.2">
      <c r="A271" s="15"/>
      <c r="B271" s="15"/>
      <c r="C271" s="16"/>
      <c r="D271" s="17"/>
      <c r="E271" s="18"/>
      <c r="F271" s="19">
        <v>0</v>
      </c>
      <c r="G271" s="18">
        <f t="shared" si="14"/>
        <v>0</v>
      </c>
      <c r="H271" s="18">
        <f t="shared" si="12"/>
        <v>0</v>
      </c>
      <c r="I271" s="18">
        <f t="shared" si="13"/>
        <v>0</v>
      </c>
      <c r="J271" s="18"/>
      <c r="K271" s="15"/>
    </row>
    <row r="272" spans="1:11" x14ac:dyDescent="0.2">
      <c r="A272" s="15"/>
      <c r="B272" s="15"/>
      <c r="C272" s="16"/>
      <c r="D272" s="17"/>
      <c r="E272" s="18"/>
      <c r="F272" s="19">
        <v>0</v>
      </c>
      <c r="G272" s="18">
        <f t="shared" si="14"/>
        <v>0</v>
      </c>
      <c r="H272" s="18">
        <f t="shared" si="12"/>
        <v>0</v>
      </c>
      <c r="I272" s="18">
        <f t="shared" si="13"/>
        <v>0</v>
      </c>
      <c r="J272" s="18"/>
      <c r="K272" s="15"/>
    </row>
    <row r="273" spans="1:11" x14ac:dyDescent="0.2">
      <c r="A273" s="15"/>
      <c r="B273" s="15"/>
      <c r="C273" s="16"/>
      <c r="D273" s="17"/>
      <c r="E273" s="18"/>
      <c r="F273" s="19">
        <v>0</v>
      </c>
      <c r="G273" s="18">
        <f t="shared" si="14"/>
        <v>0</v>
      </c>
      <c r="H273" s="18">
        <f t="shared" si="12"/>
        <v>0</v>
      </c>
      <c r="I273" s="18">
        <f t="shared" si="13"/>
        <v>0</v>
      </c>
      <c r="J273" s="18"/>
      <c r="K273" s="15"/>
    </row>
    <row r="274" spans="1:11" x14ac:dyDescent="0.2">
      <c r="A274" s="15"/>
      <c r="B274" s="15"/>
      <c r="C274" s="16"/>
      <c r="D274" s="17"/>
      <c r="E274" s="18"/>
      <c r="F274" s="19">
        <v>0</v>
      </c>
      <c r="G274" s="18">
        <f t="shared" si="14"/>
        <v>0</v>
      </c>
      <c r="H274" s="18">
        <f t="shared" si="12"/>
        <v>0</v>
      </c>
      <c r="I274" s="18">
        <f t="shared" si="13"/>
        <v>0</v>
      </c>
      <c r="J274" s="18"/>
      <c r="K274" s="15"/>
    </row>
    <row r="275" spans="1:11" x14ac:dyDescent="0.2">
      <c r="A275" s="15"/>
      <c r="B275" s="15"/>
      <c r="C275" s="16"/>
      <c r="D275" s="17"/>
      <c r="E275" s="18"/>
      <c r="F275" s="19">
        <v>0</v>
      </c>
      <c r="G275" s="18">
        <f t="shared" si="14"/>
        <v>0</v>
      </c>
      <c r="H275" s="18">
        <f t="shared" si="12"/>
        <v>0</v>
      </c>
      <c r="I275" s="18">
        <f t="shared" si="13"/>
        <v>0</v>
      </c>
      <c r="J275" s="18"/>
      <c r="K275" s="15"/>
    </row>
    <row r="276" spans="1:11" x14ac:dyDescent="0.2">
      <c r="A276" s="15"/>
      <c r="B276" s="15"/>
      <c r="C276" s="16"/>
      <c r="D276" s="17"/>
      <c r="E276" s="18"/>
      <c r="F276" s="19">
        <v>0</v>
      </c>
      <c r="G276" s="18">
        <f t="shared" si="14"/>
        <v>0</v>
      </c>
      <c r="H276" s="18">
        <f t="shared" si="12"/>
        <v>0</v>
      </c>
      <c r="I276" s="18">
        <f t="shared" si="13"/>
        <v>0</v>
      </c>
      <c r="J276" s="18"/>
      <c r="K276" s="15"/>
    </row>
    <row r="277" spans="1:11" x14ac:dyDescent="0.2">
      <c r="A277" s="15"/>
      <c r="B277" s="15"/>
      <c r="C277" s="16"/>
      <c r="D277" s="17"/>
      <c r="E277" s="18"/>
      <c r="F277" s="19">
        <v>0</v>
      </c>
      <c r="G277" s="18">
        <f t="shared" si="14"/>
        <v>0</v>
      </c>
      <c r="H277" s="18">
        <f t="shared" si="12"/>
        <v>0</v>
      </c>
      <c r="I277" s="18">
        <f t="shared" si="13"/>
        <v>0</v>
      </c>
      <c r="J277" s="18"/>
      <c r="K277" s="15"/>
    </row>
    <row r="278" spans="1:11" x14ac:dyDescent="0.2">
      <c r="A278" s="15"/>
      <c r="B278" s="15"/>
      <c r="C278" s="16"/>
      <c r="D278" s="17"/>
      <c r="E278" s="18"/>
      <c r="F278" s="19">
        <v>0</v>
      </c>
      <c r="G278" s="18">
        <f t="shared" si="14"/>
        <v>0</v>
      </c>
      <c r="H278" s="18">
        <f t="shared" si="12"/>
        <v>0</v>
      </c>
      <c r="I278" s="18">
        <f t="shared" si="13"/>
        <v>0</v>
      </c>
      <c r="J278" s="18"/>
      <c r="K278" s="15"/>
    </row>
    <row r="279" spans="1:11" x14ac:dyDescent="0.2">
      <c r="A279" s="15"/>
      <c r="B279" s="15"/>
      <c r="C279" s="16"/>
      <c r="D279" s="17"/>
      <c r="E279" s="18"/>
      <c r="F279" s="19">
        <v>0</v>
      </c>
      <c r="G279" s="18">
        <f t="shared" si="14"/>
        <v>0</v>
      </c>
      <c r="H279" s="18">
        <f t="shared" si="12"/>
        <v>0</v>
      </c>
      <c r="I279" s="18">
        <f t="shared" si="13"/>
        <v>0</v>
      </c>
      <c r="J279" s="18"/>
      <c r="K279" s="15"/>
    </row>
    <row r="280" spans="1:11" x14ac:dyDescent="0.2">
      <c r="A280" s="15"/>
      <c r="B280" s="15"/>
      <c r="C280" s="16"/>
      <c r="D280" s="17"/>
      <c r="E280" s="18"/>
      <c r="F280" s="19">
        <v>0</v>
      </c>
      <c r="G280" s="18">
        <f t="shared" si="14"/>
        <v>0</v>
      </c>
      <c r="H280" s="18">
        <f t="shared" si="12"/>
        <v>0</v>
      </c>
      <c r="I280" s="18">
        <f t="shared" si="13"/>
        <v>0</v>
      </c>
      <c r="J280" s="18"/>
      <c r="K280" s="15"/>
    </row>
    <row r="281" spans="1:11" x14ac:dyDescent="0.2">
      <c r="A281" s="15"/>
      <c r="B281" s="15"/>
      <c r="C281" s="16"/>
      <c r="D281" s="17"/>
      <c r="E281" s="18"/>
      <c r="F281" s="19">
        <v>0</v>
      </c>
      <c r="G281" s="18">
        <f t="shared" si="14"/>
        <v>0</v>
      </c>
      <c r="H281" s="18">
        <f t="shared" si="12"/>
        <v>0</v>
      </c>
      <c r="I281" s="18">
        <f t="shared" si="13"/>
        <v>0</v>
      </c>
      <c r="J281" s="18"/>
      <c r="K281" s="15"/>
    </row>
    <row r="282" spans="1:11" x14ac:dyDescent="0.2">
      <c r="A282" s="15"/>
      <c r="B282" s="15"/>
      <c r="C282" s="16"/>
      <c r="D282" s="17"/>
      <c r="E282" s="18"/>
      <c r="F282" s="19">
        <v>0</v>
      </c>
      <c r="G282" s="18">
        <f t="shared" si="14"/>
        <v>0</v>
      </c>
      <c r="H282" s="18">
        <f t="shared" si="12"/>
        <v>0</v>
      </c>
      <c r="I282" s="18">
        <f t="shared" si="13"/>
        <v>0</v>
      </c>
      <c r="J282" s="18"/>
      <c r="K282" s="15"/>
    </row>
    <row r="283" spans="1:11" x14ac:dyDescent="0.2">
      <c r="A283" s="15"/>
      <c r="B283" s="15"/>
      <c r="C283" s="16"/>
      <c r="D283" s="17"/>
      <c r="E283" s="18"/>
      <c r="F283" s="19">
        <v>0</v>
      </c>
      <c r="G283" s="18">
        <f t="shared" si="14"/>
        <v>0</v>
      </c>
      <c r="H283" s="18">
        <f t="shared" si="12"/>
        <v>0</v>
      </c>
      <c r="I283" s="18">
        <f t="shared" si="13"/>
        <v>0</v>
      </c>
      <c r="J283" s="18"/>
      <c r="K283" s="15"/>
    </row>
    <row r="284" spans="1:11" x14ac:dyDescent="0.2">
      <c r="A284" s="15"/>
      <c r="B284" s="15"/>
      <c r="C284" s="16"/>
      <c r="D284" s="17"/>
      <c r="E284" s="18"/>
      <c r="F284" s="19">
        <v>0</v>
      </c>
      <c r="G284" s="18">
        <f t="shared" si="14"/>
        <v>0</v>
      </c>
      <c r="H284" s="18">
        <f t="shared" si="12"/>
        <v>0</v>
      </c>
      <c r="I284" s="18">
        <f t="shared" si="13"/>
        <v>0</v>
      </c>
      <c r="J284" s="18"/>
      <c r="K284" s="15"/>
    </row>
    <row r="285" spans="1:11" x14ac:dyDescent="0.2">
      <c r="A285" s="15"/>
      <c r="B285" s="15"/>
      <c r="C285" s="16"/>
      <c r="D285" s="17"/>
      <c r="E285" s="18"/>
      <c r="F285" s="19">
        <v>0</v>
      </c>
      <c r="G285" s="18">
        <f t="shared" si="14"/>
        <v>0</v>
      </c>
      <c r="H285" s="18">
        <f t="shared" si="12"/>
        <v>0</v>
      </c>
      <c r="I285" s="18">
        <f t="shared" si="13"/>
        <v>0</v>
      </c>
      <c r="J285" s="18"/>
      <c r="K285" s="15"/>
    </row>
    <row r="286" spans="1:11" x14ac:dyDescent="0.2">
      <c r="A286" s="15"/>
      <c r="B286" s="15"/>
      <c r="C286" s="16"/>
      <c r="D286" s="17"/>
      <c r="E286" s="18"/>
      <c r="F286" s="19">
        <v>0</v>
      </c>
      <c r="G286" s="18">
        <f t="shared" si="14"/>
        <v>0</v>
      </c>
      <c r="H286" s="18">
        <f t="shared" si="12"/>
        <v>0</v>
      </c>
      <c r="I286" s="18">
        <f t="shared" si="13"/>
        <v>0</v>
      </c>
      <c r="J286" s="18"/>
      <c r="K286" s="15"/>
    </row>
    <row r="287" spans="1:11" x14ac:dyDescent="0.2">
      <c r="A287" s="15"/>
      <c r="B287" s="15"/>
      <c r="C287" s="16"/>
      <c r="D287" s="17"/>
      <c r="E287" s="18"/>
      <c r="F287" s="19">
        <v>0</v>
      </c>
      <c r="G287" s="18">
        <f t="shared" si="14"/>
        <v>0</v>
      </c>
      <c r="H287" s="18">
        <f t="shared" si="12"/>
        <v>0</v>
      </c>
      <c r="I287" s="18">
        <f t="shared" si="13"/>
        <v>0</v>
      </c>
      <c r="J287" s="18"/>
      <c r="K287" s="15"/>
    </row>
    <row r="288" spans="1:11" x14ac:dyDescent="0.2">
      <c r="A288" s="15"/>
      <c r="B288" s="15"/>
      <c r="C288" s="16"/>
      <c r="D288" s="17"/>
      <c r="E288" s="18"/>
      <c r="F288" s="19">
        <v>0</v>
      </c>
      <c r="G288" s="18">
        <f t="shared" si="14"/>
        <v>0</v>
      </c>
      <c r="H288" s="18">
        <f t="shared" si="12"/>
        <v>0</v>
      </c>
      <c r="I288" s="18">
        <f t="shared" si="13"/>
        <v>0</v>
      </c>
      <c r="J288" s="18"/>
      <c r="K288" s="15"/>
    </row>
    <row r="289" spans="1:11" x14ac:dyDescent="0.2">
      <c r="A289" s="15"/>
      <c r="B289" s="15"/>
      <c r="C289" s="16"/>
      <c r="D289" s="17"/>
      <c r="E289" s="18"/>
      <c r="F289" s="19">
        <v>0</v>
      </c>
      <c r="G289" s="18">
        <f t="shared" si="14"/>
        <v>0</v>
      </c>
      <c r="H289" s="18">
        <f t="shared" si="12"/>
        <v>0</v>
      </c>
      <c r="I289" s="18">
        <f t="shared" si="13"/>
        <v>0</v>
      </c>
      <c r="J289" s="18"/>
      <c r="K289" s="15"/>
    </row>
    <row r="290" spans="1:11" x14ac:dyDescent="0.2">
      <c r="A290" s="15"/>
      <c r="B290" s="15"/>
      <c r="C290" s="16"/>
      <c r="D290" s="17"/>
      <c r="E290" s="18"/>
      <c r="F290" s="19">
        <v>0</v>
      </c>
      <c r="G290" s="18">
        <f t="shared" si="14"/>
        <v>0</v>
      </c>
      <c r="H290" s="18">
        <f t="shared" si="12"/>
        <v>0</v>
      </c>
      <c r="I290" s="18">
        <f t="shared" si="13"/>
        <v>0</v>
      </c>
      <c r="J290" s="18"/>
      <c r="K290" s="15"/>
    </row>
    <row r="291" spans="1:11" x14ac:dyDescent="0.2">
      <c r="A291" s="15"/>
      <c r="B291" s="15"/>
      <c r="C291" s="16"/>
      <c r="D291" s="17"/>
      <c r="E291" s="18"/>
      <c r="F291" s="19">
        <v>0</v>
      </c>
      <c r="G291" s="18">
        <f t="shared" si="14"/>
        <v>0</v>
      </c>
      <c r="H291" s="18">
        <f t="shared" si="12"/>
        <v>0</v>
      </c>
      <c r="I291" s="18">
        <f t="shared" si="13"/>
        <v>0</v>
      </c>
      <c r="J291" s="18"/>
      <c r="K291" s="15"/>
    </row>
    <row r="292" spans="1:11" x14ac:dyDescent="0.2">
      <c r="A292" s="15"/>
      <c r="B292" s="15"/>
      <c r="C292" s="16"/>
      <c r="D292" s="17"/>
      <c r="E292" s="18"/>
      <c r="F292" s="19">
        <v>0</v>
      </c>
      <c r="G292" s="18">
        <f t="shared" si="14"/>
        <v>0</v>
      </c>
      <c r="H292" s="18">
        <f t="shared" si="12"/>
        <v>0</v>
      </c>
      <c r="I292" s="18">
        <f t="shared" si="13"/>
        <v>0</v>
      </c>
      <c r="J292" s="18"/>
      <c r="K292" s="15"/>
    </row>
    <row r="293" spans="1:11" x14ac:dyDescent="0.2">
      <c r="A293" s="15"/>
      <c r="B293" s="15"/>
      <c r="C293" s="16"/>
      <c r="D293" s="17"/>
      <c r="E293" s="18"/>
      <c r="F293" s="19">
        <v>0</v>
      </c>
      <c r="G293" s="18">
        <f t="shared" si="14"/>
        <v>0</v>
      </c>
      <c r="H293" s="18">
        <f t="shared" si="12"/>
        <v>0</v>
      </c>
      <c r="I293" s="18">
        <f t="shared" si="13"/>
        <v>0</v>
      </c>
      <c r="J293" s="18"/>
      <c r="K293" s="15"/>
    </row>
    <row r="294" spans="1:11" x14ac:dyDescent="0.2">
      <c r="A294" s="15"/>
      <c r="B294" s="15"/>
      <c r="C294" s="16"/>
      <c r="D294" s="17"/>
      <c r="E294" s="18"/>
      <c r="F294" s="19">
        <v>0</v>
      </c>
      <c r="G294" s="18">
        <f t="shared" si="14"/>
        <v>0</v>
      </c>
      <c r="H294" s="18">
        <f t="shared" si="12"/>
        <v>0</v>
      </c>
      <c r="I294" s="18">
        <f t="shared" si="13"/>
        <v>0</v>
      </c>
      <c r="J294" s="18"/>
      <c r="K294" s="15"/>
    </row>
    <row r="295" spans="1:11" x14ac:dyDescent="0.2">
      <c r="A295" s="15"/>
      <c r="B295" s="15"/>
      <c r="C295" s="16"/>
      <c r="D295" s="17"/>
      <c r="E295" s="18"/>
      <c r="F295" s="19">
        <v>0</v>
      </c>
      <c r="G295" s="18">
        <f t="shared" si="14"/>
        <v>0</v>
      </c>
      <c r="H295" s="18">
        <f t="shared" si="12"/>
        <v>0</v>
      </c>
      <c r="I295" s="18">
        <f t="shared" si="13"/>
        <v>0</v>
      </c>
      <c r="J295" s="18"/>
      <c r="K295" s="15"/>
    </row>
    <row r="296" spans="1:11" x14ac:dyDescent="0.2">
      <c r="A296" s="15"/>
      <c r="B296" s="15"/>
      <c r="C296" s="16"/>
      <c r="D296" s="17"/>
      <c r="E296" s="18"/>
      <c r="F296" s="19">
        <v>0</v>
      </c>
      <c r="G296" s="18">
        <f t="shared" si="14"/>
        <v>0</v>
      </c>
      <c r="H296" s="18">
        <f t="shared" si="12"/>
        <v>0</v>
      </c>
      <c r="I296" s="18">
        <f t="shared" si="13"/>
        <v>0</v>
      </c>
      <c r="J296" s="18"/>
      <c r="K296" s="15"/>
    </row>
    <row r="297" spans="1:11" x14ac:dyDescent="0.2">
      <c r="A297" s="15"/>
      <c r="B297" s="15"/>
      <c r="C297" s="16"/>
      <c r="D297" s="17"/>
      <c r="E297" s="18"/>
      <c r="F297" s="19">
        <v>0</v>
      </c>
      <c r="G297" s="18">
        <f t="shared" si="14"/>
        <v>0</v>
      </c>
      <c r="H297" s="18">
        <f t="shared" si="12"/>
        <v>0</v>
      </c>
      <c r="I297" s="18">
        <f t="shared" si="13"/>
        <v>0</v>
      </c>
      <c r="J297" s="18"/>
      <c r="K297" s="15"/>
    </row>
    <row r="298" spans="1:11" x14ac:dyDescent="0.2">
      <c r="A298" s="15"/>
      <c r="B298" s="15"/>
      <c r="C298" s="16"/>
      <c r="D298" s="17"/>
      <c r="E298" s="18"/>
      <c r="F298" s="19">
        <v>0</v>
      </c>
      <c r="G298" s="18">
        <f t="shared" si="14"/>
        <v>0</v>
      </c>
      <c r="H298" s="18">
        <f t="shared" si="12"/>
        <v>0</v>
      </c>
      <c r="I298" s="18">
        <f t="shared" si="13"/>
        <v>0</v>
      </c>
      <c r="J298" s="18"/>
      <c r="K298" s="15"/>
    </row>
    <row r="299" spans="1:11" x14ac:dyDescent="0.2">
      <c r="A299" s="15"/>
      <c r="B299" s="15"/>
      <c r="C299" s="16"/>
      <c r="D299" s="17"/>
      <c r="E299" s="18"/>
      <c r="F299" s="19">
        <v>0</v>
      </c>
      <c r="G299" s="18">
        <f t="shared" si="14"/>
        <v>0</v>
      </c>
      <c r="H299" s="18">
        <f t="shared" si="12"/>
        <v>0</v>
      </c>
      <c r="I299" s="18">
        <f t="shared" si="13"/>
        <v>0</v>
      </c>
      <c r="J299" s="18"/>
      <c r="K299" s="15"/>
    </row>
    <row r="300" spans="1:11" x14ac:dyDescent="0.2">
      <c r="A300" s="15"/>
      <c r="B300" s="15"/>
      <c r="C300" s="16"/>
      <c r="D300" s="17"/>
      <c r="E300" s="18"/>
      <c r="F300" s="19">
        <v>0</v>
      </c>
      <c r="G300" s="18">
        <f t="shared" si="14"/>
        <v>0</v>
      </c>
      <c r="H300" s="18">
        <f t="shared" si="12"/>
        <v>0</v>
      </c>
      <c r="I300" s="18">
        <f t="shared" si="13"/>
        <v>0</v>
      </c>
      <c r="J300" s="18"/>
      <c r="K300" s="15"/>
    </row>
    <row r="301" spans="1:11" x14ac:dyDescent="0.2">
      <c r="A301" s="15"/>
      <c r="B301" s="15"/>
      <c r="C301" s="16"/>
      <c r="D301" s="17"/>
      <c r="E301" s="18"/>
      <c r="F301" s="19">
        <v>0</v>
      </c>
      <c r="G301" s="18">
        <f t="shared" si="14"/>
        <v>0</v>
      </c>
      <c r="H301" s="18">
        <f t="shared" si="12"/>
        <v>0</v>
      </c>
      <c r="I301" s="18">
        <f t="shared" si="13"/>
        <v>0</v>
      </c>
      <c r="J301" s="18"/>
      <c r="K301" s="15"/>
    </row>
    <row r="302" spans="1:11" x14ac:dyDescent="0.2">
      <c r="A302" s="15"/>
      <c r="B302" s="15"/>
      <c r="C302" s="16"/>
      <c r="D302" s="17"/>
      <c r="E302" s="18"/>
      <c r="F302" s="19">
        <v>0</v>
      </c>
      <c r="G302" s="18">
        <f t="shared" si="14"/>
        <v>0</v>
      </c>
      <c r="H302" s="18">
        <f t="shared" si="12"/>
        <v>0</v>
      </c>
      <c r="I302" s="18">
        <f t="shared" si="13"/>
        <v>0</v>
      </c>
      <c r="J302" s="18"/>
      <c r="K302" s="15"/>
    </row>
    <row r="303" spans="1:11" x14ac:dyDescent="0.2">
      <c r="A303" s="15"/>
      <c r="B303" s="15"/>
      <c r="C303" s="16"/>
      <c r="D303" s="17"/>
      <c r="E303" s="18"/>
      <c r="F303" s="19">
        <v>0</v>
      </c>
      <c r="G303" s="18">
        <f t="shared" si="14"/>
        <v>0</v>
      </c>
      <c r="H303" s="18">
        <f t="shared" si="12"/>
        <v>0</v>
      </c>
      <c r="I303" s="18">
        <f t="shared" si="13"/>
        <v>0</v>
      </c>
      <c r="J303" s="18"/>
      <c r="K303" s="15"/>
    </row>
    <row r="304" spans="1:11" x14ac:dyDescent="0.2">
      <c r="A304" s="15"/>
      <c r="B304" s="15"/>
      <c r="C304" s="16"/>
      <c r="D304" s="17"/>
      <c r="E304" s="18"/>
      <c r="F304" s="19">
        <v>0</v>
      </c>
      <c r="G304" s="18">
        <f t="shared" si="14"/>
        <v>0</v>
      </c>
      <c r="H304" s="18">
        <f t="shared" si="12"/>
        <v>0</v>
      </c>
      <c r="I304" s="18">
        <f t="shared" si="13"/>
        <v>0</v>
      </c>
      <c r="J304" s="18"/>
      <c r="K304" s="15"/>
    </row>
    <row r="305" spans="1:11" x14ac:dyDescent="0.2">
      <c r="A305" s="15"/>
      <c r="B305" s="15"/>
      <c r="C305" s="16"/>
      <c r="D305" s="17"/>
      <c r="E305" s="18"/>
      <c r="F305" s="19">
        <v>0</v>
      </c>
      <c r="G305" s="18">
        <f t="shared" si="14"/>
        <v>0</v>
      </c>
      <c r="H305" s="18">
        <f t="shared" si="12"/>
        <v>0</v>
      </c>
      <c r="I305" s="18">
        <f t="shared" si="13"/>
        <v>0</v>
      </c>
      <c r="J305" s="18"/>
      <c r="K305" s="15"/>
    </row>
    <row r="306" spans="1:11" x14ac:dyDescent="0.2">
      <c r="A306" s="15"/>
      <c r="B306" s="15"/>
      <c r="C306" s="16"/>
      <c r="D306" s="17"/>
      <c r="E306" s="18"/>
      <c r="F306" s="19">
        <v>0</v>
      </c>
      <c r="G306" s="18">
        <f t="shared" si="14"/>
        <v>0</v>
      </c>
      <c r="H306" s="18">
        <f t="shared" si="12"/>
        <v>0</v>
      </c>
      <c r="I306" s="18">
        <f t="shared" si="13"/>
        <v>0</v>
      </c>
      <c r="J306" s="18"/>
      <c r="K306" s="15"/>
    </row>
    <row r="307" spans="1:11" x14ac:dyDescent="0.2">
      <c r="A307" s="15"/>
      <c r="B307" s="15"/>
      <c r="C307" s="16"/>
      <c r="D307" s="17"/>
      <c r="E307" s="18"/>
      <c r="F307" s="19">
        <v>0</v>
      </c>
      <c r="G307" s="18">
        <f t="shared" si="14"/>
        <v>0</v>
      </c>
      <c r="H307" s="18">
        <f t="shared" si="12"/>
        <v>0</v>
      </c>
      <c r="I307" s="18">
        <f t="shared" si="13"/>
        <v>0</v>
      </c>
      <c r="J307" s="18"/>
      <c r="K307" s="15"/>
    </row>
    <row r="308" spans="1:11" x14ac:dyDescent="0.2">
      <c r="A308" s="15"/>
      <c r="B308" s="15"/>
      <c r="C308" s="16"/>
      <c r="D308" s="17"/>
      <c r="E308" s="18"/>
      <c r="F308" s="19">
        <v>0</v>
      </c>
      <c r="G308" s="18">
        <f t="shared" si="14"/>
        <v>0</v>
      </c>
      <c r="H308" s="18">
        <f t="shared" si="12"/>
        <v>0</v>
      </c>
      <c r="I308" s="18">
        <f t="shared" si="13"/>
        <v>0</v>
      </c>
      <c r="J308" s="18"/>
      <c r="K308" s="15"/>
    </row>
    <row r="309" spans="1:11" x14ac:dyDescent="0.2">
      <c r="A309" s="15"/>
      <c r="B309" s="15"/>
      <c r="C309" s="16"/>
      <c r="D309" s="17"/>
      <c r="E309" s="18"/>
      <c r="F309" s="19">
        <v>0</v>
      </c>
      <c r="G309" s="18">
        <f t="shared" si="14"/>
        <v>0</v>
      </c>
      <c r="H309" s="18">
        <f t="shared" si="12"/>
        <v>0</v>
      </c>
      <c r="I309" s="18">
        <f t="shared" si="13"/>
        <v>0</v>
      </c>
      <c r="J309" s="18"/>
      <c r="K309" s="15"/>
    </row>
    <row r="310" spans="1:11" x14ac:dyDescent="0.2">
      <c r="A310" s="15"/>
      <c r="B310" s="15"/>
      <c r="C310" s="16"/>
      <c r="D310" s="17"/>
      <c r="E310" s="18"/>
      <c r="F310" s="19">
        <v>0</v>
      </c>
      <c r="G310" s="18">
        <f t="shared" si="14"/>
        <v>0</v>
      </c>
      <c r="H310" s="18">
        <f t="shared" si="12"/>
        <v>0</v>
      </c>
      <c r="I310" s="18">
        <f t="shared" si="13"/>
        <v>0</v>
      </c>
      <c r="J310" s="18"/>
      <c r="K310" s="15"/>
    </row>
    <row r="311" spans="1:11" x14ac:dyDescent="0.2">
      <c r="A311" s="15"/>
      <c r="B311" s="15"/>
      <c r="C311" s="16"/>
      <c r="D311" s="17"/>
      <c r="E311" s="18"/>
      <c r="F311" s="19">
        <v>0</v>
      </c>
      <c r="G311" s="18">
        <f t="shared" si="14"/>
        <v>0</v>
      </c>
      <c r="H311" s="18">
        <f t="shared" si="12"/>
        <v>0</v>
      </c>
      <c r="I311" s="18">
        <f t="shared" si="13"/>
        <v>0</v>
      </c>
      <c r="J311" s="18"/>
      <c r="K311" s="15"/>
    </row>
    <row r="312" spans="1:11" x14ac:dyDescent="0.2">
      <c r="A312" s="15"/>
      <c r="B312" s="15"/>
      <c r="C312" s="16"/>
      <c r="D312" s="17"/>
      <c r="E312" s="18"/>
      <c r="F312" s="19">
        <v>0</v>
      </c>
      <c r="G312" s="18">
        <f t="shared" si="14"/>
        <v>0</v>
      </c>
      <c r="H312" s="18">
        <f t="shared" si="12"/>
        <v>0</v>
      </c>
      <c r="I312" s="18">
        <f t="shared" si="13"/>
        <v>0</v>
      </c>
      <c r="J312" s="18"/>
      <c r="K312" s="15"/>
    </row>
    <row r="313" spans="1:11" x14ac:dyDescent="0.2">
      <c r="A313" s="15"/>
      <c r="B313" s="15"/>
      <c r="C313" s="16"/>
      <c r="D313" s="17"/>
      <c r="E313" s="18"/>
      <c r="F313" s="19">
        <v>0</v>
      </c>
      <c r="G313" s="18">
        <f t="shared" si="14"/>
        <v>0</v>
      </c>
      <c r="H313" s="18">
        <f t="shared" si="12"/>
        <v>0</v>
      </c>
      <c r="I313" s="18">
        <f t="shared" si="13"/>
        <v>0</v>
      </c>
      <c r="J313" s="18"/>
      <c r="K313" s="15"/>
    </row>
    <row r="314" spans="1:11" x14ac:dyDescent="0.2">
      <c r="A314" s="15"/>
      <c r="B314" s="15"/>
      <c r="C314" s="16"/>
      <c r="D314" s="17"/>
      <c r="E314" s="18"/>
      <c r="F314" s="19">
        <v>0</v>
      </c>
      <c r="G314" s="18">
        <f t="shared" si="14"/>
        <v>0</v>
      </c>
      <c r="H314" s="18">
        <f t="shared" si="12"/>
        <v>0</v>
      </c>
      <c r="I314" s="18">
        <f t="shared" si="13"/>
        <v>0</v>
      </c>
      <c r="J314" s="18"/>
      <c r="K314" s="15"/>
    </row>
    <row r="315" spans="1:11" x14ac:dyDescent="0.2">
      <c r="A315" s="15"/>
      <c r="B315" s="15"/>
      <c r="C315" s="16"/>
      <c r="D315" s="17"/>
      <c r="E315" s="18"/>
      <c r="F315" s="19">
        <v>0</v>
      </c>
      <c r="G315" s="18">
        <f t="shared" si="14"/>
        <v>0</v>
      </c>
      <c r="H315" s="18">
        <f t="shared" si="12"/>
        <v>0</v>
      </c>
      <c r="I315" s="18">
        <f t="shared" si="13"/>
        <v>0</v>
      </c>
      <c r="J315" s="18"/>
      <c r="K315" s="15"/>
    </row>
    <row r="316" spans="1:11" x14ac:dyDescent="0.2">
      <c r="A316" s="15"/>
      <c r="B316" s="15"/>
      <c r="C316" s="16"/>
      <c r="D316" s="17"/>
      <c r="E316" s="18"/>
      <c r="F316" s="19">
        <v>0</v>
      </c>
      <c r="G316" s="18">
        <f t="shared" si="14"/>
        <v>0</v>
      </c>
      <c r="H316" s="18">
        <f t="shared" si="12"/>
        <v>0</v>
      </c>
      <c r="I316" s="18">
        <f t="shared" si="13"/>
        <v>0</v>
      </c>
      <c r="J316" s="18"/>
      <c r="K316" s="15"/>
    </row>
    <row r="317" spans="1:11" x14ac:dyDescent="0.2">
      <c r="A317" s="15"/>
      <c r="B317" s="15"/>
      <c r="C317" s="16"/>
      <c r="D317" s="17"/>
      <c r="E317" s="18"/>
      <c r="F317" s="19">
        <v>0</v>
      </c>
      <c r="G317" s="18">
        <f t="shared" si="14"/>
        <v>0</v>
      </c>
      <c r="H317" s="18">
        <f t="shared" si="12"/>
        <v>0</v>
      </c>
      <c r="I317" s="18">
        <f t="shared" si="13"/>
        <v>0</v>
      </c>
      <c r="J317" s="18"/>
      <c r="K317" s="15"/>
    </row>
    <row r="318" spans="1:11" x14ac:dyDescent="0.2">
      <c r="A318" s="15"/>
      <c r="B318" s="15"/>
      <c r="C318" s="16"/>
      <c r="D318" s="17"/>
      <c r="E318" s="18"/>
      <c r="F318" s="19">
        <v>0</v>
      </c>
      <c r="G318" s="18">
        <f t="shared" si="14"/>
        <v>0</v>
      </c>
      <c r="H318" s="18">
        <f t="shared" si="12"/>
        <v>0</v>
      </c>
      <c r="I318" s="18">
        <f t="shared" si="13"/>
        <v>0</v>
      </c>
      <c r="J318" s="18"/>
      <c r="K318" s="15"/>
    </row>
    <row r="319" spans="1:11" x14ac:dyDescent="0.2">
      <c r="A319" s="15"/>
      <c r="B319" s="15"/>
      <c r="C319" s="16"/>
      <c r="D319" s="17"/>
      <c r="E319" s="18"/>
      <c r="F319" s="19">
        <v>0</v>
      </c>
      <c r="G319" s="18">
        <f t="shared" si="14"/>
        <v>0</v>
      </c>
      <c r="H319" s="18">
        <f t="shared" si="12"/>
        <v>0</v>
      </c>
      <c r="I319" s="18">
        <f t="shared" si="13"/>
        <v>0</v>
      </c>
      <c r="J319" s="18"/>
      <c r="K319" s="15"/>
    </row>
    <row r="320" spans="1:11" x14ac:dyDescent="0.2">
      <c r="A320" s="15"/>
      <c r="B320" s="15"/>
      <c r="C320" s="16"/>
      <c r="D320" s="17"/>
      <c r="E320" s="18"/>
      <c r="F320" s="19">
        <v>0</v>
      </c>
      <c r="G320" s="18">
        <f t="shared" si="14"/>
        <v>0</v>
      </c>
      <c r="H320" s="18">
        <f t="shared" ref="H320:H383" si="15">E320*C320</f>
        <v>0</v>
      </c>
      <c r="I320" s="18">
        <f t="shared" ref="I320:I383" si="16">F320*C320</f>
        <v>0</v>
      </c>
      <c r="J320" s="18"/>
      <c r="K320" s="15"/>
    </row>
    <row r="321" spans="1:11" x14ac:dyDescent="0.2">
      <c r="A321" s="15"/>
      <c r="B321" s="15"/>
      <c r="C321" s="16"/>
      <c r="D321" s="17"/>
      <c r="E321" s="18"/>
      <c r="F321" s="19">
        <v>0</v>
      </c>
      <c r="G321" s="18">
        <f t="shared" ref="G321:G384" si="17">B321*F321</f>
        <v>0</v>
      </c>
      <c r="H321" s="18">
        <f t="shared" si="15"/>
        <v>0</v>
      </c>
      <c r="I321" s="18">
        <f t="shared" si="16"/>
        <v>0</v>
      </c>
      <c r="J321" s="18"/>
      <c r="K321" s="15"/>
    </row>
    <row r="322" spans="1:11" x14ac:dyDescent="0.2">
      <c r="A322" s="15"/>
      <c r="B322" s="15"/>
      <c r="C322" s="16"/>
      <c r="D322" s="17"/>
      <c r="E322" s="18"/>
      <c r="F322" s="19">
        <v>0</v>
      </c>
      <c r="G322" s="18">
        <f t="shared" si="17"/>
        <v>0</v>
      </c>
      <c r="H322" s="18">
        <f t="shared" si="15"/>
        <v>0</v>
      </c>
      <c r="I322" s="18">
        <f t="shared" si="16"/>
        <v>0</v>
      </c>
      <c r="J322" s="18"/>
      <c r="K322" s="15"/>
    </row>
    <row r="323" spans="1:11" x14ac:dyDescent="0.2">
      <c r="A323" s="15"/>
      <c r="B323" s="15"/>
      <c r="C323" s="16"/>
      <c r="D323" s="17"/>
      <c r="E323" s="18"/>
      <c r="F323" s="19">
        <v>0</v>
      </c>
      <c r="G323" s="18">
        <f t="shared" si="17"/>
        <v>0</v>
      </c>
      <c r="H323" s="18">
        <f t="shared" si="15"/>
        <v>0</v>
      </c>
      <c r="I323" s="18">
        <f t="shared" si="16"/>
        <v>0</v>
      </c>
      <c r="J323" s="18"/>
      <c r="K323" s="15"/>
    </row>
    <row r="324" spans="1:11" x14ac:dyDescent="0.2">
      <c r="A324" s="15"/>
      <c r="B324" s="15"/>
      <c r="C324" s="16"/>
      <c r="D324" s="17"/>
      <c r="E324" s="18"/>
      <c r="F324" s="19">
        <v>0</v>
      </c>
      <c r="G324" s="18">
        <f t="shared" si="17"/>
        <v>0</v>
      </c>
      <c r="H324" s="18">
        <f t="shared" si="15"/>
        <v>0</v>
      </c>
      <c r="I324" s="18">
        <f t="shared" si="16"/>
        <v>0</v>
      </c>
      <c r="J324" s="18"/>
      <c r="K324" s="15"/>
    </row>
    <row r="325" spans="1:11" x14ac:dyDescent="0.2">
      <c r="A325" s="15"/>
      <c r="B325" s="15"/>
      <c r="C325" s="16"/>
      <c r="D325" s="17"/>
      <c r="E325" s="18"/>
      <c r="F325" s="19">
        <v>0</v>
      </c>
      <c r="G325" s="18">
        <f t="shared" si="17"/>
        <v>0</v>
      </c>
      <c r="H325" s="18">
        <f t="shared" si="15"/>
        <v>0</v>
      </c>
      <c r="I325" s="18">
        <f t="shared" si="16"/>
        <v>0</v>
      </c>
      <c r="J325" s="18"/>
      <c r="K325" s="15"/>
    </row>
    <row r="326" spans="1:11" x14ac:dyDescent="0.2">
      <c r="A326" s="15"/>
      <c r="B326" s="15"/>
      <c r="C326" s="16"/>
      <c r="D326" s="17"/>
      <c r="E326" s="18"/>
      <c r="F326" s="19">
        <v>0</v>
      </c>
      <c r="G326" s="18">
        <f t="shared" si="17"/>
        <v>0</v>
      </c>
      <c r="H326" s="18">
        <f t="shared" si="15"/>
        <v>0</v>
      </c>
      <c r="I326" s="18">
        <f t="shared" si="16"/>
        <v>0</v>
      </c>
      <c r="J326" s="18"/>
      <c r="K326" s="15"/>
    </row>
    <row r="327" spans="1:11" x14ac:dyDescent="0.2">
      <c r="A327" s="15"/>
      <c r="B327" s="15"/>
      <c r="C327" s="16"/>
      <c r="D327" s="17"/>
      <c r="E327" s="18"/>
      <c r="F327" s="19">
        <v>0</v>
      </c>
      <c r="G327" s="18">
        <f t="shared" si="17"/>
        <v>0</v>
      </c>
      <c r="H327" s="18">
        <f t="shared" si="15"/>
        <v>0</v>
      </c>
      <c r="I327" s="18">
        <f t="shared" si="16"/>
        <v>0</v>
      </c>
      <c r="J327" s="18"/>
      <c r="K327" s="15"/>
    </row>
    <row r="328" spans="1:11" x14ac:dyDescent="0.2">
      <c r="A328" s="15"/>
      <c r="B328" s="15"/>
      <c r="C328" s="16"/>
      <c r="D328" s="17"/>
      <c r="E328" s="18"/>
      <c r="F328" s="19">
        <v>0</v>
      </c>
      <c r="G328" s="18">
        <f t="shared" si="17"/>
        <v>0</v>
      </c>
      <c r="H328" s="18">
        <f t="shared" si="15"/>
        <v>0</v>
      </c>
      <c r="I328" s="18">
        <f t="shared" si="16"/>
        <v>0</v>
      </c>
      <c r="J328" s="18"/>
      <c r="K328" s="15"/>
    </row>
    <row r="329" spans="1:11" x14ac:dyDescent="0.2">
      <c r="A329" s="15"/>
      <c r="B329" s="15"/>
      <c r="C329" s="16"/>
      <c r="D329" s="17"/>
      <c r="E329" s="18"/>
      <c r="F329" s="19">
        <v>0</v>
      </c>
      <c r="G329" s="18">
        <f t="shared" si="17"/>
        <v>0</v>
      </c>
      <c r="H329" s="18">
        <f t="shared" si="15"/>
        <v>0</v>
      </c>
      <c r="I329" s="18">
        <f t="shared" si="16"/>
        <v>0</v>
      </c>
      <c r="J329" s="18"/>
      <c r="K329" s="15"/>
    </row>
    <row r="330" spans="1:11" x14ac:dyDescent="0.2">
      <c r="A330" s="15"/>
      <c r="B330" s="15"/>
      <c r="C330" s="16"/>
      <c r="D330" s="17"/>
      <c r="E330" s="18"/>
      <c r="F330" s="19">
        <v>0</v>
      </c>
      <c r="G330" s="18">
        <f t="shared" si="17"/>
        <v>0</v>
      </c>
      <c r="H330" s="18">
        <f t="shared" si="15"/>
        <v>0</v>
      </c>
      <c r="I330" s="18">
        <f t="shared" si="16"/>
        <v>0</v>
      </c>
      <c r="J330" s="18"/>
      <c r="K330" s="15"/>
    </row>
    <row r="331" spans="1:11" x14ac:dyDescent="0.2">
      <c r="A331" s="15"/>
      <c r="B331" s="15"/>
      <c r="C331" s="16"/>
      <c r="D331" s="17"/>
      <c r="E331" s="18"/>
      <c r="F331" s="19">
        <v>0</v>
      </c>
      <c r="G331" s="18">
        <f t="shared" si="17"/>
        <v>0</v>
      </c>
      <c r="H331" s="18">
        <f t="shared" si="15"/>
        <v>0</v>
      </c>
      <c r="I331" s="18">
        <f t="shared" si="16"/>
        <v>0</v>
      </c>
      <c r="J331" s="18"/>
      <c r="K331" s="15"/>
    </row>
    <row r="332" spans="1:11" x14ac:dyDescent="0.2">
      <c r="A332" s="15"/>
      <c r="B332" s="15"/>
      <c r="C332" s="16"/>
      <c r="D332" s="17"/>
      <c r="E332" s="18"/>
      <c r="F332" s="19">
        <v>0</v>
      </c>
      <c r="G332" s="18">
        <f t="shared" si="17"/>
        <v>0</v>
      </c>
      <c r="H332" s="18">
        <f t="shared" si="15"/>
        <v>0</v>
      </c>
      <c r="I332" s="18">
        <f t="shared" si="16"/>
        <v>0</v>
      </c>
      <c r="J332" s="18"/>
      <c r="K332" s="15"/>
    </row>
    <row r="333" spans="1:11" x14ac:dyDescent="0.2">
      <c r="A333" s="15"/>
      <c r="B333" s="15"/>
      <c r="C333" s="16"/>
      <c r="D333" s="17"/>
      <c r="E333" s="18"/>
      <c r="F333" s="19">
        <v>0</v>
      </c>
      <c r="G333" s="18">
        <f t="shared" si="17"/>
        <v>0</v>
      </c>
      <c r="H333" s="18">
        <f t="shared" si="15"/>
        <v>0</v>
      </c>
      <c r="I333" s="18">
        <f t="shared" si="16"/>
        <v>0</v>
      </c>
      <c r="J333" s="18"/>
      <c r="K333" s="15"/>
    </row>
    <row r="334" spans="1:11" x14ac:dyDescent="0.2">
      <c r="A334" s="15"/>
      <c r="B334" s="15"/>
      <c r="C334" s="16"/>
      <c r="D334" s="17"/>
      <c r="E334" s="18"/>
      <c r="F334" s="19">
        <v>0</v>
      </c>
      <c r="G334" s="18">
        <f t="shared" si="17"/>
        <v>0</v>
      </c>
      <c r="H334" s="18">
        <f t="shared" si="15"/>
        <v>0</v>
      </c>
      <c r="I334" s="18">
        <f t="shared" si="16"/>
        <v>0</v>
      </c>
      <c r="J334" s="18"/>
      <c r="K334" s="15"/>
    </row>
    <row r="335" spans="1:11" x14ac:dyDescent="0.2">
      <c r="A335" s="15"/>
      <c r="B335" s="15"/>
      <c r="C335" s="16"/>
      <c r="D335" s="17"/>
      <c r="E335" s="18"/>
      <c r="F335" s="19">
        <v>0</v>
      </c>
      <c r="G335" s="18">
        <f t="shared" si="17"/>
        <v>0</v>
      </c>
      <c r="H335" s="18">
        <f t="shared" si="15"/>
        <v>0</v>
      </c>
      <c r="I335" s="18">
        <f t="shared" si="16"/>
        <v>0</v>
      </c>
      <c r="J335" s="18"/>
      <c r="K335" s="15"/>
    </row>
    <row r="336" spans="1:11" x14ac:dyDescent="0.2">
      <c r="A336" s="15"/>
      <c r="B336" s="15"/>
      <c r="C336" s="16"/>
      <c r="D336" s="17"/>
      <c r="E336" s="18"/>
      <c r="F336" s="19">
        <v>0</v>
      </c>
      <c r="G336" s="18">
        <f t="shared" si="17"/>
        <v>0</v>
      </c>
      <c r="H336" s="18">
        <f t="shared" si="15"/>
        <v>0</v>
      </c>
      <c r="I336" s="18">
        <f t="shared" si="16"/>
        <v>0</v>
      </c>
      <c r="J336" s="18"/>
      <c r="K336" s="15"/>
    </row>
    <row r="337" spans="1:11" x14ac:dyDescent="0.2">
      <c r="A337" s="15"/>
      <c r="B337" s="15"/>
      <c r="C337" s="16"/>
      <c r="D337" s="17"/>
      <c r="E337" s="18"/>
      <c r="F337" s="19">
        <v>0</v>
      </c>
      <c r="G337" s="18">
        <f t="shared" si="17"/>
        <v>0</v>
      </c>
      <c r="H337" s="18">
        <f t="shared" si="15"/>
        <v>0</v>
      </c>
      <c r="I337" s="18">
        <f t="shared" si="16"/>
        <v>0</v>
      </c>
      <c r="J337" s="18"/>
      <c r="K337" s="15"/>
    </row>
    <row r="338" spans="1:11" x14ac:dyDescent="0.2">
      <c r="A338" s="15"/>
      <c r="B338" s="15"/>
      <c r="C338" s="16"/>
      <c r="D338" s="17"/>
      <c r="E338" s="18"/>
      <c r="F338" s="19">
        <v>0</v>
      </c>
      <c r="G338" s="18">
        <f t="shared" si="17"/>
        <v>0</v>
      </c>
      <c r="H338" s="18">
        <f t="shared" si="15"/>
        <v>0</v>
      </c>
      <c r="I338" s="18">
        <f t="shared" si="16"/>
        <v>0</v>
      </c>
      <c r="J338" s="18"/>
      <c r="K338" s="15"/>
    </row>
    <row r="339" spans="1:11" x14ac:dyDescent="0.2">
      <c r="A339" s="15"/>
      <c r="B339" s="15"/>
      <c r="C339" s="16"/>
      <c r="D339" s="17"/>
      <c r="E339" s="18"/>
      <c r="F339" s="19">
        <v>0</v>
      </c>
      <c r="G339" s="18">
        <f t="shared" si="17"/>
        <v>0</v>
      </c>
      <c r="H339" s="18">
        <f t="shared" si="15"/>
        <v>0</v>
      </c>
      <c r="I339" s="18">
        <f t="shared" si="16"/>
        <v>0</v>
      </c>
      <c r="J339" s="18"/>
      <c r="K339" s="15"/>
    </row>
    <row r="340" spans="1:11" x14ac:dyDescent="0.2">
      <c r="A340" s="15"/>
      <c r="B340" s="15"/>
      <c r="C340" s="16"/>
      <c r="D340" s="17"/>
      <c r="E340" s="18"/>
      <c r="F340" s="19">
        <v>0</v>
      </c>
      <c r="G340" s="18">
        <f t="shared" si="17"/>
        <v>0</v>
      </c>
      <c r="H340" s="18">
        <f t="shared" si="15"/>
        <v>0</v>
      </c>
      <c r="I340" s="18">
        <f t="shared" si="16"/>
        <v>0</v>
      </c>
      <c r="J340" s="18"/>
      <c r="K340" s="15"/>
    </row>
    <row r="341" spans="1:11" x14ac:dyDescent="0.2">
      <c r="A341" s="15"/>
      <c r="B341" s="15"/>
      <c r="C341" s="16"/>
      <c r="D341" s="17"/>
      <c r="E341" s="18"/>
      <c r="F341" s="19">
        <v>0</v>
      </c>
      <c r="G341" s="18">
        <f t="shared" si="17"/>
        <v>0</v>
      </c>
      <c r="H341" s="18">
        <f t="shared" si="15"/>
        <v>0</v>
      </c>
      <c r="I341" s="18">
        <f t="shared" si="16"/>
        <v>0</v>
      </c>
      <c r="J341" s="18"/>
      <c r="K341" s="15"/>
    </row>
    <row r="342" spans="1:11" x14ac:dyDescent="0.2">
      <c r="A342" s="15"/>
      <c r="B342" s="15"/>
      <c r="C342" s="16"/>
      <c r="D342" s="17"/>
      <c r="E342" s="18"/>
      <c r="F342" s="19">
        <v>0</v>
      </c>
      <c r="G342" s="18">
        <f t="shared" si="17"/>
        <v>0</v>
      </c>
      <c r="H342" s="18">
        <f t="shared" si="15"/>
        <v>0</v>
      </c>
      <c r="I342" s="18">
        <f t="shared" si="16"/>
        <v>0</v>
      </c>
      <c r="J342" s="18"/>
      <c r="K342" s="15"/>
    </row>
    <row r="343" spans="1:11" x14ac:dyDescent="0.2">
      <c r="A343" s="15"/>
      <c r="B343" s="15"/>
      <c r="C343" s="16"/>
      <c r="D343" s="17"/>
      <c r="E343" s="18"/>
      <c r="F343" s="19">
        <v>0</v>
      </c>
      <c r="G343" s="18">
        <f t="shared" si="17"/>
        <v>0</v>
      </c>
      <c r="H343" s="18">
        <f t="shared" si="15"/>
        <v>0</v>
      </c>
      <c r="I343" s="18">
        <f t="shared" si="16"/>
        <v>0</v>
      </c>
      <c r="J343" s="18"/>
      <c r="K343" s="15"/>
    </row>
    <row r="344" spans="1:11" x14ac:dyDescent="0.2">
      <c r="A344" s="15"/>
      <c r="B344" s="15"/>
      <c r="C344" s="16"/>
      <c r="D344" s="17"/>
      <c r="E344" s="18"/>
      <c r="F344" s="19">
        <v>0</v>
      </c>
      <c r="G344" s="18">
        <f t="shared" si="17"/>
        <v>0</v>
      </c>
      <c r="H344" s="18">
        <f t="shared" si="15"/>
        <v>0</v>
      </c>
      <c r="I344" s="18">
        <f t="shared" si="16"/>
        <v>0</v>
      </c>
      <c r="J344" s="18"/>
      <c r="K344" s="15"/>
    </row>
    <row r="345" spans="1:11" x14ac:dyDescent="0.2">
      <c r="A345" s="15"/>
      <c r="B345" s="15"/>
      <c r="C345" s="16"/>
      <c r="D345" s="17"/>
      <c r="E345" s="18"/>
      <c r="F345" s="19">
        <v>0</v>
      </c>
      <c r="G345" s="18">
        <f t="shared" si="17"/>
        <v>0</v>
      </c>
      <c r="H345" s="18">
        <f t="shared" si="15"/>
        <v>0</v>
      </c>
      <c r="I345" s="18">
        <f t="shared" si="16"/>
        <v>0</v>
      </c>
      <c r="J345" s="18"/>
      <c r="K345" s="15"/>
    </row>
    <row r="346" spans="1:11" x14ac:dyDescent="0.2">
      <c r="A346" s="15"/>
      <c r="B346" s="15"/>
      <c r="C346" s="16"/>
      <c r="D346" s="17"/>
      <c r="E346" s="18"/>
      <c r="F346" s="19">
        <v>0</v>
      </c>
      <c r="G346" s="18">
        <f t="shared" si="17"/>
        <v>0</v>
      </c>
      <c r="H346" s="18">
        <f t="shared" si="15"/>
        <v>0</v>
      </c>
      <c r="I346" s="18">
        <f t="shared" si="16"/>
        <v>0</v>
      </c>
      <c r="J346" s="18"/>
      <c r="K346" s="15"/>
    </row>
    <row r="347" spans="1:11" x14ac:dyDescent="0.2">
      <c r="A347" s="15"/>
      <c r="B347" s="15"/>
      <c r="C347" s="16"/>
      <c r="D347" s="17"/>
      <c r="E347" s="18"/>
      <c r="F347" s="19">
        <v>0</v>
      </c>
      <c r="G347" s="18">
        <f t="shared" si="17"/>
        <v>0</v>
      </c>
      <c r="H347" s="18">
        <f t="shared" si="15"/>
        <v>0</v>
      </c>
      <c r="I347" s="18">
        <f t="shared" si="16"/>
        <v>0</v>
      </c>
      <c r="J347" s="18"/>
      <c r="K347" s="15"/>
    </row>
    <row r="348" spans="1:11" x14ac:dyDescent="0.2">
      <c r="A348" s="15"/>
      <c r="B348" s="15"/>
      <c r="C348" s="16"/>
      <c r="D348" s="17"/>
      <c r="E348" s="18"/>
      <c r="F348" s="19">
        <v>0</v>
      </c>
      <c r="G348" s="18">
        <f t="shared" si="17"/>
        <v>0</v>
      </c>
      <c r="H348" s="18">
        <f t="shared" si="15"/>
        <v>0</v>
      </c>
      <c r="I348" s="18">
        <f t="shared" si="16"/>
        <v>0</v>
      </c>
      <c r="J348" s="18"/>
      <c r="K348" s="15"/>
    </row>
    <row r="349" spans="1:11" x14ac:dyDescent="0.2">
      <c r="A349" s="15"/>
      <c r="B349" s="15"/>
      <c r="C349" s="16"/>
      <c r="D349" s="17"/>
      <c r="E349" s="18"/>
      <c r="F349" s="19">
        <v>0</v>
      </c>
      <c r="G349" s="18">
        <f t="shared" si="17"/>
        <v>0</v>
      </c>
      <c r="H349" s="18">
        <f t="shared" si="15"/>
        <v>0</v>
      </c>
      <c r="I349" s="18">
        <f t="shared" si="16"/>
        <v>0</v>
      </c>
      <c r="J349" s="18"/>
      <c r="K349" s="15"/>
    </row>
    <row r="350" spans="1:11" x14ac:dyDescent="0.2">
      <c r="A350" s="15"/>
      <c r="B350" s="15"/>
      <c r="C350" s="16"/>
      <c r="D350" s="17"/>
      <c r="E350" s="18"/>
      <c r="F350" s="19">
        <v>0</v>
      </c>
      <c r="G350" s="18">
        <f t="shared" si="17"/>
        <v>0</v>
      </c>
      <c r="H350" s="18">
        <f t="shared" si="15"/>
        <v>0</v>
      </c>
      <c r="I350" s="18">
        <f t="shared" si="16"/>
        <v>0</v>
      </c>
      <c r="J350" s="18"/>
      <c r="K350" s="15"/>
    </row>
    <row r="351" spans="1:11" x14ac:dyDescent="0.2">
      <c r="A351" s="15"/>
      <c r="B351" s="15"/>
      <c r="C351" s="16"/>
      <c r="D351" s="17"/>
      <c r="E351" s="18"/>
      <c r="F351" s="19">
        <v>0</v>
      </c>
      <c r="G351" s="18">
        <f t="shared" si="17"/>
        <v>0</v>
      </c>
      <c r="H351" s="18">
        <f t="shared" si="15"/>
        <v>0</v>
      </c>
      <c r="I351" s="18">
        <f t="shared" si="16"/>
        <v>0</v>
      </c>
      <c r="J351" s="18"/>
      <c r="K351" s="15"/>
    </row>
    <row r="352" spans="1:11" x14ac:dyDescent="0.2">
      <c r="A352" s="15"/>
      <c r="B352" s="15"/>
      <c r="C352" s="16"/>
      <c r="D352" s="17"/>
      <c r="E352" s="18"/>
      <c r="F352" s="19">
        <v>0</v>
      </c>
      <c r="G352" s="18">
        <f t="shared" si="17"/>
        <v>0</v>
      </c>
      <c r="H352" s="18">
        <f t="shared" si="15"/>
        <v>0</v>
      </c>
      <c r="I352" s="18">
        <f t="shared" si="16"/>
        <v>0</v>
      </c>
      <c r="J352" s="18"/>
      <c r="K352" s="15"/>
    </row>
    <row r="353" spans="1:11" x14ac:dyDescent="0.2">
      <c r="A353" s="15"/>
      <c r="B353" s="15"/>
      <c r="C353" s="16"/>
      <c r="D353" s="17"/>
      <c r="E353" s="18"/>
      <c r="F353" s="19">
        <v>0</v>
      </c>
      <c r="G353" s="18">
        <f t="shared" si="17"/>
        <v>0</v>
      </c>
      <c r="H353" s="18">
        <f t="shared" si="15"/>
        <v>0</v>
      </c>
      <c r="I353" s="18">
        <f t="shared" si="16"/>
        <v>0</v>
      </c>
      <c r="J353" s="18"/>
      <c r="K353" s="15"/>
    </row>
    <row r="354" spans="1:11" x14ac:dyDescent="0.2">
      <c r="A354" s="15"/>
      <c r="B354" s="15"/>
      <c r="C354" s="16"/>
      <c r="D354" s="17"/>
      <c r="E354" s="18"/>
      <c r="F354" s="19">
        <v>0</v>
      </c>
      <c r="G354" s="18">
        <f t="shared" si="17"/>
        <v>0</v>
      </c>
      <c r="H354" s="18">
        <f t="shared" si="15"/>
        <v>0</v>
      </c>
      <c r="I354" s="18">
        <f t="shared" si="16"/>
        <v>0</v>
      </c>
      <c r="J354" s="18"/>
      <c r="K354" s="15"/>
    </row>
    <row r="355" spans="1:11" x14ac:dyDescent="0.2">
      <c r="A355" s="15"/>
      <c r="B355" s="15"/>
      <c r="C355" s="16"/>
      <c r="D355" s="17"/>
      <c r="E355" s="18"/>
      <c r="F355" s="19">
        <v>0</v>
      </c>
      <c r="G355" s="18">
        <f t="shared" si="17"/>
        <v>0</v>
      </c>
      <c r="H355" s="18">
        <f t="shared" si="15"/>
        <v>0</v>
      </c>
      <c r="I355" s="18">
        <f t="shared" si="16"/>
        <v>0</v>
      </c>
      <c r="J355" s="18"/>
      <c r="K355" s="15"/>
    </row>
    <row r="356" spans="1:11" x14ac:dyDescent="0.2">
      <c r="A356" s="15"/>
      <c r="B356" s="15"/>
      <c r="C356" s="16"/>
      <c r="D356" s="17"/>
      <c r="E356" s="18"/>
      <c r="F356" s="19">
        <v>0</v>
      </c>
      <c r="G356" s="18">
        <f t="shared" si="17"/>
        <v>0</v>
      </c>
      <c r="H356" s="18">
        <f t="shared" si="15"/>
        <v>0</v>
      </c>
      <c r="I356" s="18">
        <f t="shared" si="16"/>
        <v>0</v>
      </c>
      <c r="J356" s="18"/>
      <c r="K356" s="15"/>
    </row>
    <row r="357" spans="1:11" x14ac:dyDescent="0.2">
      <c r="A357" s="15"/>
      <c r="B357" s="15"/>
      <c r="C357" s="16"/>
      <c r="D357" s="17"/>
      <c r="E357" s="18"/>
      <c r="F357" s="19">
        <v>0</v>
      </c>
      <c r="G357" s="18">
        <f t="shared" si="17"/>
        <v>0</v>
      </c>
      <c r="H357" s="18">
        <f t="shared" si="15"/>
        <v>0</v>
      </c>
      <c r="I357" s="18">
        <f t="shared" si="16"/>
        <v>0</v>
      </c>
      <c r="J357" s="18"/>
      <c r="K357" s="15"/>
    </row>
    <row r="358" spans="1:11" x14ac:dyDescent="0.2">
      <c r="A358" s="15"/>
      <c r="B358" s="15"/>
      <c r="C358" s="16"/>
      <c r="D358" s="17"/>
      <c r="E358" s="18"/>
      <c r="F358" s="19">
        <v>0</v>
      </c>
      <c r="G358" s="18">
        <f t="shared" si="17"/>
        <v>0</v>
      </c>
      <c r="H358" s="18">
        <f t="shared" si="15"/>
        <v>0</v>
      </c>
      <c r="I358" s="18">
        <f t="shared" si="16"/>
        <v>0</v>
      </c>
      <c r="J358" s="18"/>
      <c r="K358" s="15"/>
    </row>
    <row r="359" spans="1:11" x14ac:dyDescent="0.2">
      <c r="A359" s="15"/>
      <c r="B359" s="15"/>
      <c r="C359" s="16"/>
      <c r="D359" s="17"/>
      <c r="E359" s="18"/>
      <c r="F359" s="19">
        <v>0</v>
      </c>
      <c r="G359" s="18">
        <f t="shared" si="17"/>
        <v>0</v>
      </c>
      <c r="H359" s="18">
        <f t="shared" si="15"/>
        <v>0</v>
      </c>
      <c r="I359" s="18">
        <f t="shared" si="16"/>
        <v>0</v>
      </c>
      <c r="J359" s="18"/>
      <c r="K359" s="15"/>
    </row>
    <row r="360" spans="1:11" x14ac:dyDescent="0.2">
      <c r="A360" s="15"/>
      <c r="B360" s="15"/>
      <c r="C360" s="16"/>
      <c r="D360" s="17"/>
      <c r="E360" s="18"/>
      <c r="F360" s="19">
        <v>0</v>
      </c>
      <c r="G360" s="18">
        <f t="shared" si="17"/>
        <v>0</v>
      </c>
      <c r="H360" s="18">
        <f t="shared" si="15"/>
        <v>0</v>
      </c>
      <c r="I360" s="18">
        <f t="shared" si="16"/>
        <v>0</v>
      </c>
      <c r="J360" s="18"/>
      <c r="K360" s="15"/>
    </row>
    <row r="361" spans="1:11" x14ac:dyDescent="0.2">
      <c r="A361" s="15"/>
      <c r="B361" s="15"/>
      <c r="C361" s="16"/>
      <c r="D361" s="17"/>
      <c r="E361" s="18"/>
      <c r="F361" s="19">
        <v>0</v>
      </c>
      <c r="G361" s="18">
        <f t="shared" si="17"/>
        <v>0</v>
      </c>
      <c r="H361" s="18">
        <f t="shared" si="15"/>
        <v>0</v>
      </c>
      <c r="I361" s="18">
        <f t="shared" si="16"/>
        <v>0</v>
      </c>
      <c r="J361" s="18"/>
      <c r="K361" s="15"/>
    </row>
    <row r="362" spans="1:11" x14ac:dyDescent="0.2">
      <c r="A362" s="15"/>
      <c r="B362" s="15"/>
      <c r="C362" s="16"/>
      <c r="D362" s="17"/>
      <c r="E362" s="18"/>
      <c r="F362" s="19">
        <v>0</v>
      </c>
      <c r="G362" s="18">
        <f t="shared" si="17"/>
        <v>0</v>
      </c>
      <c r="H362" s="18">
        <f t="shared" si="15"/>
        <v>0</v>
      </c>
      <c r="I362" s="18">
        <f t="shared" si="16"/>
        <v>0</v>
      </c>
      <c r="J362" s="18"/>
      <c r="K362" s="15"/>
    </row>
    <row r="363" spans="1:11" x14ac:dyDescent="0.2">
      <c r="A363" s="15"/>
      <c r="B363" s="15"/>
      <c r="C363" s="16"/>
      <c r="D363" s="17"/>
      <c r="E363" s="18"/>
      <c r="F363" s="19">
        <v>0</v>
      </c>
      <c r="G363" s="18">
        <f t="shared" si="17"/>
        <v>0</v>
      </c>
      <c r="H363" s="18">
        <f t="shared" si="15"/>
        <v>0</v>
      </c>
      <c r="I363" s="18">
        <f t="shared" si="16"/>
        <v>0</v>
      </c>
      <c r="J363" s="18"/>
      <c r="K363" s="15"/>
    </row>
    <row r="364" spans="1:11" x14ac:dyDescent="0.2">
      <c r="A364" s="15"/>
      <c r="B364" s="15"/>
      <c r="C364" s="16"/>
      <c r="D364" s="17"/>
      <c r="E364" s="18"/>
      <c r="F364" s="19">
        <v>0</v>
      </c>
      <c r="G364" s="18">
        <f t="shared" si="17"/>
        <v>0</v>
      </c>
      <c r="H364" s="18">
        <f t="shared" si="15"/>
        <v>0</v>
      </c>
      <c r="I364" s="18">
        <f t="shared" si="16"/>
        <v>0</v>
      </c>
      <c r="J364" s="18"/>
      <c r="K364" s="15"/>
    </row>
    <row r="365" spans="1:11" x14ac:dyDescent="0.2">
      <c r="A365" s="15"/>
      <c r="B365" s="15"/>
      <c r="C365" s="16"/>
      <c r="D365" s="17"/>
      <c r="E365" s="18"/>
      <c r="F365" s="19">
        <v>0</v>
      </c>
      <c r="G365" s="18">
        <f t="shared" si="17"/>
        <v>0</v>
      </c>
      <c r="H365" s="18">
        <f t="shared" si="15"/>
        <v>0</v>
      </c>
      <c r="I365" s="18">
        <f t="shared" si="16"/>
        <v>0</v>
      </c>
      <c r="J365" s="18"/>
      <c r="K365" s="15"/>
    </row>
    <row r="366" spans="1:11" x14ac:dyDescent="0.2">
      <c r="A366" s="15"/>
      <c r="B366" s="15"/>
      <c r="C366" s="16"/>
      <c r="D366" s="17"/>
      <c r="E366" s="18"/>
      <c r="F366" s="19">
        <v>0</v>
      </c>
      <c r="G366" s="18">
        <f t="shared" si="17"/>
        <v>0</v>
      </c>
      <c r="H366" s="18">
        <f t="shared" si="15"/>
        <v>0</v>
      </c>
      <c r="I366" s="18">
        <f t="shared" si="16"/>
        <v>0</v>
      </c>
      <c r="J366" s="18"/>
      <c r="K366" s="15"/>
    </row>
    <row r="367" spans="1:11" x14ac:dyDescent="0.2">
      <c r="A367" s="15"/>
      <c r="B367" s="15"/>
      <c r="C367" s="16"/>
      <c r="D367" s="17"/>
      <c r="E367" s="18"/>
      <c r="F367" s="19">
        <v>0</v>
      </c>
      <c r="G367" s="18">
        <f t="shared" si="17"/>
        <v>0</v>
      </c>
      <c r="H367" s="18">
        <f t="shared" si="15"/>
        <v>0</v>
      </c>
      <c r="I367" s="18">
        <f t="shared" si="16"/>
        <v>0</v>
      </c>
      <c r="J367" s="18"/>
      <c r="K367" s="15"/>
    </row>
    <row r="368" spans="1:11" x14ac:dyDescent="0.2">
      <c r="A368" s="15"/>
      <c r="B368" s="15"/>
      <c r="C368" s="16"/>
      <c r="D368" s="17"/>
      <c r="E368" s="18"/>
      <c r="F368" s="19">
        <v>0</v>
      </c>
      <c r="G368" s="18">
        <f t="shared" si="17"/>
        <v>0</v>
      </c>
      <c r="H368" s="18">
        <f t="shared" si="15"/>
        <v>0</v>
      </c>
      <c r="I368" s="18">
        <f t="shared" si="16"/>
        <v>0</v>
      </c>
      <c r="J368" s="18"/>
      <c r="K368" s="15"/>
    </row>
    <row r="369" spans="1:11" x14ac:dyDescent="0.2">
      <c r="A369" s="15"/>
      <c r="B369" s="15"/>
      <c r="C369" s="16"/>
      <c r="D369" s="17"/>
      <c r="E369" s="18"/>
      <c r="F369" s="19">
        <v>0</v>
      </c>
      <c r="G369" s="18">
        <f t="shared" si="17"/>
        <v>0</v>
      </c>
      <c r="H369" s="18">
        <f t="shared" si="15"/>
        <v>0</v>
      </c>
      <c r="I369" s="18">
        <f t="shared" si="16"/>
        <v>0</v>
      </c>
      <c r="J369" s="18"/>
      <c r="K369" s="15"/>
    </row>
    <row r="370" spans="1:11" x14ac:dyDescent="0.2">
      <c r="A370" s="15"/>
      <c r="B370" s="15"/>
      <c r="C370" s="16"/>
      <c r="D370" s="17"/>
      <c r="E370" s="18"/>
      <c r="F370" s="19">
        <v>0</v>
      </c>
      <c r="G370" s="18">
        <f t="shared" si="17"/>
        <v>0</v>
      </c>
      <c r="H370" s="18">
        <f t="shared" si="15"/>
        <v>0</v>
      </c>
      <c r="I370" s="18">
        <f t="shared" si="16"/>
        <v>0</v>
      </c>
      <c r="J370" s="18"/>
      <c r="K370" s="15"/>
    </row>
    <row r="371" spans="1:11" x14ac:dyDescent="0.2">
      <c r="A371" s="15"/>
      <c r="B371" s="15"/>
      <c r="C371" s="16"/>
      <c r="D371" s="17"/>
      <c r="E371" s="18"/>
      <c r="F371" s="19">
        <v>0</v>
      </c>
      <c r="G371" s="18">
        <f t="shared" si="17"/>
        <v>0</v>
      </c>
      <c r="H371" s="18">
        <f t="shared" si="15"/>
        <v>0</v>
      </c>
      <c r="I371" s="18">
        <f t="shared" si="16"/>
        <v>0</v>
      </c>
      <c r="J371" s="18"/>
      <c r="K371" s="15"/>
    </row>
    <row r="372" spans="1:11" x14ac:dyDescent="0.2">
      <c r="A372" s="15"/>
      <c r="B372" s="15"/>
      <c r="C372" s="16"/>
      <c r="D372" s="17"/>
      <c r="E372" s="18"/>
      <c r="F372" s="19">
        <v>0</v>
      </c>
      <c r="G372" s="18">
        <f t="shared" si="17"/>
        <v>0</v>
      </c>
      <c r="H372" s="18">
        <f t="shared" si="15"/>
        <v>0</v>
      </c>
      <c r="I372" s="18">
        <f t="shared" si="16"/>
        <v>0</v>
      </c>
      <c r="J372" s="18"/>
      <c r="K372" s="15"/>
    </row>
    <row r="373" spans="1:11" x14ac:dyDescent="0.2">
      <c r="A373" s="15"/>
      <c r="B373" s="15"/>
      <c r="C373" s="16"/>
      <c r="D373" s="17"/>
      <c r="E373" s="18"/>
      <c r="F373" s="19">
        <v>0</v>
      </c>
      <c r="G373" s="18">
        <f t="shared" si="17"/>
        <v>0</v>
      </c>
      <c r="H373" s="18">
        <f t="shared" si="15"/>
        <v>0</v>
      </c>
      <c r="I373" s="18">
        <f t="shared" si="16"/>
        <v>0</v>
      </c>
      <c r="J373" s="18"/>
      <c r="K373" s="15"/>
    </row>
    <row r="374" spans="1:11" x14ac:dyDescent="0.2">
      <c r="A374" s="15"/>
      <c r="B374" s="15"/>
      <c r="C374" s="16"/>
      <c r="D374" s="17"/>
      <c r="E374" s="18"/>
      <c r="F374" s="19">
        <v>0</v>
      </c>
      <c r="G374" s="18">
        <f t="shared" si="17"/>
        <v>0</v>
      </c>
      <c r="H374" s="18">
        <f t="shared" si="15"/>
        <v>0</v>
      </c>
      <c r="I374" s="18">
        <f t="shared" si="16"/>
        <v>0</v>
      </c>
      <c r="J374" s="18"/>
      <c r="K374" s="15"/>
    </row>
    <row r="375" spans="1:11" x14ac:dyDescent="0.2">
      <c r="A375" s="15"/>
      <c r="B375" s="15"/>
      <c r="C375" s="16"/>
      <c r="D375" s="17"/>
      <c r="E375" s="18"/>
      <c r="F375" s="19">
        <v>0</v>
      </c>
      <c r="G375" s="18">
        <f t="shared" si="17"/>
        <v>0</v>
      </c>
      <c r="H375" s="18">
        <f t="shared" si="15"/>
        <v>0</v>
      </c>
      <c r="I375" s="18">
        <f t="shared" si="16"/>
        <v>0</v>
      </c>
      <c r="J375" s="18"/>
      <c r="K375" s="15"/>
    </row>
    <row r="376" spans="1:11" x14ac:dyDescent="0.2">
      <c r="A376" s="15"/>
      <c r="B376" s="15"/>
      <c r="C376" s="16"/>
      <c r="D376" s="17"/>
      <c r="E376" s="18"/>
      <c r="F376" s="19">
        <v>0</v>
      </c>
      <c r="G376" s="18">
        <f t="shared" si="17"/>
        <v>0</v>
      </c>
      <c r="H376" s="18">
        <f t="shared" si="15"/>
        <v>0</v>
      </c>
      <c r="I376" s="18">
        <f t="shared" si="16"/>
        <v>0</v>
      </c>
      <c r="J376" s="18"/>
      <c r="K376" s="15"/>
    </row>
    <row r="377" spans="1:11" x14ac:dyDescent="0.2">
      <c r="A377" s="15"/>
      <c r="B377" s="15"/>
      <c r="C377" s="16"/>
      <c r="D377" s="17"/>
      <c r="E377" s="18"/>
      <c r="F377" s="19">
        <v>0</v>
      </c>
      <c r="G377" s="18">
        <f t="shared" si="17"/>
        <v>0</v>
      </c>
      <c r="H377" s="18">
        <f t="shared" si="15"/>
        <v>0</v>
      </c>
      <c r="I377" s="18">
        <f t="shared" si="16"/>
        <v>0</v>
      </c>
      <c r="J377" s="18"/>
      <c r="K377" s="15"/>
    </row>
    <row r="378" spans="1:11" x14ac:dyDescent="0.2">
      <c r="A378" s="15"/>
      <c r="B378" s="15"/>
      <c r="C378" s="16"/>
      <c r="D378" s="17"/>
      <c r="E378" s="18"/>
      <c r="F378" s="19">
        <v>0</v>
      </c>
      <c r="G378" s="18">
        <f t="shared" si="17"/>
        <v>0</v>
      </c>
      <c r="H378" s="18">
        <f t="shared" si="15"/>
        <v>0</v>
      </c>
      <c r="I378" s="18">
        <f t="shared" si="16"/>
        <v>0</v>
      </c>
      <c r="J378" s="18"/>
      <c r="K378" s="15"/>
    </row>
    <row r="379" spans="1:11" x14ac:dyDescent="0.2">
      <c r="A379" s="15"/>
      <c r="B379" s="15"/>
      <c r="C379" s="16"/>
      <c r="D379" s="17"/>
      <c r="E379" s="18"/>
      <c r="F379" s="19">
        <v>0</v>
      </c>
      <c r="G379" s="18">
        <f t="shared" si="17"/>
        <v>0</v>
      </c>
      <c r="H379" s="18">
        <f t="shared" si="15"/>
        <v>0</v>
      </c>
      <c r="I379" s="18">
        <f t="shared" si="16"/>
        <v>0</v>
      </c>
      <c r="J379" s="18"/>
      <c r="K379" s="15"/>
    </row>
    <row r="380" spans="1:11" x14ac:dyDescent="0.2">
      <c r="A380" s="15"/>
      <c r="B380" s="15"/>
      <c r="C380" s="16"/>
      <c r="D380" s="17"/>
      <c r="E380" s="18"/>
      <c r="F380" s="19">
        <v>0</v>
      </c>
      <c r="G380" s="18">
        <f t="shared" si="17"/>
        <v>0</v>
      </c>
      <c r="H380" s="18">
        <f t="shared" si="15"/>
        <v>0</v>
      </c>
      <c r="I380" s="18">
        <f t="shared" si="16"/>
        <v>0</v>
      </c>
      <c r="J380" s="18"/>
      <c r="K380" s="15"/>
    </row>
    <row r="381" spans="1:11" x14ac:dyDescent="0.2">
      <c r="A381" s="15"/>
      <c r="B381" s="15"/>
      <c r="C381" s="16"/>
      <c r="D381" s="17"/>
      <c r="E381" s="18"/>
      <c r="F381" s="19">
        <v>0</v>
      </c>
      <c r="G381" s="18">
        <f t="shared" si="17"/>
        <v>0</v>
      </c>
      <c r="H381" s="18">
        <f t="shared" si="15"/>
        <v>0</v>
      </c>
      <c r="I381" s="18">
        <f t="shared" si="16"/>
        <v>0</v>
      </c>
      <c r="J381" s="18"/>
      <c r="K381" s="15"/>
    </row>
    <row r="382" spans="1:11" x14ac:dyDescent="0.2">
      <c r="A382" s="15"/>
      <c r="B382" s="15"/>
      <c r="C382" s="16"/>
      <c r="D382" s="17"/>
      <c r="E382" s="18"/>
      <c r="F382" s="19">
        <v>0</v>
      </c>
      <c r="G382" s="18">
        <f t="shared" si="17"/>
        <v>0</v>
      </c>
      <c r="H382" s="18">
        <f t="shared" si="15"/>
        <v>0</v>
      </c>
      <c r="I382" s="18">
        <f t="shared" si="16"/>
        <v>0</v>
      </c>
      <c r="J382" s="18"/>
      <c r="K382" s="15"/>
    </row>
    <row r="383" spans="1:11" x14ac:dyDescent="0.2">
      <c r="A383" s="15"/>
      <c r="B383" s="15"/>
      <c r="C383" s="16"/>
      <c r="D383" s="17"/>
      <c r="E383" s="18"/>
      <c r="F383" s="19">
        <v>0</v>
      </c>
      <c r="G383" s="18">
        <f t="shared" si="17"/>
        <v>0</v>
      </c>
      <c r="H383" s="18">
        <f t="shared" si="15"/>
        <v>0</v>
      </c>
      <c r="I383" s="18">
        <f t="shared" si="16"/>
        <v>0</v>
      </c>
      <c r="J383" s="18"/>
      <c r="K383" s="15"/>
    </row>
    <row r="384" spans="1:11" x14ac:dyDescent="0.2">
      <c r="A384" s="15"/>
      <c r="B384" s="15"/>
      <c r="C384" s="16"/>
      <c r="D384" s="17"/>
      <c r="E384" s="18"/>
      <c r="F384" s="19">
        <v>0</v>
      </c>
      <c r="G384" s="18">
        <f t="shared" si="17"/>
        <v>0</v>
      </c>
      <c r="H384" s="18">
        <f t="shared" ref="H384:H447" si="18">E384*C384</f>
        <v>0</v>
      </c>
      <c r="I384" s="18">
        <f t="shared" ref="I384:I447" si="19">F384*C384</f>
        <v>0</v>
      </c>
      <c r="J384" s="18"/>
      <c r="K384" s="15"/>
    </row>
    <row r="385" spans="1:11" x14ac:dyDescent="0.2">
      <c r="A385" s="15"/>
      <c r="B385" s="15"/>
      <c r="C385" s="16"/>
      <c r="D385" s="17"/>
      <c r="E385" s="18"/>
      <c r="F385" s="19">
        <v>0</v>
      </c>
      <c r="G385" s="18">
        <f t="shared" ref="G385:G448" si="20">B385*F385</f>
        <v>0</v>
      </c>
      <c r="H385" s="18">
        <f t="shared" si="18"/>
        <v>0</v>
      </c>
      <c r="I385" s="18">
        <f t="shared" si="19"/>
        <v>0</v>
      </c>
      <c r="J385" s="18"/>
      <c r="K385" s="15"/>
    </row>
    <row r="386" spans="1:11" x14ac:dyDescent="0.2">
      <c r="A386" s="15"/>
      <c r="B386" s="15"/>
      <c r="C386" s="16"/>
      <c r="D386" s="17"/>
      <c r="E386" s="18"/>
      <c r="F386" s="19">
        <v>0</v>
      </c>
      <c r="G386" s="18">
        <f t="shared" si="20"/>
        <v>0</v>
      </c>
      <c r="H386" s="18">
        <f t="shared" si="18"/>
        <v>0</v>
      </c>
      <c r="I386" s="18">
        <f t="shared" si="19"/>
        <v>0</v>
      </c>
      <c r="J386" s="18"/>
      <c r="K386" s="15"/>
    </row>
    <row r="387" spans="1:11" x14ac:dyDescent="0.2">
      <c r="A387" s="15"/>
      <c r="B387" s="15"/>
      <c r="C387" s="16"/>
      <c r="D387" s="17"/>
      <c r="E387" s="18"/>
      <c r="F387" s="19">
        <v>0</v>
      </c>
      <c r="G387" s="18">
        <f t="shared" si="20"/>
        <v>0</v>
      </c>
      <c r="H387" s="18">
        <f t="shared" si="18"/>
        <v>0</v>
      </c>
      <c r="I387" s="18">
        <f t="shared" si="19"/>
        <v>0</v>
      </c>
      <c r="J387" s="18"/>
      <c r="K387" s="15"/>
    </row>
    <row r="388" spans="1:11" x14ac:dyDescent="0.2">
      <c r="A388" s="15"/>
      <c r="B388" s="15"/>
      <c r="C388" s="16"/>
      <c r="D388" s="17"/>
      <c r="E388" s="18"/>
      <c r="F388" s="19">
        <v>0</v>
      </c>
      <c r="G388" s="18">
        <f t="shared" si="20"/>
        <v>0</v>
      </c>
      <c r="H388" s="18">
        <f t="shared" si="18"/>
        <v>0</v>
      </c>
      <c r="I388" s="18">
        <f t="shared" si="19"/>
        <v>0</v>
      </c>
      <c r="J388" s="18"/>
      <c r="K388" s="15"/>
    </row>
    <row r="389" spans="1:11" x14ac:dyDescent="0.2">
      <c r="A389" s="15"/>
      <c r="B389" s="15"/>
      <c r="C389" s="16"/>
      <c r="D389" s="17"/>
      <c r="E389" s="18"/>
      <c r="F389" s="19">
        <v>0</v>
      </c>
      <c r="G389" s="18">
        <f t="shared" si="20"/>
        <v>0</v>
      </c>
      <c r="H389" s="18">
        <f t="shared" si="18"/>
        <v>0</v>
      </c>
      <c r="I389" s="18">
        <f t="shared" si="19"/>
        <v>0</v>
      </c>
      <c r="J389" s="18"/>
      <c r="K389" s="15"/>
    </row>
    <row r="390" spans="1:11" x14ac:dyDescent="0.2">
      <c r="A390" s="15"/>
      <c r="B390" s="15"/>
      <c r="C390" s="16"/>
      <c r="D390" s="17"/>
      <c r="E390" s="18"/>
      <c r="F390" s="19">
        <v>0</v>
      </c>
      <c r="G390" s="18">
        <f t="shared" si="20"/>
        <v>0</v>
      </c>
      <c r="H390" s="18">
        <f t="shared" si="18"/>
        <v>0</v>
      </c>
      <c r="I390" s="18">
        <f t="shared" si="19"/>
        <v>0</v>
      </c>
      <c r="J390" s="18"/>
      <c r="K390" s="15"/>
    </row>
    <row r="391" spans="1:11" x14ac:dyDescent="0.2">
      <c r="A391" s="15"/>
      <c r="B391" s="15"/>
      <c r="C391" s="16"/>
      <c r="D391" s="17"/>
      <c r="E391" s="18"/>
      <c r="F391" s="19">
        <v>0</v>
      </c>
      <c r="G391" s="18">
        <f t="shared" si="20"/>
        <v>0</v>
      </c>
      <c r="H391" s="18">
        <f t="shared" si="18"/>
        <v>0</v>
      </c>
      <c r="I391" s="18">
        <f t="shared" si="19"/>
        <v>0</v>
      </c>
      <c r="J391" s="18"/>
      <c r="K391" s="15"/>
    </row>
    <row r="392" spans="1:11" x14ac:dyDescent="0.2">
      <c r="A392" s="15"/>
      <c r="B392" s="15"/>
      <c r="C392" s="16"/>
      <c r="D392" s="17"/>
      <c r="E392" s="18"/>
      <c r="F392" s="19">
        <v>0</v>
      </c>
      <c r="G392" s="18">
        <f t="shared" si="20"/>
        <v>0</v>
      </c>
      <c r="H392" s="18">
        <f t="shared" si="18"/>
        <v>0</v>
      </c>
      <c r="I392" s="18">
        <f t="shared" si="19"/>
        <v>0</v>
      </c>
      <c r="J392" s="18"/>
      <c r="K392" s="15"/>
    </row>
    <row r="393" spans="1:11" x14ac:dyDescent="0.2">
      <c r="A393" s="15"/>
      <c r="B393" s="15"/>
      <c r="C393" s="16"/>
      <c r="D393" s="17"/>
      <c r="E393" s="18"/>
      <c r="F393" s="19">
        <v>0</v>
      </c>
      <c r="G393" s="18">
        <f t="shared" si="20"/>
        <v>0</v>
      </c>
      <c r="H393" s="18">
        <f t="shared" si="18"/>
        <v>0</v>
      </c>
      <c r="I393" s="18">
        <f t="shared" si="19"/>
        <v>0</v>
      </c>
      <c r="J393" s="18"/>
      <c r="K393" s="15"/>
    </row>
    <row r="394" spans="1:11" x14ac:dyDescent="0.2">
      <c r="A394" s="15"/>
      <c r="B394" s="15"/>
      <c r="C394" s="16"/>
      <c r="D394" s="17"/>
      <c r="E394" s="18"/>
      <c r="F394" s="19">
        <v>0</v>
      </c>
      <c r="G394" s="18">
        <f t="shared" si="20"/>
        <v>0</v>
      </c>
      <c r="H394" s="18">
        <f t="shared" si="18"/>
        <v>0</v>
      </c>
      <c r="I394" s="18">
        <f t="shared" si="19"/>
        <v>0</v>
      </c>
      <c r="J394" s="18"/>
      <c r="K394" s="15"/>
    </row>
    <row r="395" spans="1:11" x14ac:dyDescent="0.2">
      <c r="A395" s="15"/>
      <c r="B395" s="15"/>
      <c r="C395" s="16"/>
      <c r="D395" s="17"/>
      <c r="E395" s="18"/>
      <c r="F395" s="19">
        <v>0</v>
      </c>
      <c r="G395" s="18">
        <f t="shared" si="20"/>
        <v>0</v>
      </c>
      <c r="H395" s="18">
        <f t="shared" si="18"/>
        <v>0</v>
      </c>
      <c r="I395" s="18">
        <f t="shared" si="19"/>
        <v>0</v>
      </c>
      <c r="J395" s="18"/>
      <c r="K395" s="15"/>
    </row>
    <row r="396" spans="1:11" x14ac:dyDescent="0.2">
      <c r="A396" s="15"/>
      <c r="B396" s="15"/>
      <c r="C396" s="16"/>
      <c r="D396" s="17"/>
      <c r="E396" s="18"/>
      <c r="F396" s="19">
        <v>0</v>
      </c>
      <c r="G396" s="18">
        <f t="shared" si="20"/>
        <v>0</v>
      </c>
      <c r="H396" s="18">
        <f t="shared" si="18"/>
        <v>0</v>
      </c>
      <c r="I396" s="18">
        <f t="shared" si="19"/>
        <v>0</v>
      </c>
      <c r="J396" s="18"/>
      <c r="K396" s="15"/>
    </row>
    <row r="397" spans="1:11" x14ac:dyDescent="0.2">
      <c r="A397" s="15"/>
      <c r="B397" s="15"/>
      <c r="C397" s="16"/>
      <c r="D397" s="17"/>
      <c r="E397" s="18"/>
      <c r="F397" s="19">
        <v>0</v>
      </c>
      <c r="G397" s="18">
        <f t="shared" si="20"/>
        <v>0</v>
      </c>
      <c r="H397" s="18">
        <f t="shared" si="18"/>
        <v>0</v>
      </c>
      <c r="I397" s="18">
        <f t="shared" si="19"/>
        <v>0</v>
      </c>
      <c r="J397" s="18"/>
      <c r="K397" s="15"/>
    </row>
    <row r="398" spans="1:11" x14ac:dyDescent="0.2">
      <c r="A398" s="15"/>
      <c r="B398" s="15"/>
      <c r="C398" s="16"/>
      <c r="D398" s="17"/>
      <c r="E398" s="18"/>
      <c r="F398" s="19">
        <v>0</v>
      </c>
      <c r="G398" s="18">
        <f t="shared" si="20"/>
        <v>0</v>
      </c>
      <c r="H398" s="18">
        <f t="shared" si="18"/>
        <v>0</v>
      </c>
      <c r="I398" s="18">
        <f t="shared" si="19"/>
        <v>0</v>
      </c>
      <c r="J398" s="18"/>
      <c r="K398" s="15"/>
    </row>
    <row r="399" spans="1:11" x14ac:dyDescent="0.2">
      <c r="A399" s="15"/>
      <c r="B399" s="15"/>
      <c r="C399" s="16"/>
      <c r="D399" s="17"/>
      <c r="E399" s="18"/>
      <c r="F399" s="19">
        <v>0</v>
      </c>
      <c r="G399" s="18">
        <f t="shared" si="20"/>
        <v>0</v>
      </c>
      <c r="H399" s="18">
        <f t="shared" si="18"/>
        <v>0</v>
      </c>
      <c r="I399" s="18">
        <f t="shared" si="19"/>
        <v>0</v>
      </c>
      <c r="J399" s="18"/>
      <c r="K399" s="15"/>
    </row>
    <row r="400" spans="1:11" x14ac:dyDescent="0.2">
      <c r="A400" s="15"/>
      <c r="B400" s="15"/>
      <c r="C400" s="16"/>
      <c r="D400" s="17"/>
      <c r="E400" s="18"/>
      <c r="F400" s="19">
        <v>0</v>
      </c>
      <c r="G400" s="18">
        <f t="shared" si="20"/>
        <v>0</v>
      </c>
      <c r="H400" s="18">
        <f t="shared" si="18"/>
        <v>0</v>
      </c>
      <c r="I400" s="18">
        <f t="shared" si="19"/>
        <v>0</v>
      </c>
      <c r="J400" s="18"/>
      <c r="K400" s="15"/>
    </row>
    <row r="401" spans="1:11" x14ac:dyDescent="0.2">
      <c r="A401" s="15"/>
      <c r="B401" s="15"/>
      <c r="C401" s="16"/>
      <c r="D401" s="17"/>
      <c r="E401" s="18"/>
      <c r="F401" s="19">
        <v>0</v>
      </c>
      <c r="G401" s="18">
        <f t="shared" si="20"/>
        <v>0</v>
      </c>
      <c r="H401" s="18">
        <f t="shared" si="18"/>
        <v>0</v>
      </c>
      <c r="I401" s="18">
        <f t="shared" si="19"/>
        <v>0</v>
      </c>
      <c r="J401" s="18"/>
      <c r="K401" s="15"/>
    </row>
    <row r="402" spans="1:11" x14ac:dyDescent="0.2">
      <c r="A402" s="15"/>
      <c r="B402" s="15"/>
      <c r="C402" s="16"/>
      <c r="D402" s="17"/>
      <c r="E402" s="18"/>
      <c r="F402" s="19">
        <v>0</v>
      </c>
      <c r="G402" s="18">
        <f t="shared" si="20"/>
        <v>0</v>
      </c>
      <c r="H402" s="18">
        <f t="shared" si="18"/>
        <v>0</v>
      </c>
      <c r="I402" s="18">
        <f t="shared" si="19"/>
        <v>0</v>
      </c>
      <c r="J402" s="18"/>
      <c r="K402" s="15"/>
    </row>
    <row r="403" spans="1:11" x14ac:dyDescent="0.2">
      <c r="A403" s="15"/>
      <c r="B403" s="15"/>
      <c r="C403" s="16"/>
      <c r="D403" s="17"/>
      <c r="E403" s="18"/>
      <c r="F403" s="19">
        <v>0</v>
      </c>
      <c r="G403" s="18">
        <f t="shared" si="20"/>
        <v>0</v>
      </c>
      <c r="H403" s="18">
        <f t="shared" si="18"/>
        <v>0</v>
      </c>
      <c r="I403" s="18">
        <f t="shared" si="19"/>
        <v>0</v>
      </c>
      <c r="J403" s="18"/>
      <c r="K403" s="15"/>
    </row>
    <row r="404" spans="1:11" x14ac:dyDescent="0.2">
      <c r="A404" s="15"/>
      <c r="B404" s="15"/>
      <c r="C404" s="16"/>
      <c r="D404" s="17"/>
      <c r="E404" s="18"/>
      <c r="F404" s="19">
        <v>0</v>
      </c>
      <c r="G404" s="18">
        <f t="shared" si="20"/>
        <v>0</v>
      </c>
      <c r="H404" s="18">
        <f t="shared" si="18"/>
        <v>0</v>
      </c>
      <c r="I404" s="18">
        <f t="shared" si="19"/>
        <v>0</v>
      </c>
      <c r="J404" s="18"/>
      <c r="K404" s="15"/>
    </row>
    <row r="405" spans="1:11" x14ac:dyDescent="0.2">
      <c r="A405" s="15"/>
      <c r="B405" s="15"/>
      <c r="C405" s="16"/>
      <c r="D405" s="17"/>
      <c r="E405" s="18"/>
      <c r="F405" s="19">
        <v>0</v>
      </c>
      <c r="G405" s="18">
        <f t="shared" si="20"/>
        <v>0</v>
      </c>
      <c r="H405" s="18">
        <f t="shared" si="18"/>
        <v>0</v>
      </c>
      <c r="I405" s="18">
        <f t="shared" si="19"/>
        <v>0</v>
      </c>
      <c r="J405" s="18"/>
      <c r="K405" s="15"/>
    </row>
    <row r="406" spans="1:11" x14ac:dyDescent="0.2">
      <c r="A406" s="15"/>
      <c r="B406" s="15"/>
      <c r="C406" s="16"/>
      <c r="D406" s="17"/>
      <c r="E406" s="18"/>
      <c r="F406" s="19">
        <v>0</v>
      </c>
      <c r="G406" s="18">
        <f t="shared" si="20"/>
        <v>0</v>
      </c>
      <c r="H406" s="18">
        <f t="shared" si="18"/>
        <v>0</v>
      </c>
      <c r="I406" s="18">
        <f t="shared" si="19"/>
        <v>0</v>
      </c>
      <c r="J406" s="18"/>
      <c r="K406" s="15"/>
    </row>
    <row r="407" spans="1:11" x14ac:dyDescent="0.2">
      <c r="A407" s="15"/>
      <c r="B407" s="15"/>
      <c r="C407" s="16"/>
      <c r="D407" s="17"/>
      <c r="E407" s="18"/>
      <c r="F407" s="19">
        <v>0</v>
      </c>
      <c r="G407" s="18">
        <f t="shared" si="20"/>
        <v>0</v>
      </c>
      <c r="H407" s="18">
        <f t="shared" si="18"/>
        <v>0</v>
      </c>
      <c r="I407" s="18">
        <f t="shared" si="19"/>
        <v>0</v>
      </c>
      <c r="J407" s="18"/>
      <c r="K407" s="15"/>
    </row>
    <row r="408" spans="1:11" x14ac:dyDescent="0.2">
      <c r="A408" s="15"/>
      <c r="B408" s="15"/>
      <c r="C408" s="16"/>
      <c r="D408" s="17"/>
      <c r="E408" s="18"/>
      <c r="F408" s="19">
        <v>0</v>
      </c>
      <c r="G408" s="18">
        <f t="shared" si="20"/>
        <v>0</v>
      </c>
      <c r="H408" s="18">
        <f t="shared" si="18"/>
        <v>0</v>
      </c>
      <c r="I408" s="18">
        <f t="shared" si="19"/>
        <v>0</v>
      </c>
      <c r="J408" s="18"/>
      <c r="K408" s="15"/>
    </row>
    <row r="409" spans="1:11" x14ac:dyDescent="0.2">
      <c r="A409" s="15"/>
      <c r="B409" s="15"/>
      <c r="C409" s="16"/>
      <c r="D409" s="17"/>
      <c r="E409" s="18"/>
      <c r="F409" s="19">
        <v>0</v>
      </c>
      <c r="G409" s="18">
        <f t="shared" si="20"/>
        <v>0</v>
      </c>
      <c r="H409" s="18">
        <f t="shared" si="18"/>
        <v>0</v>
      </c>
      <c r="I409" s="18">
        <f t="shared" si="19"/>
        <v>0</v>
      </c>
      <c r="J409" s="18"/>
      <c r="K409" s="15"/>
    </row>
    <row r="410" spans="1:11" x14ac:dyDescent="0.2">
      <c r="A410" s="15"/>
      <c r="B410" s="15"/>
      <c r="C410" s="16"/>
      <c r="D410" s="17"/>
      <c r="E410" s="18"/>
      <c r="F410" s="19">
        <v>0</v>
      </c>
      <c r="G410" s="18">
        <f t="shared" si="20"/>
        <v>0</v>
      </c>
      <c r="H410" s="18">
        <f t="shared" si="18"/>
        <v>0</v>
      </c>
      <c r="I410" s="18">
        <f t="shared" si="19"/>
        <v>0</v>
      </c>
      <c r="J410" s="18"/>
      <c r="K410" s="15"/>
    </row>
    <row r="411" spans="1:11" x14ac:dyDescent="0.2">
      <c r="A411" s="15"/>
      <c r="B411" s="15"/>
      <c r="C411" s="16"/>
      <c r="D411" s="17"/>
      <c r="E411" s="18"/>
      <c r="F411" s="19">
        <v>0</v>
      </c>
      <c r="G411" s="18">
        <f t="shared" si="20"/>
        <v>0</v>
      </c>
      <c r="H411" s="18">
        <f t="shared" si="18"/>
        <v>0</v>
      </c>
      <c r="I411" s="18">
        <f t="shared" si="19"/>
        <v>0</v>
      </c>
      <c r="J411" s="18"/>
      <c r="K411" s="15"/>
    </row>
    <row r="412" spans="1:11" x14ac:dyDescent="0.2">
      <c r="A412" s="15"/>
      <c r="B412" s="15"/>
      <c r="C412" s="16"/>
      <c r="D412" s="17"/>
      <c r="E412" s="18"/>
      <c r="F412" s="19">
        <v>0</v>
      </c>
      <c r="G412" s="18">
        <f t="shared" si="20"/>
        <v>0</v>
      </c>
      <c r="H412" s="18">
        <f t="shared" si="18"/>
        <v>0</v>
      </c>
      <c r="I412" s="18">
        <f t="shared" si="19"/>
        <v>0</v>
      </c>
      <c r="J412" s="18"/>
      <c r="K412" s="15"/>
    </row>
    <row r="413" spans="1:11" x14ac:dyDescent="0.2">
      <c r="A413" s="15"/>
      <c r="B413" s="15"/>
      <c r="C413" s="16"/>
      <c r="D413" s="17"/>
      <c r="E413" s="18"/>
      <c r="F413" s="19">
        <v>0</v>
      </c>
      <c r="G413" s="18">
        <f t="shared" si="20"/>
        <v>0</v>
      </c>
      <c r="H413" s="18">
        <f t="shared" si="18"/>
        <v>0</v>
      </c>
      <c r="I413" s="18">
        <f t="shared" si="19"/>
        <v>0</v>
      </c>
      <c r="J413" s="18"/>
      <c r="K413" s="15"/>
    </row>
    <row r="414" spans="1:11" x14ac:dyDescent="0.2">
      <c r="A414" s="15"/>
      <c r="B414" s="15"/>
      <c r="C414" s="16"/>
      <c r="D414" s="17"/>
      <c r="E414" s="18"/>
      <c r="F414" s="19">
        <v>0</v>
      </c>
      <c r="G414" s="18">
        <f t="shared" si="20"/>
        <v>0</v>
      </c>
      <c r="H414" s="18">
        <f t="shared" si="18"/>
        <v>0</v>
      </c>
      <c r="I414" s="18">
        <f t="shared" si="19"/>
        <v>0</v>
      </c>
      <c r="J414" s="18"/>
      <c r="K414" s="15"/>
    </row>
    <row r="415" spans="1:11" x14ac:dyDescent="0.2">
      <c r="A415" s="15"/>
      <c r="B415" s="15"/>
      <c r="C415" s="16"/>
      <c r="D415" s="17"/>
      <c r="E415" s="18"/>
      <c r="F415" s="19">
        <v>0</v>
      </c>
      <c r="G415" s="18">
        <f t="shared" si="20"/>
        <v>0</v>
      </c>
      <c r="H415" s="18">
        <f t="shared" si="18"/>
        <v>0</v>
      </c>
      <c r="I415" s="18">
        <f t="shared" si="19"/>
        <v>0</v>
      </c>
      <c r="J415" s="18"/>
      <c r="K415" s="15"/>
    </row>
    <row r="416" spans="1:11" x14ac:dyDescent="0.2">
      <c r="A416" s="15"/>
      <c r="B416" s="15"/>
      <c r="C416" s="16"/>
      <c r="D416" s="17"/>
      <c r="E416" s="18"/>
      <c r="F416" s="19">
        <v>0</v>
      </c>
      <c r="G416" s="18">
        <f t="shared" si="20"/>
        <v>0</v>
      </c>
      <c r="H416" s="18">
        <f t="shared" si="18"/>
        <v>0</v>
      </c>
      <c r="I416" s="18">
        <f t="shared" si="19"/>
        <v>0</v>
      </c>
      <c r="J416" s="18"/>
      <c r="K416" s="15"/>
    </row>
    <row r="417" spans="1:11" x14ac:dyDescent="0.2">
      <c r="A417" s="15"/>
      <c r="B417" s="15"/>
      <c r="C417" s="16"/>
      <c r="D417" s="17"/>
      <c r="E417" s="18"/>
      <c r="F417" s="19">
        <v>0</v>
      </c>
      <c r="G417" s="18">
        <f t="shared" si="20"/>
        <v>0</v>
      </c>
      <c r="H417" s="18">
        <f t="shared" si="18"/>
        <v>0</v>
      </c>
      <c r="I417" s="18">
        <f t="shared" si="19"/>
        <v>0</v>
      </c>
      <c r="J417" s="18"/>
      <c r="K417" s="15"/>
    </row>
    <row r="418" spans="1:11" x14ac:dyDescent="0.2">
      <c r="A418" s="15"/>
      <c r="B418" s="15"/>
      <c r="C418" s="16"/>
      <c r="D418" s="17"/>
      <c r="E418" s="18"/>
      <c r="F418" s="19">
        <v>0</v>
      </c>
      <c r="G418" s="18">
        <f t="shared" si="20"/>
        <v>0</v>
      </c>
      <c r="H418" s="18">
        <f t="shared" si="18"/>
        <v>0</v>
      </c>
      <c r="I418" s="18">
        <f t="shared" si="19"/>
        <v>0</v>
      </c>
      <c r="J418" s="18"/>
      <c r="K418" s="15"/>
    </row>
    <row r="419" spans="1:11" x14ac:dyDescent="0.2">
      <c r="A419" s="15"/>
      <c r="B419" s="15"/>
      <c r="C419" s="16"/>
      <c r="D419" s="17"/>
      <c r="E419" s="18"/>
      <c r="F419" s="19">
        <v>0</v>
      </c>
      <c r="G419" s="18">
        <f t="shared" si="20"/>
        <v>0</v>
      </c>
      <c r="H419" s="18">
        <f t="shared" si="18"/>
        <v>0</v>
      </c>
      <c r="I419" s="18">
        <f t="shared" si="19"/>
        <v>0</v>
      </c>
      <c r="J419" s="18"/>
      <c r="K419" s="15"/>
    </row>
    <row r="420" spans="1:11" x14ac:dyDescent="0.2">
      <c r="A420" s="15"/>
      <c r="B420" s="15"/>
      <c r="C420" s="16"/>
      <c r="D420" s="17"/>
      <c r="E420" s="18"/>
      <c r="F420" s="19">
        <v>0</v>
      </c>
      <c r="G420" s="18">
        <f t="shared" si="20"/>
        <v>0</v>
      </c>
      <c r="H420" s="18">
        <f t="shared" si="18"/>
        <v>0</v>
      </c>
      <c r="I420" s="18">
        <f t="shared" si="19"/>
        <v>0</v>
      </c>
      <c r="J420" s="18"/>
      <c r="K420" s="15"/>
    </row>
    <row r="421" spans="1:11" x14ac:dyDescent="0.2">
      <c r="A421" s="15"/>
      <c r="B421" s="15"/>
      <c r="C421" s="16"/>
      <c r="D421" s="17"/>
      <c r="E421" s="18"/>
      <c r="F421" s="19">
        <v>0</v>
      </c>
      <c r="G421" s="18">
        <f t="shared" si="20"/>
        <v>0</v>
      </c>
      <c r="H421" s="18">
        <f t="shared" si="18"/>
        <v>0</v>
      </c>
      <c r="I421" s="18">
        <f t="shared" si="19"/>
        <v>0</v>
      </c>
      <c r="J421" s="18"/>
      <c r="K421" s="15"/>
    </row>
    <row r="422" spans="1:11" x14ac:dyDescent="0.2">
      <c r="A422" s="15"/>
      <c r="B422" s="15"/>
      <c r="C422" s="16"/>
      <c r="D422" s="17"/>
      <c r="E422" s="18"/>
      <c r="F422" s="19">
        <v>0</v>
      </c>
      <c r="G422" s="18">
        <f t="shared" si="20"/>
        <v>0</v>
      </c>
      <c r="H422" s="18">
        <f t="shared" si="18"/>
        <v>0</v>
      </c>
      <c r="I422" s="18">
        <f t="shared" si="19"/>
        <v>0</v>
      </c>
      <c r="J422" s="18"/>
      <c r="K422" s="15"/>
    </row>
    <row r="423" spans="1:11" x14ac:dyDescent="0.2">
      <c r="A423" s="15"/>
      <c r="B423" s="15"/>
      <c r="C423" s="16"/>
      <c r="D423" s="17"/>
      <c r="E423" s="18"/>
      <c r="F423" s="19">
        <v>0</v>
      </c>
      <c r="G423" s="18">
        <f t="shared" si="20"/>
        <v>0</v>
      </c>
      <c r="H423" s="18">
        <f t="shared" si="18"/>
        <v>0</v>
      </c>
      <c r="I423" s="18">
        <f t="shared" si="19"/>
        <v>0</v>
      </c>
      <c r="J423" s="18"/>
      <c r="K423" s="15"/>
    </row>
    <row r="424" spans="1:11" x14ac:dyDescent="0.2">
      <c r="A424" s="15"/>
      <c r="B424" s="15"/>
      <c r="C424" s="16"/>
      <c r="D424" s="17"/>
      <c r="E424" s="18"/>
      <c r="F424" s="19">
        <v>0</v>
      </c>
      <c r="G424" s="18">
        <f t="shared" si="20"/>
        <v>0</v>
      </c>
      <c r="H424" s="18">
        <f t="shared" si="18"/>
        <v>0</v>
      </c>
      <c r="I424" s="18">
        <f t="shared" si="19"/>
        <v>0</v>
      </c>
      <c r="J424" s="18"/>
      <c r="K424" s="15"/>
    </row>
    <row r="425" spans="1:11" x14ac:dyDescent="0.2">
      <c r="A425" s="15"/>
      <c r="B425" s="15"/>
      <c r="C425" s="16"/>
      <c r="D425" s="17"/>
      <c r="E425" s="18"/>
      <c r="F425" s="19">
        <v>0</v>
      </c>
      <c r="G425" s="18">
        <f t="shared" si="20"/>
        <v>0</v>
      </c>
      <c r="H425" s="18">
        <f t="shared" si="18"/>
        <v>0</v>
      </c>
      <c r="I425" s="18">
        <f t="shared" si="19"/>
        <v>0</v>
      </c>
      <c r="J425" s="18"/>
      <c r="K425" s="15"/>
    </row>
    <row r="426" spans="1:11" x14ac:dyDescent="0.2">
      <c r="A426" s="15"/>
      <c r="B426" s="15"/>
      <c r="C426" s="16"/>
      <c r="D426" s="17"/>
      <c r="E426" s="18"/>
      <c r="F426" s="19">
        <v>0</v>
      </c>
      <c r="G426" s="18">
        <f t="shared" si="20"/>
        <v>0</v>
      </c>
      <c r="H426" s="18">
        <f t="shared" si="18"/>
        <v>0</v>
      </c>
      <c r="I426" s="18">
        <f t="shared" si="19"/>
        <v>0</v>
      </c>
      <c r="J426" s="18"/>
      <c r="K426" s="15"/>
    </row>
    <row r="427" spans="1:11" x14ac:dyDescent="0.2">
      <c r="A427" s="15"/>
      <c r="B427" s="15"/>
      <c r="C427" s="16"/>
      <c r="D427" s="17"/>
      <c r="E427" s="18"/>
      <c r="F427" s="19">
        <v>0</v>
      </c>
      <c r="G427" s="18">
        <f t="shared" si="20"/>
        <v>0</v>
      </c>
      <c r="H427" s="18">
        <f t="shared" si="18"/>
        <v>0</v>
      </c>
      <c r="I427" s="18">
        <f t="shared" si="19"/>
        <v>0</v>
      </c>
      <c r="J427" s="18"/>
      <c r="K427" s="15"/>
    </row>
    <row r="428" spans="1:11" x14ac:dyDescent="0.2">
      <c r="A428" s="15"/>
      <c r="B428" s="15"/>
      <c r="C428" s="16"/>
      <c r="D428" s="17"/>
      <c r="E428" s="18"/>
      <c r="F428" s="19">
        <v>0</v>
      </c>
      <c r="G428" s="18">
        <f t="shared" si="20"/>
        <v>0</v>
      </c>
      <c r="H428" s="18">
        <f t="shared" si="18"/>
        <v>0</v>
      </c>
      <c r="I428" s="18">
        <f t="shared" si="19"/>
        <v>0</v>
      </c>
      <c r="J428" s="18"/>
      <c r="K428" s="15"/>
    </row>
    <row r="429" spans="1:11" x14ac:dyDescent="0.2">
      <c r="A429" s="15"/>
      <c r="B429" s="15"/>
      <c r="C429" s="16"/>
      <c r="D429" s="17"/>
      <c r="E429" s="18"/>
      <c r="F429" s="19">
        <v>0</v>
      </c>
      <c r="G429" s="18">
        <f t="shared" si="20"/>
        <v>0</v>
      </c>
      <c r="H429" s="18">
        <f t="shared" si="18"/>
        <v>0</v>
      </c>
      <c r="I429" s="18">
        <f t="shared" si="19"/>
        <v>0</v>
      </c>
      <c r="J429" s="18"/>
      <c r="K429" s="15"/>
    </row>
    <row r="430" spans="1:11" x14ac:dyDescent="0.2">
      <c r="A430" s="15"/>
      <c r="B430" s="15"/>
      <c r="C430" s="16"/>
      <c r="D430" s="17"/>
      <c r="E430" s="18"/>
      <c r="F430" s="19">
        <v>0</v>
      </c>
      <c r="G430" s="18">
        <f t="shared" si="20"/>
        <v>0</v>
      </c>
      <c r="H430" s="18">
        <f t="shared" si="18"/>
        <v>0</v>
      </c>
      <c r="I430" s="18">
        <f t="shared" si="19"/>
        <v>0</v>
      </c>
      <c r="J430" s="18"/>
      <c r="K430" s="15"/>
    </row>
    <row r="431" spans="1:11" x14ac:dyDescent="0.2">
      <c r="A431" s="15"/>
      <c r="B431" s="15"/>
      <c r="C431" s="16"/>
      <c r="D431" s="17"/>
      <c r="E431" s="18"/>
      <c r="F431" s="19">
        <v>0</v>
      </c>
      <c r="G431" s="18">
        <f t="shared" si="20"/>
        <v>0</v>
      </c>
      <c r="H431" s="18">
        <f t="shared" si="18"/>
        <v>0</v>
      </c>
      <c r="I431" s="18">
        <f t="shared" si="19"/>
        <v>0</v>
      </c>
      <c r="J431" s="18"/>
      <c r="K431" s="15"/>
    </row>
    <row r="432" spans="1:11" x14ac:dyDescent="0.2">
      <c r="A432" s="15"/>
      <c r="B432" s="15"/>
      <c r="C432" s="16"/>
      <c r="D432" s="17"/>
      <c r="E432" s="18"/>
      <c r="F432" s="19">
        <v>0</v>
      </c>
      <c r="G432" s="18">
        <f t="shared" si="20"/>
        <v>0</v>
      </c>
      <c r="H432" s="18">
        <f t="shared" si="18"/>
        <v>0</v>
      </c>
      <c r="I432" s="18">
        <f t="shared" si="19"/>
        <v>0</v>
      </c>
      <c r="J432" s="18"/>
      <c r="K432" s="15"/>
    </row>
    <row r="433" spans="1:11" x14ac:dyDescent="0.2">
      <c r="A433" s="15"/>
      <c r="B433" s="15"/>
      <c r="C433" s="16"/>
      <c r="D433" s="17"/>
      <c r="E433" s="18"/>
      <c r="F433" s="19">
        <v>0</v>
      </c>
      <c r="G433" s="18">
        <f t="shared" si="20"/>
        <v>0</v>
      </c>
      <c r="H433" s="18">
        <f t="shared" si="18"/>
        <v>0</v>
      </c>
      <c r="I433" s="18">
        <f t="shared" si="19"/>
        <v>0</v>
      </c>
      <c r="J433" s="18"/>
      <c r="K433" s="15"/>
    </row>
    <row r="434" spans="1:11" x14ac:dyDescent="0.2">
      <c r="A434" s="15"/>
      <c r="B434" s="15"/>
      <c r="C434" s="16"/>
      <c r="D434" s="17"/>
      <c r="E434" s="18"/>
      <c r="F434" s="19">
        <v>0</v>
      </c>
      <c r="G434" s="18">
        <f t="shared" si="20"/>
        <v>0</v>
      </c>
      <c r="H434" s="18">
        <f t="shared" si="18"/>
        <v>0</v>
      </c>
      <c r="I434" s="18">
        <f t="shared" si="19"/>
        <v>0</v>
      </c>
      <c r="J434" s="18"/>
      <c r="K434" s="15"/>
    </row>
    <row r="435" spans="1:11" x14ac:dyDescent="0.2">
      <c r="A435" s="15"/>
      <c r="B435" s="15"/>
      <c r="C435" s="16"/>
      <c r="D435" s="17"/>
      <c r="E435" s="18"/>
      <c r="F435" s="19">
        <v>0</v>
      </c>
      <c r="G435" s="18">
        <f t="shared" si="20"/>
        <v>0</v>
      </c>
      <c r="H435" s="18">
        <f t="shared" si="18"/>
        <v>0</v>
      </c>
      <c r="I435" s="18">
        <f t="shared" si="19"/>
        <v>0</v>
      </c>
      <c r="J435" s="18"/>
      <c r="K435" s="15"/>
    </row>
    <row r="436" spans="1:11" x14ac:dyDescent="0.2">
      <c r="A436" s="15"/>
      <c r="B436" s="15"/>
      <c r="C436" s="16"/>
      <c r="D436" s="17"/>
      <c r="E436" s="18"/>
      <c r="F436" s="19">
        <v>0</v>
      </c>
      <c r="G436" s="18">
        <f t="shared" si="20"/>
        <v>0</v>
      </c>
      <c r="H436" s="18">
        <f t="shared" si="18"/>
        <v>0</v>
      </c>
      <c r="I436" s="18">
        <f t="shared" si="19"/>
        <v>0</v>
      </c>
      <c r="J436" s="18"/>
      <c r="K436" s="15"/>
    </row>
    <row r="437" spans="1:11" x14ac:dyDescent="0.2">
      <c r="A437" s="15"/>
      <c r="B437" s="15"/>
      <c r="C437" s="16"/>
      <c r="D437" s="17"/>
      <c r="E437" s="18"/>
      <c r="F437" s="19">
        <v>0</v>
      </c>
      <c r="G437" s="18">
        <f t="shared" si="20"/>
        <v>0</v>
      </c>
      <c r="H437" s="18">
        <f t="shared" si="18"/>
        <v>0</v>
      </c>
      <c r="I437" s="18">
        <f t="shared" si="19"/>
        <v>0</v>
      </c>
      <c r="J437" s="18"/>
      <c r="K437" s="15"/>
    </row>
    <row r="438" spans="1:11" x14ac:dyDescent="0.2">
      <c r="A438" s="15"/>
      <c r="B438" s="15"/>
      <c r="C438" s="16"/>
      <c r="D438" s="17"/>
      <c r="E438" s="18"/>
      <c r="F438" s="19">
        <v>0</v>
      </c>
      <c r="G438" s="18">
        <f t="shared" si="20"/>
        <v>0</v>
      </c>
      <c r="H438" s="18">
        <f t="shared" si="18"/>
        <v>0</v>
      </c>
      <c r="I438" s="18">
        <f t="shared" si="19"/>
        <v>0</v>
      </c>
      <c r="J438" s="18"/>
      <c r="K438" s="15"/>
    </row>
    <row r="439" spans="1:11" x14ac:dyDescent="0.2">
      <c r="A439" s="15"/>
      <c r="B439" s="15"/>
      <c r="C439" s="16"/>
      <c r="D439" s="17"/>
      <c r="E439" s="18"/>
      <c r="F439" s="19">
        <v>0</v>
      </c>
      <c r="G439" s="18">
        <f t="shared" si="20"/>
        <v>0</v>
      </c>
      <c r="H439" s="18">
        <f t="shared" si="18"/>
        <v>0</v>
      </c>
      <c r="I439" s="18">
        <f t="shared" si="19"/>
        <v>0</v>
      </c>
      <c r="J439" s="18"/>
      <c r="K439" s="15"/>
    </row>
    <row r="440" spans="1:11" x14ac:dyDescent="0.2">
      <c r="A440" s="15"/>
      <c r="B440" s="15"/>
      <c r="C440" s="16"/>
      <c r="D440" s="17"/>
      <c r="E440" s="18"/>
      <c r="F440" s="19">
        <v>0</v>
      </c>
      <c r="G440" s="18">
        <f t="shared" si="20"/>
        <v>0</v>
      </c>
      <c r="H440" s="18">
        <f t="shared" si="18"/>
        <v>0</v>
      </c>
      <c r="I440" s="18">
        <f t="shared" si="19"/>
        <v>0</v>
      </c>
      <c r="J440" s="18"/>
      <c r="K440" s="15"/>
    </row>
    <row r="441" spans="1:11" x14ac:dyDescent="0.2">
      <c r="A441" s="15"/>
      <c r="B441" s="15"/>
      <c r="C441" s="16"/>
      <c r="D441" s="17"/>
      <c r="E441" s="18"/>
      <c r="F441" s="19">
        <v>0</v>
      </c>
      <c r="G441" s="18">
        <f t="shared" si="20"/>
        <v>0</v>
      </c>
      <c r="H441" s="18">
        <f t="shared" si="18"/>
        <v>0</v>
      </c>
      <c r="I441" s="18">
        <f t="shared" si="19"/>
        <v>0</v>
      </c>
      <c r="J441" s="18"/>
      <c r="K441" s="15"/>
    </row>
    <row r="442" spans="1:11" x14ac:dyDescent="0.2">
      <c r="A442" s="15"/>
      <c r="B442" s="15"/>
      <c r="C442" s="16"/>
      <c r="D442" s="17"/>
      <c r="E442" s="18"/>
      <c r="F442" s="19">
        <v>0</v>
      </c>
      <c r="G442" s="18">
        <f t="shared" si="20"/>
        <v>0</v>
      </c>
      <c r="H442" s="18">
        <f t="shared" si="18"/>
        <v>0</v>
      </c>
      <c r="I442" s="18">
        <f t="shared" si="19"/>
        <v>0</v>
      </c>
      <c r="J442" s="18"/>
      <c r="K442" s="15"/>
    </row>
    <row r="443" spans="1:11" x14ac:dyDescent="0.2">
      <c r="A443" s="15"/>
      <c r="B443" s="15"/>
      <c r="C443" s="16"/>
      <c r="D443" s="17"/>
      <c r="E443" s="18"/>
      <c r="F443" s="19">
        <v>0</v>
      </c>
      <c r="G443" s="18">
        <f t="shared" si="20"/>
        <v>0</v>
      </c>
      <c r="H443" s="18">
        <f t="shared" si="18"/>
        <v>0</v>
      </c>
      <c r="I443" s="18">
        <f t="shared" si="19"/>
        <v>0</v>
      </c>
      <c r="J443" s="18"/>
      <c r="K443" s="15"/>
    </row>
    <row r="444" spans="1:11" x14ac:dyDescent="0.2">
      <c r="A444" s="15"/>
      <c r="B444" s="15"/>
      <c r="C444" s="16"/>
      <c r="D444" s="17"/>
      <c r="E444" s="18"/>
      <c r="F444" s="19">
        <v>0</v>
      </c>
      <c r="G444" s="18">
        <f t="shared" si="20"/>
        <v>0</v>
      </c>
      <c r="H444" s="18">
        <f t="shared" si="18"/>
        <v>0</v>
      </c>
      <c r="I444" s="18">
        <f t="shared" si="19"/>
        <v>0</v>
      </c>
      <c r="J444" s="18"/>
      <c r="K444" s="15"/>
    </row>
    <row r="445" spans="1:11" x14ac:dyDescent="0.2">
      <c r="A445" s="15"/>
      <c r="B445" s="15"/>
      <c r="C445" s="16"/>
      <c r="D445" s="17"/>
      <c r="E445" s="18"/>
      <c r="F445" s="19">
        <v>0</v>
      </c>
      <c r="G445" s="18">
        <f t="shared" si="20"/>
        <v>0</v>
      </c>
      <c r="H445" s="18">
        <f t="shared" si="18"/>
        <v>0</v>
      </c>
      <c r="I445" s="18">
        <f t="shared" si="19"/>
        <v>0</v>
      </c>
      <c r="J445" s="18"/>
      <c r="K445" s="15"/>
    </row>
    <row r="446" spans="1:11" x14ac:dyDescent="0.2">
      <c r="A446" s="15"/>
      <c r="B446" s="15"/>
      <c r="C446" s="16"/>
      <c r="D446" s="17"/>
      <c r="E446" s="18"/>
      <c r="F446" s="19">
        <v>0</v>
      </c>
      <c r="G446" s="18">
        <f t="shared" si="20"/>
        <v>0</v>
      </c>
      <c r="H446" s="18">
        <f t="shared" si="18"/>
        <v>0</v>
      </c>
      <c r="I446" s="18">
        <f t="shared" si="19"/>
        <v>0</v>
      </c>
      <c r="J446" s="18"/>
      <c r="K446" s="15"/>
    </row>
    <row r="447" spans="1:11" x14ac:dyDescent="0.2">
      <c r="A447" s="15"/>
      <c r="B447" s="15"/>
      <c r="C447" s="16"/>
      <c r="D447" s="17"/>
      <c r="E447" s="18"/>
      <c r="F447" s="19">
        <v>0</v>
      </c>
      <c r="G447" s="18">
        <f t="shared" si="20"/>
        <v>0</v>
      </c>
      <c r="H447" s="18">
        <f t="shared" si="18"/>
        <v>0</v>
      </c>
      <c r="I447" s="18">
        <f t="shared" si="19"/>
        <v>0</v>
      </c>
      <c r="J447" s="18"/>
      <c r="K447" s="15"/>
    </row>
    <row r="448" spans="1:11" x14ac:dyDescent="0.2">
      <c r="A448" s="15"/>
      <c r="B448" s="15"/>
      <c r="C448" s="16"/>
      <c r="D448" s="17"/>
      <c r="E448" s="18"/>
      <c r="F448" s="19">
        <v>0</v>
      </c>
      <c r="G448" s="18">
        <f t="shared" si="20"/>
        <v>0</v>
      </c>
      <c r="H448" s="18">
        <f t="shared" ref="H448:H511" si="21">E448*C448</f>
        <v>0</v>
      </c>
      <c r="I448" s="18">
        <f t="shared" ref="I448:I511" si="22">F448*C448</f>
        <v>0</v>
      </c>
      <c r="J448" s="18"/>
      <c r="K448" s="15"/>
    </row>
    <row r="449" spans="1:11" x14ac:dyDescent="0.2">
      <c r="A449" s="15"/>
      <c r="B449" s="15"/>
      <c r="C449" s="16"/>
      <c r="D449" s="17"/>
      <c r="E449" s="18"/>
      <c r="F449" s="19">
        <v>0</v>
      </c>
      <c r="G449" s="18">
        <f t="shared" ref="G449:G512" si="23">B449*F449</f>
        <v>0</v>
      </c>
      <c r="H449" s="18">
        <f t="shared" si="21"/>
        <v>0</v>
      </c>
      <c r="I449" s="18">
        <f t="shared" si="22"/>
        <v>0</v>
      </c>
      <c r="J449" s="18"/>
      <c r="K449" s="15"/>
    </row>
    <row r="450" spans="1:11" x14ac:dyDescent="0.2">
      <c r="A450" s="15"/>
      <c r="B450" s="15"/>
      <c r="C450" s="16"/>
      <c r="D450" s="17"/>
      <c r="E450" s="18"/>
      <c r="F450" s="19">
        <v>0</v>
      </c>
      <c r="G450" s="18">
        <f t="shared" si="23"/>
        <v>0</v>
      </c>
      <c r="H450" s="18">
        <f t="shared" si="21"/>
        <v>0</v>
      </c>
      <c r="I450" s="18">
        <f t="shared" si="22"/>
        <v>0</v>
      </c>
      <c r="J450" s="18"/>
      <c r="K450" s="15"/>
    </row>
    <row r="451" spans="1:11" x14ac:dyDescent="0.2">
      <c r="A451" s="15"/>
      <c r="B451" s="15"/>
      <c r="C451" s="16"/>
      <c r="D451" s="17"/>
      <c r="E451" s="18"/>
      <c r="F451" s="19">
        <v>0</v>
      </c>
      <c r="G451" s="18">
        <f t="shared" si="23"/>
        <v>0</v>
      </c>
      <c r="H451" s="18">
        <f t="shared" si="21"/>
        <v>0</v>
      </c>
      <c r="I451" s="18">
        <f t="shared" si="22"/>
        <v>0</v>
      </c>
      <c r="J451" s="18"/>
      <c r="K451" s="15"/>
    </row>
    <row r="452" spans="1:11" x14ac:dyDescent="0.2">
      <c r="A452" s="15"/>
      <c r="B452" s="15"/>
      <c r="C452" s="16"/>
      <c r="D452" s="17"/>
      <c r="E452" s="18"/>
      <c r="F452" s="19">
        <v>0</v>
      </c>
      <c r="G452" s="18">
        <f t="shared" si="23"/>
        <v>0</v>
      </c>
      <c r="H452" s="18">
        <f t="shared" si="21"/>
        <v>0</v>
      </c>
      <c r="I452" s="18">
        <f t="shared" si="22"/>
        <v>0</v>
      </c>
      <c r="J452" s="18"/>
      <c r="K452" s="15"/>
    </row>
    <row r="453" spans="1:11" x14ac:dyDescent="0.2">
      <c r="A453" s="15"/>
      <c r="B453" s="15"/>
      <c r="C453" s="16"/>
      <c r="D453" s="17"/>
      <c r="E453" s="18"/>
      <c r="F453" s="19">
        <v>0</v>
      </c>
      <c r="G453" s="18">
        <f t="shared" si="23"/>
        <v>0</v>
      </c>
      <c r="H453" s="18">
        <f t="shared" si="21"/>
        <v>0</v>
      </c>
      <c r="I453" s="18">
        <f t="shared" si="22"/>
        <v>0</v>
      </c>
      <c r="J453" s="18"/>
      <c r="K453" s="15"/>
    </row>
    <row r="454" spans="1:11" x14ac:dyDescent="0.2">
      <c r="A454" s="15"/>
      <c r="B454" s="15"/>
      <c r="C454" s="16"/>
      <c r="D454" s="17"/>
      <c r="E454" s="18"/>
      <c r="F454" s="19">
        <v>0</v>
      </c>
      <c r="G454" s="18">
        <f t="shared" si="23"/>
        <v>0</v>
      </c>
      <c r="H454" s="18">
        <f t="shared" si="21"/>
        <v>0</v>
      </c>
      <c r="I454" s="18">
        <f t="shared" si="22"/>
        <v>0</v>
      </c>
      <c r="J454" s="18"/>
      <c r="K454" s="15"/>
    </row>
    <row r="455" spans="1:11" x14ac:dyDescent="0.2">
      <c r="A455" s="15"/>
      <c r="B455" s="15"/>
      <c r="C455" s="16"/>
      <c r="D455" s="17"/>
      <c r="E455" s="18"/>
      <c r="F455" s="19">
        <v>0</v>
      </c>
      <c r="G455" s="18">
        <f t="shared" si="23"/>
        <v>0</v>
      </c>
      <c r="H455" s="18">
        <f t="shared" si="21"/>
        <v>0</v>
      </c>
      <c r="I455" s="18">
        <f t="shared" si="22"/>
        <v>0</v>
      </c>
      <c r="J455" s="18"/>
      <c r="K455" s="15"/>
    </row>
    <row r="456" spans="1:11" x14ac:dyDescent="0.2">
      <c r="A456" s="15"/>
      <c r="B456" s="15"/>
      <c r="C456" s="16"/>
      <c r="D456" s="17"/>
      <c r="E456" s="18"/>
      <c r="F456" s="19">
        <v>0</v>
      </c>
      <c r="G456" s="18">
        <f t="shared" si="23"/>
        <v>0</v>
      </c>
      <c r="H456" s="18">
        <f t="shared" si="21"/>
        <v>0</v>
      </c>
      <c r="I456" s="18">
        <f t="shared" si="22"/>
        <v>0</v>
      </c>
      <c r="J456" s="18"/>
      <c r="K456" s="15"/>
    </row>
    <row r="457" spans="1:11" x14ac:dyDescent="0.2">
      <c r="A457" s="15"/>
      <c r="B457" s="15"/>
      <c r="C457" s="16"/>
      <c r="D457" s="17"/>
      <c r="E457" s="18"/>
      <c r="F457" s="19">
        <v>0</v>
      </c>
      <c r="G457" s="18">
        <f t="shared" si="23"/>
        <v>0</v>
      </c>
      <c r="H457" s="18">
        <f t="shared" si="21"/>
        <v>0</v>
      </c>
      <c r="I457" s="18">
        <f t="shared" si="22"/>
        <v>0</v>
      </c>
      <c r="J457" s="18"/>
      <c r="K457" s="15"/>
    </row>
    <row r="458" spans="1:11" x14ac:dyDescent="0.2">
      <c r="A458" s="15"/>
      <c r="B458" s="15"/>
      <c r="C458" s="16"/>
      <c r="D458" s="17"/>
      <c r="E458" s="18"/>
      <c r="F458" s="19">
        <v>0</v>
      </c>
      <c r="G458" s="18">
        <f t="shared" si="23"/>
        <v>0</v>
      </c>
      <c r="H458" s="18">
        <f t="shared" si="21"/>
        <v>0</v>
      </c>
      <c r="I458" s="18">
        <f t="shared" si="22"/>
        <v>0</v>
      </c>
      <c r="J458" s="18"/>
      <c r="K458" s="15"/>
    </row>
    <row r="459" spans="1:11" x14ac:dyDescent="0.2">
      <c r="A459" s="15"/>
      <c r="B459" s="15"/>
      <c r="C459" s="16"/>
      <c r="D459" s="17"/>
      <c r="E459" s="18"/>
      <c r="F459" s="19">
        <v>0</v>
      </c>
      <c r="G459" s="18">
        <f t="shared" si="23"/>
        <v>0</v>
      </c>
      <c r="H459" s="18">
        <f t="shared" si="21"/>
        <v>0</v>
      </c>
      <c r="I459" s="18">
        <f t="shared" si="22"/>
        <v>0</v>
      </c>
      <c r="J459" s="18"/>
      <c r="K459" s="15"/>
    </row>
    <row r="460" spans="1:11" x14ac:dyDescent="0.2">
      <c r="A460" s="15"/>
      <c r="B460" s="15"/>
      <c r="C460" s="16"/>
      <c r="D460" s="17"/>
      <c r="E460" s="18"/>
      <c r="F460" s="19">
        <v>0</v>
      </c>
      <c r="G460" s="18">
        <f t="shared" si="23"/>
        <v>0</v>
      </c>
      <c r="H460" s="18">
        <f t="shared" si="21"/>
        <v>0</v>
      </c>
      <c r="I460" s="18">
        <f t="shared" si="22"/>
        <v>0</v>
      </c>
      <c r="J460" s="18"/>
      <c r="K460" s="15"/>
    </row>
    <row r="461" spans="1:11" x14ac:dyDescent="0.2">
      <c r="A461" s="15"/>
      <c r="B461" s="15"/>
      <c r="C461" s="16"/>
      <c r="D461" s="17"/>
      <c r="E461" s="18"/>
      <c r="F461" s="19">
        <v>0</v>
      </c>
      <c r="G461" s="18">
        <f t="shared" si="23"/>
        <v>0</v>
      </c>
      <c r="H461" s="18">
        <f t="shared" si="21"/>
        <v>0</v>
      </c>
      <c r="I461" s="18">
        <f t="shared" si="22"/>
        <v>0</v>
      </c>
      <c r="J461" s="18"/>
      <c r="K461" s="15"/>
    </row>
    <row r="462" spans="1:11" x14ac:dyDescent="0.2">
      <c r="A462" s="15"/>
      <c r="B462" s="15"/>
      <c r="C462" s="16"/>
      <c r="D462" s="17"/>
      <c r="E462" s="18"/>
      <c r="F462" s="19">
        <v>0</v>
      </c>
      <c r="G462" s="18">
        <f t="shared" si="23"/>
        <v>0</v>
      </c>
      <c r="H462" s="18">
        <f t="shared" si="21"/>
        <v>0</v>
      </c>
      <c r="I462" s="18">
        <f t="shared" si="22"/>
        <v>0</v>
      </c>
      <c r="J462" s="18"/>
      <c r="K462" s="15"/>
    </row>
    <row r="463" spans="1:11" x14ac:dyDescent="0.2">
      <c r="A463" s="15"/>
      <c r="B463" s="15"/>
      <c r="C463" s="16"/>
      <c r="D463" s="17"/>
      <c r="E463" s="18"/>
      <c r="F463" s="19">
        <v>0</v>
      </c>
      <c r="G463" s="18">
        <f t="shared" si="23"/>
        <v>0</v>
      </c>
      <c r="H463" s="18">
        <f t="shared" si="21"/>
        <v>0</v>
      </c>
      <c r="I463" s="18">
        <f t="shared" si="22"/>
        <v>0</v>
      </c>
      <c r="J463" s="18"/>
      <c r="K463" s="15"/>
    </row>
    <row r="464" spans="1:11" x14ac:dyDescent="0.2">
      <c r="A464" s="15"/>
      <c r="B464" s="15"/>
      <c r="C464" s="16"/>
      <c r="D464" s="17"/>
      <c r="E464" s="18"/>
      <c r="F464" s="19">
        <v>0</v>
      </c>
      <c r="G464" s="18">
        <f t="shared" si="23"/>
        <v>0</v>
      </c>
      <c r="H464" s="18">
        <f t="shared" si="21"/>
        <v>0</v>
      </c>
      <c r="I464" s="18">
        <f t="shared" si="22"/>
        <v>0</v>
      </c>
      <c r="J464" s="18"/>
      <c r="K464" s="15"/>
    </row>
    <row r="465" spans="1:11" x14ac:dyDescent="0.2">
      <c r="A465" s="15"/>
      <c r="B465" s="15"/>
      <c r="C465" s="16"/>
      <c r="D465" s="17"/>
      <c r="E465" s="18"/>
      <c r="F465" s="19">
        <v>0</v>
      </c>
      <c r="G465" s="18">
        <f t="shared" si="23"/>
        <v>0</v>
      </c>
      <c r="H465" s="18">
        <f t="shared" si="21"/>
        <v>0</v>
      </c>
      <c r="I465" s="18">
        <f t="shared" si="22"/>
        <v>0</v>
      </c>
      <c r="J465" s="18"/>
      <c r="K465" s="15"/>
    </row>
    <row r="466" spans="1:11" x14ac:dyDescent="0.2">
      <c r="A466" s="15"/>
      <c r="B466" s="15"/>
      <c r="C466" s="16"/>
      <c r="D466" s="17"/>
      <c r="E466" s="18"/>
      <c r="F466" s="19">
        <v>0</v>
      </c>
      <c r="G466" s="18">
        <f t="shared" si="23"/>
        <v>0</v>
      </c>
      <c r="H466" s="18">
        <f t="shared" si="21"/>
        <v>0</v>
      </c>
      <c r="I466" s="18">
        <f t="shared" si="22"/>
        <v>0</v>
      </c>
      <c r="J466" s="18"/>
      <c r="K466" s="15"/>
    </row>
    <row r="467" spans="1:11" x14ac:dyDescent="0.2">
      <c r="A467" s="15"/>
      <c r="B467" s="15"/>
      <c r="C467" s="16"/>
      <c r="D467" s="17"/>
      <c r="E467" s="18"/>
      <c r="F467" s="19">
        <v>0</v>
      </c>
      <c r="G467" s="18">
        <f t="shared" si="23"/>
        <v>0</v>
      </c>
      <c r="H467" s="18">
        <f t="shared" si="21"/>
        <v>0</v>
      </c>
      <c r="I467" s="18">
        <f t="shared" si="22"/>
        <v>0</v>
      </c>
      <c r="J467" s="18"/>
      <c r="K467" s="15"/>
    </row>
    <row r="468" spans="1:11" x14ac:dyDescent="0.2">
      <c r="A468" s="15"/>
      <c r="B468" s="15"/>
      <c r="C468" s="16"/>
      <c r="D468" s="17"/>
      <c r="E468" s="18"/>
      <c r="F468" s="19">
        <v>0</v>
      </c>
      <c r="G468" s="18">
        <f t="shared" si="23"/>
        <v>0</v>
      </c>
      <c r="H468" s="18">
        <f t="shared" si="21"/>
        <v>0</v>
      </c>
      <c r="I468" s="18">
        <f t="shared" si="22"/>
        <v>0</v>
      </c>
      <c r="J468" s="18"/>
      <c r="K468" s="15"/>
    </row>
    <row r="469" spans="1:11" x14ac:dyDescent="0.2">
      <c r="A469" s="15"/>
      <c r="B469" s="15"/>
      <c r="C469" s="16"/>
      <c r="D469" s="17"/>
      <c r="E469" s="18"/>
      <c r="F469" s="19">
        <v>0</v>
      </c>
      <c r="G469" s="18">
        <f t="shared" si="23"/>
        <v>0</v>
      </c>
      <c r="H469" s="18">
        <f t="shared" si="21"/>
        <v>0</v>
      </c>
      <c r="I469" s="18">
        <f t="shared" si="22"/>
        <v>0</v>
      </c>
      <c r="J469" s="18"/>
      <c r="K469" s="15"/>
    </row>
    <row r="470" spans="1:11" x14ac:dyDescent="0.2">
      <c r="A470" s="15"/>
      <c r="B470" s="15"/>
      <c r="C470" s="16"/>
      <c r="D470" s="17"/>
      <c r="E470" s="18"/>
      <c r="F470" s="19">
        <v>0</v>
      </c>
      <c r="G470" s="18">
        <f t="shared" si="23"/>
        <v>0</v>
      </c>
      <c r="H470" s="18">
        <f t="shared" si="21"/>
        <v>0</v>
      </c>
      <c r="I470" s="18">
        <f t="shared" si="22"/>
        <v>0</v>
      </c>
      <c r="J470" s="18"/>
      <c r="K470" s="15"/>
    </row>
    <row r="471" spans="1:11" x14ac:dyDescent="0.2">
      <c r="A471" s="15"/>
      <c r="B471" s="15"/>
      <c r="C471" s="16"/>
      <c r="D471" s="17"/>
      <c r="E471" s="18"/>
      <c r="F471" s="19">
        <v>0</v>
      </c>
      <c r="G471" s="18">
        <f t="shared" si="23"/>
        <v>0</v>
      </c>
      <c r="H471" s="18">
        <f t="shared" si="21"/>
        <v>0</v>
      </c>
      <c r="I471" s="18">
        <f t="shared" si="22"/>
        <v>0</v>
      </c>
      <c r="J471" s="18"/>
      <c r="K471" s="15"/>
    </row>
    <row r="472" spans="1:11" x14ac:dyDescent="0.2">
      <c r="A472" s="15"/>
      <c r="B472" s="15"/>
      <c r="C472" s="16"/>
      <c r="D472" s="17"/>
      <c r="E472" s="18"/>
      <c r="F472" s="19">
        <v>0</v>
      </c>
      <c r="G472" s="18">
        <f t="shared" si="23"/>
        <v>0</v>
      </c>
      <c r="H472" s="18">
        <f t="shared" si="21"/>
        <v>0</v>
      </c>
      <c r="I472" s="18">
        <f t="shared" si="22"/>
        <v>0</v>
      </c>
      <c r="J472" s="18"/>
      <c r="K472" s="15"/>
    </row>
    <row r="473" spans="1:11" x14ac:dyDescent="0.2">
      <c r="A473" s="15"/>
      <c r="B473" s="15"/>
      <c r="C473" s="16"/>
      <c r="D473" s="17"/>
      <c r="E473" s="18"/>
      <c r="F473" s="19">
        <v>0</v>
      </c>
      <c r="G473" s="18">
        <f t="shared" si="23"/>
        <v>0</v>
      </c>
      <c r="H473" s="18">
        <f t="shared" si="21"/>
        <v>0</v>
      </c>
      <c r="I473" s="18">
        <f t="shared" si="22"/>
        <v>0</v>
      </c>
      <c r="J473" s="18"/>
      <c r="K473" s="15"/>
    </row>
    <row r="474" spans="1:11" x14ac:dyDescent="0.2">
      <c r="A474" s="15"/>
      <c r="B474" s="15"/>
      <c r="C474" s="16"/>
      <c r="D474" s="17"/>
      <c r="E474" s="18"/>
      <c r="F474" s="19">
        <v>0</v>
      </c>
      <c r="G474" s="18">
        <f t="shared" si="23"/>
        <v>0</v>
      </c>
      <c r="H474" s="18">
        <f t="shared" si="21"/>
        <v>0</v>
      </c>
      <c r="I474" s="18">
        <f t="shared" si="22"/>
        <v>0</v>
      </c>
      <c r="J474" s="18"/>
      <c r="K474" s="15"/>
    </row>
    <row r="475" spans="1:11" x14ac:dyDescent="0.2">
      <c r="A475" s="15"/>
      <c r="B475" s="15"/>
      <c r="C475" s="16"/>
      <c r="D475" s="17"/>
      <c r="E475" s="18"/>
      <c r="F475" s="19">
        <v>0</v>
      </c>
      <c r="G475" s="18">
        <f t="shared" si="23"/>
        <v>0</v>
      </c>
      <c r="H475" s="18">
        <f t="shared" si="21"/>
        <v>0</v>
      </c>
      <c r="I475" s="18">
        <f t="shared" si="22"/>
        <v>0</v>
      </c>
      <c r="J475" s="18"/>
      <c r="K475" s="15"/>
    </row>
    <row r="476" spans="1:11" x14ac:dyDescent="0.2">
      <c r="A476" s="15"/>
      <c r="B476" s="15"/>
      <c r="C476" s="16"/>
      <c r="D476" s="17"/>
      <c r="E476" s="18"/>
      <c r="F476" s="19">
        <v>0</v>
      </c>
      <c r="G476" s="18">
        <f t="shared" si="23"/>
        <v>0</v>
      </c>
      <c r="H476" s="18">
        <f t="shared" si="21"/>
        <v>0</v>
      </c>
      <c r="I476" s="18">
        <f t="shared" si="22"/>
        <v>0</v>
      </c>
      <c r="J476" s="18"/>
      <c r="K476" s="15"/>
    </row>
    <row r="477" spans="1:11" x14ac:dyDescent="0.2">
      <c r="A477" s="15"/>
      <c r="B477" s="15"/>
      <c r="C477" s="16"/>
      <c r="D477" s="17"/>
      <c r="E477" s="18"/>
      <c r="F477" s="19">
        <v>0</v>
      </c>
      <c r="G477" s="18">
        <f t="shared" si="23"/>
        <v>0</v>
      </c>
      <c r="H477" s="18">
        <f t="shared" si="21"/>
        <v>0</v>
      </c>
      <c r="I477" s="18">
        <f t="shared" si="22"/>
        <v>0</v>
      </c>
      <c r="J477" s="18"/>
      <c r="K477" s="15"/>
    </row>
    <row r="478" spans="1:11" x14ac:dyDescent="0.2">
      <c r="A478" s="15"/>
      <c r="B478" s="15"/>
      <c r="C478" s="16"/>
      <c r="D478" s="17"/>
      <c r="E478" s="18"/>
      <c r="F478" s="19">
        <v>0</v>
      </c>
      <c r="G478" s="18">
        <f t="shared" si="23"/>
        <v>0</v>
      </c>
      <c r="H478" s="18">
        <f t="shared" si="21"/>
        <v>0</v>
      </c>
      <c r="I478" s="18">
        <f t="shared" si="22"/>
        <v>0</v>
      </c>
      <c r="J478" s="18"/>
      <c r="K478" s="15"/>
    </row>
    <row r="479" spans="1:11" x14ac:dyDescent="0.2">
      <c r="A479" s="15"/>
      <c r="B479" s="15"/>
      <c r="C479" s="16"/>
      <c r="D479" s="17"/>
      <c r="E479" s="18"/>
      <c r="F479" s="19">
        <v>0</v>
      </c>
      <c r="G479" s="18">
        <f t="shared" si="23"/>
        <v>0</v>
      </c>
      <c r="H479" s="18">
        <f t="shared" si="21"/>
        <v>0</v>
      </c>
      <c r="I479" s="18">
        <f t="shared" si="22"/>
        <v>0</v>
      </c>
      <c r="J479" s="18"/>
      <c r="K479" s="15"/>
    </row>
    <row r="480" spans="1:11" x14ac:dyDescent="0.2">
      <c r="A480" s="15"/>
      <c r="B480" s="15"/>
      <c r="C480" s="16"/>
      <c r="D480" s="17"/>
      <c r="E480" s="18"/>
      <c r="F480" s="19">
        <v>0</v>
      </c>
      <c r="G480" s="18">
        <f t="shared" si="23"/>
        <v>0</v>
      </c>
      <c r="H480" s="18">
        <f t="shared" si="21"/>
        <v>0</v>
      </c>
      <c r="I480" s="18">
        <f t="shared" si="22"/>
        <v>0</v>
      </c>
      <c r="J480" s="18"/>
      <c r="K480" s="15"/>
    </row>
    <row r="481" spans="1:11" x14ac:dyDescent="0.2">
      <c r="A481" s="15"/>
      <c r="B481" s="15"/>
      <c r="C481" s="16"/>
      <c r="D481" s="17"/>
      <c r="E481" s="18"/>
      <c r="F481" s="19">
        <v>0</v>
      </c>
      <c r="G481" s="18">
        <f t="shared" si="23"/>
        <v>0</v>
      </c>
      <c r="H481" s="18">
        <f t="shared" si="21"/>
        <v>0</v>
      </c>
      <c r="I481" s="18">
        <f t="shared" si="22"/>
        <v>0</v>
      </c>
      <c r="J481" s="18"/>
      <c r="K481" s="15"/>
    </row>
    <row r="482" spans="1:11" x14ac:dyDescent="0.2">
      <c r="A482" s="15"/>
      <c r="B482" s="15"/>
      <c r="C482" s="16"/>
      <c r="D482" s="17"/>
      <c r="E482" s="18"/>
      <c r="F482" s="19">
        <v>0</v>
      </c>
      <c r="G482" s="18">
        <f t="shared" si="23"/>
        <v>0</v>
      </c>
      <c r="H482" s="18">
        <f t="shared" si="21"/>
        <v>0</v>
      </c>
      <c r="I482" s="18">
        <f t="shared" si="22"/>
        <v>0</v>
      </c>
      <c r="J482" s="18"/>
      <c r="K482" s="15"/>
    </row>
    <row r="483" spans="1:11" x14ac:dyDescent="0.2">
      <c r="A483" s="15"/>
      <c r="B483" s="15"/>
      <c r="C483" s="16"/>
      <c r="D483" s="17"/>
      <c r="E483" s="18"/>
      <c r="F483" s="19">
        <v>0</v>
      </c>
      <c r="G483" s="18">
        <f t="shared" si="23"/>
        <v>0</v>
      </c>
      <c r="H483" s="18">
        <f t="shared" si="21"/>
        <v>0</v>
      </c>
      <c r="I483" s="18">
        <f t="shared" si="22"/>
        <v>0</v>
      </c>
      <c r="J483" s="18"/>
      <c r="K483" s="15"/>
    </row>
    <row r="484" spans="1:11" x14ac:dyDescent="0.2">
      <c r="A484" s="15"/>
      <c r="B484" s="15"/>
      <c r="C484" s="16"/>
      <c r="D484" s="17"/>
      <c r="E484" s="18"/>
      <c r="F484" s="19">
        <v>0</v>
      </c>
      <c r="G484" s="18">
        <f t="shared" si="23"/>
        <v>0</v>
      </c>
      <c r="H484" s="18">
        <f t="shared" si="21"/>
        <v>0</v>
      </c>
      <c r="I484" s="18">
        <f t="shared" si="22"/>
        <v>0</v>
      </c>
      <c r="J484" s="18"/>
      <c r="K484" s="15"/>
    </row>
    <row r="485" spans="1:11" x14ac:dyDescent="0.2">
      <c r="A485" s="15"/>
      <c r="B485" s="15"/>
      <c r="C485" s="16"/>
      <c r="D485" s="17"/>
      <c r="E485" s="18"/>
      <c r="F485" s="19">
        <v>0</v>
      </c>
      <c r="G485" s="18">
        <f t="shared" si="23"/>
        <v>0</v>
      </c>
      <c r="H485" s="18">
        <f t="shared" si="21"/>
        <v>0</v>
      </c>
      <c r="I485" s="18">
        <f t="shared" si="22"/>
        <v>0</v>
      </c>
      <c r="J485" s="18"/>
      <c r="K485" s="15"/>
    </row>
    <row r="486" spans="1:11" x14ac:dyDescent="0.2">
      <c r="A486" s="15"/>
      <c r="B486" s="15"/>
      <c r="C486" s="16"/>
      <c r="D486" s="17"/>
      <c r="E486" s="18"/>
      <c r="F486" s="19">
        <v>0</v>
      </c>
      <c r="G486" s="18">
        <f t="shared" si="23"/>
        <v>0</v>
      </c>
      <c r="H486" s="18">
        <f t="shared" si="21"/>
        <v>0</v>
      </c>
      <c r="I486" s="18">
        <f t="shared" si="22"/>
        <v>0</v>
      </c>
      <c r="J486" s="18"/>
      <c r="K486" s="15"/>
    </row>
    <row r="487" spans="1:11" x14ac:dyDescent="0.2">
      <c r="A487" s="15"/>
      <c r="B487" s="15"/>
      <c r="C487" s="16"/>
      <c r="D487" s="17"/>
      <c r="E487" s="18"/>
      <c r="F487" s="19">
        <v>0</v>
      </c>
      <c r="G487" s="18">
        <f t="shared" si="23"/>
        <v>0</v>
      </c>
      <c r="H487" s="18">
        <f t="shared" si="21"/>
        <v>0</v>
      </c>
      <c r="I487" s="18">
        <f t="shared" si="22"/>
        <v>0</v>
      </c>
      <c r="J487" s="18"/>
      <c r="K487" s="15"/>
    </row>
    <row r="488" spans="1:11" x14ac:dyDescent="0.2">
      <c r="A488" s="15"/>
      <c r="B488" s="15"/>
      <c r="C488" s="16"/>
      <c r="D488" s="17"/>
      <c r="E488" s="18"/>
      <c r="F488" s="19">
        <v>0</v>
      </c>
      <c r="G488" s="18">
        <f t="shared" si="23"/>
        <v>0</v>
      </c>
      <c r="H488" s="18">
        <f t="shared" si="21"/>
        <v>0</v>
      </c>
      <c r="I488" s="18">
        <f t="shared" si="22"/>
        <v>0</v>
      </c>
      <c r="J488" s="18"/>
      <c r="K488" s="15"/>
    </row>
    <row r="489" spans="1:11" x14ac:dyDescent="0.2">
      <c r="A489" s="15"/>
      <c r="B489" s="15"/>
      <c r="C489" s="16"/>
      <c r="D489" s="17"/>
      <c r="E489" s="18"/>
      <c r="F489" s="19">
        <v>0</v>
      </c>
      <c r="G489" s="18">
        <f t="shared" si="23"/>
        <v>0</v>
      </c>
      <c r="H489" s="18">
        <f t="shared" si="21"/>
        <v>0</v>
      </c>
      <c r="I489" s="18">
        <f t="shared" si="22"/>
        <v>0</v>
      </c>
      <c r="J489" s="18"/>
      <c r="K489" s="15"/>
    </row>
    <row r="490" spans="1:11" x14ac:dyDescent="0.2">
      <c r="A490" s="15"/>
      <c r="B490" s="15"/>
      <c r="C490" s="16"/>
      <c r="D490" s="17"/>
      <c r="E490" s="18"/>
      <c r="F490" s="19">
        <v>0</v>
      </c>
      <c r="G490" s="18">
        <f t="shared" si="23"/>
        <v>0</v>
      </c>
      <c r="H490" s="18">
        <f t="shared" si="21"/>
        <v>0</v>
      </c>
      <c r="I490" s="18">
        <f t="shared" si="22"/>
        <v>0</v>
      </c>
      <c r="J490" s="18"/>
      <c r="K490" s="15"/>
    </row>
    <row r="491" spans="1:11" x14ac:dyDescent="0.2">
      <c r="A491" s="15"/>
      <c r="B491" s="15"/>
      <c r="C491" s="16"/>
      <c r="D491" s="17"/>
      <c r="E491" s="18"/>
      <c r="F491" s="19">
        <v>0</v>
      </c>
      <c r="G491" s="18">
        <f t="shared" si="23"/>
        <v>0</v>
      </c>
      <c r="H491" s="18">
        <f t="shared" si="21"/>
        <v>0</v>
      </c>
      <c r="I491" s="18">
        <f t="shared" si="22"/>
        <v>0</v>
      </c>
      <c r="J491" s="18"/>
      <c r="K491" s="15"/>
    </row>
    <row r="492" spans="1:11" x14ac:dyDescent="0.2">
      <c r="A492" s="15"/>
      <c r="B492" s="15"/>
      <c r="C492" s="16"/>
      <c r="D492" s="17"/>
      <c r="E492" s="18"/>
      <c r="F492" s="19">
        <v>0</v>
      </c>
      <c r="G492" s="18">
        <f t="shared" si="23"/>
        <v>0</v>
      </c>
      <c r="H492" s="18">
        <f t="shared" si="21"/>
        <v>0</v>
      </c>
      <c r="I492" s="18">
        <f t="shared" si="22"/>
        <v>0</v>
      </c>
      <c r="J492" s="18"/>
      <c r="K492" s="15"/>
    </row>
    <row r="493" spans="1:11" x14ac:dyDescent="0.2">
      <c r="A493" s="15"/>
      <c r="B493" s="15"/>
      <c r="C493" s="16"/>
      <c r="D493" s="17"/>
      <c r="E493" s="18"/>
      <c r="F493" s="19">
        <v>0</v>
      </c>
      <c r="G493" s="18">
        <f t="shared" si="23"/>
        <v>0</v>
      </c>
      <c r="H493" s="18">
        <f t="shared" si="21"/>
        <v>0</v>
      </c>
      <c r="I493" s="18">
        <f t="shared" si="22"/>
        <v>0</v>
      </c>
      <c r="J493" s="18"/>
      <c r="K493" s="15"/>
    </row>
    <row r="494" spans="1:11" x14ac:dyDescent="0.2">
      <c r="A494" s="15"/>
      <c r="B494" s="15"/>
      <c r="C494" s="16"/>
      <c r="D494" s="17"/>
      <c r="E494" s="18"/>
      <c r="F494" s="19">
        <v>0</v>
      </c>
      <c r="G494" s="18">
        <f t="shared" si="23"/>
        <v>0</v>
      </c>
      <c r="H494" s="18">
        <f t="shared" si="21"/>
        <v>0</v>
      </c>
      <c r="I494" s="18">
        <f t="shared" si="22"/>
        <v>0</v>
      </c>
      <c r="J494" s="18"/>
      <c r="K494" s="15"/>
    </row>
    <row r="495" spans="1:11" x14ac:dyDescent="0.2">
      <c r="A495" s="15"/>
      <c r="B495" s="15"/>
      <c r="C495" s="16"/>
      <c r="D495" s="17"/>
      <c r="E495" s="18"/>
      <c r="F495" s="19">
        <v>0</v>
      </c>
      <c r="G495" s="18">
        <f t="shared" si="23"/>
        <v>0</v>
      </c>
      <c r="H495" s="18">
        <f t="shared" si="21"/>
        <v>0</v>
      </c>
      <c r="I495" s="18">
        <f t="shared" si="22"/>
        <v>0</v>
      </c>
      <c r="J495" s="18"/>
      <c r="K495" s="15"/>
    </row>
    <row r="496" spans="1:11" x14ac:dyDescent="0.2">
      <c r="A496" s="15"/>
      <c r="B496" s="15"/>
      <c r="C496" s="16"/>
      <c r="D496" s="17"/>
      <c r="E496" s="18"/>
      <c r="F496" s="19">
        <v>0</v>
      </c>
      <c r="G496" s="18">
        <f t="shared" si="23"/>
        <v>0</v>
      </c>
      <c r="H496" s="18">
        <f t="shared" si="21"/>
        <v>0</v>
      </c>
      <c r="I496" s="18">
        <f t="shared" si="22"/>
        <v>0</v>
      </c>
      <c r="J496" s="18"/>
      <c r="K496" s="15"/>
    </row>
    <row r="497" spans="1:11" x14ac:dyDescent="0.2">
      <c r="A497" s="15"/>
      <c r="B497" s="15"/>
      <c r="C497" s="16"/>
      <c r="D497" s="17"/>
      <c r="E497" s="18"/>
      <c r="F497" s="19">
        <v>0</v>
      </c>
      <c r="G497" s="18">
        <f t="shared" si="23"/>
        <v>0</v>
      </c>
      <c r="H497" s="18">
        <f t="shared" si="21"/>
        <v>0</v>
      </c>
      <c r="I497" s="18">
        <f t="shared" si="22"/>
        <v>0</v>
      </c>
      <c r="J497" s="18"/>
      <c r="K497" s="15"/>
    </row>
    <row r="498" spans="1:11" x14ac:dyDescent="0.2">
      <c r="A498" s="15"/>
      <c r="B498" s="15"/>
      <c r="C498" s="16"/>
      <c r="D498" s="17"/>
      <c r="E498" s="18"/>
      <c r="F498" s="19">
        <v>0</v>
      </c>
      <c r="G498" s="18">
        <f t="shared" si="23"/>
        <v>0</v>
      </c>
      <c r="H498" s="18">
        <f t="shared" si="21"/>
        <v>0</v>
      </c>
      <c r="I498" s="18">
        <f t="shared" si="22"/>
        <v>0</v>
      </c>
      <c r="J498" s="18"/>
      <c r="K498" s="15"/>
    </row>
    <row r="499" spans="1:11" x14ac:dyDescent="0.2">
      <c r="A499" s="15"/>
      <c r="B499" s="15"/>
      <c r="C499" s="16"/>
      <c r="D499" s="17"/>
      <c r="E499" s="18"/>
      <c r="F499" s="19">
        <v>0</v>
      </c>
      <c r="G499" s="18">
        <f t="shared" si="23"/>
        <v>0</v>
      </c>
      <c r="H499" s="18">
        <f t="shared" si="21"/>
        <v>0</v>
      </c>
      <c r="I499" s="18">
        <f t="shared" si="22"/>
        <v>0</v>
      </c>
      <c r="J499" s="18"/>
      <c r="K499" s="15"/>
    </row>
    <row r="500" spans="1:11" x14ac:dyDescent="0.2">
      <c r="A500" s="15"/>
      <c r="B500" s="15"/>
      <c r="C500" s="16"/>
      <c r="D500" s="17"/>
      <c r="E500" s="18"/>
      <c r="F500" s="19">
        <v>0</v>
      </c>
      <c r="G500" s="18">
        <f t="shared" si="23"/>
        <v>0</v>
      </c>
      <c r="H500" s="18">
        <f t="shared" si="21"/>
        <v>0</v>
      </c>
      <c r="I500" s="18">
        <f t="shared" si="22"/>
        <v>0</v>
      </c>
      <c r="J500" s="18"/>
      <c r="K500" s="15"/>
    </row>
    <row r="501" spans="1:11" x14ac:dyDescent="0.2">
      <c r="A501" s="15"/>
      <c r="B501" s="15"/>
      <c r="C501" s="16"/>
      <c r="D501" s="17"/>
      <c r="E501" s="18"/>
      <c r="F501" s="19">
        <v>0</v>
      </c>
      <c r="G501" s="18">
        <f t="shared" si="23"/>
        <v>0</v>
      </c>
      <c r="H501" s="18">
        <f t="shared" si="21"/>
        <v>0</v>
      </c>
      <c r="I501" s="18">
        <f t="shared" si="22"/>
        <v>0</v>
      </c>
      <c r="J501" s="18"/>
      <c r="K501" s="15"/>
    </row>
    <row r="502" spans="1:11" x14ac:dyDescent="0.2">
      <c r="A502" s="15"/>
      <c r="B502" s="15"/>
      <c r="C502" s="16"/>
      <c r="D502" s="17"/>
      <c r="E502" s="18"/>
      <c r="F502" s="19">
        <v>0</v>
      </c>
      <c r="G502" s="18">
        <f t="shared" si="23"/>
        <v>0</v>
      </c>
      <c r="H502" s="18">
        <f t="shared" si="21"/>
        <v>0</v>
      </c>
      <c r="I502" s="18">
        <f t="shared" si="22"/>
        <v>0</v>
      </c>
      <c r="J502" s="18"/>
      <c r="K502" s="15"/>
    </row>
    <row r="503" spans="1:11" x14ac:dyDescent="0.2">
      <c r="A503" s="15"/>
      <c r="B503" s="15"/>
      <c r="C503" s="16"/>
      <c r="D503" s="17"/>
      <c r="E503" s="18"/>
      <c r="F503" s="19">
        <v>0</v>
      </c>
      <c r="G503" s="18">
        <f t="shared" si="23"/>
        <v>0</v>
      </c>
      <c r="H503" s="18">
        <f t="shared" si="21"/>
        <v>0</v>
      </c>
      <c r="I503" s="18">
        <f t="shared" si="22"/>
        <v>0</v>
      </c>
      <c r="J503" s="18"/>
      <c r="K503" s="15"/>
    </row>
    <row r="504" spans="1:11" x14ac:dyDescent="0.2">
      <c r="A504" s="15"/>
      <c r="B504" s="15"/>
      <c r="C504" s="16"/>
      <c r="D504" s="17"/>
      <c r="E504" s="18"/>
      <c r="F504" s="19">
        <v>0</v>
      </c>
      <c r="G504" s="18">
        <f t="shared" si="23"/>
        <v>0</v>
      </c>
      <c r="H504" s="18">
        <f t="shared" si="21"/>
        <v>0</v>
      </c>
      <c r="I504" s="18">
        <f t="shared" si="22"/>
        <v>0</v>
      </c>
      <c r="J504" s="18"/>
      <c r="K504" s="15"/>
    </row>
    <row r="505" spans="1:11" x14ac:dyDescent="0.2">
      <c r="A505" s="15"/>
      <c r="B505" s="15"/>
      <c r="C505" s="16"/>
      <c r="D505" s="17"/>
      <c r="E505" s="18"/>
      <c r="F505" s="19">
        <v>0</v>
      </c>
      <c r="G505" s="18">
        <f t="shared" si="23"/>
        <v>0</v>
      </c>
      <c r="H505" s="18">
        <f t="shared" si="21"/>
        <v>0</v>
      </c>
      <c r="I505" s="18">
        <f t="shared" si="22"/>
        <v>0</v>
      </c>
      <c r="J505" s="18"/>
      <c r="K505" s="15"/>
    </row>
    <row r="506" spans="1:11" x14ac:dyDescent="0.2">
      <c r="A506" s="15"/>
      <c r="B506" s="15"/>
      <c r="C506" s="16"/>
      <c r="D506" s="17"/>
      <c r="E506" s="18"/>
      <c r="F506" s="19">
        <v>0</v>
      </c>
      <c r="G506" s="18">
        <f t="shared" si="23"/>
        <v>0</v>
      </c>
      <c r="H506" s="18">
        <f t="shared" si="21"/>
        <v>0</v>
      </c>
      <c r="I506" s="18">
        <f t="shared" si="22"/>
        <v>0</v>
      </c>
      <c r="J506" s="18"/>
      <c r="K506" s="15"/>
    </row>
    <row r="507" spans="1:11" x14ac:dyDescent="0.2">
      <c r="A507" s="15"/>
      <c r="B507" s="15"/>
      <c r="C507" s="16"/>
      <c r="D507" s="17"/>
      <c r="E507" s="18"/>
      <c r="F507" s="19">
        <v>0</v>
      </c>
      <c r="G507" s="18">
        <f t="shared" si="23"/>
        <v>0</v>
      </c>
      <c r="H507" s="18">
        <f t="shared" si="21"/>
        <v>0</v>
      </c>
      <c r="I507" s="18">
        <f t="shared" si="22"/>
        <v>0</v>
      </c>
      <c r="J507" s="18"/>
      <c r="K507" s="15"/>
    </row>
    <row r="508" spans="1:11" x14ac:dyDescent="0.2">
      <c r="A508" s="15"/>
      <c r="B508" s="15"/>
      <c r="C508" s="16"/>
      <c r="D508" s="17"/>
      <c r="E508" s="18"/>
      <c r="F508" s="19">
        <v>0</v>
      </c>
      <c r="G508" s="18">
        <f t="shared" si="23"/>
        <v>0</v>
      </c>
      <c r="H508" s="18">
        <f t="shared" si="21"/>
        <v>0</v>
      </c>
      <c r="I508" s="18">
        <f t="shared" si="22"/>
        <v>0</v>
      </c>
      <c r="J508" s="18"/>
      <c r="K508" s="15"/>
    </row>
    <row r="509" spans="1:11" x14ac:dyDescent="0.2">
      <c r="A509" s="15"/>
      <c r="B509" s="15"/>
      <c r="C509" s="16"/>
      <c r="D509" s="17"/>
      <c r="E509" s="18"/>
      <c r="F509" s="19">
        <v>0</v>
      </c>
      <c r="G509" s="18">
        <f t="shared" si="23"/>
        <v>0</v>
      </c>
      <c r="H509" s="18">
        <f t="shared" si="21"/>
        <v>0</v>
      </c>
      <c r="I509" s="18">
        <f t="shared" si="22"/>
        <v>0</v>
      </c>
      <c r="J509" s="18"/>
      <c r="K509" s="15"/>
    </row>
    <row r="510" spans="1:11" x14ac:dyDescent="0.2">
      <c r="A510" s="15"/>
      <c r="B510" s="15"/>
      <c r="C510" s="16"/>
      <c r="D510" s="17"/>
      <c r="E510" s="18"/>
      <c r="F510" s="19">
        <v>0</v>
      </c>
      <c r="G510" s="18">
        <f t="shared" si="23"/>
        <v>0</v>
      </c>
      <c r="H510" s="18">
        <f t="shared" si="21"/>
        <v>0</v>
      </c>
      <c r="I510" s="18">
        <f t="shared" si="22"/>
        <v>0</v>
      </c>
      <c r="J510" s="18"/>
      <c r="K510" s="15"/>
    </row>
    <row r="511" spans="1:11" x14ac:dyDescent="0.2">
      <c r="A511" s="15"/>
      <c r="B511" s="15"/>
      <c r="C511" s="16"/>
      <c r="D511" s="17"/>
      <c r="E511" s="18"/>
      <c r="F511" s="19">
        <v>0</v>
      </c>
      <c r="G511" s="18">
        <f t="shared" si="23"/>
        <v>0</v>
      </c>
      <c r="H511" s="18">
        <f t="shared" si="21"/>
        <v>0</v>
      </c>
      <c r="I511" s="18">
        <f t="shared" si="22"/>
        <v>0</v>
      </c>
      <c r="J511" s="18"/>
      <c r="K511" s="15"/>
    </row>
    <row r="512" spans="1:11" x14ac:dyDescent="0.2">
      <c r="A512" s="15"/>
      <c r="B512" s="15"/>
      <c r="C512" s="16"/>
      <c r="D512" s="17"/>
      <c r="E512" s="18"/>
      <c r="F512" s="19">
        <v>0</v>
      </c>
      <c r="G512" s="18">
        <f t="shared" si="23"/>
        <v>0</v>
      </c>
      <c r="H512" s="18">
        <f t="shared" ref="H512:H572" si="24">E512*C512</f>
        <v>0</v>
      </c>
      <c r="I512" s="18">
        <f t="shared" ref="I512:I572" si="25">F512*C512</f>
        <v>0</v>
      </c>
      <c r="J512" s="18"/>
      <c r="K512" s="15"/>
    </row>
    <row r="513" spans="1:11" x14ac:dyDescent="0.2">
      <c r="A513" s="15"/>
      <c r="B513" s="15"/>
      <c r="C513" s="16"/>
      <c r="D513" s="17"/>
      <c r="E513" s="18"/>
      <c r="F513" s="19">
        <v>0</v>
      </c>
      <c r="G513" s="18">
        <f t="shared" ref="G513:G574" si="26">B513*F513</f>
        <v>0</v>
      </c>
      <c r="H513" s="18">
        <f t="shared" si="24"/>
        <v>0</v>
      </c>
      <c r="I513" s="18">
        <f t="shared" si="25"/>
        <v>0</v>
      </c>
      <c r="J513" s="18"/>
      <c r="K513" s="15"/>
    </row>
    <row r="514" spans="1:11" x14ac:dyDescent="0.2">
      <c r="A514" s="15"/>
      <c r="B514" s="15"/>
      <c r="C514" s="16"/>
      <c r="D514" s="17"/>
      <c r="E514" s="18"/>
      <c r="F514" s="19">
        <v>0</v>
      </c>
      <c r="G514" s="18">
        <f t="shared" si="26"/>
        <v>0</v>
      </c>
      <c r="H514" s="18">
        <f t="shared" si="24"/>
        <v>0</v>
      </c>
      <c r="I514" s="18">
        <f t="shared" si="25"/>
        <v>0</v>
      </c>
      <c r="J514" s="18"/>
      <c r="K514" s="15"/>
    </row>
    <row r="515" spans="1:11" x14ac:dyDescent="0.2">
      <c r="A515" s="15"/>
      <c r="B515" s="15"/>
      <c r="C515" s="16"/>
      <c r="D515" s="17"/>
      <c r="E515" s="18"/>
      <c r="F515" s="19">
        <v>0</v>
      </c>
      <c r="G515" s="18">
        <f t="shared" si="26"/>
        <v>0</v>
      </c>
      <c r="H515" s="18">
        <f t="shared" si="24"/>
        <v>0</v>
      </c>
      <c r="I515" s="18">
        <f t="shared" si="25"/>
        <v>0</v>
      </c>
      <c r="J515" s="18"/>
      <c r="K515" s="15"/>
    </row>
    <row r="516" spans="1:11" x14ac:dyDescent="0.2">
      <c r="A516" s="15"/>
      <c r="B516" s="15"/>
      <c r="C516" s="16"/>
      <c r="D516" s="17"/>
      <c r="E516" s="18"/>
      <c r="F516" s="19">
        <v>0</v>
      </c>
      <c r="G516" s="18">
        <f t="shared" si="26"/>
        <v>0</v>
      </c>
      <c r="H516" s="18">
        <f t="shared" si="24"/>
        <v>0</v>
      </c>
      <c r="I516" s="18">
        <f t="shared" si="25"/>
        <v>0</v>
      </c>
      <c r="J516" s="18"/>
      <c r="K516" s="15"/>
    </row>
    <row r="517" spans="1:11" x14ac:dyDescent="0.2">
      <c r="A517" s="15"/>
      <c r="B517" s="15"/>
      <c r="C517" s="16"/>
      <c r="D517" s="17"/>
      <c r="E517" s="18"/>
      <c r="F517" s="19">
        <v>0</v>
      </c>
      <c r="G517" s="18">
        <f t="shared" si="26"/>
        <v>0</v>
      </c>
      <c r="H517" s="18">
        <f t="shared" si="24"/>
        <v>0</v>
      </c>
      <c r="I517" s="18">
        <f t="shared" si="25"/>
        <v>0</v>
      </c>
      <c r="J517" s="18"/>
      <c r="K517" s="15"/>
    </row>
    <row r="518" spans="1:11" x14ac:dyDescent="0.2">
      <c r="A518" s="15"/>
      <c r="B518" s="15"/>
      <c r="C518" s="16"/>
      <c r="D518" s="17"/>
      <c r="E518" s="18"/>
      <c r="F518" s="19">
        <v>0</v>
      </c>
      <c r="G518" s="18">
        <f t="shared" si="26"/>
        <v>0</v>
      </c>
      <c r="H518" s="18">
        <f t="shared" si="24"/>
        <v>0</v>
      </c>
      <c r="I518" s="18">
        <f t="shared" si="25"/>
        <v>0</v>
      </c>
      <c r="J518" s="18"/>
      <c r="K518" s="15"/>
    </row>
    <row r="519" spans="1:11" x14ac:dyDescent="0.2">
      <c r="A519" s="15"/>
      <c r="B519" s="15"/>
      <c r="C519" s="16"/>
      <c r="D519" s="17"/>
      <c r="E519" s="18"/>
      <c r="F519" s="19">
        <v>0</v>
      </c>
      <c r="G519" s="18">
        <f t="shared" si="26"/>
        <v>0</v>
      </c>
      <c r="H519" s="18">
        <f t="shared" si="24"/>
        <v>0</v>
      </c>
      <c r="I519" s="18">
        <f t="shared" si="25"/>
        <v>0</v>
      </c>
      <c r="J519" s="18"/>
      <c r="K519" s="15"/>
    </row>
    <row r="520" spans="1:11" x14ac:dyDescent="0.2">
      <c r="A520" s="15"/>
      <c r="B520" s="15"/>
      <c r="C520" s="16"/>
      <c r="D520" s="17"/>
      <c r="E520" s="18"/>
      <c r="F520" s="19">
        <v>0</v>
      </c>
      <c r="G520" s="18">
        <f t="shared" si="26"/>
        <v>0</v>
      </c>
      <c r="H520" s="18">
        <f t="shared" si="24"/>
        <v>0</v>
      </c>
      <c r="I520" s="18">
        <f t="shared" si="25"/>
        <v>0</v>
      </c>
      <c r="J520" s="18"/>
      <c r="K520" s="15"/>
    </row>
    <row r="521" spans="1:11" x14ac:dyDescent="0.2">
      <c r="A521" s="15"/>
      <c r="B521" s="15"/>
      <c r="C521" s="16"/>
      <c r="D521" s="17"/>
      <c r="E521" s="18"/>
      <c r="F521" s="19">
        <v>0</v>
      </c>
      <c r="G521" s="18">
        <f t="shared" si="26"/>
        <v>0</v>
      </c>
      <c r="H521" s="18">
        <f t="shared" si="24"/>
        <v>0</v>
      </c>
      <c r="I521" s="18">
        <f t="shared" si="25"/>
        <v>0</v>
      </c>
      <c r="J521" s="18"/>
      <c r="K521" s="15"/>
    </row>
    <row r="522" spans="1:11" x14ac:dyDescent="0.2">
      <c r="A522" s="15"/>
      <c r="B522" s="15"/>
      <c r="C522" s="16"/>
      <c r="D522" s="17"/>
      <c r="E522" s="18"/>
      <c r="F522" s="19">
        <v>0</v>
      </c>
      <c r="G522" s="18">
        <f t="shared" si="26"/>
        <v>0</v>
      </c>
      <c r="H522" s="18">
        <f t="shared" si="24"/>
        <v>0</v>
      </c>
      <c r="I522" s="18">
        <f t="shared" si="25"/>
        <v>0</v>
      </c>
      <c r="J522" s="18"/>
      <c r="K522" s="15"/>
    </row>
    <row r="523" spans="1:11" x14ac:dyDescent="0.2">
      <c r="A523" s="15"/>
      <c r="B523" s="15"/>
      <c r="C523" s="16"/>
      <c r="D523" s="17"/>
      <c r="E523" s="18"/>
      <c r="F523" s="19">
        <v>0</v>
      </c>
      <c r="G523" s="18">
        <f t="shared" si="26"/>
        <v>0</v>
      </c>
      <c r="H523" s="18">
        <f t="shared" si="24"/>
        <v>0</v>
      </c>
      <c r="I523" s="18">
        <f t="shared" si="25"/>
        <v>0</v>
      </c>
      <c r="J523" s="18"/>
      <c r="K523" s="15"/>
    </row>
    <row r="524" spans="1:11" x14ac:dyDescent="0.2">
      <c r="A524" s="15"/>
      <c r="B524" s="15"/>
      <c r="C524" s="16"/>
      <c r="D524" s="17"/>
      <c r="E524" s="18"/>
      <c r="F524" s="19">
        <v>0</v>
      </c>
      <c r="G524" s="18">
        <f t="shared" si="26"/>
        <v>0</v>
      </c>
      <c r="H524" s="18">
        <f t="shared" si="24"/>
        <v>0</v>
      </c>
      <c r="I524" s="18">
        <f t="shared" si="25"/>
        <v>0</v>
      </c>
      <c r="J524" s="18"/>
      <c r="K524" s="15"/>
    </row>
    <row r="525" spans="1:11" x14ac:dyDescent="0.2">
      <c r="A525" s="15"/>
      <c r="B525" s="15"/>
      <c r="C525" s="16"/>
      <c r="D525" s="17"/>
      <c r="E525" s="18"/>
      <c r="F525" s="19">
        <v>0</v>
      </c>
      <c r="G525" s="18">
        <f t="shared" si="26"/>
        <v>0</v>
      </c>
      <c r="H525" s="18">
        <f t="shared" si="24"/>
        <v>0</v>
      </c>
      <c r="I525" s="18">
        <f t="shared" si="25"/>
        <v>0</v>
      </c>
      <c r="J525" s="18"/>
      <c r="K525" s="15"/>
    </row>
    <row r="526" spans="1:11" x14ac:dyDescent="0.2">
      <c r="A526" s="15"/>
      <c r="B526" s="15"/>
      <c r="C526" s="16"/>
      <c r="D526" s="17"/>
      <c r="E526" s="18"/>
      <c r="F526" s="19">
        <v>0</v>
      </c>
      <c r="G526" s="18">
        <f t="shared" si="26"/>
        <v>0</v>
      </c>
      <c r="H526" s="18">
        <f t="shared" si="24"/>
        <v>0</v>
      </c>
      <c r="I526" s="18">
        <f t="shared" si="25"/>
        <v>0</v>
      </c>
      <c r="J526" s="18"/>
      <c r="K526" s="15"/>
    </row>
    <row r="527" spans="1:11" x14ac:dyDescent="0.2">
      <c r="A527" s="15"/>
      <c r="B527" s="15"/>
      <c r="C527" s="16"/>
      <c r="D527" s="17"/>
      <c r="E527" s="18"/>
      <c r="F527" s="19">
        <v>0</v>
      </c>
      <c r="G527" s="18">
        <f t="shared" si="26"/>
        <v>0</v>
      </c>
      <c r="H527" s="18">
        <f t="shared" si="24"/>
        <v>0</v>
      </c>
      <c r="I527" s="18">
        <f t="shared" si="25"/>
        <v>0</v>
      </c>
      <c r="J527" s="18"/>
      <c r="K527" s="15"/>
    </row>
    <row r="528" spans="1:11" x14ac:dyDescent="0.2">
      <c r="A528" s="15"/>
      <c r="B528" s="15"/>
      <c r="C528" s="16"/>
      <c r="D528" s="17"/>
      <c r="E528" s="18"/>
      <c r="F528" s="19">
        <v>0</v>
      </c>
      <c r="G528" s="18">
        <f t="shared" si="26"/>
        <v>0</v>
      </c>
      <c r="H528" s="18">
        <f t="shared" si="24"/>
        <v>0</v>
      </c>
      <c r="I528" s="18">
        <f t="shared" si="25"/>
        <v>0</v>
      </c>
      <c r="J528" s="18"/>
      <c r="K528" s="15"/>
    </row>
    <row r="529" spans="1:11" x14ac:dyDescent="0.2">
      <c r="A529" s="15"/>
      <c r="B529" s="15"/>
      <c r="C529" s="16"/>
      <c r="D529" s="17"/>
      <c r="E529" s="18"/>
      <c r="F529" s="19">
        <v>0</v>
      </c>
      <c r="G529" s="18">
        <f t="shared" si="26"/>
        <v>0</v>
      </c>
      <c r="H529" s="18">
        <f t="shared" si="24"/>
        <v>0</v>
      </c>
      <c r="I529" s="18">
        <f t="shared" si="25"/>
        <v>0</v>
      </c>
      <c r="J529" s="18"/>
      <c r="K529" s="15"/>
    </row>
    <row r="530" spans="1:11" x14ac:dyDescent="0.2">
      <c r="A530" s="15"/>
      <c r="B530" s="15"/>
      <c r="C530" s="16"/>
      <c r="D530" s="17"/>
      <c r="E530" s="18"/>
      <c r="F530" s="19">
        <v>0</v>
      </c>
      <c r="G530" s="18">
        <f t="shared" si="26"/>
        <v>0</v>
      </c>
      <c r="H530" s="18">
        <f t="shared" si="24"/>
        <v>0</v>
      </c>
      <c r="I530" s="18">
        <f t="shared" si="25"/>
        <v>0</v>
      </c>
      <c r="J530" s="18"/>
      <c r="K530" s="15"/>
    </row>
    <row r="531" spans="1:11" x14ac:dyDescent="0.2">
      <c r="A531" s="15"/>
      <c r="B531" s="15"/>
      <c r="C531" s="16"/>
      <c r="D531" s="17"/>
      <c r="E531" s="18"/>
      <c r="F531" s="19">
        <v>0</v>
      </c>
      <c r="G531" s="18">
        <f t="shared" si="26"/>
        <v>0</v>
      </c>
      <c r="H531" s="18">
        <f t="shared" si="24"/>
        <v>0</v>
      </c>
      <c r="I531" s="18">
        <f t="shared" si="25"/>
        <v>0</v>
      </c>
      <c r="J531" s="18"/>
      <c r="K531" s="15"/>
    </row>
    <row r="532" spans="1:11" x14ac:dyDescent="0.2">
      <c r="A532" s="15"/>
      <c r="B532" s="15"/>
      <c r="C532" s="16"/>
      <c r="D532" s="17"/>
      <c r="E532" s="18"/>
      <c r="F532" s="19">
        <v>0</v>
      </c>
      <c r="G532" s="18">
        <f t="shared" si="26"/>
        <v>0</v>
      </c>
      <c r="H532" s="18">
        <f t="shared" si="24"/>
        <v>0</v>
      </c>
      <c r="I532" s="18">
        <f t="shared" si="25"/>
        <v>0</v>
      </c>
      <c r="J532" s="18"/>
      <c r="K532" s="15"/>
    </row>
    <row r="533" spans="1:11" x14ac:dyDescent="0.2">
      <c r="A533" s="15"/>
      <c r="B533" s="15"/>
      <c r="C533" s="16"/>
      <c r="D533" s="17"/>
      <c r="E533" s="18"/>
      <c r="F533" s="19">
        <v>0</v>
      </c>
      <c r="G533" s="18">
        <f t="shared" si="26"/>
        <v>0</v>
      </c>
      <c r="H533" s="18">
        <f t="shared" si="24"/>
        <v>0</v>
      </c>
      <c r="I533" s="18">
        <f t="shared" si="25"/>
        <v>0</v>
      </c>
      <c r="J533" s="18"/>
      <c r="K533" s="15"/>
    </row>
    <row r="534" spans="1:11" x14ac:dyDescent="0.2">
      <c r="A534" s="15"/>
      <c r="B534" s="15"/>
      <c r="C534" s="16"/>
      <c r="D534" s="17"/>
      <c r="E534" s="18"/>
      <c r="F534" s="19">
        <v>0</v>
      </c>
      <c r="G534" s="18">
        <f t="shared" si="26"/>
        <v>0</v>
      </c>
      <c r="H534" s="18">
        <f t="shared" si="24"/>
        <v>0</v>
      </c>
      <c r="I534" s="18">
        <f t="shared" si="25"/>
        <v>0</v>
      </c>
      <c r="J534" s="18"/>
      <c r="K534" s="15"/>
    </row>
    <row r="535" spans="1:11" x14ac:dyDescent="0.2">
      <c r="A535" s="15"/>
      <c r="B535" s="15"/>
      <c r="C535" s="16"/>
      <c r="D535" s="17"/>
      <c r="E535" s="18"/>
      <c r="F535" s="19">
        <v>0</v>
      </c>
      <c r="G535" s="18">
        <f t="shared" si="26"/>
        <v>0</v>
      </c>
      <c r="H535" s="18">
        <f t="shared" si="24"/>
        <v>0</v>
      </c>
      <c r="I535" s="18">
        <f t="shared" si="25"/>
        <v>0</v>
      </c>
      <c r="J535" s="18"/>
      <c r="K535" s="15"/>
    </row>
    <row r="536" spans="1:11" x14ac:dyDescent="0.2">
      <c r="A536" s="15"/>
      <c r="B536" s="15"/>
      <c r="C536" s="16"/>
      <c r="D536" s="17"/>
      <c r="E536" s="18"/>
      <c r="F536" s="19">
        <v>0</v>
      </c>
      <c r="G536" s="18">
        <f t="shared" si="26"/>
        <v>0</v>
      </c>
      <c r="H536" s="18">
        <f t="shared" si="24"/>
        <v>0</v>
      </c>
      <c r="I536" s="18">
        <f t="shared" si="25"/>
        <v>0</v>
      </c>
      <c r="J536" s="18"/>
      <c r="K536" s="15"/>
    </row>
    <row r="537" spans="1:11" x14ac:dyDescent="0.2">
      <c r="A537" s="15"/>
      <c r="B537" s="15"/>
      <c r="C537" s="16"/>
      <c r="D537" s="17"/>
      <c r="E537" s="18"/>
      <c r="F537" s="19">
        <v>0</v>
      </c>
      <c r="G537" s="18">
        <f t="shared" si="26"/>
        <v>0</v>
      </c>
      <c r="H537" s="18">
        <f t="shared" si="24"/>
        <v>0</v>
      </c>
      <c r="I537" s="18">
        <f t="shared" si="25"/>
        <v>0</v>
      </c>
      <c r="J537" s="18"/>
      <c r="K537" s="15"/>
    </row>
    <row r="538" spans="1:11" x14ac:dyDescent="0.2">
      <c r="A538" s="15"/>
      <c r="B538" s="15"/>
      <c r="C538" s="16"/>
      <c r="D538" s="17"/>
      <c r="E538" s="18"/>
      <c r="F538" s="19">
        <v>0</v>
      </c>
      <c r="G538" s="18">
        <f t="shared" si="26"/>
        <v>0</v>
      </c>
      <c r="H538" s="18">
        <f t="shared" si="24"/>
        <v>0</v>
      </c>
      <c r="I538" s="18">
        <f t="shared" si="25"/>
        <v>0</v>
      </c>
      <c r="J538" s="18"/>
      <c r="K538" s="15"/>
    </row>
    <row r="539" spans="1:11" x14ac:dyDescent="0.2">
      <c r="A539" s="15"/>
      <c r="B539" s="15"/>
      <c r="C539" s="16"/>
      <c r="D539" s="17"/>
      <c r="E539" s="18"/>
      <c r="F539" s="19">
        <v>0</v>
      </c>
      <c r="G539" s="18">
        <f t="shared" si="26"/>
        <v>0</v>
      </c>
      <c r="H539" s="18">
        <f t="shared" si="24"/>
        <v>0</v>
      </c>
      <c r="I539" s="18">
        <f t="shared" si="25"/>
        <v>0</v>
      </c>
      <c r="J539" s="18"/>
      <c r="K539" s="15"/>
    </row>
    <row r="540" spans="1:11" x14ac:dyDescent="0.2">
      <c r="A540" s="15"/>
      <c r="B540" s="15"/>
      <c r="C540" s="16"/>
      <c r="D540" s="17"/>
      <c r="E540" s="18"/>
      <c r="F540" s="19">
        <v>0</v>
      </c>
      <c r="G540" s="18">
        <f t="shared" si="26"/>
        <v>0</v>
      </c>
      <c r="H540" s="18">
        <f t="shared" si="24"/>
        <v>0</v>
      </c>
      <c r="I540" s="18">
        <f t="shared" si="25"/>
        <v>0</v>
      </c>
      <c r="J540" s="18"/>
      <c r="K540" s="15"/>
    </row>
    <row r="541" spans="1:11" x14ac:dyDescent="0.2">
      <c r="A541" s="15"/>
      <c r="B541" s="15"/>
      <c r="C541" s="16"/>
      <c r="D541" s="17"/>
      <c r="E541" s="18"/>
      <c r="F541" s="19">
        <v>0</v>
      </c>
      <c r="G541" s="18">
        <f t="shared" si="26"/>
        <v>0</v>
      </c>
      <c r="H541" s="18">
        <f t="shared" si="24"/>
        <v>0</v>
      </c>
      <c r="I541" s="18">
        <f t="shared" si="25"/>
        <v>0</v>
      </c>
      <c r="J541" s="18"/>
      <c r="K541" s="15"/>
    </row>
    <row r="542" spans="1:11" x14ac:dyDescent="0.2">
      <c r="A542" s="15"/>
      <c r="B542" s="15"/>
      <c r="C542" s="16"/>
      <c r="D542" s="17"/>
      <c r="E542" s="18"/>
      <c r="F542" s="19">
        <v>0</v>
      </c>
      <c r="G542" s="18">
        <f t="shared" si="26"/>
        <v>0</v>
      </c>
      <c r="H542" s="18">
        <f t="shared" si="24"/>
        <v>0</v>
      </c>
      <c r="I542" s="18">
        <f t="shared" si="25"/>
        <v>0</v>
      </c>
      <c r="J542" s="18"/>
      <c r="K542" s="15"/>
    </row>
    <row r="543" spans="1:11" x14ac:dyDescent="0.2">
      <c r="A543" s="15"/>
      <c r="B543" s="15"/>
      <c r="C543" s="16"/>
      <c r="D543" s="17"/>
      <c r="E543" s="18"/>
      <c r="F543" s="19">
        <v>0</v>
      </c>
      <c r="G543" s="18">
        <f t="shared" si="26"/>
        <v>0</v>
      </c>
      <c r="H543" s="18">
        <f t="shared" si="24"/>
        <v>0</v>
      </c>
      <c r="I543" s="18">
        <f t="shared" si="25"/>
        <v>0</v>
      </c>
      <c r="J543" s="18"/>
      <c r="K543" s="15"/>
    </row>
    <row r="544" spans="1:11" x14ac:dyDescent="0.2">
      <c r="A544" s="15"/>
      <c r="B544" s="15"/>
      <c r="C544" s="16"/>
      <c r="D544" s="17"/>
      <c r="E544" s="18"/>
      <c r="F544" s="19">
        <v>0</v>
      </c>
      <c r="G544" s="18">
        <f t="shared" si="26"/>
        <v>0</v>
      </c>
      <c r="H544" s="18">
        <f t="shared" si="24"/>
        <v>0</v>
      </c>
      <c r="I544" s="18">
        <f t="shared" si="25"/>
        <v>0</v>
      </c>
      <c r="J544" s="18"/>
      <c r="K544" s="15"/>
    </row>
    <row r="545" spans="1:11" x14ac:dyDescent="0.2">
      <c r="A545" s="15"/>
      <c r="B545" s="15"/>
      <c r="C545" s="16"/>
      <c r="D545" s="17"/>
      <c r="E545" s="18"/>
      <c r="F545" s="19">
        <v>0</v>
      </c>
      <c r="G545" s="18">
        <f t="shared" si="26"/>
        <v>0</v>
      </c>
      <c r="H545" s="18">
        <f t="shared" si="24"/>
        <v>0</v>
      </c>
      <c r="I545" s="18">
        <f t="shared" si="25"/>
        <v>0</v>
      </c>
      <c r="J545" s="18"/>
      <c r="K545" s="15"/>
    </row>
    <row r="546" spans="1:11" x14ac:dyDescent="0.2">
      <c r="A546" s="15"/>
      <c r="B546" s="15"/>
      <c r="C546" s="16"/>
      <c r="D546" s="17"/>
      <c r="E546" s="18"/>
      <c r="F546" s="19">
        <v>0</v>
      </c>
      <c r="G546" s="18">
        <f t="shared" si="26"/>
        <v>0</v>
      </c>
      <c r="H546" s="18">
        <f t="shared" si="24"/>
        <v>0</v>
      </c>
      <c r="I546" s="18">
        <f t="shared" si="25"/>
        <v>0</v>
      </c>
      <c r="J546" s="18"/>
      <c r="K546" s="15"/>
    </row>
    <row r="547" spans="1:11" x14ac:dyDescent="0.2">
      <c r="A547" s="15"/>
      <c r="B547" s="15"/>
      <c r="C547" s="16"/>
      <c r="D547" s="17"/>
      <c r="E547" s="18"/>
      <c r="F547" s="19">
        <v>0</v>
      </c>
      <c r="G547" s="18">
        <f t="shared" si="26"/>
        <v>0</v>
      </c>
      <c r="H547" s="18">
        <f t="shared" si="24"/>
        <v>0</v>
      </c>
      <c r="I547" s="18">
        <f t="shared" si="25"/>
        <v>0</v>
      </c>
      <c r="J547" s="18"/>
      <c r="K547" s="15"/>
    </row>
    <row r="548" spans="1:11" x14ac:dyDescent="0.2">
      <c r="A548" s="15"/>
      <c r="B548" s="15"/>
      <c r="C548" s="16"/>
      <c r="D548" s="17"/>
      <c r="E548" s="18"/>
      <c r="F548" s="19">
        <v>0</v>
      </c>
      <c r="G548" s="18">
        <f t="shared" si="26"/>
        <v>0</v>
      </c>
      <c r="H548" s="18">
        <f t="shared" si="24"/>
        <v>0</v>
      </c>
      <c r="I548" s="18">
        <f t="shared" si="25"/>
        <v>0</v>
      </c>
      <c r="J548" s="18"/>
      <c r="K548" s="15"/>
    </row>
    <row r="549" spans="1:11" x14ac:dyDescent="0.2">
      <c r="A549" s="15"/>
      <c r="B549" s="15"/>
      <c r="C549" s="16"/>
      <c r="D549" s="17"/>
      <c r="E549" s="18"/>
      <c r="F549" s="19">
        <v>0</v>
      </c>
      <c r="G549" s="18">
        <f t="shared" si="26"/>
        <v>0</v>
      </c>
      <c r="H549" s="18">
        <f t="shared" si="24"/>
        <v>0</v>
      </c>
      <c r="I549" s="18">
        <f t="shared" si="25"/>
        <v>0</v>
      </c>
      <c r="J549" s="18"/>
      <c r="K549" s="15"/>
    </row>
    <row r="550" spans="1:11" x14ac:dyDescent="0.2">
      <c r="A550" s="15"/>
      <c r="B550" s="15"/>
      <c r="C550" s="16"/>
      <c r="D550" s="17"/>
      <c r="E550" s="18"/>
      <c r="F550" s="19">
        <v>0</v>
      </c>
      <c r="G550" s="18">
        <f t="shared" si="26"/>
        <v>0</v>
      </c>
      <c r="H550" s="18">
        <f t="shared" si="24"/>
        <v>0</v>
      </c>
      <c r="I550" s="18">
        <f t="shared" si="25"/>
        <v>0</v>
      </c>
      <c r="J550" s="18"/>
      <c r="K550" s="15"/>
    </row>
    <row r="551" spans="1:11" x14ac:dyDescent="0.2">
      <c r="A551" s="15"/>
      <c r="B551" s="15"/>
      <c r="C551" s="16"/>
      <c r="D551" s="17"/>
      <c r="E551" s="18"/>
      <c r="F551" s="19">
        <v>0</v>
      </c>
      <c r="G551" s="18">
        <f t="shared" si="26"/>
        <v>0</v>
      </c>
      <c r="H551" s="18">
        <f t="shared" si="24"/>
        <v>0</v>
      </c>
      <c r="I551" s="18">
        <f t="shared" si="25"/>
        <v>0</v>
      </c>
      <c r="J551" s="18"/>
      <c r="K551" s="15"/>
    </row>
    <row r="552" spans="1:11" x14ac:dyDescent="0.2">
      <c r="A552" s="15"/>
      <c r="B552" s="15"/>
      <c r="C552" s="16"/>
      <c r="D552" s="17"/>
      <c r="E552" s="18"/>
      <c r="F552" s="19">
        <v>0</v>
      </c>
      <c r="G552" s="18">
        <f t="shared" si="26"/>
        <v>0</v>
      </c>
      <c r="H552" s="18">
        <f t="shared" si="24"/>
        <v>0</v>
      </c>
      <c r="I552" s="18">
        <f t="shared" si="25"/>
        <v>0</v>
      </c>
      <c r="J552" s="18"/>
      <c r="K552" s="15"/>
    </row>
    <row r="553" spans="1:11" x14ac:dyDescent="0.2">
      <c r="A553" s="15"/>
      <c r="B553" s="15"/>
      <c r="C553" s="16"/>
      <c r="D553" s="17"/>
      <c r="E553" s="18"/>
      <c r="F553" s="19">
        <v>0</v>
      </c>
      <c r="G553" s="18">
        <f t="shared" si="26"/>
        <v>0</v>
      </c>
      <c r="H553" s="18">
        <f t="shared" si="24"/>
        <v>0</v>
      </c>
      <c r="I553" s="18">
        <f t="shared" si="25"/>
        <v>0</v>
      </c>
      <c r="J553" s="18"/>
      <c r="K553" s="15"/>
    </row>
    <row r="554" spans="1:11" x14ac:dyDescent="0.2">
      <c r="A554" s="15"/>
      <c r="B554" s="15"/>
      <c r="C554" s="16"/>
      <c r="D554" s="17"/>
      <c r="E554" s="18"/>
      <c r="F554" s="19">
        <v>0</v>
      </c>
      <c r="G554" s="18">
        <f t="shared" si="26"/>
        <v>0</v>
      </c>
      <c r="H554" s="18">
        <f t="shared" si="24"/>
        <v>0</v>
      </c>
      <c r="I554" s="18">
        <f t="shared" si="25"/>
        <v>0</v>
      </c>
      <c r="J554" s="18"/>
      <c r="K554" s="15"/>
    </row>
    <row r="555" spans="1:11" x14ac:dyDescent="0.2">
      <c r="A555" s="15"/>
      <c r="B555" s="15"/>
      <c r="C555" s="16"/>
      <c r="D555" s="17"/>
      <c r="E555" s="18"/>
      <c r="F555" s="19">
        <v>0</v>
      </c>
      <c r="G555" s="18">
        <f t="shared" si="26"/>
        <v>0</v>
      </c>
      <c r="H555" s="18">
        <f t="shared" si="24"/>
        <v>0</v>
      </c>
      <c r="I555" s="18">
        <f t="shared" si="25"/>
        <v>0</v>
      </c>
      <c r="J555" s="18"/>
      <c r="K555" s="15"/>
    </row>
    <row r="556" spans="1:11" x14ac:dyDescent="0.2">
      <c r="A556" s="15"/>
      <c r="B556" s="15"/>
      <c r="C556" s="16"/>
      <c r="D556" s="17"/>
      <c r="E556" s="18"/>
      <c r="F556" s="19">
        <v>0</v>
      </c>
      <c r="G556" s="18">
        <f t="shared" si="26"/>
        <v>0</v>
      </c>
      <c r="H556" s="18">
        <f t="shared" si="24"/>
        <v>0</v>
      </c>
      <c r="I556" s="18">
        <f t="shared" si="25"/>
        <v>0</v>
      </c>
      <c r="J556" s="18"/>
      <c r="K556" s="15"/>
    </row>
    <row r="557" spans="1:11" x14ac:dyDescent="0.2">
      <c r="A557" s="15"/>
      <c r="B557" s="15"/>
      <c r="C557" s="16"/>
      <c r="D557" s="17"/>
      <c r="E557" s="18"/>
      <c r="F557" s="19">
        <v>0</v>
      </c>
      <c r="G557" s="18">
        <f t="shared" si="26"/>
        <v>0</v>
      </c>
      <c r="H557" s="18">
        <f t="shared" si="24"/>
        <v>0</v>
      </c>
      <c r="I557" s="18">
        <f t="shared" si="25"/>
        <v>0</v>
      </c>
      <c r="J557" s="18"/>
      <c r="K557" s="15"/>
    </row>
    <row r="558" spans="1:11" x14ac:dyDescent="0.2">
      <c r="A558" s="15"/>
      <c r="B558" s="15"/>
      <c r="C558" s="16"/>
      <c r="D558" s="17"/>
      <c r="E558" s="18"/>
      <c r="F558" s="19">
        <v>0</v>
      </c>
      <c r="G558" s="18">
        <f t="shared" si="26"/>
        <v>0</v>
      </c>
      <c r="H558" s="18">
        <f t="shared" si="24"/>
        <v>0</v>
      </c>
      <c r="I558" s="18">
        <f t="shared" si="25"/>
        <v>0</v>
      </c>
      <c r="J558" s="18"/>
      <c r="K558" s="15"/>
    </row>
    <row r="559" spans="1:11" x14ac:dyDescent="0.2">
      <c r="A559" s="15"/>
      <c r="B559" s="15"/>
      <c r="C559" s="16"/>
      <c r="D559" s="17"/>
      <c r="E559" s="18"/>
      <c r="F559" s="19">
        <v>0</v>
      </c>
      <c r="G559" s="18">
        <f t="shared" si="26"/>
        <v>0</v>
      </c>
      <c r="H559" s="18">
        <f t="shared" si="24"/>
        <v>0</v>
      </c>
      <c r="I559" s="18">
        <f t="shared" si="25"/>
        <v>0</v>
      </c>
      <c r="J559" s="18"/>
      <c r="K559" s="15"/>
    </row>
    <row r="560" spans="1:11" x14ac:dyDescent="0.2">
      <c r="A560" s="15"/>
      <c r="B560" s="15"/>
      <c r="C560" s="16"/>
      <c r="D560" s="17"/>
      <c r="E560" s="18"/>
      <c r="F560" s="19">
        <v>0</v>
      </c>
      <c r="G560" s="18">
        <f t="shared" si="26"/>
        <v>0</v>
      </c>
      <c r="H560" s="18">
        <f t="shared" si="24"/>
        <v>0</v>
      </c>
      <c r="I560" s="18">
        <f t="shared" si="25"/>
        <v>0</v>
      </c>
      <c r="J560" s="18"/>
      <c r="K560" s="15"/>
    </row>
    <row r="561" spans="1:11" x14ac:dyDescent="0.2">
      <c r="A561" s="15"/>
      <c r="B561" s="15"/>
      <c r="C561" s="16"/>
      <c r="D561" s="17"/>
      <c r="E561" s="18"/>
      <c r="F561" s="19">
        <v>0</v>
      </c>
      <c r="G561" s="18">
        <f t="shared" si="26"/>
        <v>0</v>
      </c>
      <c r="H561" s="18">
        <f t="shared" si="24"/>
        <v>0</v>
      </c>
      <c r="I561" s="18">
        <f t="shared" si="25"/>
        <v>0</v>
      </c>
      <c r="J561" s="18"/>
      <c r="K561" s="15"/>
    </row>
    <row r="562" spans="1:11" x14ac:dyDescent="0.2">
      <c r="A562" s="15"/>
      <c r="B562" s="15"/>
      <c r="C562" s="16"/>
      <c r="D562" s="17"/>
      <c r="E562" s="18"/>
      <c r="F562" s="19">
        <v>0</v>
      </c>
      <c r="G562" s="18">
        <f t="shared" si="26"/>
        <v>0</v>
      </c>
      <c r="H562" s="18">
        <f t="shared" si="24"/>
        <v>0</v>
      </c>
      <c r="I562" s="18">
        <f t="shared" si="25"/>
        <v>0</v>
      </c>
      <c r="J562" s="18"/>
      <c r="K562" s="15"/>
    </row>
    <row r="563" spans="1:11" x14ac:dyDescent="0.2">
      <c r="A563" s="15"/>
      <c r="B563" s="15"/>
      <c r="C563" s="16"/>
      <c r="D563" s="17"/>
      <c r="E563" s="18"/>
      <c r="F563" s="19">
        <v>0</v>
      </c>
      <c r="G563" s="18">
        <f t="shared" si="26"/>
        <v>0</v>
      </c>
      <c r="H563" s="18">
        <f t="shared" si="24"/>
        <v>0</v>
      </c>
      <c r="I563" s="18">
        <f t="shared" si="25"/>
        <v>0</v>
      </c>
      <c r="J563" s="18"/>
      <c r="K563" s="15"/>
    </row>
    <row r="564" spans="1:11" x14ac:dyDescent="0.2">
      <c r="A564" s="15"/>
      <c r="B564" s="15"/>
      <c r="C564" s="16"/>
      <c r="D564" s="17"/>
      <c r="E564" s="18"/>
      <c r="F564" s="19">
        <v>0</v>
      </c>
      <c r="G564" s="18">
        <f t="shared" si="26"/>
        <v>0</v>
      </c>
      <c r="H564" s="18">
        <f t="shared" si="24"/>
        <v>0</v>
      </c>
      <c r="I564" s="18">
        <f t="shared" si="25"/>
        <v>0</v>
      </c>
      <c r="J564" s="18"/>
      <c r="K564" s="15"/>
    </row>
    <row r="565" spans="1:11" x14ac:dyDescent="0.2">
      <c r="A565" s="15"/>
      <c r="B565" s="15"/>
      <c r="C565" s="16"/>
      <c r="D565" s="17"/>
      <c r="E565" s="18"/>
      <c r="F565" s="19">
        <v>0</v>
      </c>
      <c r="G565" s="18">
        <f t="shared" si="26"/>
        <v>0</v>
      </c>
      <c r="H565" s="18">
        <f t="shared" si="24"/>
        <v>0</v>
      </c>
      <c r="I565" s="18">
        <f t="shared" si="25"/>
        <v>0</v>
      </c>
      <c r="J565" s="18"/>
      <c r="K565" s="15"/>
    </row>
    <row r="566" spans="1:11" x14ac:dyDescent="0.2">
      <c r="A566" s="15"/>
      <c r="B566" s="15"/>
      <c r="C566" s="16"/>
      <c r="D566" s="17"/>
      <c r="E566" s="18"/>
      <c r="F566" s="19">
        <v>0</v>
      </c>
      <c r="G566" s="18">
        <f t="shared" si="26"/>
        <v>0</v>
      </c>
      <c r="H566" s="18">
        <f t="shared" si="24"/>
        <v>0</v>
      </c>
      <c r="I566" s="18">
        <f t="shared" si="25"/>
        <v>0</v>
      </c>
      <c r="J566" s="18"/>
      <c r="K566" s="15"/>
    </row>
    <row r="567" spans="1:11" x14ac:dyDescent="0.2">
      <c r="A567" s="15"/>
      <c r="B567" s="15"/>
      <c r="C567" s="16"/>
      <c r="D567" s="17"/>
      <c r="E567" s="18"/>
      <c r="F567" s="19">
        <v>0</v>
      </c>
      <c r="G567" s="18">
        <f t="shared" si="26"/>
        <v>0</v>
      </c>
      <c r="H567" s="18">
        <f t="shared" si="24"/>
        <v>0</v>
      </c>
      <c r="I567" s="18">
        <f t="shared" si="25"/>
        <v>0</v>
      </c>
      <c r="J567" s="18"/>
      <c r="K567" s="15"/>
    </row>
    <row r="568" spans="1:11" x14ac:dyDescent="0.2">
      <c r="A568" s="15"/>
      <c r="B568" s="15"/>
      <c r="C568" s="16"/>
      <c r="D568" s="17"/>
      <c r="E568" s="18"/>
      <c r="F568" s="19">
        <v>0</v>
      </c>
      <c r="G568" s="18">
        <f t="shared" si="26"/>
        <v>0</v>
      </c>
      <c r="H568" s="18">
        <f t="shared" si="24"/>
        <v>0</v>
      </c>
      <c r="I568" s="18">
        <f t="shared" si="25"/>
        <v>0</v>
      </c>
      <c r="J568" s="18"/>
      <c r="K568" s="15"/>
    </row>
    <row r="569" spans="1:11" x14ac:dyDescent="0.2">
      <c r="A569" s="15"/>
      <c r="B569" s="15"/>
      <c r="C569" s="16"/>
      <c r="D569" s="17"/>
      <c r="E569" s="18"/>
      <c r="F569" s="19">
        <v>0</v>
      </c>
      <c r="G569" s="18">
        <f t="shared" si="26"/>
        <v>0</v>
      </c>
      <c r="H569" s="18">
        <f t="shared" si="24"/>
        <v>0</v>
      </c>
      <c r="I569" s="18">
        <f t="shared" si="25"/>
        <v>0</v>
      </c>
      <c r="J569" s="18"/>
      <c r="K569" s="15"/>
    </row>
    <row r="570" spans="1:11" x14ac:dyDescent="0.2">
      <c r="A570" s="15"/>
      <c r="B570" s="15"/>
      <c r="C570" s="16"/>
      <c r="D570" s="17"/>
      <c r="E570" s="18"/>
      <c r="F570" s="19">
        <v>0</v>
      </c>
      <c r="G570" s="18">
        <f t="shared" si="26"/>
        <v>0</v>
      </c>
      <c r="H570" s="18">
        <f t="shared" si="24"/>
        <v>0</v>
      </c>
      <c r="I570" s="18">
        <f t="shared" si="25"/>
        <v>0</v>
      </c>
      <c r="J570" s="18"/>
      <c r="K570" s="15"/>
    </row>
    <row r="571" spans="1:11" x14ac:dyDescent="0.2">
      <c r="A571" s="15"/>
      <c r="B571" s="15"/>
      <c r="C571" s="16"/>
      <c r="D571" s="17"/>
      <c r="E571" s="18"/>
      <c r="F571" s="19">
        <v>0</v>
      </c>
      <c r="G571" s="18">
        <f t="shared" si="26"/>
        <v>0</v>
      </c>
      <c r="H571" s="18">
        <f t="shared" si="24"/>
        <v>0</v>
      </c>
      <c r="I571" s="18">
        <f t="shared" si="25"/>
        <v>0</v>
      </c>
      <c r="J571" s="18"/>
      <c r="K571" s="15"/>
    </row>
    <row r="572" spans="1:11" x14ac:dyDescent="0.2">
      <c r="A572" s="15"/>
      <c r="B572" s="15"/>
      <c r="C572" s="16"/>
      <c r="D572" s="17"/>
      <c r="E572" s="18"/>
      <c r="F572" s="19">
        <v>0</v>
      </c>
      <c r="G572" s="18">
        <f t="shared" si="26"/>
        <v>0</v>
      </c>
      <c r="H572" s="18">
        <f t="shared" si="24"/>
        <v>0</v>
      </c>
      <c r="I572" s="18">
        <f t="shared" si="25"/>
        <v>0</v>
      </c>
      <c r="J572" s="18"/>
      <c r="K572" s="15"/>
    </row>
    <row r="573" spans="1:11" x14ac:dyDescent="0.2">
      <c r="A573" s="15"/>
      <c r="B573" s="15"/>
      <c r="C573" s="16"/>
      <c r="D573" s="17"/>
      <c r="E573" s="18"/>
      <c r="F573" s="19">
        <v>0</v>
      </c>
      <c r="G573" s="18">
        <f t="shared" si="26"/>
        <v>0</v>
      </c>
      <c r="H573" s="18">
        <f>E573*C573</f>
        <v>0</v>
      </c>
      <c r="I573" s="18">
        <f>F573*C573</f>
        <v>0</v>
      </c>
      <c r="J573" s="18"/>
      <c r="K573" s="15"/>
    </row>
    <row r="574" spans="1:11" x14ac:dyDescent="0.2">
      <c r="A574" s="15"/>
      <c r="B574" s="15"/>
      <c r="C574" s="16"/>
      <c r="D574" s="17"/>
      <c r="E574" s="18"/>
      <c r="F574" s="19">
        <v>0</v>
      </c>
      <c r="G574" s="18">
        <f t="shared" si="26"/>
        <v>0</v>
      </c>
      <c r="H574" s="18">
        <f>E574*C574</f>
        <v>0</v>
      </c>
      <c r="I574" s="18">
        <f>F574*C574</f>
        <v>0</v>
      </c>
      <c r="J574" s="18"/>
      <c r="K574" s="15"/>
    </row>
  </sheetData>
  <mergeCells count="8">
    <mergeCell ref="J5:J6"/>
    <mergeCell ref="K5:K6"/>
    <mergeCell ref="A5:A6"/>
    <mergeCell ref="B5:C5"/>
    <mergeCell ref="D5:D6"/>
    <mergeCell ref="E5:E6"/>
    <mergeCell ref="F5:F6"/>
    <mergeCell ref="G5:I5"/>
  </mergeCells>
  <pageMargins left="0.7" right="0.7" top="0.75" bottom="0.75" header="0.3" footer="0.3"/>
  <pageSetup paperSize="9" scale="45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3004-3CA6-4E4E-9D99-55685CBB8191}">
  <sheetPr>
    <pageSetUpPr fitToPage="1"/>
  </sheetPr>
  <dimension ref="A1:T1983"/>
  <sheetViews>
    <sheetView tabSelected="1" zoomScale="120" zoomScaleNormal="120" workbookViewId="0">
      <pane xSplit="4" ySplit="6" topLeftCell="E1203" activePane="bottomRight" state="frozen"/>
      <selection pane="topRight" activeCell="E1" sqref="E1"/>
      <selection pane="bottomLeft" activeCell="A7" sqref="A7"/>
      <selection pane="bottomRight" activeCell="L1223" sqref="L1223"/>
    </sheetView>
  </sheetViews>
  <sheetFormatPr baseColWidth="10" defaultColWidth="8.83203125" defaultRowHeight="15" x14ac:dyDescent="0.2"/>
  <cols>
    <col min="1" max="1" width="55" customWidth="1"/>
    <col min="2" max="2" width="9.33203125" customWidth="1"/>
    <col min="4" max="4" width="8.83203125" style="7"/>
    <col min="5" max="5" width="15" style="8" customWidth="1"/>
    <col min="6" max="6" width="14.33203125" style="9" customWidth="1"/>
    <col min="7" max="7" width="14.33203125" style="8" hidden="1" customWidth="1"/>
    <col min="8" max="8" width="16.33203125" style="8" hidden="1" customWidth="1"/>
    <col min="9" max="9" width="13.5" style="8" bestFit="1" customWidth="1"/>
    <col min="10" max="10" width="15.33203125" style="8" bestFit="1" customWidth="1"/>
    <col min="11" max="11" width="18.1640625" customWidth="1"/>
    <col min="13" max="13" width="11.1640625" bestFit="1" customWidth="1"/>
    <col min="15" max="15" width="25.6640625" customWidth="1"/>
    <col min="16" max="17" width="8.5" customWidth="1"/>
    <col min="18" max="18" width="13.1640625" customWidth="1"/>
    <col min="19" max="19" width="12.6640625" customWidth="1"/>
    <col min="20" max="20" width="12.5" customWidth="1"/>
  </cols>
  <sheetData>
    <row r="1" spans="1:20" x14ac:dyDescent="0.2">
      <c r="A1" t="s">
        <v>0</v>
      </c>
      <c r="D1"/>
      <c r="E1"/>
      <c r="F1" s="1"/>
      <c r="G1"/>
      <c r="H1"/>
      <c r="I1"/>
      <c r="J1"/>
      <c r="L1" s="2"/>
      <c r="M1" t="s">
        <v>1</v>
      </c>
    </row>
    <row r="2" spans="1:20" x14ac:dyDescent="0.2">
      <c r="A2" t="s">
        <v>18</v>
      </c>
      <c r="B2" s="3"/>
      <c r="C2" s="3"/>
      <c r="D2" s="3"/>
      <c r="E2" s="3"/>
      <c r="F2" s="4"/>
      <c r="G2" s="3"/>
      <c r="H2" s="3"/>
      <c r="I2" s="3"/>
      <c r="J2" s="3"/>
      <c r="K2" s="3"/>
      <c r="L2" s="5"/>
      <c r="M2" t="s">
        <v>2</v>
      </c>
    </row>
    <row r="3" spans="1:20" x14ac:dyDescent="0.2">
      <c r="D3"/>
      <c r="E3"/>
      <c r="F3" s="1"/>
      <c r="G3"/>
      <c r="H3"/>
      <c r="I3"/>
      <c r="J3"/>
      <c r="L3" s="6"/>
      <c r="M3" t="s">
        <v>3</v>
      </c>
    </row>
    <row r="4" spans="1:20" x14ac:dyDescent="0.2">
      <c r="L4" s="10"/>
      <c r="M4" t="s">
        <v>4</v>
      </c>
    </row>
    <row r="5" spans="1:20" ht="15" customHeight="1" x14ac:dyDescent="0.2">
      <c r="A5" s="174" t="s">
        <v>5</v>
      </c>
      <c r="B5" s="175" t="s">
        <v>6</v>
      </c>
      <c r="C5" s="176"/>
      <c r="D5" s="174" t="s">
        <v>7</v>
      </c>
      <c r="E5" s="177" t="s">
        <v>8</v>
      </c>
      <c r="F5" s="178" t="s">
        <v>9</v>
      </c>
      <c r="G5" s="184" t="s">
        <v>10</v>
      </c>
      <c r="H5" s="185"/>
      <c r="I5" s="186"/>
      <c r="J5" s="180" t="s">
        <v>11</v>
      </c>
      <c r="K5" s="187" t="s">
        <v>12</v>
      </c>
    </row>
    <row r="6" spans="1:20" ht="16" x14ac:dyDescent="0.2">
      <c r="A6" s="174"/>
      <c r="B6" s="11" t="s">
        <v>13</v>
      </c>
      <c r="C6" s="11" t="s">
        <v>14</v>
      </c>
      <c r="D6" s="174"/>
      <c r="E6" s="177"/>
      <c r="F6" s="179"/>
      <c r="G6" s="12" t="s">
        <v>15</v>
      </c>
      <c r="H6" s="13" t="s">
        <v>16</v>
      </c>
      <c r="I6" s="13" t="s">
        <v>17</v>
      </c>
      <c r="J6" s="181"/>
      <c r="K6" s="188"/>
      <c r="M6" s="133" t="s">
        <v>1140</v>
      </c>
      <c r="N6" s="133" t="s">
        <v>24</v>
      </c>
      <c r="O6" s="133" t="s">
        <v>1368</v>
      </c>
      <c r="P6" s="183" t="s">
        <v>6</v>
      </c>
      <c r="Q6" s="183"/>
      <c r="R6" s="133" t="s">
        <v>217</v>
      </c>
      <c r="S6" s="133" t="s">
        <v>218</v>
      </c>
      <c r="T6" s="133" t="s">
        <v>25</v>
      </c>
    </row>
    <row r="7" spans="1:20" x14ac:dyDescent="0.2">
      <c r="A7" s="53" t="s">
        <v>188</v>
      </c>
      <c r="B7" s="67"/>
      <c r="C7" s="67"/>
      <c r="D7" s="68"/>
      <c r="E7" s="69"/>
      <c r="F7" s="60"/>
      <c r="G7" s="70"/>
      <c r="H7" s="71"/>
      <c r="I7" s="71"/>
      <c r="J7" s="71"/>
      <c r="K7" s="67"/>
    </row>
    <row r="8" spans="1:20" x14ac:dyDescent="0.2">
      <c r="A8" s="66" t="s">
        <v>189</v>
      </c>
      <c r="B8" s="67"/>
      <c r="C8" s="65">
        <f>3+4+4+2+2+4+3+4+3+4-2+4+6+5</f>
        <v>46</v>
      </c>
      <c r="D8" s="72" t="s">
        <v>190</v>
      </c>
      <c r="E8" s="73">
        <v>38500</v>
      </c>
      <c r="F8" s="54">
        <v>50000</v>
      </c>
      <c r="G8" s="74"/>
      <c r="H8" s="75">
        <f t="shared" ref="H8:H22" si="0">E8*C8</f>
        <v>1771000</v>
      </c>
      <c r="I8" s="75">
        <f t="shared" ref="I8:I127" si="1">F8*C8</f>
        <v>2300000</v>
      </c>
      <c r="J8" s="182" t="s">
        <v>1157</v>
      </c>
      <c r="K8" s="65"/>
    </row>
    <row r="9" spans="1:20" x14ac:dyDescent="0.2">
      <c r="A9" s="66" t="s">
        <v>1164</v>
      </c>
      <c r="B9" s="67"/>
      <c r="C9" s="65">
        <v>2</v>
      </c>
      <c r="D9" s="72" t="s">
        <v>190</v>
      </c>
      <c r="E9" s="73"/>
      <c r="F9" s="54">
        <v>115000</v>
      </c>
      <c r="G9" s="74"/>
      <c r="H9" s="75"/>
      <c r="I9" s="75">
        <f t="shared" si="1"/>
        <v>230000</v>
      </c>
      <c r="J9" s="182"/>
      <c r="K9" s="65"/>
    </row>
    <row r="10" spans="1:20" x14ac:dyDescent="0.2">
      <c r="A10" s="66"/>
      <c r="B10" s="67"/>
      <c r="C10" s="65"/>
      <c r="D10" s="72"/>
      <c r="E10" s="73"/>
      <c r="F10" s="54"/>
      <c r="G10" s="74"/>
      <c r="H10" s="75">
        <f t="shared" si="0"/>
        <v>0</v>
      </c>
      <c r="I10" s="75">
        <f t="shared" si="1"/>
        <v>0</v>
      </c>
      <c r="J10" s="146"/>
      <c r="K10" s="65"/>
    </row>
    <row r="11" spans="1:20" x14ac:dyDescent="0.2">
      <c r="A11" s="66" t="s">
        <v>189</v>
      </c>
      <c r="B11" s="67"/>
      <c r="C11" s="65">
        <f>3+3</f>
        <v>6</v>
      </c>
      <c r="D11" s="72" t="s">
        <v>190</v>
      </c>
      <c r="E11" s="73">
        <v>38500</v>
      </c>
      <c r="F11" s="54"/>
      <c r="G11" s="74"/>
      <c r="H11" s="75"/>
      <c r="I11" s="75"/>
      <c r="J11" s="149"/>
      <c r="K11" s="65"/>
    </row>
    <row r="12" spans="1:20" x14ac:dyDescent="0.2">
      <c r="A12" s="66"/>
      <c r="B12" s="67"/>
      <c r="C12" s="65"/>
      <c r="D12" s="72"/>
      <c r="E12" s="73"/>
      <c r="F12" s="54"/>
      <c r="G12" s="74"/>
      <c r="H12" s="75"/>
      <c r="I12" s="75"/>
      <c r="J12" s="146"/>
      <c r="K12" s="65"/>
    </row>
    <row r="13" spans="1:20" x14ac:dyDescent="0.2">
      <c r="A13" s="66"/>
      <c r="B13" s="67"/>
      <c r="C13" s="65"/>
      <c r="D13" s="72"/>
      <c r="E13" s="73"/>
      <c r="F13" s="54"/>
      <c r="G13" s="74"/>
      <c r="H13" s="75"/>
      <c r="I13" s="75"/>
      <c r="J13" s="146"/>
      <c r="K13" s="65"/>
    </row>
    <row r="14" spans="1:20" x14ac:dyDescent="0.2">
      <c r="A14" s="53" t="s">
        <v>1352</v>
      </c>
      <c r="B14" s="67"/>
      <c r="C14" s="65"/>
      <c r="D14" s="72"/>
      <c r="E14" s="73"/>
      <c r="F14" s="54"/>
      <c r="G14" s="74"/>
      <c r="H14" s="75">
        <f t="shared" si="0"/>
        <v>0</v>
      </c>
      <c r="I14" s="75">
        <f t="shared" si="1"/>
        <v>0</v>
      </c>
      <c r="J14" s="146"/>
      <c r="K14" s="65"/>
    </row>
    <row r="15" spans="1:20" x14ac:dyDescent="0.2">
      <c r="A15" s="66" t="s">
        <v>225</v>
      </c>
      <c r="B15" s="67"/>
      <c r="C15" s="65">
        <v>4</v>
      </c>
      <c r="D15" s="72" t="s">
        <v>190</v>
      </c>
      <c r="E15" s="73">
        <v>8000</v>
      </c>
      <c r="F15" s="54">
        <v>16000</v>
      </c>
      <c r="G15" s="74"/>
      <c r="H15" s="75">
        <f t="shared" si="0"/>
        <v>32000</v>
      </c>
      <c r="I15" s="75">
        <f t="shared" si="1"/>
        <v>64000</v>
      </c>
      <c r="J15" s="145" t="s">
        <v>1157</v>
      </c>
      <c r="K15" s="65"/>
    </row>
    <row r="16" spans="1:20" x14ac:dyDescent="0.2">
      <c r="A16" s="66"/>
      <c r="B16" s="67"/>
      <c r="C16" s="65"/>
      <c r="D16" s="72"/>
      <c r="E16" s="73"/>
      <c r="F16" s="54"/>
      <c r="G16" s="74"/>
      <c r="H16" s="75">
        <f t="shared" si="0"/>
        <v>0</v>
      </c>
      <c r="I16" s="75">
        <f t="shared" si="1"/>
        <v>0</v>
      </c>
      <c r="J16" s="146"/>
      <c r="K16" s="65"/>
    </row>
    <row r="17" spans="1:11" x14ac:dyDescent="0.2">
      <c r="A17" s="53" t="s">
        <v>191</v>
      </c>
      <c r="B17" s="67"/>
      <c r="C17" s="65"/>
      <c r="D17" s="72"/>
      <c r="E17" s="73"/>
      <c r="F17" s="19"/>
      <c r="G17" s="74"/>
      <c r="H17" s="75">
        <f>E17*C17</f>
        <v>0</v>
      </c>
      <c r="I17" s="75">
        <f>F17*C17</f>
        <v>0</v>
      </c>
      <c r="J17" s="146"/>
      <c r="K17" s="65"/>
    </row>
    <row r="18" spans="1:11" x14ac:dyDescent="0.2">
      <c r="A18" s="66" t="s">
        <v>189</v>
      </c>
      <c r="B18" s="67"/>
      <c r="C18" s="65">
        <v>4</v>
      </c>
      <c r="D18" s="72" t="s">
        <v>190</v>
      </c>
      <c r="E18" s="73">
        <v>38500</v>
      </c>
      <c r="F18" s="19">
        <v>50000</v>
      </c>
      <c r="G18" s="74"/>
      <c r="H18" s="75">
        <f>E18*C18</f>
        <v>154000</v>
      </c>
      <c r="I18" s="75">
        <f>F18*C18</f>
        <v>200000</v>
      </c>
      <c r="J18" s="145" t="s">
        <v>1157</v>
      </c>
      <c r="K18" s="65"/>
    </row>
    <row r="19" spans="1:11" x14ac:dyDescent="0.2">
      <c r="A19" s="66"/>
      <c r="B19" s="67"/>
      <c r="C19" s="65"/>
      <c r="D19" s="72"/>
      <c r="E19" s="73"/>
      <c r="F19" s="54"/>
      <c r="G19" s="74"/>
      <c r="H19" s="75">
        <f t="shared" si="0"/>
        <v>0</v>
      </c>
      <c r="I19" s="75">
        <f t="shared" si="1"/>
        <v>0</v>
      </c>
      <c r="J19" s="146"/>
      <c r="K19" s="65"/>
    </row>
    <row r="20" spans="1:11" x14ac:dyDescent="0.2">
      <c r="A20" s="53" t="s">
        <v>226</v>
      </c>
      <c r="B20" s="67"/>
      <c r="C20" s="65"/>
      <c r="D20" s="72"/>
      <c r="E20" s="73"/>
      <c r="F20" s="54"/>
      <c r="G20" s="74"/>
      <c r="H20" s="75">
        <f t="shared" si="0"/>
        <v>0</v>
      </c>
      <c r="I20" s="75">
        <f t="shared" si="1"/>
        <v>0</v>
      </c>
      <c r="J20" s="75"/>
      <c r="K20" s="65"/>
    </row>
    <row r="21" spans="1:11" x14ac:dyDescent="0.2">
      <c r="A21" s="81" t="s">
        <v>227</v>
      </c>
      <c r="B21" s="67"/>
      <c r="C21" s="65"/>
      <c r="D21" s="72"/>
      <c r="E21" s="73"/>
      <c r="F21" s="54"/>
      <c r="G21" s="74"/>
      <c r="H21" s="75">
        <f t="shared" si="0"/>
        <v>0</v>
      </c>
      <c r="I21" s="75">
        <f t="shared" si="1"/>
        <v>0</v>
      </c>
      <c r="J21" s="75"/>
      <c r="K21" s="65"/>
    </row>
    <row r="22" spans="1:11" x14ac:dyDescent="0.2">
      <c r="A22" s="66" t="s">
        <v>228</v>
      </c>
      <c r="B22" s="67"/>
      <c r="C22" s="65">
        <v>2</v>
      </c>
      <c r="D22" s="72" t="s">
        <v>38</v>
      </c>
      <c r="E22" s="73">
        <v>9350000</v>
      </c>
      <c r="F22" s="54">
        <v>11690000</v>
      </c>
      <c r="G22" s="74"/>
      <c r="H22" s="75">
        <f t="shared" si="0"/>
        <v>18700000</v>
      </c>
      <c r="I22" s="75">
        <f t="shared" si="1"/>
        <v>23380000</v>
      </c>
      <c r="J22" s="80" t="s">
        <v>693</v>
      </c>
      <c r="K22" s="65"/>
    </row>
    <row r="23" spans="1:11" x14ac:dyDescent="0.2">
      <c r="A23" s="66"/>
      <c r="B23" s="67"/>
      <c r="C23" s="65"/>
      <c r="D23" s="72"/>
      <c r="E23" s="73"/>
      <c r="F23" s="54"/>
      <c r="G23" s="74"/>
      <c r="H23" s="75">
        <f t="shared" ref="H23:H66" si="2">E23*C23</f>
        <v>0</v>
      </c>
      <c r="I23" s="75">
        <f t="shared" ref="I23:I64" si="3">F23*C23</f>
        <v>0</v>
      </c>
      <c r="J23" s="75"/>
      <c r="K23" s="65"/>
    </row>
    <row r="24" spans="1:11" x14ac:dyDescent="0.2">
      <c r="A24" s="66" t="s">
        <v>622</v>
      </c>
      <c r="B24" s="67"/>
      <c r="C24" s="65">
        <v>1</v>
      </c>
      <c r="D24" s="72" t="s">
        <v>38</v>
      </c>
      <c r="E24" s="73"/>
      <c r="F24" s="54">
        <v>200000</v>
      </c>
      <c r="G24" s="74"/>
      <c r="H24" s="75">
        <f t="shared" si="2"/>
        <v>0</v>
      </c>
      <c r="I24" s="75">
        <f t="shared" si="3"/>
        <v>200000</v>
      </c>
      <c r="J24" s="56"/>
      <c r="K24" s="65" t="s">
        <v>623</v>
      </c>
    </row>
    <row r="25" spans="1:11" x14ac:dyDescent="0.2">
      <c r="A25" s="66"/>
      <c r="B25" s="67"/>
      <c r="C25" s="65"/>
      <c r="D25" s="72"/>
      <c r="E25" s="73"/>
      <c r="F25" s="54"/>
      <c r="G25" s="74"/>
      <c r="H25" s="75">
        <f t="shared" si="2"/>
        <v>0</v>
      </c>
      <c r="I25" s="75">
        <f t="shared" si="3"/>
        <v>0</v>
      </c>
      <c r="J25" s="75"/>
      <c r="K25" s="65"/>
    </row>
    <row r="26" spans="1:11" x14ac:dyDescent="0.2">
      <c r="A26" s="66" t="s">
        <v>696</v>
      </c>
      <c r="B26" s="67"/>
      <c r="C26" s="65">
        <v>1</v>
      </c>
      <c r="D26" s="72" t="s">
        <v>38</v>
      </c>
      <c r="E26" s="73">
        <v>45000000</v>
      </c>
      <c r="F26" s="54">
        <v>54000000</v>
      </c>
      <c r="G26" s="74"/>
      <c r="H26" s="75">
        <f t="shared" si="2"/>
        <v>45000000</v>
      </c>
      <c r="I26" s="75">
        <f t="shared" si="3"/>
        <v>54000000</v>
      </c>
      <c r="J26" s="56"/>
      <c r="K26" s="65" t="s">
        <v>697</v>
      </c>
    </row>
    <row r="27" spans="1:11" x14ac:dyDescent="0.2">
      <c r="A27" s="66"/>
      <c r="B27" s="67"/>
      <c r="C27" s="65"/>
      <c r="D27" s="72"/>
      <c r="E27" s="73"/>
      <c r="F27" s="54"/>
      <c r="G27" s="74"/>
      <c r="H27" s="75">
        <f t="shared" si="2"/>
        <v>0</v>
      </c>
      <c r="I27" s="75">
        <f t="shared" si="3"/>
        <v>0</v>
      </c>
      <c r="J27" s="75"/>
      <c r="K27" s="65"/>
    </row>
    <row r="28" spans="1:11" x14ac:dyDescent="0.2">
      <c r="A28" s="66"/>
      <c r="B28" s="67"/>
      <c r="C28" s="65"/>
      <c r="D28" s="72"/>
      <c r="E28" s="73"/>
      <c r="F28" s="54"/>
      <c r="G28" s="74"/>
      <c r="H28" s="75"/>
      <c r="I28" s="75">
        <f t="shared" si="3"/>
        <v>0</v>
      </c>
      <c r="J28" s="75"/>
      <c r="K28" s="65"/>
    </row>
    <row r="29" spans="1:11" x14ac:dyDescent="0.2">
      <c r="A29" s="66" t="s">
        <v>1422</v>
      </c>
      <c r="B29" s="67"/>
      <c r="C29" s="65"/>
      <c r="D29" s="72"/>
      <c r="E29" s="73"/>
      <c r="F29" s="54"/>
      <c r="G29" s="74"/>
      <c r="H29" s="75"/>
      <c r="I29" s="75">
        <f t="shared" si="3"/>
        <v>0</v>
      </c>
      <c r="J29" s="161" t="s">
        <v>1577</v>
      </c>
      <c r="K29" s="65"/>
    </row>
    <row r="30" spans="1:11" x14ac:dyDescent="0.2">
      <c r="A30" s="66" t="s">
        <v>1423</v>
      </c>
      <c r="B30" s="67"/>
      <c r="C30" s="65"/>
      <c r="D30" s="72"/>
      <c r="E30" s="73"/>
      <c r="F30" s="54"/>
      <c r="G30" s="74"/>
      <c r="H30" s="75"/>
      <c r="I30" s="75">
        <f t="shared" si="3"/>
        <v>0</v>
      </c>
      <c r="J30" s="162"/>
      <c r="K30" s="65"/>
    </row>
    <row r="31" spans="1:11" x14ac:dyDescent="0.2">
      <c r="A31" s="66" t="s">
        <v>1424</v>
      </c>
      <c r="B31" s="67"/>
      <c r="C31" s="65"/>
      <c r="D31" s="72"/>
      <c r="E31" s="73"/>
      <c r="F31" s="54"/>
      <c r="G31" s="74"/>
      <c r="H31" s="75"/>
      <c r="I31" s="75">
        <f t="shared" si="3"/>
        <v>0</v>
      </c>
      <c r="J31" s="162"/>
      <c r="K31" s="65"/>
    </row>
    <row r="32" spans="1:11" x14ac:dyDescent="0.2">
      <c r="A32" s="66" t="s">
        <v>1427</v>
      </c>
      <c r="B32" s="67"/>
      <c r="C32" s="65">
        <v>1</v>
      </c>
      <c r="D32" s="72" t="s">
        <v>67</v>
      </c>
      <c r="E32" s="73"/>
      <c r="F32" s="54">
        <v>2250000</v>
      </c>
      <c r="G32" s="74"/>
      <c r="H32" s="75"/>
      <c r="I32" s="75">
        <f t="shared" si="3"/>
        <v>2250000</v>
      </c>
      <c r="J32" s="162"/>
      <c r="K32" s="65"/>
    </row>
    <row r="33" spans="1:11" ht="32" x14ac:dyDescent="0.2">
      <c r="A33" s="76" t="s">
        <v>1428</v>
      </c>
      <c r="B33" s="67"/>
      <c r="C33" s="65">
        <v>2</v>
      </c>
      <c r="D33" s="72" t="s">
        <v>67</v>
      </c>
      <c r="E33" s="73"/>
      <c r="F33" s="54">
        <v>750000</v>
      </c>
      <c r="G33" s="74"/>
      <c r="H33" s="75"/>
      <c r="I33" s="75">
        <f t="shared" si="3"/>
        <v>1500000</v>
      </c>
      <c r="J33" s="162"/>
      <c r="K33" s="65"/>
    </row>
    <row r="34" spans="1:11" x14ac:dyDescent="0.2">
      <c r="A34" s="66"/>
      <c r="B34" s="67"/>
      <c r="C34" s="65"/>
      <c r="D34" s="72"/>
      <c r="E34" s="73"/>
      <c r="F34" s="54"/>
      <c r="G34" s="74"/>
      <c r="H34" s="75"/>
      <c r="I34" s="75">
        <f t="shared" si="3"/>
        <v>0</v>
      </c>
      <c r="J34" s="162"/>
      <c r="K34" s="65"/>
    </row>
    <row r="35" spans="1:11" x14ac:dyDescent="0.2">
      <c r="A35" s="66" t="s">
        <v>1425</v>
      </c>
      <c r="B35" s="67"/>
      <c r="C35" s="65"/>
      <c r="D35" s="72"/>
      <c r="E35" s="73"/>
      <c r="F35" s="54"/>
      <c r="G35" s="74"/>
      <c r="H35" s="75"/>
      <c r="I35" s="75">
        <f t="shared" si="3"/>
        <v>0</v>
      </c>
      <c r="J35" s="162"/>
      <c r="K35" s="65"/>
    </row>
    <row r="36" spans="1:11" x14ac:dyDescent="0.2">
      <c r="A36" s="66" t="s">
        <v>1429</v>
      </c>
      <c r="B36" s="67"/>
      <c r="C36" s="65">
        <v>1</v>
      </c>
      <c r="D36" s="72" t="s">
        <v>67</v>
      </c>
      <c r="E36" s="73"/>
      <c r="F36" s="54">
        <v>1950000</v>
      </c>
      <c r="G36" s="74"/>
      <c r="H36" s="75"/>
      <c r="I36" s="75">
        <f t="shared" si="3"/>
        <v>1950000</v>
      </c>
      <c r="J36" s="162"/>
      <c r="K36" s="65"/>
    </row>
    <row r="37" spans="1:11" x14ac:dyDescent="0.2">
      <c r="A37" s="66" t="s">
        <v>1430</v>
      </c>
      <c r="B37" s="67"/>
      <c r="C37" s="65">
        <v>1</v>
      </c>
      <c r="D37" s="72" t="s">
        <v>67</v>
      </c>
      <c r="E37" s="73"/>
      <c r="F37" s="54">
        <v>1650000</v>
      </c>
      <c r="G37" s="74"/>
      <c r="H37" s="75"/>
      <c r="I37" s="75">
        <f t="shared" si="3"/>
        <v>1650000</v>
      </c>
      <c r="J37" s="162"/>
      <c r="K37" s="65"/>
    </row>
    <row r="38" spans="1:11" x14ac:dyDescent="0.2">
      <c r="A38" s="66" t="s">
        <v>1431</v>
      </c>
      <c r="B38" s="67"/>
      <c r="C38" s="65">
        <v>1</v>
      </c>
      <c r="D38" s="72" t="s">
        <v>67</v>
      </c>
      <c r="E38" s="73"/>
      <c r="F38" s="54">
        <v>1650000</v>
      </c>
      <c r="G38" s="74"/>
      <c r="H38" s="75"/>
      <c r="I38" s="75">
        <f t="shared" si="3"/>
        <v>1650000</v>
      </c>
      <c r="J38" s="162"/>
      <c r="K38" s="65"/>
    </row>
    <row r="39" spans="1:11" x14ac:dyDescent="0.2">
      <c r="A39" s="66" t="s">
        <v>1432</v>
      </c>
      <c r="B39" s="67"/>
      <c r="C39" s="65">
        <v>1</v>
      </c>
      <c r="D39" s="72" t="s">
        <v>67</v>
      </c>
      <c r="E39" s="73"/>
      <c r="F39" s="54">
        <v>750000</v>
      </c>
      <c r="G39" s="74"/>
      <c r="H39" s="75"/>
      <c r="I39" s="75">
        <f t="shared" si="3"/>
        <v>750000</v>
      </c>
      <c r="J39" s="162"/>
      <c r="K39" s="65"/>
    </row>
    <row r="40" spans="1:11" x14ac:dyDescent="0.2">
      <c r="A40" s="66" t="s">
        <v>1426</v>
      </c>
      <c r="B40" s="67"/>
      <c r="C40" s="65"/>
      <c r="D40" s="72"/>
      <c r="E40" s="73"/>
      <c r="F40" s="54"/>
      <c r="G40" s="74"/>
      <c r="H40" s="75"/>
      <c r="I40" s="75">
        <f t="shared" si="3"/>
        <v>0</v>
      </c>
      <c r="J40" s="162"/>
      <c r="K40" s="65"/>
    </row>
    <row r="41" spans="1:11" x14ac:dyDescent="0.2">
      <c r="A41" s="66" t="s">
        <v>1433</v>
      </c>
      <c r="B41" s="67"/>
      <c r="C41" s="65">
        <v>1</v>
      </c>
      <c r="D41" s="72" t="s">
        <v>67</v>
      </c>
      <c r="E41" s="73"/>
      <c r="F41" s="54">
        <v>1950000</v>
      </c>
      <c r="G41" s="74"/>
      <c r="H41" s="75"/>
      <c r="I41" s="75">
        <f t="shared" si="3"/>
        <v>1950000</v>
      </c>
      <c r="J41" s="162"/>
      <c r="K41" s="65"/>
    </row>
    <row r="42" spans="1:11" x14ac:dyDescent="0.2">
      <c r="A42" s="66" t="s">
        <v>1434</v>
      </c>
      <c r="B42" s="67"/>
      <c r="C42" s="65">
        <v>1</v>
      </c>
      <c r="D42" s="72" t="s">
        <v>67</v>
      </c>
      <c r="E42" s="73"/>
      <c r="F42" s="54">
        <v>1650000</v>
      </c>
      <c r="G42" s="74"/>
      <c r="H42" s="75"/>
      <c r="I42" s="75">
        <f t="shared" si="3"/>
        <v>1650000</v>
      </c>
      <c r="J42" s="162"/>
      <c r="K42" s="65"/>
    </row>
    <row r="43" spans="1:11" x14ac:dyDescent="0.2">
      <c r="A43" s="66" t="s">
        <v>1435</v>
      </c>
      <c r="B43" s="67"/>
      <c r="C43" s="65">
        <v>1</v>
      </c>
      <c r="D43" s="72" t="s">
        <v>67</v>
      </c>
      <c r="E43" s="73"/>
      <c r="F43" s="54">
        <v>960000</v>
      </c>
      <c r="G43" s="74"/>
      <c r="H43" s="75"/>
      <c r="I43" s="75">
        <f t="shared" si="3"/>
        <v>960000</v>
      </c>
      <c r="J43" s="162"/>
      <c r="K43" s="65"/>
    </row>
    <row r="44" spans="1:11" x14ac:dyDescent="0.2">
      <c r="A44" s="66" t="s">
        <v>1436</v>
      </c>
      <c r="B44" s="67"/>
      <c r="C44" s="65">
        <v>2</v>
      </c>
      <c r="D44" s="72" t="s">
        <v>67</v>
      </c>
      <c r="E44" s="73"/>
      <c r="F44" s="54">
        <v>960000</v>
      </c>
      <c r="G44" s="74"/>
      <c r="H44" s="75"/>
      <c r="I44" s="75">
        <f t="shared" si="3"/>
        <v>1920000</v>
      </c>
      <c r="J44" s="162"/>
      <c r="K44" s="65"/>
    </row>
    <row r="45" spans="1:11" x14ac:dyDescent="0.2">
      <c r="A45" s="66" t="s">
        <v>1437</v>
      </c>
      <c r="B45" s="67"/>
      <c r="C45" s="65">
        <v>1</v>
      </c>
      <c r="D45" s="72" t="s">
        <v>67</v>
      </c>
      <c r="E45" s="73"/>
      <c r="F45" s="54">
        <v>1950000</v>
      </c>
      <c r="G45" s="74"/>
      <c r="H45" s="75"/>
      <c r="I45" s="75">
        <f t="shared" si="3"/>
        <v>1950000</v>
      </c>
      <c r="J45" s="162"/>
      <c r="K45" s="65"/>
    </row>
    <row r="46" spans="1:11" x14ac:dyDescent="0.2">
      <c r="A46" s="66" t="s">
        <v>1438</v>
      </c>
      <c r="B46" s="67"/>
      <c r="C46" s="65">
        <v>1</v>
      </c>
      <c r="D46" s="72" t="s">
        <v>67</v>
      </c>
      <c r="E46" s="73"/>
      <c r="F46" s="54">
        <v>1950000</v>
      </c>
      <c r="G46" s="74"/>
      <c r="H46" s="75"/>
      <c r="I46" s="75">
        <f t="shared" si="3"/>
        <v>1950000</v>
      </c>
      <c r="J46" s="162"/>
      <c r="K46" s="65"/>
    </row>
    <row r="47" spans="1:11" x14ac:dyDescent="0.2">
      <c r="A47" s="66" t="s">
        <v>1439</v>
      </c>
      <c r="B47" s="67"/>
      <c r="C47" s="65">
        <v>1</v>
      </c>
      <c r="D47" s="72" t="s">
        <v>67</v>
      </c>
      <c r="E47" s="73"/>
      <c r="F47" s="54">
        <v>1385000</v>
      </c>
      <c r="G47" s="74"/>
      <c r="H47" s="75"/>
      <c r="I47" s="75">
        <f t="shared" si="3"/>
        <v>1385000</v>
      </c>
      <c r="J47" s="162"/>
      <c r="K47" s="65"/>
    </row>
    <row r="48" spans="1:11" x14ac:dyDescent="0.2">
      <c r="A48" s="66" t="s">
        <v>1440</v>
      </c>
      <c r="B48" s="67"/>
      <c r="C48" s="65">
        <v>1</v>
      </c>
      <c r="D48" s="72" t="s">
        <v>67</v>
      </c>
      <c r="E48" s="73"/>
      <c r="F48" s="54">
        <v>1385000</v>
      </c>
      <c r="G48" s="74"/>
      <c r="H48" s="75"/>
      <c r="I48" s="75">
        <f t="shared" si="3"/>
        <v>1385000</v>
      </c>
      <c r="J48" s="162"/>
      <c r="K48" s="65"/>
    </row>
    <row r="49" spans="1:20" x14ac:dyDescent="0.2">
      <c r="A49" s="66" t="s">
        <v>1441</v>
      </c>
      <c r="B49" s="67"/>
      <c r="C49" s="65">
        <v>1</v>
      </c>
      <c r="D49" s="72" t="s">
        <v>67</v>
      </c>
      <c r="E49" s="73"/>
      <c r="F49" s="54">
        <v>1170000</v>
      </c>
      <c r="G49" s="74"/>
      <c r="H49" s="75"/>
      <c r="I49" s="75">
        <f t="shared" si="3"/>
        <v>1170000</v>
      </c>
      <c r="J49" s="162"/>
      <c r="K49" s="65"/>
    </row>
    <row r="50" spans="1:20" x14ac:dyDescent="0.2">
      <c r="A50" s="66" t="s">
        <v>1442</v>
      </c>
      <c r="B50" s="67"/>
      <c r="C50" s="65">
        <v>1</v>
      </c>
      <c r="D50" s="72" t="s">
        <v>67</v>
      </c>
      <c r="E50" s="73"/>
      <c r="F50" s="54">
        <v>750000</v>
      </c>
      <c r="G50" s="74"/>
      <c r="H50" s="75"/>
      <c r="I50" s="75">
        <f t="shared" si="3"/>
        <v>750000</v>
      </c>
      <c r="J50" s="163"/>
      <c r="K50" s="65"/>
    </row>
    <row r="51" spans="1:20" x14ac:dyDescent="0.2">
      <c r="A51" s="66"/>
      <c r="B51" s="67"/>
      <c r="C51" s="65"/>
      <c r="D51" s="72"/>
      <c r="E51" s="73"/>
      <c r="F51" s="54"/>
      <c r="G51" s="74"/>
      <c r="H51" s="75"/>
      <c r="I51" s="75">
        <f t="shared" si="3"/>
        <v>0</v>
      </c>
      <c r="J51" s="75"/>
      <c r="K51" s="65"/>
    </row>
    <row r="52" spans="1:20" x14ac:dyDescent="0.2">
      <c r="A52" s="66"/>
      <c r="B52" s="67"/>
      <c r="C52" s="65"/>
      <c r="D52" s="72"/>
      <c r="E52" s="73"/>
      <c r="F52" s="54"/>
      <c r="G52" s="74"/>
      <c r="H52" s="75"/>
      <c r="I52" s="75">
        <f t="shared" si="3"/>
        <v>0</v>
      </c>
      <c r="J52" s="75"/>
      <c r="K52" s="65"/>
    </row>
    <row r="53" spans="1:20" x14ac:dyDescent="0.2">
      <c r="A53" s="66"/>
      <c r="B53" s="67"/>
      <c r="C53" s="65"/>
      <c r="D53" s="72"/>
      <c r="E53" s="73"/>
      <c r="F53" s="54"/>
      <c r="G53" s="74"/>
      <c r="H53" s="75"/>
      <c r="I53" s="75">
        <f t="shared" si="3"/>
        <v>0</v>
      </c>
      <c r="J53" s="75"/>
      <c r="K53" s="65"/>
    </row>
    <row r="54" spans="1:20" x14ac:dyDescent="0.2">
      <c r="A54" s="66"/>
      <c r="B54" s="67"/>
      <c r="C54" s="65"/>
      <c r="D54" s="72"/>
      <c r="E54" s="73"/>
      <c r="F54" s="54"/>
      <c r="G54" s="74"/>
      <c r="H54" s="75"/>
      <c r="I54" s="75"/>
      <c r="J54" s="75"/>
      <c r="K54" s="65"/>
    </row>
    <row r="55" spans="1:20" x14ac:dyDescent="0.2">
      <c r="A55" s="66"/>
      <c r="B55" s="67"/>
      <c r="C55" s="65"/>
      <c r="D55" s="72"/>
      <c r="E55" s="73"/>
      <c r="F55" s="54"/>
      <c r="G55" s="74"/>
      <c r="H55" s="75"/>
      <c r="I55" s="75"/>
      <c r="J55" s="75"/>
      <c r="K55" s="65"/>
    </row>
    <row r="56" spans="1:20" x14ac:dyDescent="0.2">
      <c r="A56" s="66"/>
      <c r="B56" s="67"/>
      <c r="C56" s="65"/>
      <c r="D56" s="72"/>
      <c r="E56" s="73"/>
      <c r="F56" s="54"/>
      <c r="G56" s="74"/>
      <c r="H56" s="75"/>
      <c r="I56" s="75"/>
      <c r="J56" s="75"/>
      <c r="K56" s="65"/>
    </row>
    <row r="57" spans="1:20" x14ac:dyDescent="0.2">
      <c r="A57" s="66"/>
      <c r="B57" s="67"/>
      <c r="C57" s="65"/>
      <c r="D57" s="72"/>
      <c r="E57" s="73"/>
      <c r="F57" s="54"/>
      <c r="G57" s="74"/>
      <c r="H57" s="75"/>
      <c r="I57" s="75"/>
      <c r="J57" s="75"/>
      <c r="K57" s="65"/>
    </row>
    <row r="58" spans="1:20" x14ac:dyDescent="0.2">
      <c r="A58" s="66"/>
      <c r="B58" s="67"/>
      <c r="C58" s="65"/>
      <c r="D58" s="72"/>
      <c r="E58" s="73"/>
      <c r="F58" s="54"/>
      <c r="G58" s="74"/>
      <c r="H58" s="75">
        <f t="shared" si="2"/>
        <v>0</v>
      </c>
      <c r="I58" s="75">
        <f t="shared" si="3"/>
        <v>0</v>
      </c>
      <c r="J58" s="75"/>
      <c r="K58" s="65"/>
    </row>
    <row r="59" spans="1:20" x14ac:dyDescent="0.2">
      <c r="A59" s="66"/>
      <c r="B59" s="67"/>
      <c r="C59" s="65"/>
      <c r="D59" s="72"/>
      <c r="E59" s="73"/>
      <c r="F59" s="54"/>
      <c r="G59" s="74"/>
      <c r="H59" s="75">
        <f t="shared" si="2"/>
        <v>0</v>
      </c>
      <c r="I59" s="75">
        <f t="shared" si="3"/>
        <v>0</v>
      </c>
      <c r="J59" s="75"/>
      <c r="K59" s="65"/>
    </row>
    <row r="60" spans="1:20" x14ac:dyDescent="0.2">
      <c r="A60" s="53" t="s">
        <v>670</v>
      </c>
      <c r="B60" s="67"/>
      <c r="C60" s="65"/>
      <c r="D60" s="72"/>
      <c r="E60" s="73"/>
      <c r="F60" s="54"/>
      <c r="G60" s="74"/>
      <c r="H60" s="75">
        <f t="shared" si="2"/>
        <v>0</v>
      </c>
      <c r="I60" s="75">
        <f t="shared" si="3"/>
        <v>0</v>
      </c>
      <c r="J60" s="75"/>
      <c r="K60" s="65"/>
      <c r="M60" s="91" t="s">
        <v>671</v>
      </c>
      <c r="N60" s="91"/>
      <c r="O60" s="91"/>
      <c r="P60" s="91"/>
      <c r="Q60" s="91"/>
      <c r="R60" s="91"/>
      <c r="S60" s="91"/>
      <c r="T60" s="91"/>
    </row>
    <row r="61" spans="1:20" x14ac:dyDescent="0.2">
      <c r="A61" s="66" t="s">
        <v>1539</v>
      </c>
      <c r="B61" s="67"/>
      <c r="C61" s="65"/>
      <c r="D61" s="72"/>
      <c r="E61" s="73"/>
      <c r="F61" s="54"/>
      <c r="G61" s="74"/>
      <c r="H61" s="75">
        <f t="shared" si="2"/>
        <v>0</v>
      </c>
      <c r="I61" s="75">
        <f t="shared" si="3"/>
        <v>0</v>
      </c>
      <c r="J61" s="75"/>
      <c r="K61" s="65"/>
      <c r="M61" s="92">
        <v>44874</v>
      </c>
      <c r="N61" s="92" t="s">
        <v>1208</v>
      </c>
      <c r="O61" s="16" t="s">
        <v>171</v>
      </c>
      <c r="P61" s="16">
        <v>1</v>
      </c>
      <c r="Q61" s="16" t="s">
        <v>707</v>
      </c>
      <c r="R61" s="93">
        <v>8557000</v>
      </c>
      <c r="S61" s="136">
        <v>11125000</v>
      </c>
      <c r="T61" s="135">
        <f>S61*P61</f>
        <v>11125000</v>
      </c>
    </row>
    <row r="62" spans="1:20" x14ac:dyDescent="0.2">
      <c r="A62" s="66" t="s">
        <v>1540</v>
      </c>
      <c r="B62" s="67"/>
      <c r="C62" s="65">
        <v>4</v>
      </c>
      <c r="D62" s="72" t="s">
        <v>69</v>
      </c>
      <c r="E62" s="73">
        <v>89000</v>
      </c>
      <c r="F62" s="54"/>
      <c r="G62" s="74"/>
      <c r="H62" s="75">
        <f t="shared" si="2"/>
        <v>356000</v>
      </c>
      <c r="I62" s="75">
        <f t="shared" si="3"/>
        <v>0</v>
      </c>
      <c r="J62" s="155" t="s">
        <v>1558</v>
      </c>
      <c r="K62" s="65" t="s">
        <v>285</v>
      </c>
      <c r="M62" s="92">
        <v>44910</v>
      </c>
      <c r="N62" s="92" t="s">
        <v>1208</v>
      </c>
      <c r="O62" s="16" t="s">
        <v>173</v>
      </c>
      <c r="P62" s="16">
        <v>1</v>
      </c>
      <c r="Q62" s="16" t="s">
        <v>707</v>
      </c>
      <c r="R62" s="93">
        <v>2350000</v>
      </c>
      <c r="S62" s="136">
        <v>3055000</v>
      </c>
      <c r="T62" s="135">
        <f t="shared" ref="T62:T70" si="4">S62*P62</f>
        <v>3055000</v>
      </c>
    </row>
    <row r="63" spans="1:20" x14ac:dyDescent="0.2">
      <c r="A63" s="66" t="s">
        <v>1541</v>
      </c>
      <c r="B63" s="67"/>
      <c r="C63" s="65">
        <v>12</v>
      </c>
      <c r="D63" s="72" t="s">
        <v>49</v>
      </c>
      <c r="E63" s="73">
        <v>30000</v>
      </c>
      <c r="F63" s="54"/>
      <c r="G63" s="74"/>
      <c r="H63" s="75">
        <f t="shared" si="2"/>
        <v>360000</v>
      </c>
      <c r="I63" s="75">
        <f t="shared" si="3"/>
        <v>0</v>
      </c>
      <c r="J63" s="156"/>
      <c r="K63" s="65"/>
      <c r="M63" s="92">
        <v>44915</v>
      </c>
      <c r="N63" s="92" t="s">
        <v>1208</v>
      </c>
      <c r="O63" s="16" t="s">
        <v>174</v>
      </c>
      <c r="P63" s="16">
        <v>1</v>
      </c>
      <c r="Q63" s="16" t="s">
        <v>707</v>
      </c>
      <c r="R63" s="93">
        <v>1100000</v>
      </c>
      <c r="S63" s="136">
        <v>1430000</v>
      </c>
      <c r="T63" s="135">
        <f t="shared" si="4"/>
        <v>1430000</v>
      </c>
    </row>
    <row r="64" spans="1:20" x14ac:dyDescent="0.2">
      <c r="A64" s="66" t="s">
        <v>1542</v>
      </c>
      <c r="B64" s="67"/>
      <c r="C64" s="65">
        <v>1</v>
      </c>
      <c r="D64" s="72" t="s">
        <v>38</v>
      </c>
      <c r="E64" s="73">
        <v>200000</v>
      </c>
      <c r="F64" s="54"/>
      <c r="G64" s="74"/>
      <c r="H64" s="75">
        <f t="shared" si="2"/>
        <v>200000</v>
      </c>
      <c r="I64" s="75">
        <f t="shared" si="3"/>
        <v>0</v>
      </c>
      <c r="J64" s="156"/>
      <c r="K64" s="65"/>
      <c r="M64" s="92">
        <v>44916</v>
      </c>
      <c r="N64" s="92" t="s">
        <v>1208</v>
      </c>
      <c r="O64" s="16" t="s">
        <v>175</v>
      </c>
      <c r="P64" s="16">
        <v>1</v>
      </c>
      <c r="Q64" s="16" t="s">
        <v>707</v>
      </c>
      <c r="R64" s="93">
        <v>5000000</v>
      </c>
      <c r="S64" s="136">
        <v>6500000</v>
      </c>
      <c r="T64" s="135">
        <f t="shared" si="4"/>
        <v>6500000</v>
      </c>
    </row>
    <row r="65" spans="1:20" x14ac:dyDescent="0.2">
      <c r="A65" s="66" t="s">
        <v>1543</v>
      </c>
      <c r="B65" s="67"/>
      <c r="C65" s="65">
        <v>1</v>
      </c>
      <c r="D65" s="72" t="s">
        <v>49</v>
      </c>
      <c r="E65" s="73">
        <v>379000</v>
      </c>
      <c r="F65" s="54"/>
      <c r="G65" s="74"/>
      <c r="H65" s="75">
        <f t="shared" si="2"/>
        <v>379000</v>
      </c>
      <c r="I65" s="75">
        <f t="shared" si="1"/>
        <v>0</v>
      </c>
      <c r="J65" s="156"/>
      <c r="K65" s="65"/>
      <c r="M65" s="92">
        <v>44923</v>
      </c>
      <c r="N65" s="92" t="s">
        <v>1208</v>
      </c>
      <c r="O65" s="16" t="s">
        <v>175</v>
      </c>
      <c r="P65" s="16">
        <v>1</v>
      </c>
      <c r="Q65" s="16" t="s">
        <v>707</v>
      </c>
      <c r="R65" s="93">
        <v>15000000</v>
      </c>
      <c r="S65" s="136">
        <v>19500000</v>
      </c>
      <c r="T65" s="135">
        <f t="shared" si="4"/>
        <v>19500000</v>
      </c>
    </row>
    <row r="66" spans="1:20" x14ac:dyDescent="0.2">
      <c r="A66" s="66" t="s">
        <v>1544</v>
      </c>
      <c r="B66" s="67"/>
      <c r="C66" s="65">
        <v>2</v>
      </c>
      <c r="D66" s="72" t="s">
        <v>38</v>
      </c>
      <c r="E66" s="73">
        <v>189000</v>
      </c>
      <c r="F66" s="54"/>
      <c r="G66" s="74"/>
      <c r="H66" s="75">
        <f t="shared" si="2"/>
        <v>378000</v>
      </c>
      <c r="I66" s="75">
        <f t="shared" si="1"/>
        <v>0</v>
      </c>
      <c r="J66" s="156"/>
      <c r="K66" s="65"/>
      <c r="M66" s="92">
        <v>44933</v>
      </c>
      <c r="N66" s="92" t="s">
        <v>1208</v>
      </c>
      <c r="O66" s="16" t="s">
        <v>180</v>
      </c>
      <c r="P66" s="16">
        <v>1</v>
      </c>
      <c r="Q66" s="16" t="s">
        <v>707</v>
      </c>
      <c r="R66" s="93">
        <v>3930000</v>
      </c>
      <c r="S66" s="136">
        <v>5109000</v>
      </c>
      <c r="T66" s="135">
        <f t="shared" si="4"/>
        <v>5109000</v>
      </c>
    </row>
    <row r="67" spans="1:20" x14ac:dyDescent="0.2">
      <c r="A67" s="66" t="s">
        <v>1545</v>
      </c>
      <c r="B67" s="67"/>
      <c r="C67" s="65">
        <v>1</v>
      </c>
      <c r="D67" s="72" t="s">
        <v>38</v>
      </c>
      <c r="E67" s="73">
        <v>680000</v>
      </c>
      <c r="F67" s="54"/>
      <c r="G67" s="74"/>
      <c r="H67" s="75"/>
      <c r="I67" s="75">
        <f t="shared" si="1"/>
        <v>0</v>
      </c>
      <c r="J67" s="156"/>
      <c r="K67" s="65"/>
      <c r="M67" s="92">
        <v>44942</v>
      </c>
      <c r="N67" s="92" t="s">
        <v>1208</v>
      </c>
      <c r="O67" s="16" t="s">
        <v>173</v>
      </c>
      <c r="P67" s="16">
        <v>1</v>
      </c>
      <c r="Q67" s="16" t="s">
        <v>707</v>
      </c>
      <c r="R67" s="93">
        <v>4130000</v>
      </c>
      <c r="S67" s="136">
        <v>5369000</v>
      </c>
      <c r="T67" s="135">
        <f t="shared" si="4"/>
        <v>5369000</v>
      </c>
    </row>
    <row r="68" spans="1:20" x14ac:dyDescent="0.2">
      <c r="A68" s="66" t="s">
        <v>1546</v>
      </c>
      <c r="B68" s="67"/>
      <c r="C68" s="65">
        <v>3</v>
      </c>
      <c r="D68" s="72" t="s">
        <v>49</v>
      </c>
      <c r="E68" s="73">
        <v>180000</v>
      </c>
      <c r="F68" s="54"/>
      <c r="G68" s="74"/>
      <c r="H68" s="75"/>
      <c r="I68" s="75">
        <f t="shared" si="1"/>
        <v>0</v>
      </c>
      <c r="J68" s="156"/>
      <c r="K68" s="65"/>
      <c r="M68" s="92">
        <v>44956</v>
      </c>
      <c r="N68" s="16" t="s">
        <v>220</v>
      </c>
      <c r="O68" s="16" t="s">
        <v>221</v>
      </c>
      <c r="P68" s="16">
        <v>1</v>
      </c>
      <c r="Q68" s="16" t="s">
        <v>707</v>
      </c>
      <c r="R68" s="93">
        <v>4800000</v>
      </c>
      <c r="S68" s="136">
        <v>6240000</v>
      </c>
      <c r="T68" s="135">
        <f t="shared" si="4"/>
        <v>6240000</v>
      </c>
    </row>
    <row r="69" spans="1:20" x14ac:dyDescent="0.2">
      <c r="A69" s="66" t="s">
        <v>1547</v>
      </c>
      <c r="B69" s="67"/>
      <c r="C69" s="65">
        <v>20</v>
      </c>
      <c r="D69" s="72" t="s">
        <v>241</v>
      </c>
      <c r="E69" s="73">
        <v>135000</v>
      </c>
      <c r="F69" s="54"/>
      <c r="G69" s="74"/>
      <c r="H69" s="75"/>
      <c r="I69" s="75">
        <f t="shared" si="1"/>
        <v>0</v>
      </c>
      <c r="J69" s="156"/>
      <c r="K69" s="65"/>
      <c r="M69" s="92">
        <v>44956</v>
      </c>
      <c r="N69" s="92" t="s">
        <v>224</v>
      </c>
      <c r="O69" s="16" t="s">
        <v>173</v>
      </c>
      <c r="P69" s="16">
        <v>1</v>
      </c>
      <c r="Q69" s="16" t="s">
        <v>707</v>
      </c>
      <c r="R69" s="93">
        <v>2400000</v>
      </c>
      <c r="S69" s="136">
        <v>3120000</v>
      </c>
      <c r="T69" s="135">
        <f t="shared" si="4"/>
        <v>3120000</v>
      </c>
    </row>
    <row r="70" spans="1:20" x14ac:dyDescent="0.2">
      <c r="A70" s="66" t="s">
        <v>1548</v>
      </c>
      <c r="B70" s="67"/>
      <c r="C70" s="65">
        <v>10</v>
      </c>
      <c r="D70" s="72" t="s">
        <v>241</v>
      </c>
      <c r="E70" s="73">
        <v>30000</v>
      </c>
      <c r="F70" s="54"/>
      <c r="G70" s="74"/>
      <c r="H70" s="75"/>
      <c r="I70" s="75">
        <f t="shared" si="1"/>
        <v>0</v>
      </c>
      <c r="J70" s="156"/>
      <c r="K70" s="65"/>
      <c r="M70" s="92">
        <v>44967</v>
      </c>
      <c r="N70" s="92" t="s">
        <v>684</v>
      </c>
      <c r="O70" s="16" t="s">
        <v>173</v>
      </c>
      <c r="P70" s="16">
        <v>1</v>
      </c>
      <c r="Q70" s="16" t="s">
        <v>707</v>
      </c>
      <c r="R70" s="93">
        <v>2360000</v>
      </c>
      <c r="S70" s="136">
        <v>3068000</v>
      </c>
      <c r="T70" s="135">
        <f t="shared" si="4"/>
        <v>3068000</v>
      </c>
    </row>
    <row r="71" spans="1:20" x14ac:dyDescent="0.2">
      <c r="A71" s="66" t="s">
        <v>1549</v>
      </c>
      <c r="B71" s="67"/>
      <c r="C71" s="65">
        <v>10</v>
      </c>
      <c r="D71" s="72" t="s">
        <v>241</v>
      </c>
      <c r="E71" s="73"/>
      <c r="F71" s="54"/>
      <c r="G71" s="74"/>
      <c r="H71" s="75"/>
      <c r="I71" s="75">
        <f t="shared" si="1"/>
        <v>0</v>
      </c>
      <c r="J71" s="156"/>
      <c r="K71" s="65"/>
      <c r="M71" s="16"/>
      <c r="N71" s="16"/>
      <c r="O71" s="16"/>
      <c r="P71" s="16"/>
      <c r="Q71" s="16"/>
      <c r="R71" s="16"/>
      <c r="S71" s="16"/>
      <c r="T71" s="134">
        <f>SUM(T61:T70)</f>
        <v>64516000</v>
      </c>
    </row>
    <row r="72" spans="1:20" ht="16" x14ac:dyDescent="0.2">
      <c r="A72" s="66" t="s">
        <v>1550</v>
      </c>
      <c r="B72" s="67"/>
      <c r="C72" s="65">
        <v>2</v>
      </c>
      <c r="D72" s="72" t="s">
        <v>49</v>
      </c>
      <c r="E72" s="73" t="s">
        <v>284</v>
      </c>
      <c r="F72" s="54"/>
      <c r="G72" s="74"/>
      <c r="H72" s="75"/>
      <c r="I72" s="75">
        <f t="shared" si="1"/>
        <v>0</v>
      </c>
      <c r="J72" s="156"/>
      <c r="K72" s="65"/>
    </row>
    <row r="73" spans="1:20" x14ac:dyDescent="0.2">
      <c r="A73" s="66" t="s">
        <v>1551</v>
      </c>
      <c r="B73" s="67"/>
      <c r="C73" s="65">
        <v>3</v>
      </c>
      <c r="D73" s="72" t="s">
        <v>321</v>
      </c>
      <c r="E73" s="73">
        <v>39800</v>
      </c>
      <c r="F73" s="54">
        <v>55000</v>
      </c>
      <c r="G73" s="74"/>
      <c r="H73" s="75"/>
      <c r="I73" s="75">
        <f t="shared" si="1"/>
        <v>165000</v>
      </c>
      <c r="J73" s="156"/>
      <c r="K73" s="65"/>
      <c r="M73" s="95" t="s">
        <v>673</v>
      </c>
      <c r="N73" s="95"/>
      <c r="O73" s="96"/>
      <c r="P73" s="96"/>
    </row>
    <row r="74" spans="1:20" x14ac:dyDescent="0.2">
      <c r="A74" s="66" t="s">
        <v>1552</v>
      </c>
      <c r="B74" s="67"/>
      <c r="C74" s="65">
        <v>5</v>
      </c>
      <c r="D74" s="72" t="s">
        <v>49</v>
      </c>
      <c r="E74" s="73">
        <f>110000+16000</f>
        <v>126000</v>
      </c>
      <c r="F74" s="54"/>
      <c r="G74" s="74"/>
      <c r="H74" s="75"/>
      <c r="I74" s="75">
        <f t="shared" si="1"/>
        <v>0</v>
      </c>
      <c r="J74" s="156"/>
      <c r="K74" s="65"/>
      <c r="M74" s="92"/>
      <c r="N74" s="92"/>
      <c r="O74" s="16"/>
      <c r="P74" s="93"/>
    </row>
    <row r="75" spans="1:20" x14ac:dyDescent="0.2">
      <c r="A75" s="66" t="s">
        <v>1553</v>
      </c>
      <c r="B75" s="67"/>
      <c r="C75" s="65">
        <v>1</v>
      </c>
      <c r="D75" s="72" t="s">
        <v>49</v>
      </c>
      <c r="E75" s="73">
        <v>1200000</v>
      </c>
      <c r="F75" s="54"/>
      <c r="G75" s="74"/>
      <c r="H75" s="75"/>
      <c r="I75" s="75">
        <f t="shared" si="1"/>
        <v>0</v>
      </c>
      <c r="J75" s="156"/>
      <c r="K75" s="65"/>
      <c r="M75" s="92"/>
      <c r="N75" s="92"/>
      <c r="O75" s="16"/>
      <c r="P75" s="93"/>
    </row>
    <row r="76" spans="1:20" x14ac:dyDescent="0.2">
      <c r="A76" s="66" t="s">
        <v>1554</v>
      </c>
      <c r="B76" s="67"/>
      <c r="C76" s="65">
        <v>6</v>
      </c>
      <c r="D76" s="72" t="s">
        <v>69</v>
      </c>
      <c r="E76" s="73">
        <f>1175000/6</f>
        <v>195833.33333333334</v>
      </c>
      <c r="F76" s="54"/>
      <c r="G76" s="74"/>
      <c r="H76" s="75"/>
      <c r="I76" s="75">
        <f t="shared" si="1"/>
        <v>0</v>
      </c>
      <c r="J76" s="156"/>
      <c r="K76" s="65"/>
      <c r="M76" s="92"/>
      <c r="N76" s="92"/>
      <c r="O76" s="16"/>
      <c r="P76" s="93"/>
    </row>
    <row r="77" spans="1:20" ht="16" thickBot="1" x14ac:dyDescent="0.25">
      <c r="A77" s="66" t="s">
        <v>1557</v>
      </c>
      <c r="B77" s="67"/>
      <c r="C77" s="65">
        <v>3</v>
      </c>
      <c r="D77" s="72" t="s">
        <v>49</v>
      </c>
      <c r="E77" s="73">
        <v>130000</v>
      </c>
      <c r="F77" s="54"/>
      <c r="G77" s="74"/>
      <c r="H77" s="75"/>
      <c r="I77" s="75">
        <f t="shared" si="1"/>
        <v>0</v>
      </c>
      <c r="J77" s="157"/>
      <c r="K77" s="65"/>
      <c r="M77" s="16"/>
      <c r="N77" s="16"/>
      <c r="O77" s="16"/>
      <c r="P77" s="94">
        <f>SUM(P74:P76)</f>
        <v>0</v>
      </c>
    </row>
    <row r="78" spans="1:20" ht="16" thickTop="1" x14ac:dyDescent="0.2">
      <c r="A78" s="66"/>
      <c r="B78" s="67"/>
      <c r="C78" s="65"/>
      <c r="D78" s="72"/>
      <c r="E78" s="73"/>
      <c r="F78" s="54"/>
      <c r="G78" s="74"/>
      <c r="H78" s="75"/>
      <c r="I78" s="75">
        <f t="shared" si="1"/>
        <v>0</v>
      </c>
      <c r="J78" s="75"/>
      <c r="K78" s="65"/>
    </row>
    <row r="79" spans="1:20" x14ac:dyDescent="0.2">
      <c r="A79" s="66"/>
      <c r="B79" s="67"/>
      <c r="C79" s="65"/>
      <c r="D79" s="72"/>
      <c r="E79" s="73"/>
      <c r="F79" s="54"/>
      <c r="G79" s="74"/>
      <c r="H79" s="75"/>
      <c r="I79" s="75">
        <f t="shared" si="1"/>
        <v>0</v>
      </c>
      <c r="J79" s="75"/>
      <c r="K79" s="65"/>
    </row>
    <row r="80" spans="1:20" x14ac:dyDescent="0.2">
      <c r="A80" s="66"/>
      <c r="B80" s="67"/>
      <c r="C80" s="65"/>
      <c r="D80" s="72"/>
      <c r="E80" s="73"/>
      <c r="F80" s="54"/>
      <c r="G80" s="74"/>
      <c r="H80" s="75"/>
      <c r="I80" s="75">
        <f t="shared" si="1"/>
        <v>0</v>
      </c>
      <c r="J80" s="75"/>
      <c r="K80" s="65"/>
    </row>
    <row r="81" spans="1:11" x14ac:dyDescent="0.2">
      <c r="A81" s="66"/>
      <c r="B81" s="67"/>
      <c r="C81" s="65"/>
      <c r="D81" s="72"/>
      <c r="E81" s="73"/>
      <c r="F81" s="54"/>
      <c r="G81" s="74"/>
      <c r="H81" s="75"/>
      <c r="I81" s="75">
        <f t="shared" si="1"/>
        <v>0</v>
      </c>
      <c r="J81" s="75"/>
      <c r="K81" s="65"/>
    </row>
    <row r="82" spans="1:11" x14ac:dyDescent="0.2">
      <c r="A82" s="53" t="s">
        <v>1305</v>
      </c>
      <c r="B82" s="67"/>
      <c r="C82" s="65"/>
      <c r="D82" s="72"/>
      <c r="E82" s="73"/>
      <c r="F82" s="54"/>
      <c r="G82" s="74"/>
      <c r="H82" s="75"/>
      <c r="I82" s="75">
        <f t="shared" si="1"/>
        <v>0</v>
      </c>
      <c r="J82" s="75"/>
      <c r="K82" s="65"/>
    </row>
    <row r="83" spans="1:11" x14ac:dyDescent="0.2">
      <c r="A83" s="66" t="s">
        <v>1306</v>
      </c>
      <c r="B83" s="67"/>
      <c r="C83" s="65"/>
      <c r="D83" s="72"/>
      <c r="E83" s="73"/>
      <c r="F83" s="54"/>
      <c r="G83" s="74"/>
      <c r="H83" s="75"/>
      <c r="I83" s="75">
        <f t="shared" si="1"/>
        <v>0</v>
      </c>
      <c r="J83" s="75"/>
      <c r="K83" s="65"/>
    </row>
    <row r="84" spans="1:11" ht="32" x14ac:dyDescent="0.2">
      <c r="A84" s="76" t="s">
        <v>1307</v>
      </c>
      <c r="B84" s="65">
        <v>2</v>
      </c>
      <c r="C84" s="65">
        <v>40</v>
      </c>
      <c r="D84" s="72" t="s">
        <v>360</v>
      </c>
      <c r="E84" s="73">
        <v>380000</v>
      </c>
      <c r="F84" s="54">
        <v>550000</v>
      </c>
      <c r="G84" s="74"/>
      <c r="H84" s="75"/>
      <c r="I84" s="75">
        <f t="shared" si="1"/>
        <v>22000000</v>
      </c>
      <c r="J84" s="161" t="s">
        <v>1311</v>
      </c>
      <c r="K84" s="65" t="s">
        <v>1312</v>
      </c>
    </row>
    <row r="85" spans="1:11" ht="32" x14ac:dyDescent="0.2">
      <c r="A85" s="76" t="s">
        <v>1308</v>
      </c>
      <c r="B85" s="65">
        <v>2</v>
      </c>
      <c r="C85" s="65">
        <v>7</v>
      </c>
      <c r="D85" s="72" t="s">
        <v>277</v>
      </c>
      <c r="E85" s="73">
        <v>750000</v>
      </c>
      <c r="F85" s="54">
        <v>1100000</v>
      </c>
      <c r="G85" s="74"/>
      <c r="H85" s="75"/>
      <c r="I85" s="75">
        <f t="shared" si="1"/>
        <v>7700000</v>
      </c>
      <c r="J85" s="162"/>
      <c r="K85" s="65"/>
    </row>
    <row r="86" spans="1:11" ht="32" x14ac:dyDescent="0.2">
      <c r="A86" s="76" t="s">
        <v>1309</v>
      </c>
      <c r="B86" s="65"/>
      <c r="C86" s="65">
        <v>5</v>
      </c>
      <c r="D86" s="72" t="s">
        <v>277</v>
      </c>
      <c r="E86" s="73">
        <v>950000</v>
      </c>
      <c r="F86" s="54">
        <v>1300000</v>
      </c>
      <c r="G86" s="74"/>
      <c r="H86" s="75"/>
      <c r="I86" s="75">
        <f t="shared" si="1"/>
        <v>6500000</v>
      </c>
      <c r="J86" s="162"/>
      <c r="K86" s="65"/>
    </row>
    <row r="87" spans="1:11" ht="32" x14ac:dyDescent="0.2">
      <c r="A87" s="76" t="s">
        <v>1310</v>
      </c>
      <c r="B87" s="65">
        <v>4</v>
      </c>
      <c r="C87" s="65">
        <v>9</v>
      </c>
      <c r="D87" s="72" t="s">
        <v>360</v>
      </c>
      <c r="E87" s="73">
        <v>950000</v>
      </c>
      <c r="F87" s="54">
        <v>1300000</v>
      </c>
      <c r="G87" s="74"/>
      <c r="H87" s="75"/>
      <c r="I87" s="75">
        <f t="shared" si="1"/>
        <v>11700000</v>
      </c>
      <c r="J87" s="163"/>
      <c r="K87" s="65"/>
    </row>
    <row r="88" spans="1:11" x14ac:dyDescent="0.2">
      <c r="A88" s="66"/>
      <c r="B88" s="67"/>
      <c r="C88" s="65"/>
      <c r="D88" s="72"/>
      <c r="E88" s="73"/>
      <c r="F88" s="54"/>
      <c r="G88" s="74"/>
      <c r="H88" s="75"/>
      <c r="I88" s="75">
        <f t="shared" si="1"/>
        <v>0</v>
      </c>
      <c r="J88" s="75"/>
      <c r="K88" s="65"/>
    </row>
    <row r="89" spans="1:11" x14ac:dyDescent="0.2">
      <c r="A89" s="81" t="s">
        <v>1443</v>
      </c>
      <c r="B89" s="67"/>
      <c r="C89" s="65"/>
      <c r="D89" s="72"/>
      <c r="E89" s="73"/>
      <c r="F89" s="54"/>
      <c r="G89" s="74"/>
      <c r="H89" s="75"/>
      <c r="I89" s="75">
        <f t="shared" si="1"/>
        <v>0</v>
      </c>
      <c r="J89" s="75"/>
      <c r="K89" s="65"/>
    </row>
    <row r="90" spans="1:11" x14ac:dyDescent="0.2">
      <c r="A90" s="66" t="s">
        <v>1444</v>
      </c>
      <c r="B90" s="67"/>
      <c r="C90" s="65">
        <v>20</v>
      </c>
      <c r="D90" s="72" t="s">
        <v>360</v>
      </c>
      <c r="E90" s="73">
        <v>560000</v>
      </c>
      <c r="F90" s="54">
        <v>767000</v>
      </c>
      <c r="G90" s="74"/>
      <c r="H90" s="75"/>
      <c r="I90" s="75">
        <f t="shared" si="1"/>
        <v>15340000</v>
      </c>
      <c r="J90" s="161" t="s">
        <v>1578</v>
      </c>
      <c r="K90" s="65"/>
    </row>
    <row r="91" spans="1:11" x14ac:dyDescent="0.2">
      <c r="A91" s="66" t="s">
        <v>1445</v>
      </c>
      <c r="B91" s="67"/>
      <c r="C91" s="65">
        <v>10</v>
      </c>
      <c r="D91" s="72" t="s">
        <v>360</v>
      </c>
      <c r="E91" s="73">
        <v>380000</v>
      </c>
      <c r="F91" s="54">
        <v>550000</v>
      </c>
      <c r="G91" s="74"/>
      <c r="H91" s="75"/>
      <c r="I91" s="75">
        <f t="shared" si="1"/>
        <v>5500000</v>
      </c>
      <c r="J91" s="163"/>
      <c r="K91" s="65"/>
    </row>
    <row r="92" spans="1:11" x14ac:dyDescent="0.2">
      <c r="A92" s="66"/>
      <c r="B92" s="67"/>
      <c r="C92" s="65"/>
      <c r="D92" s="72"/>
      <c r="E92" s="73"/>
      <c r="F92" s="54"/>
      <c r="G92" s="74"/>
      <c r="H92" s="75"/>
      <c r="I92" s="75">
        <f t="shared" si="1"/>
        <v>0</v>
      </c>
      <c r="J92" s="75"/>
      <c r="K92" s="65"/>
    </row>
    <row r="93" spans="1:11" x14ac:dyDescent="0.2">
      <c r="A93" s="81" t="s">
        <v>1693</v>
      </c>
      <c r="B93" s="67"/>
      <c r="C93" s="65"/>
      <c r="D93" s="72"/>
      <c r="E93" s="73"/>
      <c r="F93" s="54"/>
      <c r="G93" s="74"/>
      <c r="H93" s="75"/>
      <c r="I93" s="75">
        <f t="shared" si="1"/>
        <v>0</v>
      </c>
      <c r="J93" s="75"/>
      <c r="K93" s="65"/>
    </row>
    <row r="94" spans="1:11" x14ac:dyDescent="0.2">
      <c r="A94" s="66" t="s">
        <v>1694</v>
      </c>
      <c r="B94" s="67">
        <v>4</v>
      </c>
      <c r="C94" s="65">
        <v>16</v>
      </c>
      <c r="D94" s="72" t="s">
        <v>360</v>
      </c>
      <c r="E94" s="73">
        <v>950000</v>
      </c>
      <c r="F94" s="54">
        <v>1300000</v>
      </c>
      <c r="G94" s="74"/>
      <c r="H94" s="75"/>
      <c r="I94" s="75">
        <f t="shared" si="1"/>
        <v>20800000</v>
      </c>
      <c r="J94" s="155" t="s">
        <v>1696</v>
      </c>
      <c r="K94" s="65"/>
    </row>
    <row r="95" spans="1:11" x14ac:dyDescent="0.2">
      <c r="A95" s="66" t="s">
        <v>1695</v>
      </c>
      <c r="B95" s="67">
        <v>5</v>
      </c>
      <c r="C95" s="65">
        <v>20</v>
      </c>
      <c r="D95" s="72" t="s">
        <v>360</v>
      </c>
      <c r="E95" s="73">
        <v>950000</v>
      </c>
      <c r="F95" s="54">
        <v>1300000</v>
      </c>
      <c r="G95" s="74"/>
      <c r="H95" s="75"/>
      <c r="I95" s="75">
        <f t="shared" si="1"/>
        <v>26000000</v>
      </c>
      <c r="J95" s="157"/>
      <c r="K95" s="65"/>
    </row>
    <row r="96" spans="1:11" x14ac:dyDescent="0.2">
      <c r="A96" s="66"/>
      <c r="B96" s="67"/>
      <c r="C96" s="65"/>
      <c r="D96" s="72"/>
      <c r="E96" s="73"/>
      <c r="F96" s="54"/>
      <c r="G96" s="74"/>
      <c r="H96" s="75"/>
      <c r="I96" s="75">
        <f t="shared" si="1"/>
        <v>0</v>
      </c>
      <c r="J96" s="75"/>
      <c r="K96" s="65"/>
    </row>
    <row r="97" spans="1:11" x14ac:dyDescent="0.2">
      <c r="A97" s="66"/>
      <c r="B97" s="67"/>
      <c r="C97" s="65"/>
      <c r="D97" s="72"/>
      <c r="E97" s="73"/>
      <c r="F97" s="54"/>
      <c r="G97" s="74"/>
      <c r="H97" s="75"/>
      <c r="I97" s="75">
        <f t="shared" si="1"/>
        <v>0</v>
      </c>
      <c r="J97" s="75"/>
      <c r="K97" s="65"/>
    </row>
    <row r="98" spans="1:11" x14ac:dyDescent="0.2">
      <c r="A98" s="66"/>
      <c r="B98" s="67"/>
      <c r="C98" s="65"/>
      <c r="D98" s="72"/>
      <c r="E98" s="73"/>
      <c r="F98" s="54"/>
      <c r="G98" s="74"/>
      <c r="H98" s="75"/>
      <c r="I98" s="75">
        <f t="shared" si="1"/>
        <v>0</v>
      </c>
      <c r="J98" s="75"/>
      <c r="K98" s="65"/>
    </row>
    <row r="99" spans="1:11" x14ac:dyDescent="0.2">
      <c r="A99" s="66"/>
      <c r="B99" s="67"/>
      <c r="C99" s="65"/>
      <c r="D99" s="72"/>
      <c r="E99" s="73"/>
      <c r="F99" s="54"/>
      <c r="G99" s="74"/>
      <c r="H99" s="75"/>
      <c r="I99" s="75"/>
      <c r="J99" s="75"/>
      <c r="K99" s="65"/>
    </row>
    <row r="100" spans="1:11" x14ac:dyDescent="0.2">
      <c r="A100" s="66"/>
      <c r="B100" s="67"/>
      <c r="C100" s="65"/>
      <c r="D100" s="72"/>
      <c r="E100" s="73"/>
      <c r="F100" s="54"/>
      <c r="G100" s="74"/>
      <c r="H100" s="75"/>
      <c r="I100" s="75"/>
      <c r="J100" s="75"/>
      <c r="K100" s="65"/>
    </row>
    <row r="101" spans="1:11" x14ac:dyDescent="0.2">
      <c r="A101" s="66"/>
      <c r="B101" s="67"/>
      <c r="C101" s="65"/>
      <c r="D101" s="72"/>
      <c r="E101" s="73"/>
      <c r="F101" s="54"/>
      <c r="G101" s="74"/>
      <c r="H101" s="75"/>
      <c r="I101" s="75"/>
      <c r="J101" s="75"/>
      <c r="K101" s="65"/>
    </row>
    <row r="102" spans="1:11" x14ac:dyDescent="0.2">
      <c r="A102" s="66"/>
      <c r="B102" s="67"/>
      <c r="C102" s="65"/>
      <c r="D102" s="72"/>
      <c r="E102" s="73"/>
      <c r="F102" s="54"/>
      <c r="G102" s="74"/>
      <c r="H102" s="75"/>
      <c r="I102" s="75"/>
      <c r="J102" s="75"/>
      <c r="K102" s="65"/>
    </row>
    <row r="103" spans="1:11" x14ac:dyDescent="0.2">
      <c r="A103" s="66"/>
      <c r="B103" s="67"/>
      <c r="C103" s="65"/>
      <c r="D103" s="72"/>
      <c r="E103" s="73"/>
      <c r="F103" s="54"/>
      <c r="G103" s="74"/>
      <c r="H103" s="75"/>
      <c r="I103" s="75"/>
      <c r="J103" s="75"/>
      <c r="K103" s="65"/>
    </row>
    <row r="104" spans="1:11" x14ac:dyDescent="0.2">
      <c r="A104" s="66"/>
      <c r="B104" s="67"/>
      <c r="C104" s="65"/>
      <c r="D104" s="72"/>
      <c r="E104" s="73"/>
      <c r="F104" s="54"/>
      <c r="G104" s="74"/>
      <c r="H104" s="75"/>
      <c r="I104" s="75"/>
      <c r="J104" s="75"/>
      <c r="K104" s="65"/>
    </row>
    <row r="105" spans="1:11" x14ac:dyDescent="0.2">
      <c r="A105" s="66"/>
      <c r="B105" s="67"/>
      <c r="C105" s="65"/>
      <c r="D105" s="72"/>
      <c r="E105" s="73"/>
      <c r="F105" s="54"/>
      <c r="G105" s="74"/>
      <c r="H105" s="75"/>
      <c r="I105" s="75"/>
      <c r="J105" s="75"/>
      <c r="K105" s="65"/>
    </row>
    <row r="106" spans="1:11" x14ac:dyDescent="0.2">
      <c r="A106" s="66"/>
      <c r="B106" s="67"/>
      <c r="C106" s="65"/>
      <c r="D106" s="72"/>
      <c r="E106" s="73"/>
      <c r="F106" s="54"/>
      <c r="G106" s="74"/>
      <c r="H106" s="75"/>
      <c r="I106" s="75"/>
      <c r="J106" s="75"/>
      <c r="K106" s="65"/>
    </row>
    <row r="107" spans="1:11" x14ac:dyDescent="0.2">
      <c r="A107" s="66"/>
      <c r="B107" s="67"/>
      <c r="C107" s="65"/>
      <c r="D107" s="72"/>
      <c r="E107" s="73"/>
      <c r="F107" s="54"/>
      <c r="G107" s="74"/>
      <c r="H107" s="75"/>
      <c r="I107" s="75"/>
      <c r="J107" s="75"/>
      <c r="K107" s="65"/>
    </row>
    <row r="108" spans="1:11" x14ac:dyDescent="0.2">
      <c r="A108" s="66"/>
      <c r="B108" s="67"/>
      <c r="C108" s="65"/>
      <c r="D108" s="72"/>
      <c r="E108" s="73"/>
      <c r="F108" s="54"/>
      <c r="G108" s="74"/>
      <c r="H108" s="75"/>
      <c r="I108" s="75"/>
      <c r="J108" s="75"/>
      <c r="K108" s="65"/>
    </row>
    <row r="109" spans="1:11" x14ac:dyDescent="0.2">
      <c r="A109" s="66"/>
      <c r="B109" s="67"/>
      <c r="C109" s="65"/>
      <c r="D109" s="72"/>
      <c r="E109" s="73"/>
      <c r="F109" s="54"/>
      <c r="G109" s="74"/>
      <c r="H109" s="75"/>
      <c r="I109" s="75"/>
      <c r="J109" s="75"/>
      <c r="K109" s="65"/>
    </row>
    <row r="110" spans="1:11" x14ac:dyDescent="0.2">
      <c r="A110" s="66"/>
      <c r="B110" s="67"/>
      <c r="C110" s="65"/>
      <c r="D110" s="72"/>
      <c r="E110" s="73"/>
      <c r="F110" s="54"/>
      <c r="G110" s="74"/>
      <c r="H110" s="75">
        <f t="shared" ref="H110:H127" si="5">E110*C110</f>
        <v>0</v>
      </c>
      <c r="I110" s="75">
        <f t="shared" si="1"/>
        <v>0</v>
      </c>
      <c r="J110" s="75"/>
      <c r="K110" s="65"/>
    </row>
    <row r="111" spans="1:11" x14ac:dyDescent="0.2">
      <c r="A111" s="53" t="s">
        <v>248</v>
      </c>
      <c r="B111" s="67"/>
      <c r="C111" s="65"/>
      <c r="D111" s="72"/>
      <c r="E111" s="73"/>
      <c r="F111" s="54"/>
      <c r="G111" s="74"/>
      <c r="H111" s="75">
        <f t="shared" si="5"/>
        <v>0</v>
      </c>
      <c r="I111" s="75">
        <f t="shared" si="1"/>
        <v>0</v>
      </c>
      <c r="J111" s="75"/>
      <c r="K111" s="65"/>
    </row>
    <row r="112" spans="1:11" x14ac:dyDescent="0.2">
      <c r="A112" s="81" t="s">
        <v>249</v>
      </c>
      <c r="B112" s="67"/>
      <c r="C112" s="65"/>
      <c r="D112" s="72"/>
      <c r="E112" s="73"/>
      <c r="F112" s="54"/>
      <c r="G112" s="74"/>
      <c r="H112" s="75">
        <f t="shared" si="5"/>
        <v>0</v>
      </c>
      <c r="I112" s="75">
        <f t="shared" si="1"/>
        <v>0</v>
      </c>
      <c r="J112" s="75"/>
      <c r="K112" s="65"/>
    </row>
    <row r="113" spans="1:11" x14ac:dyDescent="0.2">
      <c r="A113" s="66" t="s">
        <v>250</v>
      </c>
      <c r="B113" s="67"/>
      <c r="C113" s="65">
        <v>10</v>
      </c>
      <c r="D113" s="72" t="s">
        <v>49</v>
      </c>
      <c r="E113" s="73">
        <f>130000+6000</f>
        <v>136000</v>
      </c>
      <c r="F113" s="54">
        <v>185000</v>
      </c>
      <c r="G113" s="74"/>
      <c r="H113" s="75">
        <f t="shared" si="5"/>
        <v>1360000</v>
      </c>
      <c r="I113" s="75">
        <f t="shared" si="1"/>
        <v>1850000</v>
      </c>
      <c r="J113" s="80" t="s">
        <v>692</v>
      </c>
      <c r="K113" s="65"/>
    </row>
    <row r="114" spans="1:11" x14ac:dyDescent="0.2">
      <c r="A114" s="66"/>
      <c r="B114" s="67"/>
      <c r="C114" s="65"/>
      <c r="D114" s="72"/>
      <c r="E114" s="73"/>
      <c r="F114" s="54"/>
      <c r="G114" s="74"/>
      <c r="H114" s="75">
        <f t="shared" si="5"/>
        <v>0</v>
      </c>
      <c r="I114" s="75">
        <f t="shared" si="1"/>
        <v>0</v>
      </c>
      <c r="J114" s="75"/>
      <c r="K114" s="65"/>
    </row>
    <row r="115" spans="1:11" x14ac:dyDescent="0.2">
      <c r="A115" s="53" t="s">
        <v>609</v>
      </c>
      <c r="B115" s="67"/>
      <c r="C115" s="65"/>
      <c r="D115" s="72"/>
      <c r="E115" s="73"/>
      <c r="F115" s="54"/>
      <c r="G115" s="74"/>
      <c r="H115" s="75">
        <f t="shared" si="5"/>
        <v>0</v>
      </c>
      <c r="I115" s="75">
        <f t="shared" si="1"/>
        <v>0</v>
      </c>
      <c r="J115" s="75"/>
      <c r="K115" s="65"/>
    </row>
    <row r="116" spans="1:11" x14ac:dyDescent="0.2">
      <c r="A116" s="66" t="s">
        <v>610</v>
      </c>
      <c r="B116" s="67"/>
      <c r="C116" s="65"/>
      <c r="D116" s="72"/>
      <c r="E116" s="73"/>
      <c r="F116" s="54"/>
      <c r="G116" s="74"/>
      <c r="H116" s="75">
        <f t="shared" si="5"/>
        <v>0</v>
      </c>
      <c r="I116" s="75">
        <f t="shared" si="1"/>
        <v>0</v>
      </c>
      <c r="J116" s="75"/>
      <c r="K116" s="65"/>
    </row>
    <row r="117" spans="1:11" x14ac:dyDescent="0.2">
      <c r="A117" s="66" t="s">
        <v>611</v>
      </c>
      <c r="B117" s="67"/>
      <c r="C117" s="65">
        <v>50</v>
      </c>
      <c r="D117" s="72" t="s">
        <v>298</v>
      </c>
      <c r="E117" s="73">
        <v>7500</v>
      </c>
      <c r="F117" s="54">
        <v>13500</v>
      </c>
      <c r="G117" s="74"/>
      <c r="H117" s="75">
        <f t="shared" si="5"/>
        <v>375000</v>
      </c>
      <c r="I117" s="75">
        <f t="shared" si="1"/>
        <v>675000</v>
      </c>
      <c r="J117" s="161" t="s">
        <v>1642</v>
      </c>
      <c r="K117" s="65"/>
    </row>
    <row r="118" spans="1:11" x14ac:dyDescent="0.2">
      <c r="A118" s="66" t="s">
        <v>612</v>
      </c>
      <c r="B118" s="67"/>
      <c r="C118" s="65">
        <v>25</v>
      </c>
      <c r="D118" s="72" t="s">
        <v>298</v>
      </c>
      <c r="E118" s="73">
        <v>7500</v>
      </c>
      <c r="F118" s="54">
        <v>13500</v>
      </c>
      <c r="G118" s="74"/>
      <c r="H118" s="75">
        <f t="shared" si="5"/>
        <v>187500</v>
      </c>
      <c r="I118" s="75">
        <f t="shared" si="1"/>
        <v>337500</v>
      </c>
      <c r="J118" s="162"/>
      <c r="K118" s="65"/>
    </row>
    <row r="119" spans="1:11" x14ac:dyDescent="0.2">
      <c r="A119" s="66" t="s">
        <v>613</v>
      </c>
      <c r="B119" s="67"/>
      <c r="C119" s="65">
        <v>80</v>
      </c>
      <c r="D119" s="72" t="s">
        <v>298</v>
      </c>
      <c r="E119" s="73">
        <v>7500</v>
      </c>
      <c r="F119" s="54">
        <v>13500</v>
      </c>
      <c r="G119" s="74"/>
      <c r="H119" s="75">
        <f t="shared" si="5"/>
        <v>600000</v>
      </c>
      <c r="I119" s="75">
        <f t="shared" si="1"/>
        <v>1080000</v>
      </c>
      <c r="J119" s="162"/>
      <c r="K119" s="65"/>
    </row>
    <row r="120" spans="1:11" x14ac:dyDescent="0.2">
      <c r="A120" s="66" t="s">
        <v>614</v>
      </c>
      <c r="B120" s="67"/>
      <c r="C120" s="65">
        <v>50</v>
      </c>
      <c r="D120" s="72" t="s">
        <v>298</v>
      </c>
      <c r="E120" s="73">
        <v>7500</v>
      </c>
      <c r="F120" s="54">
        <v>13500</v>
      </c>
      <c r="G120" s="74"/>
      <c r="H120" s="75">
        <f t="shared" si="5"/>
        <v>375000</v>
      </c>
      <c r="I120" s="75">
        <f t="shared" si="1"/>
        <v>675000</v>
      </c>
      <c r="J120" s="162"/>
      <c r="K120" s="65"/>
    </row>
    <row r="121" spans="1:11" x14ac:dyDescent="0.2">
      <c r="A121" s="66"/>
      <c r="B121" s="67"/>
      <c r="C121" s="65"/>
      <c r="D121" s="72"/>
      <c r="E121" s="73"/>
      <c r="F121" s="54"/>
      <c r="G121" s="74"/>
      <c r="H121" s="75">
        <f t="shared" si="5"/>
        <v>0</v>
      </c>
      <c r="I121" s="75">
        <f t="shared" si="1"/>
        <v>0</v>
      </c>
      <c r="J121" s="162"/>
      <c r="K121" s="65"/>
    </row>
    <row r="122" spans="1:11" x14ac:dyDescent="0.2">
      <c r="A122" s="66" t="s">
        <v>615</v>
      </c>
      <c r="B122" s="67"/>
      <c r="C122" s="65"/>
      <c r="D122" s="72"/>
      <c r="E122" s="73"/>
      <c r="F122" s="54"/>
      <c r="G122" s="74"/>
      <c r="H122" s="75">
        <f t="shared" si="5"/>
        <v>0</v>
      </c>
      <c r="I122" s="75">
        <f t="shared" si="1"/>
        <v>0</v>
      </c>
      <c r="J122" s="162"/>
      <c r="K122" s="65"/>
    </row>
    <row r="123" spans="1:11" x14ac:dyDescent="0.2">
      <c r="A123" s="66" t="s">
        <v>611</v>
      </c>
      <c r="B123" s="67"/>
      <c r="C123" s="65">
        <v>50</v>
      </c>
      <c r="D123" s="72" t="s">
        <v>298</v>
      </c>
      <c r="E123" s="73">
        <v>7500</v>
      </c>
      <c r="F123" s="54">
        <v>13500</v>
      </c>
      <c r="G123" s="74"/>
      <c r="H123" s="75">
        <f t="shared" si="5"/>
        <v>375000</v>
      </c>
      <c r="I123" s="75">
        <f t="shared" si="1"/>
        <v>675000</v>
      </c>
      <c r="J123" s="162"/>
      <c r="K123" s="65"/>
    </row>
    <row r="124" spans="1:11" x14ac:dyDescent="0.2">
      <c r="A124" s="66" t="s">
        <v>612</v>
      </c>
      <c r="B124" s="67"/>
      <c r="C124" s="65">
        <v>25</v>
      </c>
      <c r="D124" s="72" t="s">
        <v>298</v>
      </c>
      <c r="E124" s="73">
        <v>7500</v>
      </c>
      <c r="F124" s="54">
        <v>13500</v>
      </c>
      <c r="G124" s="74"/>
      <c r="H124" s="75">
        <f t="shared" si="5"/>
        <v>187500</v>
      </c>
      <c r="I124" s="75">
        <f t="shared" si="1"/>
        <v>337500</v>
      </c>
      <c r="J124" s="162"/>
      <c r="K124" s="65"/>
    </row>
    <row r="125" spans="1:11" x14ac:dyDescent="0.2">
      <c r="A125" s="66" t="s">
        <v>613</v>
      </c>
      <c r="B125" s="67"/>
      <c r="C125" s="65">
        <v>80</v>
      </c>
      <c r="D125" s="72" t="s">
        <v>298</v>
      </c>
      <c r="E125" s="73">
        <v>7500</v>
      </c>
      <c r="F125" s="54">
        <v>13500</v>
      </c>
      <c r="G125" s="74"/>
      <c r="H125" s="75">
        <f t="shared" si="5"/>
        <v>600000</v>
      </c>
      <c r="I125" s="75">
        <f t="shared" si="1"/>
        <v>1080000</v>
      </c>
      <c r="J125" s="162"/>
      <c r="K125" s="65"/>
    </row>
    <row r="126" spans="1:11" x14ac:dyDescent="0.2">
      <c r="A126" s="66" t="s">
        <v>614</v>
      </c>
      <c r="B126" s="67"/>
      <c r="C126" s="65">
        <v>50</v>
      </c>
      <c r="D126" s="72" t="s">
        <v>298</v>
      </c>
      <c r="E126" s="73">
        <v>7500</v>
      </c>
      <c r="F126" s="54">
        <v>13500</v>
      </c>
      <c r="G126" s="74"/>
      <c r="H126" s="75">
        <f t="shared" si="5"/>
        <v>375000</v>
      </c>
      <c r="I126" s="75">
        <f t="shared" si="1"/>
        <v>675000</v>
      </c>
      <c r="J126" s="162"/>
      <c r="K126" s="65"/>
    </row>
    <row r="127" spans="1:11" x14ac:dyDescent="0.2">
      <c r="A127" s="66"/>
      <c r="B127" s="67"/>
      <c r="C127" s="65"/>
      <c r="D127" s="72"/>
      <c r="E127" s="73"/>
      <c r="F127" s="54"/>
      <c r="G127" s="74"/>
      <c r="H127" s="75">
        <f t="shared" si="5"/>
        <v>0</v>
      </c>
      <c r="I127" s="75">
        <f t="shared" si="1"/>
        <v>0</v>
      </c>
      <c r="J127" s="162"/>
      <c r="K127" s="65"/>
    </row>
    <row r="128" spans="1:11" x14ac:dyDescent="0.2">
      <c r="A128" s="66" t="s">
        <v>1603</v>
      </c>
      <c r="B128" s="67"/>
      <c r="C128" s="65"/>
      <c r="D128" s="72"/>
      <c r="E128" s="73"/>
      <c r="F128" s="54"/>
      <c r="G128" s="74"/>
      <c r="H128" s="75"/>
      <c r="I128" s="75">
        <f t="shared" ref="I128:I141" si="6">F128*C128</f>
        <v>0</v>
      </c>
      <c r="J128" s="162"/>
      <c r="K128" s="65"/>
    </row>
    <row r="129" spans="1:11" x14ac:dyDescent="0.2">
      <c r="A129" s="66" t="s">
        <v>611</v>
      </c>
      <c r="B129" s="67"/>
      <c r="C129" s="65">
        <v>50</v>
      </c>
      <c r="D129" s="72" t="s">
        <v>298</v>
      </c>
      <c r="E129" s="73">
        <v>7500</v>
      </c>
      <c r="F129" s="54">
        <v>13500</v>
      </c>
      <c r="G129" s="74"/>
      <c r="H129" s="75"/>
      <c r="I129" s="75">
        <f t="shared" si="6"/>
        <v>675000</v>
      </c>
      <c r="J129" s="162"/>
      <c r="K129" s="65"/>
    </row>
    <row r="130" spans="1:11" x14ac:dyDescent="0.2">
      <c r="A130" s="66" t="s">
        <v>612</v>
      </c>
      <c r="B130" s="67"/>
      <c r="C130" s="65">
        <v>25</v>
      </c>
      <c r="D130" s="72" t="s">
        <v>298</v>
      </c>
      <c r="E130" s="73">
        <v>7500</v>
      </c>
      <c r="F130" s="54">
        <v>13500</v>
      </c>
      <c r="G130" s="74"/>
      <c r="H130" s="75"/>
      <c r="I130" s="75">
        <f t="shared" si="6"/>
        <v>337500</v>
      </c>
      <c r="J130" s="162"/>
      <c r="K130" s="65"/>
    </row>
    <row r="131" spans="1:11" x14ac:dyDescent="0.2">
      <c r="A131" s="66" t="s">
        <v>613</v>
      </c>
      <c r="B131" s="67"/>
      <c r="C131" s="65">
        <v>80</v>
      </c>
      <c r="D131" s="72" t="s">
        <v>298</v>
      </c>
      <c r="E131" s="73">
        <v>7500</v>
      </c>
      <c r="F131" s="54">
        <v>13500</v>
      </c>
      <c r="G131" s="74"/>
      <c r="H131" s="75"/>
      <c r="I131" s="75">
        <f t="shared" si="6"/>
        <v>1080000</v>
      </c>
      <c r="J131" s="162"/>
      <c r="K131" s="65"/>
    </row>
    <row r="132" spans="1:11" x14ac:dyDescent="0.2">
      <c r="A132" s="66" t="s">
        <v>614</v>
      </c>
      <c r="B132" s="67"/>
      <c r="C132" s="65">
        <v>50</v>
      </c>
      <c r="D132" s="72" t="s">
        <v>298</v>
      </c>
      <c r="E132" s="73">
        <v>7500</v>
      </c>
      <c r="F132" s="54">
        <v>13500</v>
      </c>
      <c r="G132" s="74"/>
      <c r="H132" s="75"/>
      <c r="I132" s="75">
        <f t="shared" si="6"/>
        <v>675000</v>
      </c>
      <c r="J132" s="162"/>
      <c r="K132" s="65"/>
    </row>
    <row r="133" spans="1:11" x14ac:dyDescent="0.2">
      <c r="A133" s="66"/>
      <c r="B133" s="67"/>
      <c r="C133" s="65"/>
      <c r="D133" s="72"/>
      <c r="E133" s="73"/>
      <c r="F133" s="54"/>
      <c r="G133" s="74"/>
      <c r="H133" s="75"/>
      <c r="I133" s="75">
        <f t="shared" si="6"/>
        <v>0</v>
      </c>
      <c r="J133" s="162"/>
      <c r="K133" s="65"/>
    </row>
    <row r="134" spans="1:11" x14ac:dyDescent="0.2">
      <c r="A134" s="66" t="s">
        <v>1604</v>
      </c>
      <c r="B134" s="67"/>
      <c r="C134" s="65"/>
      <c r="D134" s="72"/>
      <c r="E134" s="73"/>
      <c r="F134" s="54"/>
      <c r="G134" s="74"/>
      <c r="H134" s="75"/>
      <c r="I134" s="75">
        <f t="shared" si="6"/>
        <v>0</v>
      </c>
      <c r="J134" s="162"/>
      <c r="K134" s="65"/>
    </row>
    <row r="135" spans="1:11" x14ac:dyDescent="0.2">
      <c r="A135" s="66" t="s">
        <v>611</v>
      </c>
      <c r="B135" s="67"/>
      <c r="C135" s="65">
        <v>50</v>
      </c>
      <c r="D135" s="72" t="s">
        <v>298</v>
      </c>
      <c r="E135" s="73">
        <v>7500</v>
      </c>
      <c r="F135" s="54">
        <v>13500</v>
      </c>
      <c r="G135" s="74"/>
      <c r="H135" s="75"/>
      <c r="I135" s="75">
        <f t="shared" si="6"/>
        <v>675000</v>
      </c>
      <c r="J135" s="162"/>
      <c r="K135" s="65"/>
    </row>
    <row r="136" spans="1:11" x14ac:dyDescent="0.2">
      <c r="A136" s="66" t="s">
        <v>612</v>
      </c>
      <c r="B136" s="67"/>
      <c r="C136" s="65">
        <v>25</v>
      </c>
      <c r="D136" s="72" t="s">
        <v>298</v>
      </c>
      <c r="E136" s="73">
        <v>7500</v>
      </c>
      <c r="F136" s="54">
        <v>13500</v>
      </c>
      <c r="G136" s="74"/>
      <c r="H136" s="75"/>
      <c r="I136" s="75">
        <f t="shared" si="6"/>
        <v>337500</v>
      </c>
      <c r="J136" s="162"/>
      <c r="K136" s="65"/>
    </row>
    <row r="137" spans="1:11" x14ac:dyDescent="0.2">
      <c r="A137" s="66" t="s">
        <v>613</v>
      </c>
      <c r="B137" s="67"/>
      <c r="C137" s="65">
        <v>80</v>
      </c>
      <c r="D137" s="72" t="s">
        <v>298</v>
      </c>
      <c r="E137" s="73">
        <v>7500</v>
      </c>
      <c r="F137" s="54">
        <v>13500</v>
      </c>
      <c r="G137" s="74"/>
      <c r="H137" s="75"/>
      <c r="I137" s="75">
        <f t="shared" si="6"/>
        <v>1080000</v>
      </c>
      <c r="J137" s="162"/>
      <c r="K137" s="65"/>
    </row>
    <row r="138" spans="1:11" x14ac:dyDescent="0.2">
      <c r="A138" s="66" t="s">
        <v>614</v>
      </c>
      <c r="B138" s="67"/>
      <c r="C138" s="65">
        <v>50</v>
      </c>
      <c r="D138" s="72" t="s">
        <v>298</v>
      </c>
      <c r="E138" s="73">
        <v>7500</v>
      </c>
      <c r="F138" s="54">
        <v>13500</v>
      </c>
      <c r="G138" s="74"/>
      <c r="H138" s="75"/>
      <c r="I138" s="75">
        <f t="shared" si="6"/>
        <v>675000</v>
      </c>
      <c r="J138" s="163"/>
      <c r="K138" s="65"/>
    </row>
    <row r="139" spans="1:11" x14ac:dyDescent="0.2">
      <c r="A139" s="66"/>
      <c r="B139" s="67"/>
      <c r="C139" s="65"/>
      <c r="D139" s="72"/>
      <c r="E139" s="73"/>
      <c r="F139" s="54"/>
      <c r="G139" s="74"/>
      <c r="H139" s="75"/>
      <c r="I139" s="75">
        <f t="shared" si="6"/>
        <v>0</v>
      </c>
      <c r="J139" s="75"/>
      <c r="K139" s="65"/>
    </row>
    <row r="140" spans="1:11" x14ac:dyDescent="0.2">
      <c r="A140" s="66"/>
      <c r="B140" s="67"/>
      <c r="C140" s="65"/>
      <c r="D140" s="72"/>
      <c r="E140" s="73"/>
      <c r="F140" s="54"/>
      <c r="G140" s="74"/>
      <c r="H140" s="75"/>
      <c r="I140" s="75">
        <f t="shared" si="6"/>
        <v>0</v>
      </c>
      <c r="J140" s="75"/>
      <c r="K140" s="65"/>
    </row>
    <row r="141" spans="1:11" x14ac:dyDescent="0.2">
      <c r="A141" s="66"/>
      <c r="B141" s="67"/>
      <c r="C141" s="65"/>
      <c r="D141" s="72"/>
      <c r="E141" s="73"/>
      <c r="F141" s="54"/>
      <c r="G141" s="74"/>
      <c r="H141" s="75"/>
      <c r="I141" s="75">
        <f t="shared" si="6"/>
        <v>0</v>
      </c>
      <c r="J141" s="75"/>
      <c r="K141" s="65"/>
    </row>
    <row r="142" spans="1:11" x14ac:dyDescent="0.2">
      <c r="A142" s="66"/>
      <c r="B142" s="67"/>
      <c r="C142" s="65"/>
      <c r="D142" s="72"/>
      <c r="E142" s="73"/>
      <c r="F142" s="54"/>
      <c r="G142" s="74"/>
      <c r="H142" s="75"/>
      <c r="I142" s="75"/>
      <c r="J142" s="75"/>
      <c r="K142" s="65"/>
    </row>
    <row r="143" spans="1:11" x14ac:dyDescent="0.2">
      <c r="A143" s="66"/>
      <c r="B143" s="67"/>
      <c r="C143" s="65"/>
      <c r="D143" s="72"/>
      <c r="E143" s="73"/>
      <c r="F143" s="54"/>
      <c r="G143" s="74"/>
      <c r="H143" s="75"/>
      <c r="I143" s="75"/>
      <c r="J143" s="75"/>
      <c r="K143" s="65"/>
    </row>
    <row r="144" spans="1:11" x14ac:dyDescent="0.2">
      <c r="A144" s="66"/>
      <c r="B144" s="67"/>
      <c r="C144" s="65"/>
      <c r="D144" s="72"/>
      <c r="E144" s="73"/>
      <c r="F144" s="54"/>
      <c r="G144" s="74"/>
      <c r="H144" s="75"/>
      <c r="I144" s="75"/>
      <c r="J144" s="75"/>
      <c r="K144" s="65"/>
    </row>
    <row r="145" spans="1:11" x14ac:dyDescent="0.2">
      <c r="A145" s="81" t="s">
        <v>704</v>
      </c>
      <c r="B145" s="67"/>
      <c r="C145" s="65"/>
      <c r="D145" s="72"/>
      <c r="E145" s="73"/>
      <c r="F145" s="54"/>
      <c r="G145" s="74"/>
      <c r="H145" s="75">
        <f t="shared" ref="H145:H152" si="7">E145*C145</f>
        <v>0</v>
      </c>
      <c r="I145" s="75">
        <f t="shared" ref="I145:I152" si="8">F145*C145</f>
        <v>0</v>
      </c>
      <c r="J145" s="75"/>
      <c r="K145" s="65"/>
    </row>
    <row r="146" spans="1:11" x14ac:dyDescent="0.2">
      <c r="A146" s="66" t="s">
        <v>698</v>
      </c>
      <c r="B146" s="67"/>
      <c r="C146" s="65">
        <v>1</v>
      </c>
      <c r="D146" s="72" t="s">
        <v>69</v>
      </c>
      <c r="E146" s="73"/>
      <c r="F146" s="54">
        <f>3800000+480000+400000+(1100000*2)+(12000*30)</f>
        <v>7240000</v>
      </c>
      <c r="G146" s="74"/>
      <c r="H146" s="75">
        <f t="shared" si="7"/>
        <v>0</v>
      </c>
      <c r="I146" s="75">
        <f t="shared" si="8"/>
        <v>7240000</v>
      </c>
      <c r="J146" s="80" t="s">
        <v>705</v>
      </c>
      <c r="K146" s="65"/>
    </row>
    <row r="147" spans="1:11" x14ac:dyDescent="0.2">
      <c r="A147" s="66" t="s">
        <v>699</v>
      </c>
      <c r="B147" s="67"/>
      <c r="C147" s="65"/>
      <c r="D147" s="72"/>
      <c r="E147" s="73">
        <v>3150000</v>
      </c>
      <c r="F147" s="54"/>
      <c r="G147" s="74"/>
      <c r="H147" s="75">
        <f t="shared" si="7"/>
        <v>0</v>
      </c>
      <c r="I147" s="75">
        <f t="shared" si="8"/>
        <v>0</v>
      </c>
      <c r="J147" s="75"/>
      <c r="K147" s="65"/>
    </row>
    <row r="148" spans="1:11" x14ac:dyDescent="0.2">
      <c r="A148" s="66" t="s">
        <v>700</v>
      </c>
      <c r="B148" s="67"/>
      <c r="C148" s="65"/>
      <c r="D148" s="72"/>
      <c r="E148" s="73">
        <v>400000</v>
      </c>
      <c r="F148" s="54"/>
      <c r="G148" s="74"/>
      <c r="H148" s="75">
        <f t="shared" si="7"/>
        <v>0</v>
      </c>
      <c r="I148" s="75">
        <f t="shared" si="8"/>
        <v>0</v>
      </c>
      <c r="J148" s="75"/>
      <c r="K148" s="65"/>
    </row>
    <row r="149" spans="1:11" x14ac:dyDescent="0.2">
      <c r="A149" s="66" t="s">
        <v>701</v>
      </c>
      <c r="B149" s="67"/>
      <c r="C149" s="65"/>
      <c r="D149" s="72"/>
      <c r="E149" s="73">
        <v>330000</v>
      </c>
      <c r="F149" s="54"/>
      <c r="G149" s="74"/>
      <c r="H149" s="75">
        <f t="shared" si="7"/>
        <v>0</v>
      </c>
      <c r="I149" s="75">
        <f t="shared" si="8"/>
        <v>0</v>
      </c>
      <c r="J149" s="75"/>
      <c r="K149" s="65"/>
    </row>
    <row r="150" spans="1:11" x14ac:dyDescent="0.2">
      <c r="A150" s="66" t="s">
        <v>702</v>
      </c>
      <c r="B150" s="67"/>
      <c r="C150" s="65"/>
      <c r="D150" s="72"/>
      <c r="E150" s="73">
        <v>910000</v>
      </c>
      <c r="F150" s="54"/>
      <c r="G150" s="74"/>
      <c r="H150" s="75">
        <f t="shared" si="7"/>
        <v>0</v>
      </c>
      <c r="I150" s="75">
        <f t="shared" si="8"/>
        <v>0</v>
      </c>
      <c r="J150" s="75"/>
      <c r="K150" s="65"/>
    </row>
    <row r="151" spans="1:11" x14ac:dyDescent="0.2">
      <c r="A151" s="66" t="s">
        <v>703</v>
      </c>
      <c r="B151" s="67"/>
      <c r="C151" s="65"/>
      <c r="D151" s="72"/>
      <c r="E151" s="73">
        <v>10000</v>
      </c>
      <c r="F151" s="54"/>
      <c r="G151" s="74"/>
      <c r="H151" s="75">
        <f t="shared" si="7"/>
        <v>0</v>
      </c>
      <c r="I151" s="75">
        <f t="shared" si="8"/>
        <v>0</v>
      </c>
      <c r="J151" s="75"/>
      <c r="K151" s="65"/>
    </row>
    <row r="152" spans="1:11" x14ac:dyDescent="0.2">
      <c r="A152" s="66"/>
      <c r="B152" s="67"/>
      <c r="C152" s="65"/>
      <c r="D152" s="72"/>
      <c r="E152" s="73"/>
      <c r="F152" s="54"/>
      <c r="G152" s="74"/>
      <c r="H152" s="75">
        <f t="shared" si="7"/>
        <v>0</v>
      </c>
      <c r="I152" s="75">
        <f t="shared" si="8"/>
        <v>0</v>
      </c>
      <c r="J152" s="75"/>
      <c r="K152" s="65"/>
    </row>
    <row r="153" spans="1:11" x14ac:dyDescent="0.2">
      <c r="A153" s="81" t="s">
        <v>1335</v>
      </c>
      <c r="B153" s="67"/>
      <c r="C153" s="65"/>
      <c r="D153" s="72"/>
      <c r="E153" s="73"/>
      <c r="F153" s="54"/>
      <c r="G153" s="74"/>
      <c r="H153" s="75"/>
      <c r="I153" s="75"/>
      <c r="J153" s="75"/>
      <c r="K153" s="65"/>
    </row>
    <row r="154" spans="1:11" x14ac:dyDescent="0.2">
      <c r="A154" s="66" t="s">
        <v>1334</v>
      </c>
      <c r="B154" s="67"/>
      <c r="C154" s="65">
        <v>1</v>
      </c>
      <c r="D154" s="72" t="s">
        <v>38</v>
      </c>
      <c r="E154" s="73">
        <v>4000000</v>
      </c>
      <c r="F154" s="54">
        <v>5000000</v>
      </c>
      <c r="G154" s="74"/>
      <c r="H154" s="75">
        <f t="shared" ref="H154:H217" si="9">E154*C154</f>
        <v>4000000</v>
      </c>
      <c r="I154" s="75">
        <f t="shared" ref="I154:I217" si="10">F154*C154</f>
        <v>5000000</v>
      </c>
      <c r="J154" s="80" t="s">
        <v>1336</v>
      </c>
      <c r="K154" s="65"/>
    </row>
    <row r="155" spans="1:11" x14ac:dyDescent="0.2">
      <c r="A155" s="66"/>
      <c r="B155" s="67"/>
      <c r="C155" s="65"/>
      <c r="D155" s="72"/>
      <c r="E155" s="73"/>
      <c r="F155" s="54"/>
      <c r="G155" s="74"/>
      <c r="H155" s="75">
        <f t="shared" si="9"/>
        <v>0</v>
      </c>
      <c r="I155" s="75">
        <f t="shared" si="10"/>
        <v>0</v>
      </c>
      <c r="J155" s="75"/>
      <c r="K155" s="65"/>
    </row>
    <row r="156" spans="1:11" x14ac:dyDescent="0.2">
      <c r="A156" s="66"/>
      <c r="B156" s="67"/>
      <c r="C156" s="65"/>
      <c r="D156" s="72"/>
      <c r="E156" s="73"/>
      <c r="F156" s="54"/>
      <c r="G156" s="74"/>
      <c r="H156" s="75">
        <f t="shared" si="9"/>
        <v>0</v>
      </c>
      <c r="I156" s="75">
        <f t="shared" si="10"/>
        <v>0</v>
      </c>
      <c r="J156" s="75"/>
      <c r="K156" s="65"/>
    </row>
    <row r="157" spans="1:11" x14ac:dyDescent="0.2">
      <c r="A157" s="53" t="s">
        <v>732</v>
      </c>
      <c r="B157" s="67"/>
      <c r="C157" s="65"/>
      <c r="D157" s="72"/>
      <c r="E157" s="73"/>
      <c r="F157" s="54"/>
      <c r="G157" s="74"/>
      <c r="H157" s="75">
        <f t="shared" si="9"/>
        <v>0</v>
      </c>
      <c r="I157" s="75">
        <f t="shared" si="10"/>
        <v>0</v>
      </c>
      <c r="J157" s="75"/>
      <c r="K157" s="65"/>
    </row>
    <row r="158" spans="1:11" x14ac:dyDescent="0.2">
      <c r="A158" s="81" t="s">
        <v>733</v>
      </c>
      <c r="B158" s="67"/>
      <c r="C158" s="65"/>
      <c r="D158" s="72"/>
      <c r="E158" s="73"/>
      <c r="F158" s="54"/>
      <c r="G158" s="74"/>
      <c r="H158" s="75">
        <f t="shared" si="9"/>
        <v>0</v>
      </c>
      <c r="I158" s="75">
        <f t="shared" si="10"/>
        <v>0</v>
      </c>
      <c r="J158" s="75"/>
      <c r="K158" s="65"/>
    </row>
    <row r="159" spans="1:11" x14ac:dyDescent="0.2">
      <c r="A159" s="66" t="s">
        <v>734</v>
      </c>
      <c r="B159" s="67"/>
      <c r="C159" s="65">
        <v>6</v>
      </c>
      <c r="D159" s="72" t="s">
        <v>81</v>
      </c>
      <c r="E159" s="73">
        <v>485000</v>
      </c>
      <c r="F159" s="54">
        <v>650000</v>
      </c>
      <c r="G159" s="74"/>
      <c r="H159" s="75">
        <f t="shared" si="9"/>
        <v>2910000</v>
      </c>
      <c r="I159" s="75">
        <f t="shared" si="10"/>
        <v>3900000</v>
      </c>
      <c r="J159" s="161" t="s">
        <v>1130</v>
      </c>
      <c r="K159" s="65"/>
    </row>
    <row r="160" spans="1:11" x14ac:dyDescent="0.2">
      <c r="A160" s="66" t="s">
        <v>735</v>
      </c>
      <c r="B160" s="67"/>
      <c r="C160" s="65">
        <v>6</v>
      </c>
      <c r="D160" s="72" t="s">
        <v>81</v>
      </c>
      <c r="E160" s="73">
        <v>485000</v>
      </c>
      <c r="F160" s="54">
        <v>650000</v>
      </c>
      <c r="G160" s="74"/>
      <c r="H160" s="75">
        <f t="shared" si="9"/>
        <v>2910000</v>
      </c>
      <c r="I160" s="75">
        <f t="shared" si="10"/>
        <v>3900000</v>
      </c>
      <c r="J160" s="162"/>
      <c r="K160" s="65"/>
    </row>
    <row r="161" spans="1:11" x14ac:dyDescent="0.2">
      <c r="A161" s="66" t="s">
        <v>736</v>
      </c>
      <c r="B161" s="67"/>
      <c r="C161" s="65">
        <v>3</v>
      </c>
      <c r="D161" s="72" t="s">
        <v>81</v>
      </c>
      <c r="E161" s="73">
        <v>485000</v>
      </c>
      <c r="F161" s="54">
        <v>650000</v>
      </c>
      <c r="G161" s="74"/>
      <c r="H161" s="75">
        <f t="shared" si="9"/>
        <v>1455000</v>
      </c>
      <c r="I161" s="75">
        <f t="shared" si="10"/>
        <v>1950000</v>
      </c>
      <c r="J161" s="162"/>
      <c r="K161" s="65"/>
    </row>
    <row r="162" spans="1:11" x14ac:dyDescent="0.2">
      <c r="A162" s="66" t="s">
        <v>737</v>
      </c>
      <c r="B162" s="67"/>
      <c r="C162" s="65">
        <v>6</v>
      </c>
      <c r="D162" s="72" t="s">
        <v>81</v>
      </c>
      <c r="E162" s="73">
        <v>350000</v>
      </c>
      <c r="F162" s="54">
        <v>470000</v>
      </c>
      <c r="G162" s="74"/>
      <c r="H162" s="75">
        <f t="shared" si="9"/>
        <v>2100000</v>
      </c>
      <c r="I162" s="75">
        <f t="shared" si="10"/>
        <v>2820000</v>
      </c>
      <c r="J162" s="162"/>
      <c r="K162" s="65"/>
    </row>
    <row r="163" spans="1:11" x14ac:dyDescent="0.2">
      <c r="A163" s="66" t="s">
        <v>738</v>
      </c>
      <c r="B163" s="67"/>
      <c r="C163" s="65">
        <v>6</v>
      </c>
      <c r="D163" s="72" t="s">
        <v>81</v>
      </c>
      <c r="E163" s="73"/>
      <c r="F163" s="54">
        <v>470000</v>
      </c>
      <c r="G163" s="74"/>
      <c r="H163" s="75">
        <f t="shared" si="9"/>
        <v>0</v>
      </c>
      <c r="I163" s="75">
        <f t="shared" si="10"/>
        <v>2820000</v>
      </c>
      <c r="J163" s="162"/>
      <c r="K163" s="65"/>
    </row>
    <row r="164" spans="1:11" x14ac:dyDescent="0.2">
      <c r="A164" s="66" t="s">
        <v>739</v>
      </c>
      <c r="B164" s="67"/>
      <c r="C164" s="65">
        <v>30</v>
      </c>
      <c r="D164" s="72" t="s">
        <v>49</v>
      </c>
      <c r="E164" s="73">
        <v>53000</v>
      </c>
      <c r="F164" s="54">
        <v>70000</v>
      </c>
      <c r="G164" s="74"/>
      <c r="H164" s="75">
        <f t="shared" si="9"/>
        <v>1590000</v>
      </c>
      <c r="I164" s="75">
        <f t="shared" si="10"/>
        <v>2100000</v>
      </c>
      <c r="J164" s="162"/>
      <c r="K164" s="65"/>
    </row>
    <row r="165" spans="1:11" x14ac:dyDescent="0.2">
      <c r="A165" s="66" t="s">
        <v>740</v>
      </c>
      <c r="B165" s="67"/>
      <c r="C165" s="65">
        <v>30</v>
      </c>
      <c r="D165" s="72" t="s">
        <v>49</v>
      </c>
      <c r="E165" s="73">
        <v>53000</v>
      </c>
      <c r="F165" s="54">
        <v>70000</v>
      </c>
      <c r="G165" s="74"/>
      <c r="H165" s="75">
        <f t="shared" si="9"/>
        <v>1590000</v>
      </c>
      <c r="I165" s="75">
        <f t="shared" si="10"/>
        <v>2100000</v>
      </c>
      <c r="J165" s="162"/>
      <c r="K165" s="65"/>
    </row>
    <row r="166" spans="1:11" x14ac:dyDescent="0.2">
      <c r="A166" s="66" t="s">
        <v>741</v>
      </c>
      <c r="B166" s="67"/>
      <c r="C166" s="65">
        <v>50</v>
      </c>
      <c r="D166" s="72" t="s">
        <v>49</v>
      </c>
      <c r="E166" s="73">
        <v>140000</v>
      </c>
      <c r="F166" s="54">
        <v>186000</v>
      </c>
      <c r="G166" s="74"/>
      <c r="H166" s="75">
        <f t="shared" si="9"/>
        <v>7000000</v>
      </c>
      <c r="I166" s="75">
        <f t="shared" si="10"/>
        <v>9300000</v>
      </c>
      <c r="J166" s="162"/>
      <c r="K166" s="65"/>
    </row>
    <row r="167" spans="1:11" x14ac:dyDescent="0.2">
      <c r="A167" s="66" t="s">
        <v>742</v>
      </c>
      <c r="B167" s="67"/>
      <c r="C167" s="65">
        <v>20</v>
      </c>
      <c r="D167" s="72" t="s">
        <v>49</v>
      </c>
      <c r="E167" s="73">
        <v>67000</v>
      </c>
      <c r="F167" s="54">
        <v>125000</v>
      </c>
      <c r="G167" s="74"/>
      <c r="H167" s="75">
        <f t="shared" si="9"/>
        <v>1340000</v>
      </c>
      <c r="I167" s="75">
        <f t="shared" si="10"/>
        <v>2500000</v>
      </c>
      <c r="J167" s="162"/>
      <c r="K167" s="65"/>
    </row>
    <row r="168" spans="1:11" x14ac:dyDescent="0.2">
      <c r="A168" s="66" t="s">
        <v>743</v>
      </c>
      <c r="B168" s="67"/>
      <c r="C168" s="65">
        <v>10</v>
      </c>
      <c r="D168" s="72" t="s">
        <v>49</v>
      </c>
      <c r="E168" s="73">
        <v>95000</v>
      </c>
      <c r="F168" s="54">
        <v>125000</v>
      </c>
      <c r="G168" s="74"/>
      <c r="H168" s="75">
        <f t="shared" si="9"/>
        <v>950000</v>
      </c>
      <c r="I168" s="75">
        <f t="shared" si="10"/>
        <v>1250000</v>
      </c>
      <c r="J168" s="162"/>
      <c r="K168" s="65"/>
    </row>
    <row r="169" spans="1:11" x14ac:dyDescent="0.2">
      <c r="A169" s="66" t="s">
        <v>744</v>
      </c>
      <c r="B169" s="67"/>
      <c r="C169" s="65">
        <v>10</v>
      </c>
      <c r="D169" s="72" t="s">
        <v>49</v>
      </c>
      <c r="E169" s="73">
        <v>180000</v>
      </c>
      <c r="F169" s="54">
        <v>240000</v>
      </c>
      <c r="G169" s="74"/>
      <c r="H169" s="75">
        <f t="shared" si="9"/>
        <v>1800000</v>
      </c>
      <c r="I169" s="75">
        <f t="shared" si="10"/>
        <v>2400000</v>
      </c>
      <c r="J169" s="162"/>
      <c r="K169" s="65"/>
    </row>
    <row r="170" spans="1:11" x14ac:dyDescent="0.2">
      <c r="A170" s="66" t="s">
        <v>745</v>
      </c>
      <c r="B170" s="67"/>
      <c r="C170" s="65">
        <v>15</v>
      </c>
      <c r="D170" s="72" t="s">
        <v>49</v>
      </c>
      <c r="E170" s="73"/>
      <c r="F170" s="54">
        <v>162000</v>
      </c>
      <c r="G170" s="74"/>
      <c r="H170" s="75">
        <f t="shared" si="9"/>
        <v>0</v>
      </c>
      <c r="I170" s="75">
        <f t="shared" si="10"/>
        <v>2430000</v>
      </c>
      <c r="J170" s="162"/>
      <c r="K170" s="65"/>
    </row>
    <row r="171" spans="1:11" x14ac:dyDescent="0.2">
      <c r="A171" s="66" t="s">
        <v>746</v>
      </c>
      <c r="B171" s="67"/>
      <c r="C171" s="65">
        <v>15</v>
      </c>
      <c r="D171" s="72" t="s">
        <v>49</v>
      </c>
      <c r="E171" s="73"/>
      <c r="F171" s="54">
        <v>187000</v>
      </c>
      <c r="G171" s="74"/>
      <c r="H171" s="75">
        <f t="shared" si="9"/>
        <v>0</v>
      </c>
      <c r="I171" s="75">
        <f t="shared" si="10"/>
        <v>2805000</v>
      </c>
      <c r="J171" s="162"/>
      <c r="K171" s="65"/>
    </row>
    <row r="172" spans="1:11" x14ac:dyDescent="0.2">
      <c r="A172" s="66" t="s">
        <v>747</v>
      </c>
      <c r="B172" s="67"/>
      <c r="C172" s="65">
        <v>15</v>
      </c>
      <c r="D172" s="72" t="s">
        <v>49</v>
      </c>
      <c r="E172" s="73"/>
      <c r="F172" s="54">
        <v>226000</v>
      </c>
      <c r="G172" s="74"/>
      <c r="H172" s="75">
        <f t="shared" si="9"/>
        <v>0</v>
      </c>
      <c r="I172" s="75">
        <f t="shared" si="10"/>
        <v>3390000</v>
      </c>
      <c r="J172" s="162"/>
      <c r="K172" s="65"/>
    </row>
    <row r="173" spans="1:11" x14ac:dyDescent="0.2">
      <c r="A173" s="66" t="s">
        <v>748</v>
      </c>
      <c r="B173" s="67"/>
      <c r="C173" s="65">
        <v>20</v>
      </c>
      <c r="D173" s="72" t="s">
        <v>81</v>
      </c>
      <c r="E173" s="73">
        <v>6000</v>
      </c>
      <c r="F173" s="54">
        <v>8000</v>
      </c>
      <c r="G173" s="74"/>
      <c r="H173" s="75">
        <f t="shared" si="9"/>
        <v>120000</v>
      </c>
      <c r="I173" s="75">
        <f t="shared" si="10"/>
        <v>160000</v>
      </c>
      <c r="J173" s="162"/>
      <c r="K173" s="65"/>
    </row>
    <row r="174" spans="1:11" x14ac:dyDescent="0.2">
      <c r="A174" s="66" t="s">
        <v>749</v>
      </c>
      <c r="B174" s="67"/>
      <c r="C174" s="65">
        <v>20</v>
      </c>
      <c r="D174" s="72" t="s">
        <v>81</v>
      </c>
      <c r="E174" s="73">
        <v>50000</v>
      </c>
      <c r="F174" s="54">
        <v>65000</v>
      </c>
      <c r="G174" s="74"/>
      <c r="H174" s="75">
        <f t="shared" si="9"/>
        <v>1000000</v>
      </c>
      <c r="I174" s="75">
        <f t="shared" si="10"/>
        <v>1300000</v>
      </c>
      <c r="J174" s="162"/>
      <c r="K174" s="65"/>
    </row>
    <row r="175" spans="1:11" x14ac:dyDescent="0.2">
      <c r="A175" s="66" t="s">
        <v>750</v>
      </c>
      <c r="B175" s="67"/>
      <c r="C175" s="65">
        <v>1</v>
      </c>
      <c r="D175" s="72" t="s">
        <v>241</v>
      </c>
      <c r="E175" s="73">
        <v>85000</v>
      </c>
      <c r="F175" s="54">
        <v>130000</v>
      </c>
      <c r="G175" s="74"/>
      <c r="H175" s="75">
        <f t="shared" si="9"/>
        <v>85000</v>
      </c>
      <c r="I175" s="75">
        <f t="shared" si="10"/>
        <v>130000</v>
      </c>
      <c r="J175" s="162"/>
      <c r="K175" s="65"/>
    </row>
    <row r="176" spans="1:11" x14ac:dyDescent="0.2">
      <c r="A176" s="66" t="s">
        <v>751</v>
      </c>
      <c r="B176" s="67"/>
      <c r="C176" s="65">
        <v>2</v>
      </c>
      <c r="D176" s="72" t="s">
        <v>759</v>
      </c>
      <c r="E176" s="73">
        <v>84000</v>
      </c>
      <c r="F176" s="54">
        <v>110000</v>
      </c>
      <c r="G176" s="74"/>
      <c r="H176" s="75">
        <f t="shared" si="9"/>
        <v>168000</v>
      </c>
      <c r="I176" s="75">
        <f t="shared" si="10"/>
        <v>220000</v>
      </c>
      <c r="J176" s="162"/>
      <c r="K176" s="65"/>
    </row>
    <row r="177" spans="1:11" x14ac:dyDescent="0.2">
      <c r="A177" s="66" t="s">
        <v>752</v>
      </c>
      <c r="B177" s="67"/>
      <c r="C177" s="65">
        <v>4</v>
      </c>
      <c r="D177" s="72" t="s">
        <v>133</v>
      </c>
      <c r="E177" s="73">
        <v>25000</v>
      </c>
      <c r="F177" s="54">
        <v>156000</v>
      </c>
      <c r="G177" s="74"/>
      <c r="H177" s="75">
        <f t="shared" si="9"/>
        <v>100000</v>
      </c>
      <c r="I177" s="75">
        <f t="shared" si="10"/>
        <v>624000</v>
      </c>
      <c r="J177" s="162"/>
      <c r="K177" s="65"/>
    </row>
    <row r="178" spans="1:11" x14ac:dyDescent="0.2">
      <c r="A178" s="66" t="s">
        <v>422</v>
      </c>
      <c r="B178" s="67"/>
      <c r="C178" s="65">
        <v>1</v>
      </c>
      <c r="D178" s="72" t="s">
        <v>241</v>
      </c>
      <c r="E178" s="73"/>
      <c r="F178" s="102">
        <v>300000</v>
      </c>
      <c r="G178" s="74"/>
      <c r="H178" s="75">
        <f t="shared" si="9"/>
        <v>0</v>
      </c>
      <c r="I178" s="75">
        <f t="shared" si="10"/>
        <v>300000</v>
      </c>
      <c r="J178" s="162"/>
      <c r="K178" s="65"/>
    </row>
    <row r="179" spans="1:11" x14ac:dyDescent="0.2">
      <c r="A179" s="66" t="s">
        <v>753</v>
      </c>
      <c r="B179" s="67"/>
      <c r="C179" s="65">
        <v>1</v>
      </c>
      <c r="D179" s="72" t="s">
        <v>241</v>
      </c>
      <c r="E179" s="73">
        <v>17000</v>
      </c>
      <c r="F179" s="54">
        <v>22000</v>
      </c>
      <c r="G179" s="74"/>
      <c r="H179" s="75">
        <f t="shared" si="9"/>
        <v>17000</v>
      </c>
      <c r="I179" s="75">
        <f t="shared" si="10"/>
        <v>22000</v>
      </c>
      <c r="J179" s="162"/>
      <c r="K179" s="65"/>
    </row>
    <row r="180" spans="1:11" x14ac:dyDescent="0.2">
      <c r="A180" s="66" t="s">
        <v>754</v>
      </c>
      <c r="B180" s="67"/>
      <c r="C180" s="65">
        <v>1</v>
      </c>
      <c r="D180" s="72" t="s">
        <v>133</v>
      </c>
      <c r="E180" s="73">
        <v>125000</v>
      </c>
      <c r="F180" s="54">
        <v>162500</v>
      </c>
      <c r="G180" s="74"/>
      <c r="H180" s="75">
        <f t="shared" si="9"/>
        <v>125000</v>
      </c>
      <c r="I180" s="75">
        <f t="shared" si="10"/>
        <v>162500</v>
      </c>
      <c r="J180" s="162"/>
      <c r="K180" s="65"/>
    </row>
    <row r="181" spans="1:11" x14ac:dyDescent="0.2">
      <c r="A181" s="66" t="s">
        <v>755</v>
      </c>
      <c r="B181" s="67"/>
      <c r="C181" s="65">
        <v>30</v>
      </c>
      <c r="D181" s="72" t="s">
        <v>49</v>
      </c>
      <c r="E181" s="73">
        <v>1000</v>
      </c>
      <c r="F181" s="54">
        <v>1500</v>
      </c>
      <c r="G181" s="74"/>
      <c r="H181" s="75">
        <f t="shared" si="9"/>
        <v>30000</v>
      </c>
      <c r="I181" s="75">
        <f t="shared" si="10"/>
        <v>45000</v>
      </c>
      <c r="J181" s="163"/>
      <c r="K181" s="65"/>
    </row>
    <row r="182" spans="1:11" x14ac:dyDescent="0.2">
      <c r="A182" s="66" t="s">
        <v>756</v>
      </c>
      <c r="B182" s="67"/>
      <c r="C182" s="65">
        <v>200</v>
      </c>
      <c r="D182" s="72" t="s">
        <v>49</v>
      </c>
      <c r="E182" s="73">
        <v>115000</v>
      </c>
      <c r="F182" s="54">
        <v>150000</v>
      </c>
      <c r="G182" s="74"/>
      <c r="H182" s="75">
        <f t="shared" si="9"/>
        <v>23000000</v>
      </c>
      <c r="I182" s="75">
        <f t="shared" si="10"/>
        <v>30000000</v>
      </c>
      <c r="J182" s="161" t="s">
        <v>1131</v>
      </c>
      <c r="K182" s="65"/>
    </row>
    <row r="183" spans="1:11" x14ac:dyDescent="0.2">
      <c r="A183" s="66" t="s">
        <v>757</v>
      </c>
      <c r="B183" s="67"/>
      <c r="C183" s="65">
        <v>150</v>
      </c>
      <c r="D183" s="72" t="s">
        <v>49</v>
      </c>
      <c r="E183" s="73"/>
      <c r="F183" s="54">
        <v>72000</v>
      </c>
      <c r="G183" s="74"/>
      <c r="H183" s="75">
        <f t="shared" si="9"/>
        <v>0</v>
      </c>
      <c r="I183" s="75">
        <f t="shared" si="10"/>
        <v>10800000</v>
      </c>
      <c r="J183" s="162"/>
      <c r="K183" s="65"/>
    </row>
    <row r="184" spans="1:11" x14ac:dyDescent="0.2">
      <c r="A184" s="66" t="s">
        <v>758</v>
      </c>
      <c r="B184" s="67"/>
      <c r="C184" s="65">
        <v>2</v>
      </c>
      <c r="D184" s="72" t="s">
        <v>760</v>
      </c>
      <c r="E184" s="73"/>
      <c r="F184" s="54">
        <v>3120000</v>
      </c>
      <c r="G184" s="74"/>
      <c r="H184" s="75">
        <f t="shared" si="9"/>
        <v>0</v>
      </c>
      <c r="I184" s="75">
        <f t="shared" si="10"/>
        <v>6240000</v>
      </c>
      <c r="J184" s="163"/>
      <c r="K184" s="65"/>
    </row>
    <row r="185" spans="1:11" x14ac:dyDescent="0.2">
      <c r="A185" s="66"/>
      <c r="B185" s="67"/>
      <c r="C185" s="65"/>
      <c r="D185" s="72"/>
      <c r="E185" s="73"/>
      <c r="F185" s="54"/>
      <c r="G185" s="74"/>
      <c r="H185" s="75">
        <f t="shared" si="9"/>
        <v>0</v>
      </c>
      <c r="I185" s="75">
        <f t="shared" si="10"/>
        <v>0</v>
      </c>
      <c r="J185" s="75"/>
      <c r="K185" s="65"/>
    </row>
    <row r="186" spans="1:11" x14ac:dyDescent="0.2">
      <c r="A186" s="81" t="s">
        <v>761</v>
      </c>
      <c r="B186" s="67"/>
      <c r="C186" s="65"/>
      <c r="D186" s="72"/>
      <c r="E186" s="73"/>
      <c r="F186" s="54"/>
      <c r="G186" s="74"/>
      <c r="H186" s="75">
        <f t="shared" si="9"/>
        <v>0</v>
      </c>
      <c r="I186" s="75">
        <f t="shared" si="10"/>
        <v>0</v>
      </c>
      <c r="J186" s="161" t="s">
        <v>1132</v>
      </c>
      <c r="K186" s="65"/>
    </row>
    <row r="187" spans="1:11" x14ac:dyDescent="0.2">
      <c r="A187" s="66" t="s">
        <v>762</v>
      </c>
      <c r="B187" s="67"/>
      <c r="C187" s="65">
        <v>4</v>
      </c>
      <c r="D187" s="72" t="s">
        <v>81</v>
      </c>
      <c r="E187" s="73">
        <v>485000</v>
      </c>
      <c r="F187" s="54">
        <v>650000</v>
      </c>
      <c r="G187" s="74"/>
      <c r="H187" s="75">
        <f t="shared" si="9"/>
        <v>1940000</v>
      </c>
      <c r="I187" s="75">
        <f t="shared" si="10"/>
        <v>2600000</v>
      </c>
      <c r="J187" s="162"/>
      <c r="K187" s="65"/>
    </row>
    <row r="188" spans="1:11" x14ac:dyDescent="0.2">
      <c r="A188" s="66" t="s">
        <v>763</v>
      </c>
      <c r="B188" s="67"/>
      <c r="C188" s="65">
        <v>4</v>
      </c>
      <c r="D188" s="72" t="s">
        <v>81</v>
      </c>
      <c r="E188" s="73">
        <v>485000</v>
      </c>
      <c r="F188" s="54">
        <v>650000</v>
      </c>
      <c r="G188" s="74"/>
      <c r="H188" s="75">
        <f t="shared" si="9"/>
        <v>1940000</v>
      </c>
      <c r="I188" s="75">
        <f t="shared" si="10"/>
        <v>2600000</v>
      </c>
      <c r="J188" s="162"/>
      <c r="K188" s="65"/>
    </row>
    <row r="189" spans="1:11" x14ac:dyDescent="0.2">
      <c r="A189" s="66" t="s">
        <v>736</v>
      </c>
      <c r="B189" s="67"/>
      <c r="C189" s="65">
        <v>2</v>
      </c>
      <c r="D189" s="72" t="s">
        <v>81</v>
      </c>
      <c r="E189" s="73">
        <v>485000</v>
      </c>
      <c r="F189" s="54">
        <v>650000</v>
      </c>
      <c r="G189" s="74"/>
      <c r="H189" s="75">
        <f t="shared" si="9"/>
        <v>970000</v>
      </c>
      <c r="I189" s="75">
        <f t="shared" si="10"/>
        <v>1300000</v>
      </c>
      <c r="J189" s="162"/>
      <c r="K189" s="65"/>
    </row>
    <row r="190" spans="1:11" x14ac:dyDescent="0.2">
      <c r="A190" s="66" t="s">
        <v>737</v>
      </c>
      <c r="B190" s="67"/>
      <c r="C190" s="65">
        <v>4</v>
      </c>
      <c r="D190" s="72" t="s">
        <v>81</v>
      </c>
      <c r="E190" s="73">
        <v>350000</v>
      </c>
      <c r="F190" s="54">
        <v>470000</v>
      </c>
      <c r="G190" s="74"/>
      <c r="H190" s="75">
        <f t="shared" si="9"/>
        <v>1400000</v>
      </c>
      <c r="I190" s="75">
        <f t="shared" si="10"/>
        <v>1880000</v>
      </c>
      <c r="J190" s="162"/>
      <c r="K190" s="65"/>
    </row>
    <row r="191" spans="1:11" x14ac:dyDescent="0.2">
      <c r="A191" s="66" t="s">
        <v>764</v>
      </c>
      <c r="B191" s="67"/>
      <c r="C191" s="65">
        <v>4</v>
      </c>
      <c r="D191" s="72" t="s">
        <v>81</v>
      </c>
      <c r="E191" s="73">
        <v>350000</v>
      </c>
      <c r="F191" s="54">
        <v>470000</v>
      </c>
      <c r="G191" s="74"/>
      <c r="H191" s="75">
        <f t="shared" si="9"/>
        <v>1400000</v>
      </c>
      <c r="I191" s="75">
        <f t="shared" si="10"/>
        <v>1880000</v>
      </c>
      <c r="J191" s="162"/>
      <c r="K191" s="65"/>
    </row>
    <row r="192" spans="1:11" x14ac:dyDescent="0.2">
      <c r="A192" s="66" t="s">
        <v>765</v>
      </c>
      <c r="B192" s="67"/>
      <c r="C192" s="65">
        <v>40</v>
      </c>
      <c r="D192" s="72" t="s">
        <v>49</v>
      </c>
      <c r="E192" s="73">
        <v>44000</v>
      </c>
      <c r="F192" s="54">
        <v>60000</v>
      </c>
      <c r="G192" s="74"/>
      <c r="H192" s="75">
        <f t="shared" si="9"/>
        <v>1760000</v>
      </c>
      <c r="I192" s="75">
        <f t="shared" si="10"/>
        <v>2400000</v>
      </c>
      <c r="J192" s="162"/>
      <c r="K192" s="65"/>
    </row>
    <row r="193" spans="1:11" x14ac:dyDescent="0.2">
      <c r="A193" s="66" t="s">
        <v>766</v>
      </c>
      <c r="B193" s="67"/>
      <c r="C193" s="65">
        <v>2</v>
      </c>
      <c r="D193" s="72" t="s">
        <v>81</v>
      </c>
      <c r="E193" s="73">
        <v>1320000</v>
      </c>
      <c r="F193" s="54">
        <v>1720000</v>
      </c>
      <c r="G193" s="74"/>
      <c r="H193" s="75">
        <f t="shared" si="9"/>
        <v>2640000</v>
      </c>
      <c r="I193" s="75">
        <f t="shared" si="10"/>
        <v>3440000</v>
      </c>
      <c r="J193" s="162"/>
      <c r="K193" s="65"/>
    </row>
    <row r="194" spans="1:11" x14ac:dyDescent="0.2">
      <c r="A194" s="66" t="s">
        <v>767</v>
      </c>
      <c r="B194" s="67"/>
      <c r="C194" s="65">
        <v>15</v>
      </c>
      <c r="D194" s="72" t="s">
        <v>49</v>
      </c>
      <c r="E194" s="73">
        <v>28000</v>
      </c>
      <c r="F194" s="54">
        <v>36500</v>
      </c>
      <c r="G194" s="74"/>
      <c r="H194" s="75">
        <f t="shared" si="9"/>
        <v>420000</v>
      </c>
      <c r="I194" s="75">
        <f t="shared" si="10"/>
        <v>547500</v>
      </c>
      <c r="J194" s="162"/>
      <c r="K194" s="65"/>
    </row>
    <row r="195" spans="1:11" x14ac:dyDescent="0.2">
      <c r="A195" s="66" t="s">
        <v>768</v>
      </c>
      <c r="B195" s="67"/>
      <c r="C195" s="65">
        <v>100</v>
      </c>
      <c r="D195" s="72" t="s">
        <v>49</v>
      </c>
      <c r="E195" s="73"/>
      <c r="F195" s="54">
        <v>85500</v>
      </c>
      <c r="G195" s="74"/>
      <c r="H195" s="75">
        <f t="shared" si="9"/>
        <v>0</v>
      </c>
      <c r="I195" s="75">
        <f t="shared" si="10"/>
        <v>8550000</v>
      </c>
      <c r="J195" s="162"/>
      <c r="K195" s="65"/>
    </row>
    <row r="196" spans="1:11" x14ac:dyDescent="0.2">
      <c r="A196" s="66" t="s">
        <v>769</v>
      </c>
      <c r="B196" s="67"/>
      <c r="C196" s="65">
        <v>30</v>
      </c>
      <c r="D196" s="72" t="s">
        <v>49</v>
      </c>
      <c r="E196" s="73"/>
      <c r="F196" s="54">
        <v>130000</v>
      </c>
      <c r="G196" s="74"/>
      <c r="H196" s="75">
        <f t="shared" si="9"/>
        <v>0</v>
      </c>
      <c r="I196" s="75">
        <f t="shared" si="10"/>
        <v>3900000</v>
      </c>
      <c r="J196" s="162"/>
      <c r="K196" s="65"/>
    </row>
    <row r="197" spans="1:11" x14ac:dyDescent="0.2">
      <c r="A197" s="66" t="s">
        <v>770</v>
      </c>
      <c r="B197" s="67"/>
      <c r="C197" s="65">
        <v>1</v>
      </c>
      <c r="D197" s="72" t="s">
        <v>69</v>
      </c>
      <c r="E197" s="73">
        <v>850000</v>
      </c>
      <c r="F197" s="54">
        <v>1105000</v>
      </c>
      <c r="G197" s="74"/>
      <c r="H197" s="75">
        <f t="shared" si="9"/>
        <v>850000</v>
      </c>
      <c r="I197" s="75">
        <f t="shared" si="10"/>
        <v>1105000</v>
      </c>
      <c r="J197" s="162"/>
      <c r="K197" s="65"/>
    </row>
    <row r="198" spans="1:11" x14ac:dyDescent="0.2">
      <c r="A198" s="66" t="s">
        <v>771</v>
      </c>
      <c r="B198" s="67"/>
      <c r="C198" s="65">
        <v>1</v>
      </c>
      <c r="D198" s="72" t="s">
        <v>241</v>
      </c>
      <c r="E198" s="73">
        <v>150000</v>
      </c>
      <c r="F198" s="54">
        <v>195000</v>
      </c>
      <c r="G198" s="74"/>
      <c r="H198" s="75">
        <f t="shared" si="9"/>
        <v>150000</v>
      </c>
      <c r="I198" s="75">
        <f t="shared" si="10"/>
        <v>195000</v>
      </c>
      <c r="J198" s="162"/>
      <c r="K198" s="65"/>
    </row>
    <row r="199" spans="1:11" x14ac:dyDescent="0.2">
      <c r="A199" s="66" t="s">
        <v>772</v>
      </c>
      <c r="B199" s="67"/>
      <c r="C199" s="65">
        <v>3</v>
      </c>
      <c r="D199" s="72" t="s">
        <v>774</v>
      </c>
      <c r="E199" s="73">
        <v>130000</v>
      </c>
      <c r="F199" s="54">
        <v>170000</v>
      </c>
      <c r="G199" s="74"/>
      <c r="H199" s="75">
        <f t="shared" si="9"/>
        <v>390000</v>
      </c>
      <c r="I199" s="75">
        <f t="shared" si="10"/>
        <v>510000</v>
      </c>
      <c r="J199" s="162"/>
      <c r="K199" s="65"/>
    </row>
    <row r="200" spans="1:11" x14ac:dyDescent="0.2">
      <c r="A200" s="66" t="s">
        <v>773</v>
      </c>
      <c r="B200" s="67"/>
      <c r="C200" s="65">
        <v>2</v>
      </c>
      <c r="D200" s="72" t="s">
        <v>774</v>
      </c>
      <c r="E200" s="73"/>
      <c r="F200" s="54">
        <v>1200000</v>
      </c>
      <c r="G200" s="74"/>
      <c r="H200" s="75">
        <f t="shared" si="9"/>
        <v>0</v>
      </c>
      <c r="I200" s="75">
        <f t="shared" si="10"/>
        <v>2400000</v>
      </c>
      <c r="J200" s="163"/>
      <c r="K200" s="65"/>
    </row>
    <row r="201" spans="1:11" x14ac:dyDescent="0.2">
      <c r="A201" s="66"/>
      <c r="B201" s="67"/>
      <c r="C201" s="65"/>
      <c r="D201" s="72"/>
      <c r="E201" s="73"/>
      <c r="F201" s="54"/>
      <c r="G201" s="74"/>
      <c r="H201" s="75">
        <f t="shared" si="9"/>
        <v>0</v>
      </c>
      <c r="I201" s="75">
        <f t="shared" si="10"/>
        <v>0</v>
      </c>
      <c r="J201" s="75"/>
      <c r="K201" s="65"/>
    </row>
    <row r="202" spans="1:11" x14ac:dyDescent="0.2">
      <c r="A202" s="81" t="s">
        <v>1664</v>
      </c>
      <c r="B202" s="67"/>
      <c r="C202" s="65"/>
      <c r="D202" s="72"/>
      <c r="E202" s="73"/>
      <c r="F202" s="54"/>
      <c r="G202" s="74"/>
      <c r="H202" s="75">
        <f t="shared" si="9"/>
        <v>0</v>
      </c>
      <c r="I202" s="75">
        <f t="shared" si="10"/>
        <v>0</v>
      </c>
      <c r="J202" s="75"/>
      <c r="K202" s="65"/>
    </row>
    <row r="203" spans="1:11" x14ac:dyDescent="0.2">
      <c r="A203" s="66" t="s">
        <v>1665</v>
      </c>
      <c r="B203" s="202">
        <v>1</v>
      </c>
      <c r="C203" s="65">
        <v>6</v>
      </c>
      <c r="D203" s="72" t="s">
        <v>38</v>
      </c>
      <c r="E203" s="73">
        <v>350000</v>
      </c>
      <c r="F203" s="54">
        <v>455000</v>
      </c>
      <c r="G203" s="74"/>
      <c r="H203" s="75">
        <f t="shared" si="9"/>
        <v>2100000</v>
      </c>
      <c r="I203" s="75">
        <f t="shared" si="10"/>
        <v>2730000</v>
      </c>
      <c r="J203" s="155" t="s">
        <v>1667</v>
      </c>
      <c r="K203" s="65"/>
    </row>
    <row r="204" spans="1:11" x14ac:dyDescent="0.2">
      <c r="A204" s="66" t="s">
        <v>1666</v>
      </c>
      <c r="B204" s="202">
        <v>6</v>
      </c>
      <c r="C204" s="65">
        <v>6</v>
      </c>
      <c r="D204" s="72" t="s">
        <v>38</v>
      </c>
      <c r="E204" s="73"/>
      <c r="F204" s="54">
        <v>635000</v>
      </c>
      <c r="G204" s="74"/>
      <c r="H204" s="75">
        <f t="shared" si="9"/>
        <v>0</v>
      </c>
      <c r="I204" s="75">
        <f t="shared" si="10"/>
        <v>3810000</v>
      </c>
      <c r="J204" s="157"/>
      <c r="K204" s="65"/>
    </row>
    <row r="205" spans="1:11" x14ac:dyDescent="0.2">
      <c r="A205" s="66"/>
      <c r="B205" s="67"/>
      <c r="C205" s="65"/>
      <c r="D205" s="72"/>
      <c r="E205" s="73"/>
      <c r="F205" s="54"/>
      <c r="G205" s="74"/>
      <c r="H205" s="75">
        <f t="shared" si="9"/>
        <v>0</v>
      </c>
      <c r="I205" s="75">
        <f t="shared" si="10"/>
        <v>0</v>
      </c>
      <c r="J205" s="75"/>
      <c r="K205" s="65"/>
    </row>
    <row r="206" spans="1:11" x14ac:dyDescent="0.2">
      <c r="A206" s="81" t="s">
        <v>1674</v>
      </c>
      <c r="B206" s="67"/>
      <c r="C206" s="65"/>
      <c r="D206" s="72"/>
      <c r="E206" s="73"/>
      <c r="F206" s="54"/>
      <c r="G206" s="74"/>
      <c r="H206" s="75">
        <f t="shared" si="9"/>
        <v>0</v>
      </c>
      <c r="I206" s="75">
        <f t="shared" si="10"/>
        <v>0</v>
      </c>
      <c r="J206" s="75"/>
      <c r="K206" s="65"/>
    </row>
    <row r="207" spans="1:11" x14ac:dyDescent="0.2">
      <c r="A207" s="66" t="s">
        <v>1675</v>
      </c>
      <c r="B207" s="67"/>
      <c r="C207" s="65">
        <v>20</v>
      </c>
      <c r="D207" s="72" t="s">
        <v>1676</v>
      </c>
      <c r="E207" s="73">
        <f>(822520+27100216+20680000+44000)/20</f>
        <v>2432336.7999999998</v>
      </c>
      <c r="F207" s="54"/>
      <c r="G207" s="74"/>
      <c r="H207" s="75">
        <f t="shared" si="9"/>
        <v>48646736</v>
      </c>
      <c r="I207" s="75">
        <f t="shared" si="10"/>
        <v>0</v>
      </c>
      <c r="J207" s="56" t="s">
        <v>1667</v>
      </c>
      <c r="K207" s="65"/>
    </row>
    <row r="208" spans="1:11" x14ac:dyDescent="0.2">
      <c r="A208" s="66"/>
      <c r="B208" s="67"/>
      <c r="C208" s="65"/>
      <c r="D208" s="72"/>
      <c r="E208" s="73"/>
      <c r="F208" s="54"/>
      <c r="G208" s="74"/>
      <c r="H208" s="75">
        <f t="shared" si="9"/>
        <v>0</v>
      </c>
      <c r="I208" s="75">
        <f t="shared" si="10"/>
        <v>0</v>
      </c>
      <c r="J208" s="75"/>
      <c r="K208" s="65"/>
    </row>
    <row r="209" spans="1:11" x14ac:dyDescent="0.2">
      <c r="A209" s="66"/>
      <c r="B209" s="67"/>
      <c r="C209" s="65"/>
      <c r="D209" s="72"/>
      <c r="E209" s="73"/>
      <c r="F209" s="54"/>
      <c r="G209" s="74"/>
      <c r="H209" s="75">
        <f t="shared" si="9"/>
        <v>0</v>
      </c>
      <c r="I209" s="75">
        <f t="shared" si="10"/>
        <v>0</v>
      </c>
      <c r="J209" s="75"/>
      <c r="K209" s="65"/>
    </row>
    <row r="210" spans="1:11" x14ac:dyDescent="0.2">
      <c r="A210" s="66"/>
      <c r="B210" s="67"/>
      <c r="C210" s="65"/>
      <c r="D210" s="72"/>
      <c r="E210" s="73"/>
      <c r="F210" s="54"/>
      <c r="G210" s="74"/>
      <c r="H210" s="75">
        <f t="shared" si="9"/>
        <v>0</v>
      </c>
      <c r="I210" s="75">
        <f t="shared" si="10"/>
        <v>0</v>
      </c>
      <c r="J210" s="75"/>
      <c r="K210" s="65"/>
    </row>
    <row r="211" spans="1:11" x14ac:dyDescent="0.2">
      <c r="A211" s="66"/>
      <c r="B211" s="67"/>
      <c r="C211" s="65"/>
      <c r="D211" s="72"/>
      <c r="E211" s="73"/>
      <c r="F211" s="54"/>
      <c r="G211" s="74"/>
      <c r="H211" s="75">
        <f t="shared" si="9"/>
        <v>0</v>
      </c>
      <c r="I211" s="75">
        <f t="shared" si="10"/>
        <v>0</v>
      </c>
      <c r="J211" s="75"/>
      <c r="K211" s="65"/>
    </row>
    <row r="212" spans="1:11" x14ac:dyDescent="0.2">
      <c r="A212" s="66"/>
      <c r="B212" s="67"/>
      <c r="C212" s="65"/>
      <c r="D212" s="72"/>
      <c r="E212" s="73"/>
      <c r="F212" s="54"/>
      <c r="G212" s="74"/>
      <c r="H212" s="75">
        <f t="shared" si="9"/>
        <v>0</v>
      </c>
      <c r="I212" s="75">
        <f t="shared" si="10"/>
        <v>0</v>
      </c>
      <c r="J212" s="75"/>
      <c r="K212" s="65"/>
    </row>
    <row r="213" spans="1:11" x14ac:dyDescent="0.2">
      <c r="A213" s="66"/>
      <c r="B213" s="67"/>
      <c r="C213" s="65"/>
      <c r="D213" s="72"/>
      <c r="E213" s="73"/>
      <c r="F213" s="54"/>
      <c r="G213" s="74"/>
      <c r="H213" s="75">
        <f t="shared" si="9"/>
        <v>0</v>
      </c>
      <c r="I213" s="75">
        <f t="shared" si="10"/>
        <v>0</v>
      </c>
      <c r="J213" s="75"/>
      <c r="K213" s="65"/>
    </row>
    <row r="214" spans="1:11" x14ac:dyDescent="0.2">
      <c r="A214" s="66"/>
      <c r="B214" s="67"/>
      <c r="C214" s="65"/>
      <c r="D214" s="72"/>
      <c r="E214" s="73"/>
      <c r="F214" s="54"/>
      <c r="G214" s="74"/>
      <c r="H214" s="75">
        <f t="shared" si="9"/>
        <v>0</v>
      </c>
      <c r="I214" s="75">
        <f t="shared" si="10"/>
        <v>0</v>
      </c>
      <c r="J214" s="75"/>
      <c r="K214" s="65"/>
    </row>
    <row r="215" spans="1:11" x14ac:dyDescent="0.2">
      <c r="A215" s="66"/>
      <c r="B215" s="67"/>
      <c r="C215" s="65"/>
      <c r="D215" s="72"/>
      <c r="E215" s="73"/>
      <c r="F215" s="54"/>
      <c r="G215" s="74"/>
      <c r="H215" s="75">
        <f t="shared" si="9"/>
        <v>0</v>
      </c>
      <c r="I215" s="75">
        <f t="shared" si="10"/>
        <v>0</v>
      </c>
      <c r="J215" s="75"/>
      <c r="K215" s="65"/>
    </row>
    <row r="216" spans="1:11" x14ac:dyDescent="0.2">
      <c r="A216" s="66"/>
      <c r="B216" s="67"/>
      <c r="C216" s="65"/>
      <c r="D216" s="72"/>
      <c r="E216" s="73"/>
      <c r="F216" s="54"/>
      <c r="G216" s="74"/>
      <c r="H216" s="75">
        <f t="shared" si="9"/>
        <v>0</v>
      </c>
      <c r="I216" s="75">
        <f t="shared" si="10"/>
        <v>0</v>
      </c>
      <c r="J216" s="75"/>
      <c r="K216" s="65"/>
    </row>
    <row r="217" spans="1:11" x14ac:dyDescent="0.2">
      <c r="A217" s="66"/>
      <c r="B217" s="67"/>
      <c r="C217" s="65"/>
      <c r="D217" s="72"/>
      <c r="E217" s="73"/>
      <c r="F217" s="54"/>
      <c r="G217" s="74"/>
      <c r="H217" s="75">
        <f t="shared" si="9"/>
        <v>0</v>
      </c>
      <c r="I217" s="75">
        <f t="shared" si="10"/>
        <v>0</v>
      </c>
      <c r="J217" s="75"/>
      <c r="K217" s="65"/>
    </row>
    <row r="218" spans="1:11" x14ac:dyDescent="0.2">
      <c r="A218" s="66"/>
      <c r="B218" s="67"/>
      <c r="C218" s="65"/>
      <c r="D218" s="72"/>
      <c r="E218" s="73"/>
      <c r="F218" s="54"/>
      <c r="G218" s="74"/>
      <c r="H218" s="75">
        <f t="shared" ref="H218:H324" si="11">E218*C218</f>
        <v>0</v>
      </c>
      <c r="I218" s="75">
        <f t="shared" ref="I218:I324" si="12">F218*C218</f>
        <v>0</v>
      </c>
      <c r="J218" s="75"/>
      <c r="K218" s="65"/>
    </row>
    <row r="219" spans="1:11" x14ac:dyDescent="0.2">
      <c r="A219" s="66"/>
      <c r="B219" s="67"/>
      <c r="C219" s="65"/>
      <c r="D219" s="72"/>
      <c r="E219" s="73"/>
      <c r="F219" s="54"/>
      <c r="G219" s="74"/>
      <c r="H219" s="75">
        <f t="shared" si="11"/>
        <v>0</v>
      </c>
      <c r="I219" s="75">
        <f t="shared" si="12"/>
        <v>0</v>
      </c>
      <c r="J219" s="75"/>
      <c r="K219" s="65"/>
    </row>
    <row r="220" spans="1:11" x14ac:dyDescent="0.2">
      <c r="A220" s="66"/>
      <c r="B220" s="67"/>
      <c r="C220" s="65"/>
      <c r="D220" s="72"/>
      <c r="E220" s="73"/>
      <c r="F220" s="54"/>
      <c r="G220" s="74"/>
      <c r="H220" s="75">
        <f t="shared" si="11"/>
        <v>0</v>
      </c>
      <c r="I220" s="75">
        <f t="shared" si="12"/>
        <v>0</v>
      </c>
      <c r="J220" s="75"/>
      <c r="K220" s="65"/>
    </row>
    <row r="221" spans="1:11" x14ac:dyDescent="0.2">
      <c r="A221" s="66"/>
      <c r="B221" s="67"/>
      <c r="C221" s="65"/>
      <c r="D221" s="72"/>
      <c r="E221" s="73"/>
      <c r="F221" s="54"/>
      <c r="G221" s="74"/>
      <c r="H221" s="75">
        <f t="shared" si="11"/>
        <v>0</v>
      </c>
      <c r="I221" s="75">
        <f t="shared" si="12"/>
        <v>0</v>
      </c>
      <c r="J221" s="75"/>
      <c r="K221" s="65"/>
    </row>
    <row r="222" spans="1:11" x14ac:dyDescent="0.2">
      <c r="A222" s="53" t="s">
        <v>213</v>
      </c>
      <c r="B222" s="67"/>
      <c r="C222" s="65"/>
      <c r="D222" s="72"/>
      <c r="E222" s="73"/>
      <c r="F222" s="54"/>
      <c r="G222" s="74"/>
      <c r="H222" s="75">
        <f t="shared" si="11"/>
        <v>0</v>
      </c>
      <c r="I222" s="75">
        <f t="shared" si="12"/>
        <v>0</v>
      </c>
      <c r="J222" s="75"/>
      <c r="K222" s="65"/>
    </row>
    <row r="223" spans="1:11" ht="32" x14ac:dyDescent="0.2">
      <c r="A223" s="76" t="s">
        <v>222</v>
      </c>
      <c r="B223" s="67"/>
      <c r="C223" s="65">
        <v>2200</v>
      </c>
      <c r="D223" s="72" t="s">
        <v>53</v>
      </c>
      <c r="E223" s="73">
        <v>1000</v>
      </c>
      <c r="F223" s="54">
        <v>2000</v>
      </c>
      <c r="G223" s="74"/>
      <c r="H223" s="75">
        <f t="shared" si="11"/>
        <v>2200000</v>
      </c>
      <c r="I223" s="75">
        <f t="shared" si="12"/>
        <v>4400000</v>
      </c>
      <c r="J223" s="80" t="s">
        <v>247</v>
      </c>
      <c r="K223" s="65" t="s">
        <v>223</v>
      </c>
    </row>
    <row r="224" spans="1:11" x14ac:dyDescent="0.2">
      <c r="A224" s="66"/>
      <c r="B224" s="67"/>
      <c r="C224" s="65"/>
      <c r="D224" s="72"/>
      <c r="E224" s="73"/>
      <c r="F224" s="19"/>
      <c r="G224" s="74"/>
      <c r="H224" s="75">
        <f t="shared" si="11"/>
        <v>0</v>
      </c>
      <c r="I224" s="75">
        <f t="shared" si="12"/>
        <v>0</v>
      </c>
      <c r="J224" s="75"/>
      <c r="K224" s="65"/>
    </row>
    <row r="225" spans="1:17" x14ac:dyDescent="0.2">
      <c r="A225" s="66" t="s">
        <v>1134</v>
      </c>
      <c r="B225" s="67"/>
      <c r="C225" s="65">
        <v>140</v>
      </c>
      <c r="D225" s="72" t="s">
        <v>49</v>
      </c>
      <c r="E225" s="73"/>
      <c r="F225" s="19">
        <v>290000</v>
      </c>
      <c r="G225" s="74"/>
      <c r="H225" s="75"/>
      <c r="I225" s="75">
        <f t="shared" si="12"/>
        <v>40600000</v>
      </c>
      <c r="J225" s="161" t="s">
        <v>1138</v>
      </c>
      <c r="K225" s="65"/>
    </row>
    <row r="226" spans="1:17" x14ac:dyDescent="0.2">
      <c r="A226" s="66"/>
      <c r="B226" s="67"/>
      <c r="C226" s="65"/>
      <c r="D226" s="72"/>
      <c r="E226" s="73"/>
      <c r="F226" s="19"/>
      <c r="G226" s="74"/>
      <c r="H226" s="75"/>
      <c r="I226" s="75">
        <f t="shared" si="12"/>
        <v>0</v>
      </c>
      <c r="J226" s="162"/>
      <c r="K226" s="65"/>
    </row>
    <row r="227" spans="1:17" x14ac:dyDescent="0.2">
      <c r="A227" s="66" t="s">
        <v>1135</v>
      </c>
      <c r="B227" s="67"/>
      <c r="C227" s="65">
        <v>300</v>
      </c>
      <c r="D227" s="72" t="s">
        <v>49</v>
      </c>
      <c r="E227" s="73"/>
      <c r="F227" s="19">
        <v>25000</v>
      </c>
      <c r="G227" s="74"/>
      <c r="H227" s="75"/>
      <c r="I227" s="75">
        <f t="shared" si="12"/>
        <v>7500000</v>
      </c>
      <c r="J227" s="162"/>
      <c r="K227" s="65"/>
    </row>
    <row r="228" spans="1:17" x14ac:dyDescent="0.2">
      <c r="A228" s="66" t="s">
        <v>1136</v>
      </c>
      <c r="B228" s="67"/>
      <c r="C228" s="65">
        <v>48</v>
      </c>
      <c r="D228" s="72" t="s">
        <v>71</v>
      </c>
      <c r="E228" s="73"/>
      <c r="F228" s="19">
        <v>50000</v>
      </c>
      <c r="G228" s="74"/>
      <c r="H228" s="75"/>
      <c r="I228" s="75">
        <f t="shared" si="12"/>
        <v>2400000</v>
      </c>
      <c r="J228" s="162"/>
      <c r="K228" s="65"/>
    </row>
    <row r="229" spans="1:17" x14ac:dyDescent="0.2">
      <c r="A229" s="66" t="s">
        <v>1137</v>
      </c>
      <c r="B229" s="67"/>
      <c r="C229" s="65">
        <v>1</v>
      </c>
      <c r="D229" s="72" t="s">
        <v>241</v>
      </c>
      <c r="E229" s="73"/>
      <c r="F229" s="19">
        <v>20000</v>
      </c>
      <c r="G229" s="74"/>
      <c r="H229" s="75"/>
      <c r="I229" s="75">
        <f t="shared" si="12"/>
        <v>20000</v>
      </c>
      <c r="J229" s="163"/>
      <c r="K229" s="65"/>
    </row>
    <row r="230" spans="1:17" x14ac:dyDescent="0.2">
      <c r="A230" s="66"/>
      <c r="B230" s="67"/>
      <c r="C230" s="65"/>
      <c r="D230" s="72"/>
      <c r="E230" s="73"/>
      <c r="F230" s="19"/>
      <c r="G230" s="74"/>
      <c r="H230" s="75"/>
      <c r="I230" s="75">
        <f t="shared" si="12"/>
        <v>0</v>
      </c>
      <c r="J230" s="75"/>
      <c r="K230" s="65"/>
    </row>
    <row r="231" spans="1:17" x14ac:dyDescent="0.2">
      <c r="A231" s="66"/>
      <c r="B231" s="67"/>
      <c r="C231" s="65"/>
      <c r="D231" s="72"/>
      <c r="E231" s="73"/>
      <c r="F231" s="19"/>
      <c r="G231" s="74"/>
      <c r="H231" s="75"/>
      <c r="I231" s="75">
        <f t="shared" si="12"/>
        <v>0</v>
      </c>
      <c r="J231" s="75"/>
      <c r="K231" s="65"/>
    </row>
    <row r="232" spans="1:17" x14ac:dyDescent="0.2">
      <c r="A232" s="66"/>
      <c r="B232" s="67"/>
      <c r="C232" s="65"/>
      <c r="D232" s="72"/>
      <c r="E232" s="73"/>
      <c r="F232" s="19"/>
      <c r="G232" s="74"/>
      <c r="H232" s="75"/>
      <c r="I232" s="75">
        <f t="shared" si="12"/>
        <v>0</v>
      </c>
      <c r="J232" s="75"/>
      <c r="K232" s="65"/>
    </row>
    <row r="233" spans="1:17" x14ac:dyDescent="0.2">
      <c r="A233" s="66"/>
      <c r="B233" s="67"/>
      <c r="C233" s="65"/>
      <c r="D233" s="72"/>
      <c r="E233" s="73"/>
      <c r="F233" s="19"/>
      <c r="G233" s="74"/>
      <c r="H233" s="75"/>
      <c r="I233" s="75">
        <f t="shared" si="12"/>
        <v>0</v>
      </c>
      <c r="J233" s="75"/>
      <c r="K233" s="65"/>
    </row>
    <row r="234" spans="1:17" x14ac:dyDescent="0.2">
      <c r="A234" s="66"/>
      <c r="B234" s="67"/>
      <c r="C234" s="65"/>
      <c r="D234" s="72"/>
      <c r="E234" s="73"/>
      <c r="F234" s="19"/>
      <c r="G234" s="74"/>
      <c r="H234" s="75"/>
      <c r="I234" s="75">
        <f t="shared" si="12"/>
        <v>0</v>
      </c>
      <c r="J234" s="75"/>
      <c r="K234" s="65"/>
    </row>
    <row r="235" spans="1:17" x14ac:dyDescent="0.2">
      <c r="A235" s="66"/>
      <c r="B235" s="67"/>
      <c r="C235" s="65"/>
      <c r="D235" s="72"/>
      <c r="E235" s="73"/>
      <c r="F235" s="19"/>
      <c r="G235" s="74"/>
      <c r="H235" s="75">
        <f t="shared" si="11"/>
        <v>0</v>
      </c>
      <c r="I235" s="75">
        <f t="shared" si="12"/>
        <v>0</v>
      </c>
      <c r="J235" s="75"/>
      <c r="K235" s="65"/>
    </row>
    <row r="236" spans="1:17" x14ac:dyDescent="0.2">
      <c r="A236" s="53" t="s">
        <v>344</v>
      </c>
      <c r="B236" s="67"/>
      <c r="C236" s="65"/>
      <c r="D236" s="72"/>
      <c r="E236" s="73"/>
      <c r="F236" s="19"/>
      <c r="G236" s="74"/>
      <c r="H236" s="75">
        <f t="shared" si="11"/>
        <v>0</v>
      </c>
      <c r="I236" s="75">
        <f t="shared" si="12"/>
        <v>0</v>
      </c>
      <c r="J236" s="75"/>
      <c r="K236" s="65"/>
    </row>
    <row r="237" spans="1:17" s="86" customFormat="1" ht="16" x14ac:dyDescent="0.2">
      <c r="A237" s="76" t="s">
        <v>345</v>
      </c>
      <c r="B237" s="82"/>
      <c r="C237" s="83">
        <v>2</v>
      </c>
      <c r="D237" s="84" t="s">
        <v>38</v>
      </c>
      <c r="E237" s="73"/>
      <c r="F237" s="85"/>
      <c r="G237" s="74"/>
      <c r="H237" s="75">
        <f t="shared" si="11"/>
        <v>0</v>
      </c>
      <c r="I237" s="75">
        <f t="shared" si="12"/>
        <v>0</v>
      </c>
      <c r="J237" s="87"/>
      <c r="K237" s="83" t="s">
        <v>346</v>
      </c>
      <c r="M237"/>
      <c r="N237"/>
      <c r="O237"/>
      <c r="P237"/>
      <c r="Q237"/>
    </row>
    <row r="238" spans="1:17" x14ac:dyDescent="0.2">
      <c r="A238" s="66" t="s">
        <v>347</v>
      </c>
      <c r="B238" s="67"/>
      <c r="C238" s="65">
        <v>2</v>
      </c>
      <c r="D238" s="72" t="s">
        <v>38</v>
      </c>
      <c r="E238" s="73">
        <v>1780000</v>
      </c>
      <c r="F238" s="19"/>
      <c r="G238" s="74"/>
      <c r="H238" s="75">
        <f t="shared" si="11"/>
        <v>3560000</v>
      </c>
      <c r="I238" s="75">
        <f t="shared" si="12"/>
        <v>0</v>
      </c>
      <c r="J238" s="88"/>
      <c r="K238" s="65" t="s">
        <v>348</v>
      </c>
      <c r="M238" s="86"/>
      <c r="N238" s="86"/>
      <c r="O238" s="86"/>
      <c r="P238" s="86"/>
      <c r="Q238" s="86"/>
    </row>
    <row r="239" spans="1:17" x14ac:dyDescent="0.2">
      <c r="A239" s="66" t="s">
        <v>350</v>
      </c>
      <c r="B239" s="67"/>
      <c r="C239" s="65">
        <v>1</v>
      </c>
      <c r="D239" s="72" t="s">
        <v>38</v>
      </c>
      <c r="E239" s="73">
        <v>1608000</v>
      </c>
      <c r="F239" s="19"/>
      <c r="G239" s="74"/>
      <c r="H239" s="75">
        <f t="shared" si="11"/>
        <v>1608000</v>
      </c>
      <c r="I239" s="75">
        <f t="shared" si="12"/>
        <v>0</v>
      </c>
      <c r="J239" s="89"/>
      <c r="K239" s="65"/>
    </row>
    <row r="240" spans="1:17" x14ac:dyDescent="0.2">
      <c r="A240" s="66"/>
      <c r="B240" s="67"/>
      <c r="C240" s="65"/>
      <c r="D240" s="72"/>
      <c r="E240" s="73"/>
      <c r="F240" s="19"/>
      <c r="G240" s="74"/>
      <c r="H240" s="75">
        <f t="shared" si="11"/>
        <v>0</v>
      </c>
      <c r="I240" s="75">
        <f t="shared" si="12"/>
        <v>0</v>
      </c>
      <c r="J240" s="75"/>
      <c r="K240" s="65"/>
    </row>
    <row r="241" spans="1:17" x14ac:dyDescent="0.2">
      <c r="A241" s="66"/>
      <c r="B241" s="67"/>
      <c r="C241" s="65"/>
      <c r="D241" s="72"/>
      <c r="E241" s="73"/>
      <c r="F241" s="19"/>
      <c r="G241" s="74"/>
      <c r="H241" s="75">
        <f t="shared" si="11"/>
        <v>0</v>
      </c>
      <c r="I241" s="75">
        <f t="shared" si="12"/>
        <v>0</v>
      </c>
      <c r="J241" s="75"/>
      <c r="K241" s="65"/>
    </row>
    <row r="242" spans="1:17" x14ac:dyDescent="0.2">
      <c r="A242" s="66"/>
      <c r="B242" s="67"/>
      <c r="C242" s="65"/>
      <c r="D242" s="72"/>
      <c r="E242" s="73"/>
      <c r="F242" s="19"/>
      <c r="G242" s="74"/>
      <c r="H242" s="75">
        <f t="shared" si="11"/>
        <v>0</v>
      </c>
      <c r="I242" s="75">
        <f t="shared" si="12"/>
        <v>0</v>
      </c>
      <c r="J242" s="75"/>
      <c r="K242" s="65"/>
    </row>
    <row r="243" spans="1:17" s="86" customFormat="1" ht="32" x14ac:dyDescent="0.2">
      <c r="A243" s="76" t="s">
        <v>349</v>
      </c>
      <c r="B243" s="82"/>
      <c r="C243" s="83">
        <v>10</v>
      </c>
      <c r="D243" s="84" t="s">
        <v>69</v>
      </c>
      <c r="E243" s="73">
        <v>19500000</v>
      </c>
      <c r="F243" s="85">
        <v>21000000</v>
      </c>
      <c r="G243" s="74"/>
      <c r="H243" s="75">
        <f t="shared" si="11"/>
        <v>195000000</v>
      </c>
      <c r="I243" s="75">
        <f t="shared" si="12"/>
        <v>210000000</v>
      </c>
      <c r="J243" s="161" t="s">
        <v>672</v>
      </c>
      <c r="K243" s="83"/>
      <c r="M243"/>
      <c r="N243"/>
      <c r="O243"/>
      <c r="P243"/>
      <c r="Q243"/>
    </row>
    <row r="244" spans="1:17" s="86" customFormat="1" ht="32" x14ac:dyDescent="0.2">
      <c r="A244" s="76" t="s">
        <v>349</v>
      </c>
      <c r="B244" s="82"/>
      <c r="C244" s="83">
        <v>2</v>
      </c>
      <c r="D244" s="84" t="s">
        <v>69</v>
      </c>
      <c r="E244" s="73">
        <v>19300000</v>
      </c>
      <c r="F244" s="85">
        <v>20800000</v>
      </c>
      <c r="G244" s="74"/>
      <c r="H244" s="75">
        <f t="shared" si="11"/>
        <v>38600000</v>
      </c>
      <c r="I244" s="75">
        <f t="shared" si="12"/>
        <v>41600000</v>
      </c>
      <c r="J244" s="162"/>
      <c r="K244" s="83"/>
    </row>
    <row r="245" spans="1:17" x14ac:dyDescent="0.2">
      <c r="A245" s="66" t="s">
        <v>441</v>
      </c>
      <c r="B245" s="67"/>
      <c r="C245" s="65">
        <v>10.98</v>
      </c>
      <c r="D245" s="72" t="s">
        <v>129</v>
      </c>
      <c r="E245" s="73">
        <v>700000</v>
      </c>
      <c r="F245" s="19">
        <v>805000</v>
      </c>
      <c r="G245" s="74"/>
      <c r="H245" s="75">
        <f t="shared" si="11"/>
        <v>7686000</v>
      </c>
      <c r="I245" s="75">
        <f t="shared" si="12"/>
        <v>8838900</v>
      </c>
      <c r="J245" s="162"/>
      <c r="K245" s="65"/>
      <c r="M245" s="86"/>
      <c r="N245" s="86"/>
      <c r="O245" s="86"/>
      <c r="P245" s="86"/>
      <c r="Q245" s="86"/>
    </row>
    <row r="246" spans="1:17" x14ac:dyDescent="0.2">
      <c r="A246" s="66" t="s">
        <v>442</v>
      </c>
      <c r="B246" s="67"/>
      <c r="C246" s="65">
        <v>9</v>
      </c>
      <c r="D246" s="72" t="s">
        <v>81</v>
      </c>
      <c r="E246" s="73">
        <v>300000</v>
      </c>
      <c r="F246" s="19">
        <v>345000</v>
      </c>
      <c r="G246" s="74"/>
      <c r="H246" s="75">
        <f t="shared" si="11"/>
        <v>2700000</v>
      </c>
      <c r="I246" s="75">
        <f t="shared" si="12"/>
        <v>3105000</v>
      </c>
      <c r="J246" s="162"/>
      <c r="K246" s="65"/>
    </row>
    <row r="247" spans="1:17" x14ac:dyDescent="0.2">
      <c r="A247" s="66" t="s">
        <v>443</v>
      </c>
      <c r="B247" s="67"/>
      <c r="C247" s="65">
        <v>6.34</v>
      </c>
      <c r="D247" s="72" t="s">
        <v>129</v>
      </c>
      <c r="E247" s="73">
        <v>1750000</v>
      </c>
      <c r="F247" s="19">
        <v>2012500</v>
      </c>
      <c r="G247" s="74"/>
      <c r="H247" s="75">
        <f t="shared" si="11"/>
        <v>11095000</v>
      </c>
      <c r="I247" s="75">
        <f t="shared" si="12"/>
        <v>12759250</v>
      </c>
      <c r="J247" s="163"/>
      <c r="K247" s="65"/>
    </row>
    <row r="248" spans="1:17" x14ac:dyDescent="0.2">
      <c r="A248" s="66"/>
      <c r="B248" s="67"/>
      <c r="C248" s="65"/>
      <c r="D248" s="72"/>
      <c r="E248" s="73"/>
      <c r="F248" s="19"/>
      <c r="G248" s="74"/>
      <c r="H248" s="75">
        <f t="shared" si="11"/>
        <v>0</v>
      </c>
      <c r="I248" s="75">
        <f t="shared" si="12"/>
        <v>0</v>
      </c>
      <c r="J248" s="75"/>
      <c r="K248" s="65"/>
    </row>
    <row r="249" spans="1:17" x14ac:dyDescent="0.2">
      <c r="A249" s="81" t="s">
        <v>719</v>
      </c>
      <c r="B249" s="67"/>
      <c r="C249" s="65"/>
      <c r="D249" s="72"/>
      <c r="E249" s="73"/>
      <c r="F249" s="19"/>
      <c r="G249" s="74"/>
      <c r="H249" s="75">
        <f t="shared" si="11"/>
        <v>0</v>
      </c>
      <c r="I249" s="75">
        <f t="shared" si="12"/>
        <v>0</v>
      </c>
      <c r="J249" s="75"/>
      <c r="K249" s="65"/>
    </row>
    <row r="250" spans="1:17" x14ac:dyDescent="0.2">
      <c r="A250" s="66" t="s">
        <v>720</v>
      </c>
      <c r="B250" s="67"/>
      <c r="C250" s="65">
        <v>1</v>
      </c>
      <c r="D250" s="72" t="s">
        <v>38</v>
      </c>
      <c r="E250" s="73">
        <f>7999200+327000</f>
        <v>8326200</v>
      </c>
      <c r="F250" s="19">
        <v>10410000</v>
      </c>
      <c r="G250" s="74"/>
      <c r="H250" s="75">
        <f t="shared" si="11"/>
        <v>8326200</v>
      </c>
      <c r="I250" s="75">
        <f t="shared" si="12"/>
        <v>10410000</v>
      </c>
      <c r="J250" s="80" t="s">
        <v>1152</v>
      </c>
      <c r="K250" s="65" t="s">
        <v>721</v>
      </c>
    </row>
    <row r="251" spans="1:17" x14ac:dyDescent="0.2">
      <c r="A251" s="66"/>
      <c r="B251" s="67"/>
      <c r="C251" s="65"/>
      <c r="D251" s="72"/>
      <c r="E251" s="73"/>
      <c r="F251" s="19"/>
      <c r="G251" s="74"/>
      <c r="H251" s="75">
        <f t="shared" si="11"/>
        <v>0</v>
      </c>
      <c r="I251" s="75">
        <f t="shared" si="12"/>
        <v>0</v>
      </c>
      <c r="J251" s="75"/>
      <c r="K251" s="65"/>
    </row>
    <row r="252" spans="1:17" x14ac:dyDescent="0.2">
      <c r="A252" s="66"/>
      <c r="B252" s="67"/>
      <c r="C252" s="65"/>
      <c r="D252" s="72"/>
      <c r="E252" s="73"/>
      <c r="F252" s="19"/>
      <c r="G252" s="74"/>
      <c r="H252" s="75">
        <f t="shared" ref="H252:H284" si="13">E252*C252</f>
        <v>0</v>
      </c>
      <c r="I252" s="75">
        <f t="shared" ref="I252:I286" si="14">F252*C252</f>
        <v>0</v>
      </c>
      <c r="J252" s="75"/>
      <c r="K252" s="65"/>
    </row>
    <row r="253" spans="1:17" x14ac:dyDescent="0.2">
      <c r="A253" s="81" t="s">
        <v>963</v>
      </c>
      <c r="B253" s="67"/>
      <c r="C253" s="65"/>
      <c r="D253" s="72"/>
      <c r="E253" s="73"/>
      <c r="F253" s="19"/>
      <c r="G253" s="74"/>
      <c r="H253" s="75">
        <f t="shared" si="13"/>
        <v>0</v>
      </c>
      <c r="I253" s="75">
        <f t="shared" si="14"/>
        <v>0</v>
      </c>
      <c r="J253" s="75"/>
      <c r="K253" s="65"/>
    </row>
    <row r="254" spans="1:17" x14ac:dyDescent="0.2">
      <c r="A254" s="66" t="s">
        <v>964</v>
      </c>
      <c r="B254" s="67"/>
      <c r="C254" s="65">
        <v>15</v>
      </c>
      <c r="D254" s="72" t="s">
        <v>38</v>
      </c>
      <c r="E254" s="73">
        <v>900000</v>
      </c>
      <c r="F254" s="19">
        <v>1125000</v>
      </c>
      <c r="G254" s="74"/>
      <c r="H254" s="75">
        <f t="shared" si="13"/>
        <v>13500000</v>
      </c>
      <c r="I254" s="75">
        <f t="shared" si="14"/>
        <v>16875000</v>
      </c>
      <c r="J254" s="161" t="s">
        <v>1153</v>
      </c>
      <c r="K254" s="65" t="s">
        <v>968</v>
      </c>
    </row>
    <row r="255" spans="1:17" x14ac:dyDescent="0.2">
      <c r="A255" s="66" t="s">
        <v>965</v>
      </c>
      <c r="B255" s="67"/>
      <c r="C255" s="65">
        <v>1</v>
      </c>
      <c r="D255" s="72" t="s">
        <v>38</v>
      </c>
      <c r="E255" s="73">
        <f>5899000+109000</f>
        <v>6008000</v>
      </c>
      <c r="F255" s="19">
        <v>7510000</v>
      </c>
      <c r="G255" s="74"/>
      <c r="H255" s="75">
        <f t="shared" si="13"/>
        <v>6008000</v>
      </c>
      <c r="I255" s="75">
        <f t="shared" si="14"/>
        <v>7510000</v>
      </c>
      <c r="J255" s="162"/>
      <c r="K255" s="65"/>
    </row>
    <row r="256" spans="1:17" x14ac:dyDescent="0.2">
      <c r="A256" s="66" t="s">
        <v>966</v>
      </c>
      <c r="B256" s="67"/>
      <c r="C256" s="65">
        <v>8</v>
      </c>
      <c r="D256" s="72" t="s">
        <v>38</v>
      </c>
      <c r="E256" s="73">
        <v>1500000</v>
      </c>
      <c r="F256" s="19">
        <v>1875000</v>
      </c>
      <c r="G256" s="74"/>
      <c r="H256" s="75">
        <f t="shared" si="13"/>
        <v>12000000</v>
      </c>
      <c r="I256" s="75">
        <f t="shared" si="14"/>
        <v>15000000</v>
      </c>
      <c r="J256" s="162"/>
      <c r="K256" s="65"/>
    </row>
    <row r="257" spans="1:11" x14ac:dyDescent="0.2">
      <c r="A257" s="66" t="s">
        <v>967</v>
      </c>
      <c r="B257" s="67"/>
      <c r="C257" s="65">
        <v>4</v>
      </c>
      <c r="D257" s="72" t="s">
        <v>38</v>
      </c>
      <c r="E257" s="73">
        <v>2100000</v>
      </c>
      <c r="F257" s="19">
        <v>2625000</v>
      </c>
      <c r="G257" s="74"/>
      <c r="H257" s="75">
        <f t="shared" si="13"/>
        <v>8400000</v>
      </c>
      <c r="I257" s="75">
        <f t="shared" si="14"/>
        <v>10500000</v>
      </c>
      <c r="J257" s="163"/>
      <c r="K257" s="65"/>
    </row>
    <row r="258" spans="1:11" x14ac:dyDescent="0.2">
      <c r="A258" s="66"/>
      <c r="B258" s="67"/>
      <c r="C258" s="65"/>
      <c r="D258" s="72"/>
      <c r="E258" s="73"/>
      <c r="F258" s="19"/>
      <c r="G258" s="74"/>
      <c r="H258" s="75">
        <f t="shared" si="13"/>
        <v>0</v>
      </c>
      <c r="I258" s="75">
        <f t="shared" si="14"/>
        <v>0</v>
      </c>
      <c r="J258" s="75"/>
      <c r="K258" s="65"/>
    </row>
    <row r="259" spans="1:11" ht="32" x14ac:dyDescent="0.2">
      <c r="A259" s="76" t="s">
        <v>1301</v>
      </c>
      <c r="B259" s="67"/>
      <c r="C259" s="65">
        <v>6</v>
      </c>
      <c r="D259" s="72" t="s">
        <v>38</v>
      </c>
      <c r="E259" s="73">
        <v>2165000</v>
      </c>
      <c r="F259" s="19">
        <v>3350000</v>
      </c>
      <c r="G259" s="74"/>
      <c r="H259" s="75">
        <f>E259*C259</f>
        <v>12990000</v>
      </c>
      <c r="I259" s="75">
        <f>F259*C259</f>
        <v>20100000</v>
      </c>
      <c r="J259" s="87" t="s">
        <v>1673</v>
      </c>
      <c r="K259" s="65"/>
    </row>
    <row r="260" spans="1:11" x14ac:dyDescent="0.2">
      <c r="A260" s="76"/>
      <c r="B260" s="67"/>
      <c r="C260" s="65"/>
      <c r="D260" s="72"/>
      <c r="E260" s="73"/>
      <c r="F260" s="19"/>
      <c r="G260" s="74"/>
      <c r="H260" s="75"/>
      <c r="I260" s="75"/>
      <c r="J260" s="129"/>
      <c r="K260" s="65"/>
    </row>
    <row r="261" spans="1:11" x14ac:dyDescent="0.2">
      <c r="A261" s="81" t="s">
        <v>1302</v>
      </c>
      <c r="B261" s="67"/>
      <c r="C261" s="65"/>
      <c r="D261" s="72"/>
      <c r="E261" s="73"/>
      <c r="F261" s="19"/>
      <c r="G261" s="74"/>
      <c r="H261" s="75">
        <f t="shared" si="13"/>
        <v>0</v>
      </c>
      <c r="I261" s="75">
        <f t="shared" si="14"/>
        <v>0</v>
      </c>
      <c r="J261" s="75"/>
      <c r="K261" s="65"/>
    </row>
    <row r="262" spans="1:11" x14ac:dyDescent="0.2">
      <c r="A262" s="66" t="s">
        <v>1304</v>
      </c>
      <c r="B262" s="67"/>
      <c r="C262" s="65">
        <v>2</v>
      </c>
      <c r="D262" s="72" t="s">
        <v>38</v>
      </c>
      <c r="E262" s="73">
        <v>1780000</v>
      </c>
      <c r="F262" s="19">
        <v>2350000</v>
      </c>
      <c r="G262" s="74"/>
      <c r="H262" s="75">
        <f t="shared" si="13"/>
        <v>3560000</v>
      </c>
      <c r="I262" s="75">
        <f t="shared" si="14"/>
        <v>4700000</v>
      </c>
      <c r="J262" s="127" t="s">
        <v>1346</v>
      </c>
      <c r="K262" s="65"/>
    </row>
    <row r="263" spans="1:11" x14ac:dyDescent="0.2">
      <c r="A263" s="66"/>
      <c r="B263" s="67"/>
      <c r="C263" s="65"/>
      <c r="D263" s="72"/>
      <c r="E263" s="73"/>
      <c r="F263" s="19"/>
      <c r="G263" s="74"/>
      <c r="H263" s="75">
        <f t="shared" si="13"/>
        <v>0</v>
      </c>
      <c r="I263" s="75">
        <f t="shared" si="14"/>
        <v>0</v>
      </c>
      <c r="J263" s="127"/>
      <c r="K263" s="65"/>
    </row>
    <row r="264" spans="1:11" x14ac:dyDescent="0.2">
      <c r="A264" s="81" t="s">
        <v>959</v>
      </c>
      <c r="B264" s="67"/>
      <c r="C264" s="65"/>
      <c r="D264" s="72"/>
      <c r="E264" s="73"/>
      <c r="F264" s="19"/>
      <c r="G264" s="74"/>
      <c r="H264" s="75">
        <f>E264*C264</f>
        <v>0</v>
      </c>
      <c r="I264" s="75">
        <f>F264*C264</f>
        <v>0</v>
      </c>
      <c r="J264" s="127"/>
      <c r="K264" s="65"/>
    </row>
    <row r="265" spans="1:11" x14ac:dyDescent="0.2">
      <c r="A265" s="66" t="s">
        <v>960</v>
      </c>
      <c r="B265" s="67"/>
      <c r="C265" s="65">
        <v>2</v>
      </c>
      <c r="D265" s="72" t="s">
        <v>38</v>
      </c>
      <c r="E265" s="73">
        <v>2400000</v>
      </c>
      <c r="F265" s="19">
        <v>2640000</v>
      </c>
      <c r="G265" s="74"/>
      <c r="H265" s="75">
        <f>E265*C265</f>
        <v>4800000</v>
      </c>
      <c r="I265" s="75">
        <f>F265*C265</f>
        <v>5280000</v>
      </c>
      <c r="J265" s="127"/>
      <c r="K265" s="166" t="s">
        <v>962</v>
      </c>
    </row>
    <row r="266" spans="1:11" x14ac:dyDescent="0.2">
      <c r="A266" s="66" t="s">
        <v>961</v>
      </c>
      <c r="B266" s="67"/>
      <c r="C266" s="65">
        <v>2</v>
      </c>
      <c r="D266" s="72" t="s">
        <v>38</v>
      </c>
      <c r="E266" s="73">
        <v>1600000</v>
      </c>
      <c r="F266" s="19">
        <v>1920000</v>
      </c>
      <c r="G266" s="74"/>
      <c r="H266" s="75">
        <f>E266*C266</f>
        <v>3200000</v>
      </c>
      <c r="I266" s="75">
        <f>F266*C266</f>
        <v>3840000</v>
      </c>
      <c r="J266" s="128"/>
      <c r="K266" s="167"/>
    </row>
    <row r="267" spans="1:11" x14ac:dyDescent="0.2">
      <c r="A267" s="66"/>
      <c r="B267" s="67"/>
      <c r="C267" s="65"/>
      <c r="D267" s="72"/>
      <c r="E267" s="73"/>
      <c r="F267" s="19"/>
      <c r="G267" s="74"/>
      <c r="H267" s="75"/>
      <c r="I267" s="75">
        <f t="shared" ref="I267:I270" si="15">F267*C267</f>
        <v>0</v>
      </c>
      <c r="J267" s="75"/>
      <c r="K267" s="83"/>
    </row>
    <row r="268" spans="1:11" x14ac:dyDescent="0.2">
      <c r="A268" s="66" t="s">
        <v>1347</v>
      </c>
      <c r="B268" s="67"/>
      <c r="C268" s="65">
        <v>4</v>
      </c>
      <c r="D268" s="72" t="s">
        <v>38</v>
      </c>
      <c r="E268" s="73"/>
      <c r="F268" s="19">
        <v>2812500</v>
      </c>
      <c r="G268" s="74"/>
      <c r="H268" s="75"/>
      <c r="I268" s="75">
        <f t="shared" si="15"/>
        <v>11250000</v>
      </c>
      <c r="J268" s="80" t="s">
        <v>1346</v>
      </c>
      <c r="K268" s="83"/>
    </row>
    <row r="269" spans="1:11" x14ac:dyDescent="0.2">
      <c r="A269" s="66"/>
      <c r="B269" s="67"/>
      <c r="C269" s="65"/>
      <c r="D269" s="72"/>
      <c r="E269" s="73"/>
      <c r="F269" s="19"/>
      <c r="G269" s="74"/>
      <c r="H269" s="75"/>
      <c r="I269" s="75">
        <f t="shared" si="15"/>
        <v>0</v>
      </c>
      <c r="J269" s="75"/>
      <c r="K269" s="83"/>
    </row>
    <row r="270" spans="1:11" x14ac:dyDescent="0.2">
      <c r="A270" s="66"/>
      <c r="B270" s="67"/>
      <c r="C270" s="65"/>
      <c r="D270" s="72"/>
      <c r="E270" s="73"/>
      <c r="F270" s="19"/>
      <c r="G270" s="74"/>
      <c r="H270" s="75"/>
      <c r="I270" s="75">
        <f t="shared" si="15"/>
        <v>0</v>
      </c>
      <c r="J270" s="75"/>
      <c r="K270" s="83"/>
    </row>
    <row r="271" spans="1:11" x14ac:dyDescent="0.2">
      <c r="A271" s="66" t="s">
        <v>1303</v>
      </c>
      <c r="B271" s="67"/>
      <c r="C271" s="65">
        <v>2</v>
      </c>
      <c r="D271" s="72" t="s">
        <v>38</v>
      </c>
      <c r="E271" s="73">
        <v>500000</v>
      </c>
      <c r="F271" s="19">
        <v>625000</v>
      </c>
      <c r="G271" s="74"/>
      <c r="H271" s="75">
        <f t="shared" si="13"/>
        <v>1000000</v>
      </c>
      <c r="I271" s="75">
        <f t="shared" si="14"/>
        <v>1250000</v>
      </c>
      <c r="J271" s="80" t="s">
        <v>1317</v>
      </c>
      <c r="K271" s="65"/>
    </row>
    <row r="272" spans="1:11" x14ac:dyDescent="0.2">
      <c r="A272" s="66"/>
      <c r="B272" s="67"/>
      <c r="C272" s="65"/>
      <c r="D272" s="72"/>
      <c r="E272" s="73"/>
      <c r="F272" s="19"/>
      <c r="G272" s="74"/>
      <c r="H272" s="75">
        <f t="shared" si="13"/>
        <v>0</v>
      </c>
      <c r="I272" s="75">
        <f t="shared" si="14"/>
        <v>0</v>
      </c>
      <c r="J272" s="75"/>
      <c r="K272" s="65"/>
    </row>
    <row r="273" spans="1:11" x14ac:dyDescent="0.2">
      <c r="A273" s="81" t="s">
        <v>1348</v>
      </c>
      <c r="B273" s="67"/>
      <c r="C273" s="65"/>
      <c r="D273" s="72"/>
      <c r="E273" s="73"/>
      <c r="F273" s="19"/>
      <c r="G273" s="74"/>
      <c r="H273" s="75">
        <f t="shared" si="13"/>
        <v>0</v>
      </c>
      <c r="I273" s="75">
        <f t="shared" si="14"/>
        <v>0</v>
      </c>
      <c r="J273" s="75"/>
      <c r="K273" s="65"/>
    </row>
    <row r="274" spans="1:11" x14ac:dyDescent="0.2">
      <c r="A274" s="66" t="s">
        <v>1349</v>
      </c>
      <c r="B274" s="67"/>
      <c r="C274" s="65">
        <v>2</v>
      </c>
      <c r="D274" s="72" t="s">
        <v>38</v>
      </c>
      <c r="E274" s="73">
        <v>1900000</v>
      </c>
      <c r="F274" s="19">
        <v>2375000</v>
      </c>
      <c r="G274" s="74"/>
      <c r="H274" s="75"/>
      <c r="I274" s="75">
        <f t="shared" si="14"/>
        <v>4750000</v>
      </c>
      <c r="J274" s="80" t="s">
        <v>1351</v>
      </c>
      <c r="K274" s="65" t="s">
        <v>1350</v>
      </c>
    </row>
    <row r="275" spans="1:11" x14ac:dyDescent="0.2">
      <c r="A275" s="66"/>
      <c r="B275" s="67"/>
      <c r="C275" s="65"/>
      <c r="D275" s="72"/>
      <c r="E275" s="73"/>
      <c r="F275" s="19"/>
      <c r="G275" s="74"/>
      <c r="H275" s="75"/>
      <c r="I275" s="75">
        <f t="shared" si="14"/>
        <v>0</v>
      </c>
      <c r="J275" s="75"/>
      <c r="K275" s="65"/>
    </row>
    <row r="276" spans="1:11" x14ac:dyDescent="0.2">
      <c r="A276" s="66" t="s">
        <v>1626</v>
      </c>
      <c r="B276" s="67"/>
      <c r="C276" s="65">
        <v>1</v>
      </c>
      <c r="D276" s="72" t="s">
        <v>69</v>
      </c>
      <c r="E276" s="73">
        <v>6500000</v>
      </c>
      <c r="F276" s="19">
        <v>8125000</v>
      </c>
      <c r="G276" s="74"/>
      <c r="H276" s="75"/>
      <c r="I276" s="75">
        <f t="shared" si="14"/>
        <v>8125000</v>
      </c>
      <c r="J276" s="80" t="s">
        <v>1605</v>
      </c>
      <c r="K276" s="65"/>
    </row>
    <row r="277" spans="1:11" x14ac:dyDescent="0.2">
      <c r="A277" s="66" t="s">
        <v>1625</v>
      </c>
      <c r="B277" s="67"/>
      <c r="C277" s="65"/>
      <c r="D277" s="72"/>
      <c r="E277" s="73"/>
      <c r="F277" s="19"/>
      <c r="G277" s="74"/>
      <c r="H277" s="75"/>
      <c r="I277" s="75">
        <f t="shared" si="14"/>
        <v>0</v>
      </c>
      <c r="J277" s="75"/>
      <c r="K277" s="65"/>
    </row>
    <row r="278" spans="1:11" x14ac:dyDescent="0.2">
      <c r="A278" s="66" t="s">
        <v>1624</v>
      </c>
      <c r="B278" s="67"/>
      <c r="C278" s="65"/>
      <c r="D278" s="72"/>
      <c r="E278" s="73"/>
      <c r="F278" s="19"/>
      <c r="G278" s="74"/>
      <c r="H278" s="75"/>
      <c r="I278" s="75">
        <f t="shared" si="14"/>
        <v>0</v>
      </c>
      <c r="J278" s="75"/>
      <c r="K278" s="65"/>
    </row>
    <row r="279" spans="1:11" x14ac:dyDescent="0.2">
      <c r="A279" s="66" t="s">
        <v>1623</v>
      </c>
      <c r="B279" s="67"/>
      <c r="C279" s="65"/>
      <c r="D279" s="72"/>
      <c r="E279" s="73"/>
      <c r="F279" s="19"/>
      <c r="G279" s="74"/>
      <c r="H279" s="75"/>
      <c r="I279" s="75">
        <f t="shared" si="14"/>
        <v>0</v>
      </c>
      <c r="J279" s="75"/>
      <c r="K279" s="65"/>
    </row>
    <row r="280" spans="1:11" x14ac:dyDescent="0.2">
      <c r="A280" s="66"/>
      <c r="B280" s="67"/>
      <c r="C280" s="65"/>
      <c r="D280" s="72"/>
      <c r="E280" s="73"/>
      <c r="F280" s="19"/>
      <c r="G280" s="74"/>
      <c r="H280" s="75"/>
      <c r="I280" s="75">
        <f t="shared" si="14"/>
        <v>0</v>
      </c>
      <c r="J280" s="75"/>
      <c r="K280" s="65"/>
    </row>
    <row r="281" spans="1:11" x14ac:dyDescent="0.2">
      <c r="A281" s="66"/>
      <c r="B281" s="67"/>
      <c r="C281" s="65"/>
      <c r="D281" s="72"/>
      <c r="E281" s="73"/>
      <c r="F281" s="19"/>
      <c r="G281" s="74"/>
      <c r="H281" s="75"/>
      <c r="I281" s="75">
        <f t="shared" si="14"/>
        <v>0</v>
      </c>
      <c r="J281" s="75"/>
      <c r="K281" s="65"/>
    </row>
    <row r="282" spans="1:11" x14ac:dyDescent="0.2">
      <c r="A282" s="66"/>
      <c r="B282" s="67"/>
      <c r="C282" s="65"/>
      <c r="D282" s="72"/>
      <c r="E282" s="73"/>
      <c r="F282" s="19"/>
      <c r="G282" s="74"/>
      <c r="H282" s="75"/>
      <c r="I282" s="75">
        <f t="shared" si="14"/>
        <v>0</v>
      </c>
      <c r="J282" s="75"/>
      <c r="K282" s="65"/>
    </row>
    <row r="283" spans="1:11" x14ac:dyDescent="0.2">
      <c r="A283" s="66"/>
      <c r="B283" s="67"/>
      <c r="C283" s="65"/>
      <c r="D283" s="72"/>
      <c r="E283" s="73"/>
      <c r="F283" s="19"/>
      <c r="G283" s="74"/>
      <c r="H283" s="75"/>
      <c r="I283" s="75">
        <f t="shared" si="14"/>
        <v>0</v>
      </c>
      <c r="J283" s="75"/>
      <c r="K283" s="65"/>
    </row>
    <row r="284" spans="1:11" x14ac:dyDescent="0.2">
      <c r="A284" s="53" t="s">
        <v>710</v>
      </c>
      <c r="B284" s="67"/>
      <c r="C284" s="65"/>
      <c r="D284" s="72"/>
      <c r="E284" s="73"/>
      <c r="F284" s="19"/>
      <c r="G284" s="74"/>
      <c r="H284" s="75">
        <f t="shared" si="13"/>
        <v>0</v>
      </c>
      <c r="I284" s="75">
        <f t="shared" si="14"/>
        <v>0</v>
      </c>
      <c r="J284" s="75"/>
      <c r="K284" s="65"/>
    </row>
    <row r="285" spans="1:11" x14ac:dyDescent="0.2">
      <c r="A285" s="81" t="s">
        <v>711</v>
      </c>
      <c r="B285" s="67"/>
      <c r="C285" s="65"/>
      <c r="D285" s="72"/>
      <c r="E285" s="73"/>
      <c r="F285" s="19"/>
      <c r="G285" s="74"/>
      <c r="H285" s="75">
        <f t="shared" si="11"/>
        <v>0</v>
      </c>
      <c r="I285" s="75">
        <f t="shared" si="14"/>
        <v>0</v>
      </c>
      <c r="J285" s="75"/>
      <c r="K285" s="65"/>
    </row>
    <row r="286" spans="1:11" x14ac:dyDescent="0.2">
      <c r="A286" s="66" t="s">
        <v>712</v>
      </c>
      <c r="B286" s="67"/>
      <c r="C286" s="65">
        <v>1</v>
      </c>
      <c r="D286" s="72" t="s">
        <v>38</v>
      </c>
      <c r="E286" s="73">
        <v>5600000</v>
      </c>
      <c r="F286" s="19">
        <v>7000000</v>
      </c>
      <c r="G286" s="74"/>
      <c r="H286" s="75">
        <f t="shared" si="11"/>
        <v>5600000</v>
      </c>
      <c r="I286" s="75">
        <f t="shared" si="14"/>
        <v>7000000</v>
      </c>
      <c r="J286" s="80" t="s">
        <v>1155</v>
      </c>
      <c r="K286" s="65"/>
    </row>
    <row r="287" spans="1:11" x14ac:dyDescent="0.2">
      <c r="A287" s="66"/>
      <c r="B287" s="67"/>
      <c r="C287" s="65"/>
      <c r="D287" s="72"/>
      <c r="E287" s="73"/>
      <c r="F287" s="19"/>
      <c r="G287" s="74"/>
      <c r="H287" s="75">
        <f t="shared" si="11"/>
        <v>0</v>
      </c>
      <c r="I287" s="75">
        <f t="shared" si="12"/>
        <v>0</v>
      </c>
      <c r="J287" s="75"/>
      <c r="K287" s="65"/>
    </row>
    <row r="288" spans="1:11" x14ac:dyDescent="0.2">
      <c r="A288" s="81" t="s">
        <v>1404</v>
      </c>
      <c r="B288" s="67"/>
      <c r="C288" s="65"/>
      <c r="D288" s="72"/>
      <c r="E288" s="73"/>
      <c r="F288" s="19"/>
      <c r="G288" s="74"/>
      <c r="H288" s="75">
        <f t="shared" si="11"/>
        <v>0</v>
      </c>
      <c r="I288" s="75">
        <f t="shared" si="12"/>
        <v>0</v>
      </c>
      <c r="J288" s="75"/>
      <c r="K288" s="65"/>
    </row>
    <row r="289" spans="1:11" ht="48" x14ac:dyDescent="0.2">
      <c r="A289" s="76" t="s">
        <v>1405</v>
      </c>
      <c r="B289" s="67"/>
      <c r="C289" s="65">
        <v>2</v>
      </c>
      <c r="D289" s="72" t="s">
        <v>38</v>
      </c>
      <c r="E289" s="73">
        <f>10500000+450000</f>
        <v>10950000</v>
      </c>
      <c r="F289" s="19">
        <v>13250000</v>
      </c>
      <c r="G289" s="74"/>
      <c r="H289" s="75"/>
      <c r="I289" s="75">
        <f t="shared" si="12"/>
        <v>26500000</v>
      </c>
      <c r="J289" s="161" t="s">
        <v>1580</v>
      </c>
      <c r="K289" s="65" t="s">
        <v>1403</v>
      </c>
    </row>
    <row r="290" spans="1:11" x14ac:dyDescent="0.2">
      <c r="A290" s="66" t="s">
        <v>1406</v>
      </c>
      <c r="B290" s="67"/>
      <c r="C290" s="65">
        <v>1</v>
      </c>
      <c r="D290" s="72" t="s">
        <v>38</v>
      </c>
      <c r="E290" s="73">
        <v>825000</v>
      </c>
      <c r="F290" s="19">
        <v>1050000</v>
      </c>
      <c r="G290" s="74"/>
      <c r="H290" s="75"/>
      <c r="I290" s="75">
        <f t="shared" si="12"/>
        <v>1050000</v>
      </c>
      <c r="J290" s="162"/>
      <c r="K290" s="65"/>
    </row>
    <row r="291" spans="1:11" x14ac:dyDescent="0.2">
      <c r="A291" s="66" t="s">
        <v>1407</v>
      </c>
      <c r="B291" s="67"/>
      <c r="C291" s="65">
        <v>1</v>
      </c>
      <c r="D291" s="72" t="s">
        <v>38</v>
      </c>
      <c r="E291" s="73">
        <v>2550000</v>
      </c>
      <c r="F291" s="19">
        <v>3200000</v>
      </c>
      <c r="G291" s="74"/>
      <c r="H291" s="75"/>
      <c r="I291" s="75">
        <f t="shared" si="12"/>
        <v>3200000</v>
      </c>
      <c r="J291" s="162"/>
      <c r="K291" s="65"/>
    </row>
    <row r="292" spans="1:11" x14ac:dyDescent="0.2">
      <c r="A292" s="66" t="s">
        <v>1408</v>
      </c>
      <c r="B292" s="67"/>
      <c r="C292" s="65">
        <v>1</v>
      </c>
      <c r="D292" s="72" t="s">
        <v>38</v>
      </c>
      <c r="E292" s="73">
        <v>9350000</v>
      </c>
      <c r="F292" s="19">
        <v>11700000</v>
      </c>
      <c r="G292" s="74"/>
      <c r="H292" s="75"/>
      <c r="I292" s="75">
        <f t="shared" si="12"/>
        <v>11700000</v>
      </c>
      <c r="J292" s="163"/>
      <c r="K292" s="65"/>
    </row>
    <row r="293" spans="1:11" x14ac:dyDescent="0.2">
      <c r="A293" s="66"/>
      <c r="B293" s="67"/>
      <c r="C293" s="65"/>
      <c r="D293" s="72"/>
      <c r="E293" s="73"/>
      <c r="F293" s="19"/>
      <c r="G293" s="74"/>
      <c r="H293" s="75"/>
      <c r="I293" s="75">
        <f t="shared" si="12"/>
        <v>0</v>
      </c>
      <c r="J293" s="75"/>
      <c r="K293" s="65"/>
    </row>
    <row r="294" spans="1:11" x14ac:dyDescent="0.2">
      <c r="A294" s="66"/>
      <c r="B294" s="67"/>
      <c r="C294" s="65"/>
      <c r="D294" s="72"/>
      <c r="E294" s="73"/>
      <c r="F294" s="19"/>
      <c r="G294" s="74"/>
      <c r="H294" s="75"/>
      <c r="I294" s="75">
        <f t="shared" si="12"/>
        <v>0</v>
      </c>
      <c r="J294" s="75"/>
      <c r="K294" s="65"/>
    </row>
    <row r="295" spans="1:11" x14ac:dyDescent="0.2">
      <c r="A295" s="66"/>
      <c r="B295" s="67"/>
      <c r="C295" s="65"/>
      <c r="D295" s="72"/>
      <c r="E295" s="73"/>
      <c r="F295" s="19"/>
      <c r="G295" s="74"/>
      <c r="H295" s="75"/>
      <c r="I295" s="75">
        <f t="shared" si="12"/>
        <v>0</v>
      </c>
      <c r="J295" s="75"/>
      <c r="K295" s="65"/>
    </row>
    <row r="296" spans="1:11" x14ac:dyDescent="0.2">
      <c r="A296" s="66"/>
      <c r="B296" s="67"/>
      <c r="C296" s="65"/>
      <c r="D296" s="72"/>
      <c r="E296" s="73"/>
      <c r="F296" s="19"/>
      <c r="G296" s="74"/>
      <c r="H296" s="75"/>
      <c r="I296" s="75">
        <f t="shared" si="12"/>
        <v>0</v>
      </c>
      <c r="J296" s="75"/>
      <c r="K296" s="65"/>
    </row>
    <row r="297" spans="1:11" x14ac:dyDescent="0.2">
      <c r="A297" s="66"/>
      <c r="B297" s="67"/>
      <c r="C297" s="65"/>
      <c r="D297" s="72"/>
      <c r="E297" s="73"/>
      <c r="F297" s="19"/>
      <c r="G297" s="74"/>
      <c r="H297" s="75"/>
      <c r="I297" s="75">
        <f t="shared" si="12"/>
        <v>0</v>
      </c>
      <c r="J297" s="75"/>
      <c r="K297" s="65"/>
    </row>
    <row r="298" spans="1:11" x14ac:dyDescent="0.2">
      <c r="A298" s="66"/>
      <c r="B298" s="67"/>
      <c r="C298" s="65"/>
      <c r="D298" s="72"/>
      <c r="E298" s="73"/>
      <c r="F298" s="19"/>
      <c r="G298" s="74"/>
      <c r="H298" s="75"/>
      <c r="I298" s="75">
        <f t="shared" si="12"/>
        <v>0</v>
      </c>
      <c r="J298" s="75"/>
      <c r="K298" s="65"/>
    </row>
    <row r="299" spans="1:11" x14ac:dyDescent="0.2">
      <c r="A299" s="66"/>
      <c r="B299" s="67"/>
      <c r="C299" s="65"/>
      <c r="D299" s="72"/>
      <c r="E299" s="73"/>
      <c r="F299" s="19"/>
      <c r="G299" s="74"/>
      <c r="H299" s="75"/>
      <c r="I299" s="75">
        <f t="shared" si="12"/>
        <v>0</v>
      </c>
      <c r="J299" s="75"/>
      <c r="K299" s="65"/>
    </row>
    <row r="300" spans="1:11" x14ac:dyDescent="0.2">
      <c r="A300" s="53" t="s">
        <v>616</v>
      </c>
      <c r="B300" s="67"/>
      <c r="C300" s="65"/>
      <c r="D300" s="72"/>
      <c r="E300" s="73"/>
      <c r="F300" s="19"/>
      <c r="G300" s="74"/>
      <c r="H300" s="75">
        <f t="shared" si="11"/>
        <v>0</v>
      </c>
      <c r="I300" s="75">
        <f t="shared" si="12"/>
        <v>0</v>
      </c>
      <c r="J300" s="75"/>
      <c r="K300" s="65"/>
    </row>
    <row r="301" spans="1:11" x14ac:dyDescent="0.2">
      <c r="A301" s="66" t="s">
        <v>617</v>
      </c>
      <c r="B301" s="67"/>
      <c r="C301" s="65">
        <v>1</v>
      </c>
      <c r="D301" s="72" t="s">
        <v>38</v>
      </c>
      <c r="E301" s="73"/>
      <c r="F301" s="19">
        <v>16100000</v>
      </c>
      <c r="G301" s="74"/>
      <c r="H301" s="75">
        <f t="shared" si="11"/>
        <v>0</v>
      </c>
      <c r="I301" s="75">
        <f t="shared" si="12"/>
        <v>16100000</v>
      </c>
      <c r="J301" s="161" t="s">
        <v>694</v>
      </c>
      <c r="K301" s="65"/>
    </row>
    <row r="302" spans="1:11" x14ac:dyDescent="0.2">
      <c r="A302" s="66" t="s">
        <v>618</v>
      </c>
      <c r="B302" s="67"/>
      <c r="C302" s="65">
        <v>1</v>
      </c>
      <c r="D302" s="72" t="s">
        <v>38</v>
      </c>
      <c r="E302" s="73"/>
      <c r="F302" s="19">
        <v>3880000</v>
      </c>
      <c r="G302" s="74"/>
      <c r="H302" s="75">
        <f t="shared" si="11"/>
        <v>0</v>
      </c>
      <c r="I302" s="75">
        <f t="shared" si="12"/>
        <v>3880000</v>
      </c>
      <c r="J302" s="162"/>
      <c r="K302" s="65"/>
    </row>
    <row r="303" spans="1:11" x14ac:dyDescent="0.2">
      <c r="A303" s="66" t="s">
        <v>619</v>
      </c>
      <c r="B303" s="67"/>
      <c r="C303" s="65">
        <v>2</v>
      </c>
      <c r="D303" s="72" t="s">
        <v>38</v>
      </c>
      <c r="E303" s="73">
        <f>200000+5800000+100000</f>
        <v>6100000</v>
      </c>
      <c r="F303" s="19">
        <v>7500000</v>
      </c>
      <c r="G303" s="74"/>
      <c r="H303" s="75">
        <f t="shared" si="11"/>
        <v>12200000</v>
      </c>
      <c r="I303" s="75">
        <f t="shared" si="12"/>
        <v>15000000</v>
      </c>
      <c r="J303" s="163"/>
      <c r="K303" s="65"/>
    </row>
    <row r="304" spans="1:11" x14ac:dyDescent="0.2">
      <c r="A304" s="66"/>
      <c r="B304" s="67"/>
      <c r="C304" s="65"/>
      <c r="D304" s="72"/>
      <c r="E304" s="73"/>
      <c r="F304" s="19"/>
      <c r="G304" s="74"/>
      <c r="H304" s="75">
        <f t="shared" si="11"/>
        <v>0</v>
      </c>
      <c r="I304" s="75">
        <f t="shared" si="12"/>
        <v>0</v>
      </c>
      <c r="J304" s="75"/>
      <c r="K304" s="65"/>
    </row>
    <row r="305" spans="1:11" x14ac:dyDescent="0.2">
      <c r="A305" s="53" t="s">
        <v>1318</v>
      </c>
      <c r="B305" s="67"/>
      <c r="C305" s="65"/>
      <c r="D305" s="72"/>
      <c r="E305" s="73"/>
      <c r="F305" s="19"/>
      <c r="G305" s="74"/>
      <c r="H305" s="75">
        <f t="shared" si="11"/>
        <v>0</v>
      </c>
      <c r="I305" s="75">
        <f t="shared" si="12"/>
        <v>0</v>
      </c>
      <c r="J305" s="75"/>
      <c r="K305" s="65"/>
    </row>
    <row r="306" spans="1:11" x14ac:dyDescent="0.2">
      <c r="A306" s="66" t="s">
        <v>1319</v>
      </c>
      <c r="B306" s="67"/>
      <c r="C306" s="65">
        <v>52</v>
      </c>
      <c r="D306" s="72" t="s">
        <v>49</v>
      </c>
      <c r="E306" s="73">
        <f>(4505000+7179000+3021000)/52</f>
        <v>282788.46153846156</v>
      </c>
      <c r="F306" s="19">
        <v>370000</v>
      </c>
      <c r="G306" s="74"/>
      <c r="H306" s="75">
        <f t="shared" si="11"/>
        <v>14705000.000000002</v>
      </c>
      <c r="I306" s="75">
        <f t="shared" si="12"/>
        <v>19240000</v>
      </c>
      <c r="J306" s="80" t="s">
        <v>1327</v>
      </c>
      <c r="K306" s="65" t="s">
        <v>1326</v>
      </c>
    </row>
    <row r="307" spans="1:11" x14ac:dyDescent="0.2">
      <c r="A307" s="66" t="s">
        <v>1320</v>
      </c>
      <c r="B307" s="67"/>
      <c r="C307" s="65"/>
      <c r="D307" s="72"/>
      <c r="E307" s="73"/>
      <c r="F307" s="19"/>
      <c r="G307" s="74"/>
      <c r="H307" s="75">
        <f t="shared" si="11"/>
        <v>0</v>
      </c>
      <c r="I307" s="75">
        <f t="shared" si="12"/>
        <v>0</v>
      </c>
      <c r="J307" s="75"/>
      <c r="K307" s="65"/>
    </row>
    <row r="308" spans="1:11" x14ac:dyDescent="0.2">
      <c r="A308" s="66" t="s">
        <v>1321</v>
      </c>
      <c r="B308" s="67"/>
      <c r="C308" s="65"/>
      <c r="D308" s="72"/>
      <c r="E308" s="73"/>
      <c r="F308" s="19"/>
      <c r="G308" s="74"/>
      <c r="H308" s="75">
        <f t="shared" si="11"/>
        <v>0</v>
      </c>
      <c r="I308" s="75">
        <f t="shared" si="12"/>
        <v>0</v>
      </c>
      <c r="J308" s="75"/>
      <c r="K308" s="65"/>
    </row>
    <row r="309" spans="1:11" x14ac:dyDescent="0.2">
      <c r="A309" s="66" t="s">
        <v>1322</v>
      </c>
      <c r="B309" s="67"/>
      <c r="C309" s="65"/>
      <c r="D309" s="72"/>
      <c r="E309" s="73"/>
      <c r="F309" s="19"/>
      <c r="G309" s="74"/>
      <c r="H309" s="75">
        <f t="shared" si="11"/>
        <v>0</v>
      </c>
      <c r="I309" s="75">
        <f t="shared" si="12"/>
        <v>0</v>
      </c>
      <c r="J309" s="75"/>
      <c r="K309" s="65"/>
    </row>
    <row r="310" spans="1:11" x14ac:dyDescent="0.2">
      <c r="A310" s="66" t="s">
        <v>1323</v>
      </c>
      <c r="B310" s="67"/>
      <c r="C310" s="65"/>
      <c r="D310" s="72"/>
      <c r="E310" s="73"/>
      <c r="F310" s="19"/>
      <c r="G310" s="74"/>
      <c r="H310" s="75"/>
      <c r="I310" s="75"/>
      <c r="J310" s="75"/>
      <c r="K310" s="65"/>
    </row>
    <row r="311" spans="1:11" x14ac:dyDescent="0.2">
      <c r="A311" s="66"/>
      <c r="B311" s="67"/>
      <c r="C311" s="65"/>
      <c r="D311" s="72"/>
      <c r="E311" s="73"/>
      <c r="F311" s="19"/>
      <c r="G311" s="74"/>
      <c r="H311" s="75"/>
      <c r="I311" s="75"/>
      <c r="J311" s="75"/>
      <c r="K311" s="65"/>
    </row>
    <row r="312" spans="1:11" x14ac:dyDescent="0.2">
      <c r="A312" s="66"/>
      <c r="B312" s="67"/>
      <c r="C312" s="65"/>
      <c r="D312" s="72"/>
      <c r="E312" s="73"/>
      <c r="F312" s="19"/>
      <c r="G312" s="74"/>
      <c r="H312" s="75"/>
      <c r="I312" s="75"/>
      <c r="J312" s="75"/>
      <c r="K312" s="65"/>
    </row>
    <row r="313" spans="1:11" x14ac:dyDescent="0.2">
      <c r="A313" s="66"/>
      <c r="B313" s="67"/>
      <c r="C313" s="65"/>
      <c r="D313" s="72"/>
      <c r="E313" s="73"/>
      <c r="F313" s="19"/>
      <c r="G313" s="74"/>
      <c r="H313" s="75"/>
      <c r="I313" s="75"/>
      <c r="J313" s="75"/>
      <c r="K313" s="65"/>
    </row>
    <row r="314" spans="1:11" x14ac:dyDescent="0.2">
      <c r="A314" s="66"/>
      <c r="B314" s="67"/>
      <c r="C314" s="65"/>
      <c r="D314" s="72"/>
      <c r="E314" s="73"/>
      <c r="F314" s="19"/>
      <c r="G314" s="74"/>
      <c r="H314" s="75">
        <f t="shared" si="11"/>
        <v>0</v>
      </c>
      <c r="I314" s="75">
        <f t="shared" si="12"/>
        <v>0</v>
      </c>
      <c r="J314" s="75"/>
      <c r="K314" s="65"/>
    </row>
    <row r="315" spans="1:11" x14ac:dyDescent="0.2">
      <c r="A315" s="53" t="s">
        <v>352</v>
      </c>
      <c r="B315" s="67"/>
      <c r="C315" s="65"/>
      <c r="D315" s="72"/>
      <c r="E315" s="73"/>
      <c r="F315" s="19"/>
      <c r="G315" s="74"/>
      <c r="H315" s="75">
        <f t="shared" si="11"/>
        <v>0</v>
      </c>
      <c r="I315" s="75">
        <f t="shared" si="12"/>
        <v>0</v>
      </c>
      <c r="J315" s="75"/>
      <c r="K315" s="65"/>
    </row>
    <row r="316" spans="1:11" x14ac:dyDescent="0.2">
      <c r="A316" s="81" t="s">
        <v>396</v>
      </c>
      <c r="B316" s="67"/>
      <c r="C316" s="65"/>
      <c r="D316" s="72"/>
      <c r="E316" s="73"/>
      <c r="F316" s="19"/>
      <c r="G316" s="74"/>
      <c r="H316" s="75">
        <f t="shared" si="11"/>
        <v>0</v>
      </c>
      <c r="I316" s="75">
        <f t="shared" si="12"/>
        <v>0</v>
      </c>
      <c r="J316" s="75"/>
      <c r="K316" s="65"/>
    </row>
    <row r="317" spans="1:11" x14ac:dyDescent="0.2">
      <c r="A317" s="81" t="s">
        <v>1661</v>
      </c>
      <c r="B317" s="67"/>
      <c r="C317" s="65"/>
      <c r="D317" s="72"/>
      <c r="E317" s="73"/>
      <c r="F317" s="19"/>
      <c r="G317" s="74"/>
      <c r="H317" s="75"/>
      <c r="I317" s="75"/>
      <c r="J317" s="150"/>
      <c r="K317" s="65"/>
    </row>
    <row r="318" spans="1:11" x14ac:dyDescent="0.2">
      <c r="A318" s="66" t="s">
        <v>397</v>
      </c>
      <c r="B318" s="67"/>
      <c r="C318" s="65">
        <v>5</v>
      </c>
      <c r="D318" s="72" t="s">
        <v>360</v>
      </c>
      <c r="E318" s="73"/>
      <c r="F318" s="19">
        <v>59000</v>
      </c>
      <c r="G318" s="74"/>
      <c r="H318" s="75">
        <f t="shared" si="11"/>
        <v>0</v>
      </c>
      <c r="I318" s="75">
        <f t="shared" si="12"/>
        <v>295000</v>
      </c>
      <c r="J318" s="161" t="s">
        <v>1654</v>
      </c>
      <c r="K318" s="65"/>
    </row>
    <row r="319" spans="1:11" x14ac:dyDescent="0.2">
      <c r="A319" s="66" t="s">
        <v>398</v>
      </c>
      <c r="B319" s="67"/>
      <c r="C319" s="65">
        <v>1</v>
      </c>
      <c r="D319" s="72" t="s">
        <v>241</v>
      </c>
      <c r="E319" s="73">
        <v>210000</v>
      </c>
      <c r="F319" s="19">
        <v>311500</v>
      </c>
      <c r="G319" s="74"/>
      <c r="H319" s="75">
        <f t="shared" si="11"/>
        <v>210000</v>
      </c>
      <c r="I319" s="75">
        <f t="shared" si="12"/>
        <v>311500</v>
      </c>
      <c r="J319" s="162"/>
      <c r="K319" s="65"/>
    </row>
    <row r="320" spans="1:11" x14ac:dyDescent="0.2">
      <c r="A320" s="66" t="s">
        <v>399</v>
      </c>
      <c r="B320" s="67"/>
      <c r="C320" s="65">
        <v>2</v>
      </c>
      <c r="D320" s="72" t="s">
        <v>241</v>
      </c>
      <c r="E320" s="73">
        <v>72000</v>
      </c>
      <c r="F320" s="19">
        <v>84500</v>
      </c>
      <c r="G320" s="74"/>
      <c r="H320" s="75">
        <f t="shared" si="11"/>
        <v>144000</v>
      </c>
      <c r="I320" s="75">
        <f t="shared" si="12"/>
        <v>169000</v>
      </c>
      <c r="J320" s="162"/>
      <c r="K320" s="65"/>
    </row>
    <row r="321" spans="1:11" x14ac:dyDescent="0.2">
      <c r="A321" s="66" t="s">
        <v>400</v>
      </c>
      <c r="B321" s="67"/>
      <c r="C321" s="65">
        <v>1</v>
      </c>
      <c r="D321" s="72" t="s">
        <v>241</v>
      </c>
      <c r="E321" s="73">
        <v>33000</v>
      </c>
      <c r="F321" s="19">
        <v>49500</v>
      </c>
      <c r="G321" s="74"/>
      <c r="H321" s="75">
        <f t="shared" si="11"/>
        <v>33000</v>
      </c>
      <c r="I321" s="75">
        <f t="shared" si="12"/>
        <v>49500</v>
      </c>
      <c r="J321" s="162"/>
      <c r="K321" s="65"/>
    </row>
    <row r="322" spans="1:11" x14ac:dyDescent="0.2">
      <c r="A322" s="66" t="s">
        <v>401</v>
      </c>
      <c r="B322" s="67"/>
      <c r="C322" s="65">
        <v>5</v>
      </c>
      <c r="D322" s="72" t="s">
        <v>49</v>
      </c>
      <c r="E322" s="73">
        <v>10000</v>
      </c>
      <c r="F322" s="19">
        <v>11500</v>
      </c>
      <c r="G322" s="74"/>
      <c r="H322" s="75">
        <f t="shared" si="11"/>
        <v>50000</v>
      </c>
      <c r="I322" s="75">
        <f t="shared" si="12"/>
        <v>57500</v>
      </c>
      <c r="J322" s="162"/>
      <c r="K322" s="65"/>
    </row>
    <row r="323" spans="1:11" x14ac:dyDescent="0.2">
      <c r="A323" s="66" t="s">
        <v>402</v>
      </c>
      <c r="B323" s="67"/>
      <c r="C323" s="65">
        <v>10</v>
      </c>
      <c r="D323" s="72" t="s">
        <v>49</v>
      </c>
      <c r="E323" s="73"/>
      <c r="F323" s="19">
        <v>11000</v>
      </c>
      <c r="G323" s="74"/>
      <c r="H323" s="75">
        <f t="shared" si="11"/>
        <v>0</v>
      </c>
      <c r="I323" s="75">
        <f t="shared" si="12"/>
        <v>110000</v>
      </c>
      <c r="J323" s="162"/>
      <c r="K323" s="65"/>
    </row>
    <row r="324" spans="1:11" x14ac:dyDescent="0.2">
      <c r="A324" s="66" t="s">
        <v>403</v>
      </c>
      <c r="B324" s="67"/>
      <c r="C324" s="65">
        <v>5</v>
      </c>
      <c r="D324" s="72" t="s">
        <v>49</v>
      </c>
      <c r="E324" s="73">
        <v>15000</v>
      </c>
      <c r="F324" s="19">
        <v>17500</v>
      </c>
      <c r="G324" s="74"/>
      <c r="H324" s="75">
        <f t="shared" si="11"/>
        <v>75000</v>
      </c>
      <c r="I324" s="75">
        <f t="shared" si="12"/>
        <v>87500</v>
      </c>
      <c r="J324" s="162"/>
      <c r="K324" s="65"/>
    </row>
    <row r="325" spans="1:11" x14ac:dyDescent="0.2">
      <c r="A325" s="66" t="s">
        <v>404</v>
      </c>
      <c r="B325" s="67"/>
      <c r="C325" s="65">
        <v>2</v>
      </c>
      <c r="D325" s="72" t="s">
        <v>49</v>
      </c>
      <c r="E325" s="73">
        <v>264000</v>
      </c>
      <c r="F325" s="19">
        <v>368000</v>
      </c>
      <c r="G325" s="74"/>
      <c r="H325" s="75">
        <f t="shared" ref="H325:H388" si="16">E325*C325</f>
        <v>528000</v>
      </c>
      <c r="I325" s="75">
        <f t="shared" ref="I325:I392" si="17">F325*C325</f>
        <v>736000</v>
      </c>
      <c r="J325" s="162"/>
      <c r="K325" s="65"/>
    </row>
    <row r="326" spans="1:11" x14ac:dyDescent="0.2">
      <c r="A326" s="66" t="s">
        <v>408</v>
      </c>
      <c r="B326" s="67"/>
      <c r="C326" s="65">
        <v>3</v>
      </c>
      <c r="D326" s="72" t="s">
        <v>133</v>
      </c>
      <c r="E326" s="73">
        <f>10000*100</f>
        <v>1000000</v>
      </c>
      <c r="F326" s="19">
        <v>1499000</v>
      </c>
      <c r="G326" s="74"/>
      <c r="H326" s="75">
        <f t="shared" si="16"/>
        <v>3000000</v>
      </c>
      <c r="I326" s="75">
        <f t="shared" si="17"/>
        <v>4497000</v>
      </c>
      <c r="J326" s="162"/>
      <c r="K326" s="65"/>
    </row>
    <row r="327" spans="1:11" x14ac:dyDescent="0.2">
      <c r="A327" s="66" t="s">
        <v>406</v>
      </c>
      <c r="B327" s="67"/>
      <c r="C327" s="65">
        <v>5</v>
      </c>
      <c r="D327" s="72" t="s">
        <v>81</v>
      </c>
      <c r="E327" s="73">
        <v>4000</v>
      </c>
      <c r="F327" s="19">
        <v>4500</v>
      </c>
      <c r="G327" s="74"/>
      <c r="H327" s="75">
        <f t="shared" si="16"/>
        <v>20000</v>
      </c>
      <c r="I327" s="75">
        <f t="shared" si="17"/>
        <v>22500</v>
      </c>
      <c r="J327" s="162"/>
      <c r="K327" s="65"/>
    </row>
    <row r="328" spans="1:11" x14ac:dyDescent="0.2">
      <c r="A328" s="66" t="s">
        <v>407</v>
      </c>
      <c r="B328" s="67"/>
      <c r="C328" s="65">
        <v>5</v>
      </c>
      <c r="D328" s="72" t="s">
        <v>81</v>
      </c>
      <c r="E328" s="73">
        <v>7000</v>
      </c>
      <c r="F328" s="19">
        <v>8200</v>
      </c>
      <c r="G328" s="74"/>
      <c r="H328" s="75">
        <f t="shared" si="16"/>
        <v>35000</v>
      </c>
      <c r="I328" s="75">
        <f t="shared" si="17"/>
        <v>41000</v>
      </c>
      <c r="J328" s="162"/>
      <c r="K328" s="65"/>
    </row>
    <row r="329" spans="1:11" x14ac:dyDescent="0.2">
      <c r="A329" s="66" t="s">
        <v>405</v>
      </c>
      <c r="B329" s="67"/>
      <c r="C329" s="65">
        <v>3</v>
      </c>
      <c r="D329" s="72" t="s">
        <v>133</v>
      </c>
      <c r="E329" s="73">
        <v>50000</v>
      </c>
      <c r="F329" s="19">
        <v>64500</v>
      </c>
      <c r="G329" s="74"/>
      <c r="H329" s="75">
        <f t="shared" si="16"/>
        <v>150000</v>
      </c>
      <c r="I329" s="75">
        <f t="shared" si="17"/>
        <v>193500</v>
      </c>
      <c r="J329" s="163"/>
      <c r="K329" s="65"/>
    </row>
    <row r="330" spans="1:11" x14ac:dyDescent="0.2">
      <c r="A330" s="66"/>
      <c r="B330" s="67"/>
      <c r="C330" s="65"/>
      <c r="D330" s="72"/>
      <c r="E330" s="73"/>
      <c r="F330" s="19"/>
      <c r="G330" s="74"/>
      <c r="H330" s="75">
        <f t="shared" si="16"/>
        <v>0</v>
      </c>
      <c r="I330" s="75">
        <f t="shared" si="17"/>
        <v>0</v>
      </c>
      <c r="J330" s="75"/>
      <c r="K330" s="65"/>
    </row>
    <row r="331" spans="1:11" x14ac:dyDescent="0.2">
      <c r="A331" s="81" t="s">
        <v>363</v>
      </c>
      <c r="B331" s="67"/>
      <c r="C331" s="65"/>
      <c r="D331" s="72"/>
      <c r="E331" s="73"/>
      <c r="F331" s="19"/>
      <c r="G331" s="74"/>
      <c r="H331" s="75"/>
      <c r="I331" s="75">
        <f t="shared" si="17"/>
        <v>0</v>
      </c>
      <c r="J331" s="75"/>
      <c r="K331" s="65"/>
    </row>
    <row r="332" spans="1:11" x14ac:dyDescent="0.2">
      <c r="A332" s="66" t="s">
        <v>535</v>
      </c>
      <c r="B332" s="67"/>
      <c r="C332" s="65">
        <v>2</v>
      </c>
      <c r="D332" s="72" t="s">
        <v>1062</v>
      </c>
      <c r="E332" s="73">
        <v>140000</v>
      </c>
      <c r="F332" s="19">
        <v>185000</v>
      </c>
      <c r="G332" s="74"/>
      <c r="H332" s="75"/>
      <c r="I332" s="75">
        <f t="shared" si="17"/>
        <v>370000</v>
      </c>
      <c r="J332" s="161" t="s">
        <v>1157</v>
      </c>
      <c r="K332" s="65"/>
    </row>
    <row r="333" spans="1:11" x14ac:dyDescent="0.2">
      <c r="A333" s="66" t="s">
        <v>1037</v>
      </c>
      <c r="B333" s="67"/>
      <c r="C333" s="65">
        <v>1</v>
      </c>
      <c r="D333" s="72" t="s">
        <v>322</v>
      </c>
      <c r="E333" s="73">
        <v>328000</v>
      </c>
      <c r="F333" s="19">
        <v>440000</v>
      </c>
      <c r="G333" s="74"/>
      <c r="H333" s="75"/>
      <c r="I333" s="75">
        <f t="shared" si="17"/>
        <v>440000</v>
      </c>
      <c r="J333" s="162"/>
      <c r="K333" s="65"/>
    </row>
    <row r="334" spans="1:11" x14ac:dyDescent="0.2">
      <c r="A334" s="66" t="s">
        <v>1038</v>
      </c>
      <c r="B334" s="67"/>
      <c r="C334" s="65">
        <v>10</v>
      </c>
      <c r="D334" s="72" t="s">
        <v>324</v>
      </c>
      <c r="E334" s="73">
        <v>13800</v>
      </c>
      <c r="F334" s="19">
        <v>21500</v>
      </c>
      <c r="G334" s="74"/>
      <c r="H334" s="75"/>
      <c r="I334" s="75">
        <f t="shared" si="17"/>
        <v>215000</v>
      </c>
      <c r="J334" s="162"/>
      <c r="K334" s="65"/>
    </row>
    <row r="335" spans="1:11" x14ac:dyDescent="0.2">
      <c r="A335" s="66" t="s">
        <v>1039</v>
      </c>
      <c r="B335" s="67"/>
      <c r="C335" s="65">
        <v>2</v>
      </c>
      <c r="D335" s="72" t="s">
        <v>133</v>
      </c>
      <c r="E335" s="73">
        <v>36200</v>
      </c>
      <c r="F335" s="19">
        <v>48000</v>
      </c>
      <c r="G335" s="74"/>
      <c r="H335" s="75"/>
      <c r="I335" s="75">
        <f t="shared" si="17"/>
        <v>96000</v>
      </c>
      <c r="J335" s="162"/>
      <c r="K335" s="65"/>
    </row>
    <row r="336" spans="1:11" x14ac:dyDescent="0.2">
      <c r="A336" s="66" t="s">
        <v>189</v>
      </c>
      <c r="B336" s="67"/>
      <c r="C336" s="65">
        <v>15</v>
      </c>
      <c r="D336" s="72" t="s">
        <v>190</v>
      </c>
      <c r="E336" s="73"/>
      <c r="F336" s="19">
        <v>50000</v>
      </c>
      <c r="G336" s="74"/>
      <c r="H336" s="75"/>
      <c r="I336" s="75">
        <f t="shared" si="17"/>
        <v>750000</v>
      </c>
      <c r="J336" s="162"/>
      <c r="K336" s="65"/>
    </row>
    <row r="337" spans="1:11" x14ac:dyDescent="0.2">
      <c r="A337" s="66" t="s">
        <v>1027</v>
      </c>
      <c r="B337" s="67"/>
      <c r="C337" s="65">
        <v>30</v>
      </c>
      <c r="D337" s="72" t="s">
        <v>245</v>
      </c>
      <c r="E337" s="73"/>
      <c r="F337" s="19">
        <v>58000</v>
      </c>
      <c r="G337" s="74"/>
      <c r="H337" s="75"/>
      <c r="I337" s="75">
        <f t="shared" si="17"/>
        <v>1740000</v>
      </c>
      <c r="J337" s="162"/>
      <c r="K337" s="65"/>
    </row>
    <row r="338" spans="1:11" x14ac:dyDescent="0.2">
      <c r="A338" s="66" t="s">
        <v>1040</v>
      </c>
      <c r="B338" s="67"/>
      <c r="C338" s="65">
        <v>3</v>
      </c>
      <c r="D338" s="72" t="s">
        <v>322</v>
      </c>
      <c r="E338" s="73">
        <v>90000</v>
      </c>
      <c r="F338" s="19">
        <v>125000</v>
      </c>
      <c r="G338" s="74"/>
      <c r="H338" s="75"/>
      <c r="I338" s="75">
        <f t="shared" si="17"/>
        <v>375000</v>
      </c>
      <c r="J338" s="162"/>
      <c r="K338" s="65"/>
    </row>
    <row r="339" spans="1:11" x14ac:dyDescent="0.2">
      <c r="A339" s="66" t="s">
        <v>1041</v>
      </c>
      <c r="B339" s="67"/>
      <c r="C339" s="65">
        <v>2</v>
      </c>
      <c r="D339" s="72" t="s">
        <v>245</v>
      </c>
      <c r="E339" s="73">
        <v>86000</v>
      </c>
      <c r="F339" s="19">
        <v>125000</v>
      </c>
      <c r="G339" s="74"/>
      <c r="H339" s="75"/>
      <c r="I339" s="75">
        <f t="shared" si="17"/>
        <v>250000</v>
      </c>
      <c r="J339" s="162"/>
      <c r="K339" s="65"/>
    </row>
    <row r="340" spans="1:11" x14ac:dyDescent="0.2">
      <c r="A340" s="66" t="s">
        <v>1042</v>
      </c>
      <c r="B340" s="67"/>
      <c r="C340" s="65">
        <v>1</v>
      </c>
      <c r="D340" s="72" t="s">
        <v>245</v>
      </c>
      <c r="E340" s="73">
        <v>112000</v>
      </c>
      <c r="F340" s="19">
        <v>125000</v>
      </c>
      <c r="G340" s="74"/>
      <c r="H340" s="75"/>
      <c r="I340" s="75">
        <f t="shared" si="17"/>
        <v>125000</v>
      </c>
      <c r="J340" s="162"/>
      <c r="K340" s="65"/>
    </row>
    <row r="341" spans="1:11" x14ac:dyDescent="0.2">
      <c r="A341" s="66" t="s">
        <v>1043</v>
      </c>
      <c r="B341" s="67"/>
      <c r="C341" s="65">
        <v>1</v>
      </c>
      <c r="D341" s="72" t="s">
        <v>322</v>
      </c>
      <c r="E341" s="73">
        <v>109000</v>
      </c>
      <c r="F341" s="19">
        <v>125000</v>
      </c>
      <c r="G341" s="74"/>
      <c r="H341" s="75"/>
      <c r="I341" s="75">
        <f t="shared" si="17"/>
        <v>125000</v>
      </c>
      <c r="J341" s="162"/>
      <c r="K341" s="65"/>
    </row>
    <row r="342" spans="1:11" x14ac:dyDescent="0.2">
      <c r="A342" s="66" t="s">
        <v>636</v>
      </c>
      <c r="B342" s="67"/>
      <c r="C342" s="65">
        <v>3</v>
      </c>
      <c r="D342" s="72" t="s">
        <v>321</v>
      </c>
      <c r="E342" s="73">
        <v>13500</v>
      </c>
      <c r="F342" s="19">
        <v>18000</v>
      </c>
      <c r="G342" s="74"/>
      <c r="H342" s="75"/>
      <c r="I342" s="75">
        <f t="shared" si="17"/>
        <v>54000</v>
      </c>
      <c r="J342" s="162"/>
      <c r="K342" s="65"/>
    </row>
    <row r="343" spans="1:11" x14ac:dyDescent="0.2">
      <c r="A343" s="66" t="s">
        <v>1044</v>
      </c>
      <c r="B343" s="67"/>
      <c r="C343" s="65">
        <v>3</v>
      </c>
      <c r="D343" s="72" t="s">
        <v>321</v>
      </c>
      <c r="E343" s="73">
        <v>16500</v>
      </c>
      <c r="F343" s="19">
        <v>22500</v>
      </c>
      <c r="G343" s="74"/>
      <c r="H343" s="75"/>
      <c r="I343" s="75">
        <f t="shared" si="17"/>
        <v>67500</v>
      </c>
      <c r="J343" s="162"/>
      <c r="K343" s="65"/>
    </row>
    <row r="344" spans="1:11" x14ac:dyDescent="0.2">
      <c r="A344" s="66" t="s">
        <v>1045</v>
      </c>
      <c r="B344" s="67"/>
      <c r="C344" s="65">
        <v>3</v>
      </c>
      <c r="D344" s="72" t="s">
        <v>324</v>
      </c>
      <c r="E344" s="73">
        <v>27800</v>
      </c>
      <c r="F344" s="19">
        <v>37000</v>
      </c>
      <c r="G344" s="74"/>
      <c r="H344" s="75"/>
      <c r="I344" s="75">
        <f t="shared" si="17"/>
        <v>111000</v>
      </c>
      <c r="J344" s="162"/>
      <c r="K344" s="65"/>
    </row>
    <row r="345" spans="1:11" x14ac:dyDescent="0.2">
      <c r="A345" s="66" t="s">
        <v>1060</v>
      </c>
      <c r="B345" s="67"/>
      <c r="C345" s="65">
        <v>3</v>
      </c>
      <c r="D345" s="72" t="s">
        <v>133</v>
      </c>
      <c r="E345" s="73">
        <v>24000</v>
      </c>
      <c r="F345" s="19">
        <v>32000</v>
      </c>
      <c r="G345" s="74"/>
      <c r="H345" s="75"/>
      <c r="I345" s="75">
        <f t="shared" si="17"/>
        <v>96000</v>
      </c>
      <c r="J345" s="162"/>
      <c r="K345" s="65"/>
    </row>
    <row r="346" spans="1:11" x14ac:dyDescent="0.2">
      <c r="A346" s="66" t="s">
        <v>1046</v>
      </c>
      <c r="B346" s="67"/>
      <c r="C346" s="65">
        <v>1</v>
      </c>
      <c r="D346" s="72" t="s">
        <v>322</v>
      </c>
      <c r="E346" s="73">
        <v>81500</v>
      </c>
      <c r="F346" s="19">
        <v>125000</v>
      </c>
      <c r="G346" s="74"/>
      <c r="H346" s="75"/>
      <c r="I346" s="75">
        <f t="shared" si="17"/>
        <v>125000</v>
      </c>
      <c r="J346" s="162"/>
      <c r="K346" s="65"/>
    </row>
    <row r="347" spans="1:11" x14ac:dyDescent="0.2">
      <c r="A347" s="66" t="s">
        <v>1047</v>
      </c>
      <c r="B347" s="67"/>
      <c r="C347" s="65">
        <v>1</v>
      </c>
      <c r="D347" s="72" t="s">
        <v>322</v>
      </c>
      <c r="E347" s="73">
        <v>135000</v>
      </c>
      <c r="F347" s="19">
        <v>185000</v>
      </c>
      <c r="G347" s="74"/>
      <c r="H347" s="75"/>
      <c r="I347" s="75">
        <f t="shared" si="17"/>
        <v>185000</v>
      </c>
      <c r="J347" s="162"/>
      <c r="K347" s="65"/>
    </row>
    <row r="348" spans="1:11" x14ac:dyDescent="0.2">
      <c r="A348" s="66" t="s">
        <v>1048</v>
      </c>
      <c r="B348" s="67"/>
      <c r="C348" s="65">
        <v>1</v>
      </c>
      <c r="D348" s="72" t="s">
        <v>323</v>
      </c>
      <c r="E348" s="73">
        <v>268000</v>
      </c>
      <c r="F348" s="19">
        <v>340000</v>
      </c>
      <c r="G348" s="74"/>
      <c r="H348" s="75"/>
      <c r="I348" s="75">
        <f t="shared" si="17"/>
        <v>340000</v>
      </c>
      <c r="J348" s="162"/>
      <c r="K348" s="65"/>
    </row>
    <row r="349" spans="1:11" x14ac:dyDescent="0.2">
      <c r="A349" s="66" t="s">
        <v>1063</v>
      </c>
      <c r="B349" s="67"/>
      <c r="C349" s="65">
        <v>1</v>
      </c>
      <c r="D349" s="72" t="s">
        <v>322</v>
      </c>
      <c r="E349" s="73">
        <v>120000</v>
      </c>
      <c r="F349" s="19">
        <v>185000</v>
      </c>
      <c r="G349" s="74"/>
      <c r="H349" s="75"/>
      <c r="I349" s="75">
        <f t="shared" si="17"/>
        <v>185000</v>
      </c>
      <c r="J349" s="162"/>
      <c r="K349" s="65"/>
    </row>
    <row r="350" spans="1:11" x14ac:dyDescent="0.2">
      <c r="A350" s="66" t="s">
        <v>1049</v>
      </c>
      <c r="B350" s="67"/>
      <c r="C350" s="65">
        <v>2</v>
      </c>
      <c r="D350" s="72" t="s">
        <v>245</v>
      </c>
      <c r="E350" s="73">
        <v>149500</v>
      </c>
      <c r="F350" s="19">
        <v>185000</v>
      </c>
      <c r="G350" s="74"/>
      <c r="H350" s="75"/>
      <c r="I350" s="75">
        <f t="shared" si="17"/>
        <v>370000</v>
      </c>
      <c r="J350" s="162"/>
      <c r="K350" s="65"/>
    </row>
    <row r="351" spans="1:11" x14ac:dyDescent="0.2">
      <c r="A351" s="66" t="s">
        <v>1050</v>
      </c>
      <c r="B351" s="67"/>
      <c r="C351" s="65">
        <v>1</v>
      </c>
      <c r="D351" s="72" t="s">
        <v>245</v>
      </c>
      <c r="E351" s="73">
        <v>158000</v>
      </c>
      <c r="F351" s="19">
        <v>240000</v>
      </c>
      <c r="G351" s="74"/>
      <c r="H351" s="75"/>
      <c r="I351" s="75">
        <f t="shared" si="17"/>
        <v>240000</v>
      </c>
      <c r="J351" s="162"/>
      <c r="K351" s="65"/>
    </row>
    <row r="352" spans="1:11" x14ac:dyDescent="0.2">
      <c r="A352" s="66" t="s">
        <v>1051</v>
      </c>
      <c r="B352" s="67"/>
      <c r="C352" s="65">
        <v>1</v>
      </c>
      <c r="D352" s="72" t="s">
        <v>245</v>
      </c>
      <c r="E352" s="73">
        <v>199200</v>
      </c>
      <c r="F352" s="19">
        <v>340000</v>
      </c>
      <c r="G352" s="74"/>
      <c r="H352" s="75"/>
      <c r="I352" s="75">
        <f t="shared" si="17"/>
        <v>340000</v>
      </c>
      <c r="J352" s="162"/>
      <c r="K352" s="65"/>
    </row>
    <row r="353" spans="1:11" x14ac:dyDescent="0.2">
      <c r="A353" s="66" t="s">
        <v>1061</v>
      </c>
      <c r="B353" s="67"/>
      <c r="C353" s="65">
        <v>1</v>
      </c>
      <c r="D353" s="72" t="s">
        <v>111</v>
      </c>
      <c r="E353" s="73">
        <v>94000</v>
      </c>
      <c r="F353" s="19">
        <v>125000</v>
      </c>
      <c r="G353" s="74"/>
      <c r="H353" s="75"/>
      <c r="I353" s="75">
        <f t="shared" si="17"/>
        <v>125000</v>
      </c>
      <c r="J353" s="162"/>
      <c r="K353" s="65"/>
    </row>
    <row r="354" spans="1:11" x14ac:dyDescent="0.2">
      <c r="A354" s="66" t="s">
        <v>1052</v>
      </c>
      <c r="B354" s="67"/>
      <c r="C354" s="65">
        <v>1</v>
      </c>
      <c r="D354" s="72" t="s">
        <v>241</v>
      </c>
      <c r="E354" s="73">
        <v>350000</v>
      </c>
      <c r="F354" s="19">
        <v>462000</v>
      </c>
      <c r="G354" s="74"/>
      <c r="H354" s="75"/>
      <c r="I354" s="75">
        <f t="shared" si="17"/>
        <v>462000</v>
      </c>
      <c r="J354" s="162"/>
      <c r="K354" s="65"/>
    </row>
    <row r="355" spans="1:11" x14ac:dyDescent="0.2">
      <c r="A355" s="66" t="s">
        <v>1064</v>
      </c>
      <c r="B355" s="67"/>
      <c r="C355" s="65">
        <v>5</v>
      </c>
      <c r="D355" s="72" t="s">
        <v>324</v>
      </c>
      <c r="E355" s="73">
        <v>67200</v>
      </c>
      <c r="F355" s="19">
        <v>88000</v>
      </c>
      <c r="G355" s="74"/>
      <c r="H355" s="75"/>
      <c r="I355" s="75">
        <f t="shared" si="17"/>
        <v>440000</v>
      </c>
      <c r="J355" s="162"/>
      <c r="K355" s="65"/>
    </row>
    <row r="356" spans="1:11" x14ac:dyDescent="0.2">
      <c r="A356" s="66" t="s">
        <v>1053</v>
      </c>
      <c r="B356" s="67"/>
      <c r="C356" s="65">
        <v>4</v>
      </c>
      <c r="D356" s="72" t="s">
        <v>241</v>
      </c>
      <c r="E356" s="73">
        <v>10500</v>
      </c>
      <c r="F356" s="19">
        <v>14000</v>
      </c>
      <c r="G356" s="74"/>
      <c r="H356" s="75"/>
      <c r="I356" s="75">
        <f t="shared" si="17"/>
        <v>56000</v>
      </c>
      <c r="J356" s="162"/>
      <c r="K356" s="65"/>
    </row>
    <row r="357" spans="1:11" x14ac:dyDescent="0.2">
      <c r="A357" s="66" t="s">
        <v>1054</v>
      </c>
      <c r="B357" s="67"/>
      <c r="C357" s="65">
        <v>1</v>
      </c>
      <c r="D357" s="72" t="s">
        <v>322</v>
      </c>
      <c r="E357" s="73">
        <v>245000</v>
      </c>
      <c r="F357" s="19">
        <v>336000</v>
      </c>
      <c r="G357" s="74"/>
      <c r="H357" s="75"/>
      <c r="I357" s="75">
        <f t="shared" si="17"/>
        <v>336000</v>
      </c>
      <c r="J357" s="162"/>
      <c r="K357" s="65"/>
    </row>
    <row r="358" spans="1:11" x14ac:dyDescent="0.2">
      <c r="A358" s="66" t="s">
        <v>1055</v>
      </c>
      <c r="B358" s="67"/>
      <c r="C358" s="65">
        <v>1</v>
      </c>
      <c r="D358" s="72" t="s">
        <v>245</v>
      </c>
      <c r="E358" s="73">
        <v>354000</v>
      </c>
      <c r="F358" s="19">
        <v>468000</v>
      </c>
      <c r="G358" s="74"/>
      <c r="H358" s="75"/>
      <c r="I358" s="75">
        <f t="shared" si="17"/>
        <v>468000</v>
      </c>
      <c r="J358" s="162"/>
      <c r="K358" s="65"/>
    </row>
    <row r="359" spans="1:11" x14ac:dyDescent="0.2">
      <c r="A359" s="66" t="s">
        <v>1065</v>
      </c>
      <c r="B359" s="67"/>
      <c r="C359" s="65">
        <v>3</v>
      </c>
      <c r="D359" s="72" t="s">
        <v>324</v>
      </c>
      <c r="E359" s="73">
        <v>36800</v>
      </c>
      <c r="F359" s="19">
        <v>48000</v>
      </c>
      <c r="G359" s="74"/>
      <c r="H359" s="75"/>
      <c r="I359" s="75">
        <f t="shared" si="17"/>
        <v>144000</v>
      </c>
      <c r="J359" s="162"/>
      <c r="K359" s="65"/>
    </row>
    <row r="360" spans="1:11" x14ac:dyDescent="0.2">
      <c r="A360" s="66" t="s">
        <v>1056</v>
      </c>
      <c r="B360" s="67"/>
      <c r="C360" s="65">
        <v>1</v>
      </c>
      <c r="D360" s="72" t="s">
        <v>322</v>
      </c>
      <c r="E360" s="73">
        <v>244800</v>
      </c>
      <c r="F360" s="19">
        <v>324000</v>
      </c>
      <c r="G360" s="74"/>
      <c r="H360" s="75"/>
      <c r="I360" s="75">
        <f t="shared" si="17"/>
        <v>324000</v>
      </c>
      <c r="J360" s="162"/>
      <c r="K360" s="65"/>
    </row>
    <row r="361" spans="1:11" x14ac:dyDescent="0.2">
      <c r="A361" s="66" t="s">
        <v>1057</v>
      </c>
      <c r="B361" s="67"/>
      <c r="C361" s="65">
        <v>2</v>
      </c>
      <c r="D361" s="72" t="s">
        <v>133</v>
      </c>
      <c r="E361" s="73">
        <v>68000</v>
      </c>
      <c r="F361" s="19">
        <v>90000</v>
      </c>
      <c r="G361" s="74"/>
      <c r="H361" s="75"/>
      <c r="I361" s="75">
        <f t="shared" si="17"/>
        <v>180000</v>
      </c>
      <c r="J361" s="162"/>
      <c r="K361" s="65"/>
    </row>
    <row r="362" spans="1:11" x14ac:dyDescent="0.2">
      <c r="A362" s="66" t="s">
        <v>1066</v>
      </c>
      <c r="B362" s="67"/>
      <c r="C362" s="65">
        <v>1</v>
      </c>
      <c r="D362" s="72" t="s">
        <v>322</v>
      </c>
      <c r="E362" s="73">
        <f>13500*12</f>
        <v>162000</v>
      </c>
      <c r="F362" s="19">
        <v>216000</v>
      </c>
      <c r="G362" s="74"/>
      <c r="H362" s="75"/>
      <c r="I362" s="75">
        <f t="shared" si="17"/>
        <v>216000</v>
      </c>
      <c r="J362" s="162"/>
      <c r="K362" s="65"/>
    </row>
    <row r="363" spans="1:11" x14ac:dyDescent="0.2">
      <c r="A363" s="66" t="s">
        <v>1067</v>
      </c>
      <c r="B363" s="67"/>
      <c r="C363" s="65">
        <v>24</v>
      </c>
      <c r="D363" s="72" t="s">
        <v>324</v>
      </c>
      <c r="E363" s="73">
        <v>11000</v>
      </c>
      <c r="F363" s="19">
        <v>15000</v>
      </c>
      <c r="G363" s="74"/>
      <c r="H363" s="75"/>
      <c r="I363" s="75">
        <f t="shared" si="17"/>
        <v>360000</v>
      </c>
      <c r="J363" s="162"/>
      <c r="K363" s="65"/>
    </row>
    <row r="364" spans="1:11" x14ac:dyDescent="0.2">
      <c r="A364" s="66" t="s">
        <v>1069</v>
      </c>
      <c r="B364" s="67"/>
      <c r="C364" s="65">
        <v>24</v>
      </c>
      <c r="D364" s="72" t="s">
        <v>324</v>
      </c>
      <c r="E364" s="73"/>
      <c r="F364" s="19">
        <v>15000</v>
      </c>
      <c r="G364" s="74"/>
      <c r="H364" s="75"/>
      <c r="I364" s="75">
        <f t="shared" si="17"/>
        <v>360000</v>
      </c>
      <c r="J364" s="162"/>
      <c r="K364" s="65"/>
    </row>
    <row r="365" spans="1:11" x14ac:dyDescent="0.2">
      <c r="A365" s="66" t="s">
        <v>1058</v>
      </c>
      <c r="B365" s="67"/>
      <c r="C365" s="65">
        <v>1</v>
      </c>
      <c r="D365" s="72" t="s">
        <v>324</v>
      </c>
      <c r="E365" s="73">
        <v>93500</v>
      </c>
      <c r="F365" s="19">
        <v>125000</v>
      </c>
      <c r="G365" s="74"/>
      <c r="H365" s="75"/>
      <c r="I365" s="75">
        <f t="shared" si="17"/>
        <v>125000</v>
      </c>
      <c r="J365" s="162"/>
      <c r="K365" s="65"/>
    </row>
    <row r="366" spans="1:11" x14ac:dyDescent="0.2">
      <c r="A366" s="66" t="s">
        <v>1068</v>
      </c>
      <c r="B366" s="67"/>
      <c r="C366" s="65">
        <v>1</v>
      </c>
      <c r="D366" s="72" t="s">
        <v>245</v>
      </c>
      <c r="E366" s="73">
        <f>23000*24</f>
        <v>552000</v>
      </c>
      <c r="F366" s="19">
        <v>720000</v>
      </c>
      <c r="G366" s="74"/>
      <c r="H366" s="75"/>
      <c r="I366" s="75">
        <f t="shared" si="17"/>
        <v>720000</v>
      </c>
      <c r="J366" s="162"/>
      <c r="K366" s="65"/>
    </row>
    <row r="367" spans="1:11" x14ac:dyDescent="0.2">
      <c r="A367" s="66"/>
      <c r="B367" s="67"/>
      <c r="C367" s="65"/>
      <c r="D367" s="72"/>
      <c r="E367" s="73"/>
      <c r="F367" s="19"/>
      <c r="G367" s="74"/>
      <c r="H367" s="75"/>
      <c r="I367" s="75">
        <f t="shared" si="17"/>
        <v>0</v>
      </c>
      <c r="J367" s="162"/>
      <c r="K367" s="65"/>
    </row>
    <row r="368" spans="1:11" x14ac:dyDescent="0.2">
      <c r="A368" s="81" t="s">
        <v>1028</v>
      </c>
      <c r="B368" s="67"/>
      <c r="C368" s="65"/>
      <c r="D368" s="72"/>
      <c r="E368" s="73"/>
      <c r="F368" s="19"/>
      <c r="G368" s="74"/>
      <c r="H368" s="75"/>
      <c r="I368" s="75">
        <f t="shared" si="17"/>
        <v>0</v>
      </c>
      <c r="J368" s="162"/>
      <c r="K368" s="65"/>
    </row>
    <row r="369" spans="1:11" x14ac:dyDescent="0.2">
      <c r="A369" s="66" t="s">
        <v>1030</v>
      </c>
      <c r="B369" s="67"/>
      <c r="C369" s="65">
        <v>5</v>
      </c>
      <c r="D369" s="72" t="s">
        <v>275</v>
      </c>
      <c r="E369" s="73">
        <v>135000</v>
      </c>
      <c r="F369" s="19">
        <v>180000</v>
      </c>
      <c r="G369" s="74"/>
      <c r="H369" s="75"/>
      <c r="I369" s="75">
        <f t="shared" si="17"/>
        <v>900000</v>
      </c>
      <c r="J369" s="162"/>
      <c r="K369" s="65"/>
    </row>
    <row r="370" spans="1:11" x14ac:dyDescent="0.2">
      <c r="A370" s="66" t="s">
        <v>1031</v>
      </c>
      <c r="B370" s="67"/>
      <c r="C370" s="65">
        <v>5</v>
      </c>
      <c r="D370" s="72" t="s">
        <v>275</v>
      </c>
      <c r="E370" s="73">
        <v>10100</v>
      </c>
      <c r="F370" s="19">
        <v>16000</v>
      </c>
      <c r="G370" s="74"/>
      <c r="H370" s="75"/>
      <c r="I370" s="75">
        <f t="shared" si="17"/>
        <v>80000</v>
      </c>
      <c r="J370" s="162"/>
      <c r="K370" s="65"/>
    </row>
    <row r="371" spans="1:11" x14ac:dyDescent="0.2">
      <c r="A371" s="66" t="s">
        <v>1032</v>
      </c>
      <c r="B371" s="67"/>
      <c r="C371" s="65">
        <v>2</v>
      </c>
      <c r="D371" s="72" t="s">
        <v>135</v>
      </c>
      <c r="E371" s="73">
        <v>76900</v>
      </c>
      <c r="F371" s="19">
        <v>100000</v>
      </c>
      <c r="G371" s="74"/>
      <c r="H371" s="75"/>
      <c r="I371" s="75">
        <f t="shared" si="17"/>
        <v>200000</v>
      </c>
      <c r="J371" s="162"/>
      <c r="K371" s="65"/>
    </row>
    <row r="372" spans="1:11" x14ac:dyDescent="0.2">
      <c r="A372" s="66" t="s">
        <v>847</v>
      </c>
      <c r="B372" s="67"/>
      <c r="C372" s="65">
        <v>2</v>
      </c>
      <c r="D372" s="72" t="s">
        <v>71</v>
      </c>
      <c r="E372" s="73">
        <v>21500</v>
      </c>
      <c r="F372" s="19">
        <v>29000</v>
      </c>
      <c r="G372" s="74"/>
      <c r="H372" s="75"/>
      <c r="I372" s="75">
        <f t="shared" si="17"/>
        <v>58000</v>
      </c>
      <c r="J372" s="162"/>
      <c r="K372" s="65"/>
    </row>
    <row r="373" spans="1:11" x14ac:dyDescent="0.2">
      <c r="A373" s="66" t="s">
        <v>1070</v>
      </c>
      <c r="B373" s="67"/>
      <c r="C373" s="65">
        <v>3</v>
      </c>
      <c r="D373" s="72" t="s">
        <v>321</v>
      </c>
      <c r="E373" s="73">
        <f>233000+4500</f>
        <v>237500</v>
      </c>
      <c r="F373" s="19">
        <v>370000</v>
      </c>
      <c r="G373" s="74"/>
      <c r="H373" s="75"/>
      <c r="I373" s="75">
        <f t="shared" si="17"/>
        <v>1110000</v>
      </c>
      <c r="J373" s="162"/>
      <c r="K373" s="65"/>
    </row>
    <row r="374" spans="1:11" x14ac:dyDescent="0.2">
      <c r="A374" s="66" t="s">
        <v>1071</v>
      </c>
      <c r="B374" s="67"/>
      <c r="C374" s="65">
        <v>1</v>
      </c>
      <c r="D374" s="72" t="s">
        <v>321</v>
      </c>
      <c r="E374" s="73">
        <f>185000+4500</f>
        <v>189500</v>
      </c>
      <c r="F374" s="19">
        <v>250000</v>
      </c>
      <c r="G374" s="74"/>
      <c r="H374" s="75"/>
      <c r="I374" s="75">
        <f t="shared" si="17"/>
        <v>250000</v>
      </c>
      <c r="J374" s="162"/>
      <c r="K374" s="65"/>
    </row>
    <row r="375" spans="1:11" x14ac:dyDescent="0.2">
      <c r="A375" s="66" t="s">
        <v>1072</v>
      </c>
      <c r="B375" s="67"/>
      <c r="C375" s="65">
        <v>1</v>
      </c>
      <c r="D375" s="72" t="s">
        <v>111</v>
      </c>
      <c r="E375" s="73">
        <f>185000+4500</f>
        <v>189500</v>
      </c>
      <c r="F375" s="19">
        <v>256000</v>
      </c>
      <c r="G375" s="74"/>
      <c r="H375" s="75"/>
      <c r="I375" s="75">
        <f t="shared" si="17"/>
        <v>256000</v>
      </c>
      <c r="J375" s="162"/>
      <c r="K375" s="65"/>
    </row>
    <row r="376" spans="1:11" x14ac:dyDescent="0.2">
      <c r="A376" s="66" t="s">
        <v>1073</v>
      </c>
      <c r="B376" s="67"/>
      <c r="C376" s="65">
        <v>1</v>
      </c>
      <c r="D376" s="72" t="s">
        <v>321</v>
      </c>
      <c r="E376" s="73">
        <f>389000+4500</f>
        <v>393500</v>
      </c>
      <c r="F376" s="19">
        <v>490000</v>
      </c>
      <c r="G376" s="74"/>
      <c r="H376" s="75"/>
      <c r="I376" s="75">
        <f t="shared" si="17"/>
        <v>490000</v>
      </c>
      <c r="J376" s="162"/>
      <c r="K376" s="65"/>
    </row>
    <row r="377" spans="1:11" x14ac:dyDescent="0.2">
      <c r="A377" s="66" t="s">
        <v>1033</v>
      </c>
      <c r="B377" s="67"/>
      <c r="C377" s="65">
        <v>1</v>
      </c>
      <c r="D377" s="72" t="s">
        <v>111</v>
      </c>
      <c r="E377" s="73">
        <v>14700</v>
      </c>
      <c r="F377" s="19">
        <v>20000</v>
      </c>
      <c r="G377" s="74"/>
      <c r="H377" s="75"/>
      <c r="I377" s="75">
        <f t="shared" si="17"/>
        <v>20000</v>
      </c>
      <c r="J377" s="162"/>
      <c r="K377" s="65"/>
    </row>
    <row r="378" spans="1:11" x14ac:dyDescent="0.2">
      <c r="A378" s="66" t="s">
        <v>1034</v>
      </c>
      <c r="B378" s="67"/>
      <c r="C378" s="65">
        <v>3</v>
      </c>
      <c r="D378" s="72" t="s">
        <v>321</v>
      </c>
      <c r="E378" s="73">
        <v>36000</v>
      </c>
      <c r="F378" s="19">
        <v>47000</v>
      </c>
      <c r="G378" s="74"/>
      <c r="H378" s="75"/>
      <c r="I378" s="75">
        <f t="shared" si="17"/>
        <v>141000</v>
      </c>
      <c r="J378" s="162"/>
      <c r="K378" s="65"/>
    </row>
    <row r="379" spans="1:11" x14ac:dyDescent="0.2">
      <c r="A379" s="66" t="s">
        <v>1035</v>
      </c>
      <c r="B379" s="67"/>
      <c r="C379" s="65">
        <v>2</v>
      </c>
      <c r="D379" s="72" t="s">
        <v>324</v>
      </c>
      <c r="E379" s="73">
        <v>45700</v>
      </c>
      <c r="F379" s="19">
        <v>60000</v>
      </c>
      <c r="G379" s="74"/>
      <c r="H379" s="75"/>
      <c r="I379" s="75">
        <f t="shared" si="17"/>
        <v>120000</v>
      </c>
      <c r="J379" s="162"/>
      <c r="K379" s="65"/>
    </row>
    <row r="380" spans="1:11" x14ac:dyDescent="0.2">
      <c r="A380" s="66" t="s">
        <v>1036</v>
      </c>
      <c r="B380" s="67"/>
      <c r="C380" s="65">
        <v>1</v>
      </c>
      <c r="D380" s="72" t="s">
        <v>321</v>
      </c>
      <c r="E380" s="73">
        <v>51900</v>
      </c>
      <c r="F380" s="19">
        <v>68000</v>
      </c>
      <c r="G380" s="74"/>
      <c r="H380" s="75"/>
      <c r="I380" s="75">
        <f t="shared" si="17"/>
        <v>68000</v>
      </c>
      <c r="J380" s="162"/>
      <c r="K380" s="65"/>
    </row>
    <row r="381" spans="1:11" x14ac:dyDescent="0.2">
      <c r="A381" s="66" t="s">
        <v>1059</v>
      </c>
      <c r="B381" s="67"/>
      <c r="C381" s="65">
        <v>5</v>
      </c>
      <c r="D381" s="72" t="s">
        <v>49</v>
      </c>
      <c r="E381" s="73"/>
      <c r="F381" s="19">
        <v>45500</v>
      </c>
      <c r="G381" s="74"/>
      <c r="H381" s="75"/>
      <c r="I381" s="75">
        <f t="shared" si="17"/>
        <v>227500</v>
      </c>
      <c r="J381" s="162"/>
      <c r="K381" s="65"/>
    </row>
    <row r="382" spans="1:11" x14ac:dyDescent="0.2">
      <c r="A382" s="66"/>
      <c r="B382" s="67"/>
      <c r="C382" s="65"/>
      <c r="D382" s="72"/>
      <c r="E382" s="73"/>
      <c r="F382" s="19"/>
      <c r="G382" s="74"/>
      <c r="H382" s="75"/>
      <c r="I382" s="75">
        <f t="shared" si="17"/>
        <v>0</v>
      </c>
      <c r="J382" s="162"/>
      <c r="K382" s="65"/>
    </row>
    <row r="383" spans="1:11" x14ac:dyDescent="0.2">
      <c r="A383" s="66" t="s">
        <v>1029</v>
      </c>
      <c r="B383" s="67"/>
      <c r="C383" s="65">
        <v>2</v>
      </c>
      <c r="D383" s="72" t="s">
        <v>49</v>
      </c>
      <c r="E383" s="73">
        <v>15200</v>
      </c>
      <c r="F383" s="19">
        <v>20000</v>
      </c>
      <c r="G383" s="74"/>
      <c r="H383" s="75"/>
      <c r="I383" s="75">
        <f t="shared" si="17"/>
        <v>40000</v>
      </c>
      <c r="J383" s="163"/>
      <c r="K383" s="65"/>
    </row>
    <row r="384" spans="1:11" x14ac:dyDescent="0.2">
      <c r="A384" s="66"/>
      <c r="B384" s="67"/>
      <c r="C384" s="65"/>
      <c r="D384" s="72"/>
      <c r="E384" s="73"/>
      <c r="F384" s="19"/>
      <c r="G384" s="74"/>
      <c r="H384" s="75"/>
      <c r="I384" s="75">
        <f t="shared" si="17"/>
        <v>0</v>
      </c>
      <c r="J384" s="75"/>
      <c r="K384" s="65"/>
    </row>
    <row r="385" spans="1:11" x14ac:dyDescent="0.2">
      <c r="A385" s="66" t="s">
        <v>1364</v>
      </c>
      <c r="B385" s="67"/>
      <c r="C385" s="65">
        <v>3</v>
      </c>
      <c r="D385" s="72" t="s">
        <v>38</v>
      </c>
      <c r="E385" s="73">
        <v>1566000</v>
      </c>
      <c r="F385" s="19">
        <v>2035000</v>
      </c>
      <c r="G385" s="74"/>
      <c r="H385" s="75">
        <f>E385*C385</f>
        <v>4698000</v>
      </c>
      <c r="I385" s="75">
        <f>F385*C385</f>
        <v>6105000</v>
      </c>
      <c r="J385" s="155"/>
      <c r="K385" s="98" t="s">
        <v>1366</v>
      </c>
    </row>
    <row r="386" spans="1:11" x14ac:dyDescent="0.2">
      <c r="A386" s="66" t="s">
        <v>1365</v>
      </c>
      <c r="B386" s="67"/>
      <c r="C386" s="65">
        <v>2</v>
      </c>
      <c r="D386" s="72" t="s">
        <v>38</v>
      </c>
      <c r="E386" s="73">
        <v>2420000</v>
      </c>
      <c r="F386" s="19">
        <v>3146000</v>
      </c>
      <c r="G386" s="74"/>
      <c r="H386" s="75">
        <f>E386*C386</f>
        <v>4840000</v>
      </c>
      <c r="I386" s="75">
        <f>F386*C386</f>
        <v>6292000</v>
      </c>
      <c r="J386" s="157"/>
      <c r="K386" s="98" t="s">
        <v>1367</v>
      </c>
    </row>
    <row r="387" spans="1:11" x14ac:dyDescent="0.2">
      <c r="A387" s="66"/>
      <c r="B387" s="67"/>
      <c r="C387" s="65"/>
      <c r="D387" s="72"/>
      <c r="E387" s="73"/>
      <c r="F387" s="19"/>
      <c r="G387" s="74"/>
      <c r="H387" s="75">
        <f t="shared" si="16"/>
        <v>0</v>
      </c>
      <c r="I387" s="75">
        <f t="shared" si="17"/>
        <v>0</v>
      </c>
      <c r="J387" s="75"/>
      <c r="K387" s="65"/>
    </row>
    <row r="388" spans="1:11" x14ac:dyDescent="0.2">
      <c r="A388" s="81" t="s">
        <v>1583</v>
      </c>
      <c r="B388" s="67"/>
      <c r="C388" s="65"/>
      <c r="D388" s="72"/>
      <c r="E388" s="73"/>
      <c r="F388" s="19"/>
      <c r="G388" s="74"/>
      <c r="H388" s="75">
        <f t="shared" si="16"/>
        <v>0</v>
      </c>
      <c r="I388" s="75">
        <f t="shared" si="17"/>
        <v>0</v>
      </c>
      <c r="J388" s="75"/>
      <c r="K388" s="65"/>
    </row>
    <row r="389" spans="1:11" x14ac:dyDescent="0.2">
      <c r="A389" s="81" t="s">
        <v>1661</v>
      </c>
      <c r="B389" s="67"/>
      <c r="C389" s="65"/>
      <c r="D389" s="72"/>
      <c r="E389" s="73"/>
      <c r="F389" s="19"/>
      <c r="G389" s="74"/>
      <c r="H389" s="75"/>
      <c r="I389" s="75"/>
      <c r="J389" s="150"/>
      <c r="K389" s="65"/>
    </row>
    <row r="390" spans="1:11" x14ac:dyDescent="0.2">
      <c r="A390" s="66" t="s">
        <v>1653</v>
      </c>
      <c r="B390" s="67"/>
      <c r="C390" s="65">
        <v>2</v>
      </c>
      <c r="D390" s="72" t="s">
        <v>241</v>
      </c>
      <c r="E390" s="73">
        <v>108000</v>
      </c>
      <c r="F390" s="19">
        <v>247500</v>
      </c>
      <c r="G390" s="74"/>
      <c r="H390" s="75">
        <f>E390*C390</f>
        <v>216000</v>
      </c>
      <c r="I390" s="75">
        <f>F390*C390</f>
        <v>495000</v>
      </c>
      <c r="J390" s="161" t="s">
        <v>1654</v>
      </c>
      <c r="K390" s="65"/>
    </row>
    <row r="391" spans="1:11" x14ac:dyDescent="0.2">
      <c r="A391" s="66" t="s">
        <v>433</v>
      </c>
      <c r="B391" s="67"/>
      <c r="C391" s="65">
        <v>3</v>
      </c>
      <c r="D391" s="72" t="s">
        <v>49</v>
      </c>
      <c r="E391" s="73">
        <v>12000</v>
      </c>
      <c r="F391" s="19">
        <v>14000</v>
      </c>
      <c r="G391" s="74"/>
      <c r="H391" s="75">
        <f>E391*C391</f>
        <v>36000</v>
      </c>
      <c r="I391" s="75">
        <f>F391*C391</f>
        <v>42000</v>
      </c>
      <c r="J391" s="162"/>
      <c r="K391" s="65"/>
    </row>
    <row r="392" spans="1:11" x14ac:dyDescent="0.2">
      <c r="A392" s="66" t="s">
        <v>397</v>
      </c>
      <c r="B392" s="67"/>
      <c r="C392" s="65">
        <v>5</v>
      </c>
      <c r="D392" s="72" t="s">
        <v>360</v>
      </c>
      <c r="E392" s="73"/>
      <c r="F392" s="19">
        <v>59000</v>
      </c>
      <c r="G392" s="74"/>
      <c r="H392" s="75">
        <f t="shared" ref="H392:H458" si="18">E392*C392</f>
        <v>0</v>
      </c>
      <c r="I392" s="75">
        <f t="shared" si="17"/>
        <v>295000</v>
      </c>
      <c r="J392" s="162"/>
      <c r="K392" s="98" t="s">
        <v>409</v>
      </c>
    </row>
    <row r="393" spans="1:11" x14ac:dyDescent="0.2">
      <c r="A393" s="66" t="s">
        <v>429</v>
      </c>
      <c r="B393" s="67"/>
      <c r="C393" s="65">
        <v>2</v>
      </c>
      <c r="D393" s="72" t="s">
        <v>241</v>
      </c>
      <c r="E393" s="73">
        <v>210000</v>
      </c>
      <c r="F393" s="19">
        <v>297000</v>
      </c>
      <c r="G393" s="74"/>
      <c r="H393" s="75">
        <f t="shared" ref="H393:H398" si="19">E393*C393</f>
        <v>420000</v>
      </c>
      <c r="I393" s="75">
        <f t="shared" ref="I393:I398" si="20">F393*C393</f>
        <v>594000</v>
      </c>
      <c r="J393" s="162"/>
      <c r="K393" s="65"/>
    </row>
    <row r="394" spans="1:11" x14ac:dyDescent="0.2">
      <c r="A394" s="66" t="s">
        <v>430</v>
      </c>
      <c r="B394" s="67"/>
      <c r="C394" s="65">
        <v>3</v>
      </c>
      <c r="D394" s="72" t="s">
        <v>49</v>
      </c>
      <c r="E394" s="73">
        <v>7500</v>
      </c>
      <c r="F394" s="19">
        <v>11500</v>
      </c>
      <c r="G394" s="74"/>
      <c r="H394" s="75">
        <f t="shared" si="19"/>
        <v>22500</v>
      </c>
      <c r="I394" s="75">
        <f t="shared" si="20"/>
        <v>34500</v>
      </c>
      <c r="J394" s="162"/>
      <c r="K394" s="65"/>
    </row>
    <row r="395" spans="1:11" x14ac:dyDescent="0.2">
      <c r="A395" s="66" t="s">
        <v>434</v>
      </c>
      <c r="B395" s="67"/>
      <c r="C395" s="65">
        <v>2</v>
      </c>
      <c r="D395" s="72" t="s">
        <v>49</v>
      </c>
      <c r="E395" s="73">
        <v>23000</v>
      </c>
      <c r="F395" s="19">
        <v>31500</v>
      </c>
      <c r="G395" s="74"/>
      <c r="H395" s="75">
        <f t="shared" si="19"/>
        <v>46000</v>
      </c>
      <c r="I395" s="75">
        <f t="shared" si="20"/>
        <v>63000</v>
      </c>
      <c r="J395" s="162"/>
      <c r="K395" s="65"/>
    </row>
    <row r="396" spans="1:11" x14ac:dyDescent="0.2">
      <c r="A396" s="66" t="s">
        <v>432</v>
      </c>
      <c r="B396" s="67"/>
      <c r="C396" s="65">
        <v>2</v>
      </c>
      <c r="D396" s="72" t="s">
        <v>133</v>
      </c>
      <c r="E396" s="73">
        <v>10000</v>
      </c>
      <c r="F396" s="19">
        <v>17500</v>
      </c>
      <c r="G396" s="74"/>
      <c r="H396" s="75">
        <f t="shared" si="19"/>
        <v>20000</v>
      </c>
      <c r="I396" s="75">
        <f t="shared" si="20"/>
        <v>35000</v>
      </c>
      <c r="J396" s="162"/>
      <c r="K396" s="65"/>
    </row>
    <row r="397" spans="1:11" x14ac:dyDescent="0.2">
      <c r="A397" s="66" t="s">
        <v>431</v>
      </c>
      <c r="B397" s="67"/>
      <c r="C397" s="65">
        <v>4</v>
      </c>
      <c r="D397" s="72" t="s">
        <v>49</v>
      </c>
      <c r="E397" s="73"/>
      <c r="F397" s="19">
        <v>112000</v>
      </c>
      <c r="G397" s="74"/>
      <c r="H397" s="75">
        <f t="shared" si="19"/>
        <v>0</v>
      </c>
      <c r="I397" s="75">
        <f t="shared" si="20"/>
        <v>448000</v>
      </c>
      <c r="J397" s="162"/>
      <c r="K397" s="65"/>
    </row>
    <row r="398" spans="1:11" x14ac:dyDescent="0.2">
      <c r="A398" s="66" t="s">
        <v>400</v>
      </c>
      <c r="B398" s="67"/>
      <c r="C398" s="65">
        <v>2</v>
      </c>
      <c r="D398" s="72" t="s">
        <v>241</v>
      </c>
      <c r="E398" s="73">
        <v>33000</v>
      </c>
      <c r="F398" s="19">
        <v>49500</v>
      </c>
      <c r="G398" s="74"/>
      <c r="H398" s="75">
        <f t="shared" si="19"/>
        <v>66000</v>
      </c>
      <c r="I398" s="75">
        <f t="shared" si="20"/>
        <v>99000</v>
      </c>
      <c r="J398" s="162"/>
      <c r="K398" s="65"/>
    </row>
    <row r="399" spans="1:11" x14ac:dyDescent="0.2">
      <c r="A399" s="66" t="s">
        <v>401</v>
      </c>
      <c r="B399" s="67"/>
      <c r="C399" s="65">
        <v>3</v>
      </c>
      <c r="D399" s="72" t="s">
        <v>49</v>
      </c>
      <c r="E399" s="73">
        <v>10000</v>
      </c>
      <c r="F399" s="19">
        <v>11500</v>
      </c>
      <c r="G399" s="74"/>
      <c r="H399" s="75">
        <f t="shared" si="18"/>
        <v>30000</v>
      </c>
      <c r="I399" s="75">
        <f t="shared" ref="I399:I458" si="21">F399*C399</f>
        <v>34500</v>
      </c>
      <c r="J399" s="162"/>
      <c r="K399" s="65"/>
    </row>
    <row r="400" spans="1:11" x14ac:dyDescent="0.2">
      <c r="A400" s="66" t="s">
        <v>402</v>
      </c>
      <c r="B400" s="67"/>
      <c r="C400" s="65">
        <v>25</v>
      </c>
      <c r="D400" s="72" t="s">
        <v>49</v>
      </c>
      <c r="E400" s="73">
        <v>10000</v>
      </c>
      <c r="F400" s="19">
        <v>11000</v>
      </c>
      <c r="G400" s="74"/>
      <c r="H400" s="75">
        <f t="shared" si="18"/>
        <v>250000</v>
      </c>
      <c r="I400" s="75">
        <f t="shared" si="21"/>
        <v>275000</v>
      </c>
      <c r="J400" s="162"/>
      <c r="K400" s="65"/>
    </row>
    <row r="401" spans="1:11" x14ac:dyDescent="0.2">
      <c r="A401" s="66" t="s">
        <v>404</v>
      </c>
      <c r="B401" s="67"/>
      <c r="C401" s="65">
        <v>2</v>
      </c>
      <c r="D401" s="72" t="s">
        <v>49</v>
      </c>
      <c r="E401" s="73">
        <v>264000</v>
      </c>
      <c r="F401" s="19">
        <v>368000</v>
      </c>
      <c r="G401" s="74"/>
      <c r="H401" s="75">
        <f t="shared" si="18"/>
        <v>528000</v>
      </c>
      <c r="I401" s="75">
        <f t="shared" si="21"/>
        <v>736000</v>
      </c>
      <c r="J401" s="162"/>
      <c r="K401" s="65"/>
    </row>
    <row r="402" spans="1:11" x14ac:dyDescent="0.2">
      <c r="A402" s="66" t="s">
        <v>408</v>
      </c>
      <c r="B402" s="67"/>
      <c r="C402" s="65">
        <v>3</v>
      </c>
      <c r="D402" s="72" t="s">
        <v>133</v>
      </c>
      <c r="E402" s="73">
        <v>1000000</v>
      </c>
      <c r="F402" s="19">
        <v>1499000</v>
      </c>
      <c r="G402" s="74"/>
      <c r="H402" s="75">
        <f t="shared" si="18"/>
        <v>3000000</v>
      </c>
      <c r="I402" s="75">
        <f t="shared" si="21"/>
        <v>4497000</v>
      </c>
      <c r="J402" s="162"/>
      <c r="K402" s="65"/>
    </row>
    <row r="403" spans="1:11" x14ac:dyDescent="0.2">
      <c r="A403" s="66"/>
      <c r="B403" s="67"/>
      <c r="C403" s="65"/>
      <c r="D403" s="72"/>
      <c r="E403" s="73"/>
      <c r="F403" s="19"/>
      <c r="G403" s="74"/>
      <c r="H403" s="75"/>
      <c r="I403" s="75"/>
      <c r="J403" s="75"/>
      <c r="K403" s="65"/>
    </row>
    <row r="404" spans="1:11" x14ac:dyDescent="0.2">
      <c r="A404" s="81" t="s">
        <v>1583</v>
      </c>
      <c r="B404" s="67"/>
      <c r="C404" s="65"/>
      <c r="D404" s="72"/>
      <c r="E404" s="73"/>
      <c r="F404" s="19"/>
      <c r="G404" s="74"/>
      <c r="H404" s="75"/>
      <c r="I404" s="75"/>
      <c r="J404" s="75"/>
      <c r="K404" s="65"/>
    </row>
    <row r="405" spans="1:11" x14ac:dyDescent="0.2">
      <c r="A405" s="81" t="s">
        <v>1584</v>
      </c>
      <c r="B405" s="67"/>
      <c r="C405" s="65"/>
      <c r="D405" s="72"/>
      <c r="E405" s="73"/>
      <c r="F405" s="19"/>
      <c r="G405" s="74"/>
      <c r="H405" s="75"/>
      <c r="I405" s="75"/>
      <c r="J405" s="75"/>
      <c r="K405" s="65"/>
    </row>
    <row r="406" spans="1:11" x14ac:dyDescent="0.2">
      <c r="A406" s="66" t="s">
        <v>1597</v>
      </c>
      <c r="B406" s="67"/>
      <c r="C406" s="65">
        <v>5</v>
      </c>
      <c r="D406" s="72" t="s">
        <v>277</v>
      </c>
      <c r="E406" s="73">
        <v>10100</v>
      </c>
      <c r="F406" s="19">
        <v>16000</v>
      </c>
      <c r="G406" s="74"/>
      <c r="H406" s="75"/>
      <c r="I406" s="75"/>
      <c r="J406" s="155"/>
      <c r="K406" s="65"/>
    </row>
    <row r="407" spans="1:11" x14ac:dyDescent="0.2">
      <c r="A407" s="66" t="s">
        <v>1032</v>
      </c>
      <c r="B407" s="67"/>
      <c r="C407" s="65">
        <v>2</v>
      </c>
      <c r="D407" s="72" t="s">
        <v>135</v>
      </c>
      <c r="E407" s="73">
        <v>76900</v>
      </c>
      <c r="F407" s="19"/>
      <c r="G407" s="74"/>
      <c r="H407" s="75"/>
      <c r="I407" s="75"/>
      <c r="J407" s="156"/>
      <c r="K407" s="65"/>
    </row>
    <row r="408" spans="1:11" x14ac:dyDescent="0.2">
      <c r="A408" s="66" t="s">
        <v>847</v>
      </c>
      <c r="B408" s="67"/>
      <c r="C408" s="65">
        <v>2</v>
      </c>
      <c r="D408" s="72" t="s">
        <v>71</v>
      </c>
      <c r="E408" s="73">
        <v>21500</v>
      </c>
      <c r="F408" s="19"/>
      <c r="G408" s="74"/>
      <c r="H408" s="75"/>
      <c r="I408" s="75"/>
      <c r="J408" s="156"/>
      <c r="K408" s="65"/>
    </row>
    <row r="409" spans="1:11" x14ac:dyDescent="0.2">
      <c r="A409" s="66" t="s">
        <v>1070</v>
      </c>
      <c r="B409" s="67"/>
      <c r="C409" s="65">
        <v>3</v>
      </c>
      <c r="D409" s="72" t="s">
        <v>321</v>
      </c>
      <c r="E409" s="73">
        <f>233000+3500</f>
        <v>236500</v>
      </c>
      <c r="F409" s="19"/>
      <c r="G409" s="74"/>
      <c r="H409" s="75"/>
      <c r="I409" s="75"/>
      <c r="J409" s="156"/>
      <c r="K409" s="65"/>
    </row>
    <row r="410" spans="1:11" x14ac:dyDescent="0.2">
      <c r="A410" s="66" t="s">
        <v>1071</v>
      </c>
      <c r="B410" s="67"/>
      <c r="C410" s="65">
        <v>1</v>
      </c>
      <c r="D410" s="72" t="s">
        <v>321</v>
      </c>
      <c r="E410" s="73">
        <f>185000+3500</f>
        <v>188500</v>
      </c>
      <c r="F410" s="19"/>
      <c r="G410" s="74"/>
      <c r="H410" s="75"/>
      <c r="I410" s="75"/>
      <c r="J410" s="156"/>
      <c r="K410" s="65"/>
    </row>
    <row r="411" spans="1:11" x14ac:dyDescent="0.2">
      <c r="A411" s="66" t="s">
        <v>1072</v>
      </c>
      <c r="B411" s="67"/>
      <c r="C411" s="65">
        <v>1</v>
      </c>
      <c r="D411" s="72" t="s">
        <v>111</v>
      </c>
      <c r="E411" s="73">
        <f>185000+3500</f>
        <v>188500</v>
      </c>
      <c r="F411" s="19"/>
      <c r="G411" s="74"/>
      <c r="H411" s="75"/>
      <c r="I411" s="75"/>
      <c r="J411" s="156"/>
      <c r="K411" s="65"/>
    </row>
    <row r="412" spans="1:11" x14ac:dyDescent="0.2">
      <c r="A412" s="66" t="s">
        <v>1073</v>
      </c>
      <c r="B412" s="67"/>
      <c r="C412" s="65">
        <v>1</v>
      </c>
      <c r="D412" s="72" t="s">
        <v>321</v>
      </c>
      <c r="E412" s="73">
        <f>389000+3500</f>
        <v>392500</v>
      </c>
      <c r="F412" s="19"/>
      <c r="G412" s="74"/>
      <c r="H412" s="75"/>
      <c r="I412" s="75"/>
      <c r="J412" s="156"/>
      <c r="K412" s="65"/>
    </row>
    <row r="413" spans="1:11" x14ac:dyDescent="0.2">
      <c r="A413" s="66" t="s">
        <v>1029</v>
      </c>
      <c r="B413" s="67"/>
      <c r="C413" s="65">
        <v>4</v>
      </c>
      <c r="D413" s="72" t="s">
        <v>49</v>
      </c>
      <c r="E413" s="73">
        <v>11000</v>
      </c>
      <c r="F413" s="19"/>
      <c r="G413" s="74"/>
      <c r="H413" s="75"/>
      <c r="I413" s="75"/>
      <c r="J413" s="156"/>
      <c r="K413" s="65"/>
    </row>
    <row r="414" spans="1:11" x14ac:dyDescent="0.2">
      <c r="A414" s="66" t="s">
        <v>1033</v>
      </c>
      <c r="B414" s="67"/>
      <c r="C414" s="65">
        <v>1</v>
      </c>
      <c r="D414" s="72" t="s">
        <v>111</v>
      </c>
      <c r="E414" s="73">
        <v>14700</v>
      </c>
      <c r="F414" s="19"/>
      <c r="G414" s="74"/>
      <c r="H414" s="75"/>
      <c r="I414" s="75"/>
      <c r="J414" s="156"/>
      <c r="K414" s="65"/>
    </row>
    <row r="415" spans="1:11" x14ac:dyDescent="0.2">
      <c r="A415" s="66" t="s">
        <v>1035</v>
      </c>
      <c r="B415" s="67"/>
      <c r="C415" s="65">
        <v>2</v>
      </c>
      <c r="D415" s="72" t="s">
        <v>324</v>
      </c>
      <c r="E415" s="73">
        <v>45700</v>
      </c>
      <c r="F415" s="19"/>
      <c r="G415" s="74"/>
      <c r="H415" s="75"/>
      <c r="I415" s="75"/>
      <c r="J415" s="156"/>
      <c r="K415" s="65"/>
    </row>
    <row r="416" spans="1:11" x14ac:dyDescent="0.2">
      <c r="A416" s="66" t="s">
        <v>1036</v>
      </c>
      <c r="B416" s="67"/>
      <c r="C416" s="65">
        <v>1</v>
      </c>
      <c r="D416" s="72" t="s">
        <v>321</v>
      </c>
      <c r="E416" s="73">
        <v>51900</v>
      </c>
      <c r="F416" s="19"/>
      <c r="G416" s="74"/>
      <c r="H416" s="75"/>
      <c r="I416" s="75"/>
      <c r="J416" s="156"/>
      <c r="K416" s="65"/>
    </row>
    <row r="417" spans="1:11" x14ac:dyDescent="0.2">
      <c r="A417" s="66"/>
      <c r="B417" s="67"/>
      <c r="C417" s="65"/>
      <c r="D417" s="72"/>
      <c r="E417" s="73"/>
      <c r="F417" s="19"/>
      <c r="G417" s="74"/>
      <c r="H417" s="75"/>
      <c r="I417" s="75"/>
      <c r="J417" s="156"/>
      <c r="K417" s="65"/>
    </row>
    <row r="418" spans="1:11" x14ac:dyDescent="0.2">
      <c r="A418" s="66"/>
      <c r="B418" s="67"/>
      <c r="C418" s="65"/>
      <c r="D418" s="72"/>
      <c r="E418" s="73"/>
      <c r="F418" s="19"/>
      <c r="G418" s="74"/>
      <c r="H418" s="75"/>
      <c r="I418" s="75"/>
      <c r="J418" s="156"/>
      <c r="K418" s="65"/>
    </row>
    <row r="419" spans="1:11" x14ac:dyDescent="0.2">
      <c r="A419" s="81" t="s">
        <v>493</v>
      </c>
      <c r="B419" s="67"/>
      <c r="C419" s="65"/>
      <c r="D419" s="72"/>
      <c r="E419" s="73"/>
      <c r="F419" s="19"/>
      <c r="G419" s="74"/>
      <c r="H419" s="75"/>
      <c r="I419" s="75"/>
      <c r="J419" s="156"/>
      <c r="K419" s="65"/>
    </row>
    <row r="420" spans="1:11" x14ac:dyDescent="0.2">
      <c r="A420" s="66" t="s">
        <v>1744</v>
      </c>
      <c r="B420" s="67"/>
      <c r="C420" s="65">
        <v>1</v>
      </c>
      <c r="D420" s="72" t="s">
        <v>388</v>
      </c>
      <c r="E420" s="73">
        <v>275000</v>
      </c>
      <c r="F420" s="19"/>
      <c r="G420" s="74"/>
      <c r="H420" s="75"/>
      <c r="I420" s="75"/>
      <c r="J420" s="156"/>
      <c r="K420" s="65"/>
    </row>
    <row r="421" spans="1:11" x14ac:dyDescent="0.2">
      <c r="A421" s="66" t="s">
        <v>1037</v>
      </c>
      <c r="B421" s="67"/>
      <c r="C421" s="65">
        <v>1</v>
      </c>
      <c r="D421" s="72" t="s">
        <v>322</v>
      </c>
      <c r="E421" s="73">
        <v>328000</v>
      </c>
      <c r="F421" s="19"/>
      <c r="G421" s="74"/>
      <c r="H421" s="75"/>
      <c r="I421" s="75"/>
      <c r="J421" s="156"/>
      <c r="K421" s="65"/>
    </row>
    <row r="422" spans="1:11" x14ac:dyDescent="0.2">
      <c r="A422" s="66" t="s">
        <v>1039</v>
      </c>
      <c r="B422" s="67"/>
      <c r="C422" s="65">
        <v>2</v>
      </c>
      <c r="D422" s="72" t="s">
        <v>133</v>
      </c>
      <c r="E422" s="73">
        <v>36200</v>
      </c>
      <c r="F422" s="19"/>
      <c r="G422" s="74"/>
      <c r="H422" s="75"/>
      <c r="I422" s="75"/>
      <c r="J422" s="156"/>
      <c r="K422" s="65"/>
    </row>
    <row r="423" spans="1:11" x14ac:dyDescent="0.2">
      <c r="A423" s="66" t="s">
        <v>626</v>
      </c>
      <c r="B423" s="67"/>
      <c r="C423" s="65">
        <v>15</v>
      </c>
      <c r="D423" s="72" t="s">
        <v>387</v>
      </c>
      <c r="E423" s="73">
        <v>38500</v>
      </c>
      <c r="F423" s="19"/>
      <c r="G423" s="74"/>
      <c r="H423" s="75"/>
      <c r="I423" s="75"/>
      <c r="J423" s="156"/>
      <c r="K423" s="65"/>
    </row>
    <row r="424" spans="1:11" x14ac:dyDescent="0.2">
      <c r="A424" s="66" t="s">
        <v>445</v>
      </c>
      <c r="B424" s="67"/>
      <c r="C424" s="65">
        <v>40</v>
      </c>
      <c r="D424" s="72" t="s">
        <v>245</v>
      </c>
      <c r="E424" s="73"/>
      <c r="F424" s="19"/>
      <c r="G424" s="74"/>
      <c r="H424" s="75"/>
      <c r="I424" s="75"/>
      <c r="J424" s="156"/>
      <c r="K424" s="65"/>
    </row>
    <row r="425" spans="1:11" x14ac:dyDescent="0.2">
      <c r="A425" s="66" t="s">
        <v>1040</v>
      </c>
      <c r="B425" s="67"/>
      <c r="C425" s="65">
        <v>2</v>
      </c>
      <c r="D425" s="72" t="s">
        <v>322</v>
      </c>
      <c r="E425" s="73"/>
      <c r="F425" s="19"/>
      <c r="G425" s="74"/>
      <c r="H425" s="75"/>
      <c r="I425" s="75"/>
      <c r="J425" s="156"/>
      <c r="K425" s="65"/>
    </row>
    <row r="426" spans="1:11" x14ac:dyDescent="0.2">
      <c r="A426" s="66" t="s">
        <v>1041</v>
      </c>
      <c r="B426" s="67"/>
      <c r="C426" s="65">
        <v>1</v>
      </c>
      <c r="D426" s="72" t="s">
        <v>245</v>
      </c>
      <c r="E426" s="73">
        <v>86000</v>
      </c>
      <c r="F426" s="19"/>
      <c r="G426" s="74"/>
      <c r="H426" s="75"/>
      <c r="I426" s="75"/>
      <c r="J426" s="156"/>
      <c r="K426" s="65"/>
    </row>
    <row r="427" spans="1:11" x14ac:dyDescent="0.2">
      <c r="A427" s="66" t="s">
        <v>1042</v>
      </c>
      <c r="B427" s="67"/>
      <c r="C427" s="65">
        <v>1</v>
      </c>
      <c r="D427" s="72" t="s">
        <v>245</v>
      </c>
      <c r="E427" s="73">
        <v>112000</v>
      </c>
      <c r="F427" s="19"/>
      <c r="G427" s="74"/>
      <c r="H427" s="75"/>
      <c r="I427" s="75"/>
      <c r="J427" s="156"/>
      <c r="K427" s="65"/>
    </row>
    <row r="428" spans="1:11" x14ac:dyDescent="0.2">
      <c r="A428" s="66" t="s">
        <v>1043</v>
      </c>
      <c r="B428" s="67"/>
      <c r="C428" s="65">
        <v>1</v>
      </c>
      <c r="D428" s="72" t="s">
        <v>322</v>
      </c>
      <c r="E428" s="73">
        <v>109000</v>
      </c>
      <c r="F428" s="19"/>
      <c r="G428" s="74"/>
      <c r="H428" s="75"/>
      <c r="I428" s="75"/>
      <c r="J428" s="156"/>
      <c r="K428" s="65"/>
    </row>
    <row r="429" spans="1:11" x14ac:dyDescent="0.2">
      <c r="A429" s="66" t="s">
        <v>636</v>
      </c>
      <c r="B429" s="67"/>
      <c r="C429" s="65">
        <v>2</v>
      </c>
      <c r="D429" s="72" t="s">
        <v>321</v>
      </c>
      <c r="E429" s="73">
        <v>13500</v>
      </c>
      <c r="F429" s="19"/>
      <c r="G429" s="74"/>
      <c r="H429" s="75"/>
      <c r="I429" s="75"/>
      <c r="J429" s="156"/>
      <c r="K429" s="65"/>
    </row>
    <row r="430" spans="1:11" x14ac:dyDescent="0.2">
      <c r="A430" s="66" t="s">
        <v>1044</v>
      </c>
      <c r="B430" s="67"/>
      <c r="C430" s="65">
        <v>3</v>
      </c>
      <c r="D430" s="72" t="s">
        <v>321</v>
      </c>
      <c r="E430" s="73">
        <v>16500</v>
      </c>
      <c r="F430" s="19"/>
      <c r="G430" s="74"/>
      <c r="H430" s="75"/>
      <c r="I430" s="75"/>
      <c r="J430" s="156"/>
      <c r="K430" s="65"/>
    </row>
    <row r="431" spans="1:11" x14ac:dyDescent="0.2">
      <c r="A431" s="66" t="s">
        <v>1045</v>
      </c>
      <c r="B431" s="67"/>
      <c r="C431" s="65">
        <v>3</v>
      </c>
      <c r="D431" s="72" t="s">
        <v>324</v>
      </c>
      <c r="E431" s="73">
        <v>27800</v>
      </c>
      <c r="F431" s="19"/>
      <c r="G431" s="74"/>
      <c r="H431" s="75"/>
      <c r="I431" s="75"/>
      <c r="J431" s="156"/>
      <c r="K431" s="65"/>
    </row>
    <row r="432" spans="1:11" x14ac:dyDescent="0.2">
      <c r="A432" s="66" t="s">
        <v>1589</v>
      </c>
      <c r="B432" s="67"/>
      <c r="C432" s="65">
        <v>3</v>
      </c>
      <c r="D432" s="72" t="s">
        <v>133</v>
      </c>
      <c r="E432" s="73">
        <f>6300*4</f>
        <v>25200</v>
      </c>
      <c r="F432" s="19"/>
      <c r="G432" s="74"/>
      <c r="H432" s="75"/>
      <c r="I432" s="75"/>
      <c r="J432" s="156"/>
      <c r="K432" s="65"/>
    </row>
    <row r="433" spans="1:11" x14ac:dyDescent="0.2">
      <c r="A433" s="66" t="s">
        <v>1046</v>
      </c>
      <c r="B433" s="67"/>
      <c r="C433" s="65">
        <v>1</v>
      </c>
      <c r="D433" s="72" t="s">
        <v>322</v>
      </c>
      <c r="E433" s="73"/>
      <c r="F433" s="19"/>
      <c r="G433" s="74"/>
      <c r="H433" s="75"/>
      <c r="I433" s="75"/>
      <c r="J433" s="156"/>
      <c r="K433" s="65"/>
    </row>
    <row r="434" spans="1:11" x14ac:dyDescent="0.2">
      <c r="A434" s="66" t="s">
        <v>1047</v>
      </c>
      <c r="B434" s="67"/>
      <c r="C434" s="65">
        <v>1</v>
      </c>
      <c r="D434" s="72" t="s">
        <v>322</v>
      </c>
      <c r="E434" s="73">
        <v>135000</v>
      </c>
      <c r="F434" s="19"/>
      <c r="G434" s="74"/>
      <c r="H434" s="75"/>
      <c r="I434" s="75"/>
      <c r="J434" s="156"/>
      <c r="K434" s="65"/>
    </row>
    <row r="435" spans="1:11" x14ac:dyDescent="0.2">
      <c r="A435" s="66" t="s">
        <v>1048</v>
      </c>
      <c r="B435" s="67"/>
      <c r="C435" s="65">
        <v>1</v>
      </c>
      <c r="D435" s="72" t="s">
        <v>323</v>
      </c>
      <c r="E435" s="73">
        <v>268000</v>
      </c>
      <c r="F435" s="19"/>
      <c r="G435" s="74"/>
      <c r="H435" s="75"/>
      <c r="I435" s="75"/>
      <c r="J435" s="156"/>
      <c r="K435" s="65"/>
    </row>
    <row r="436" spans="1:11" x14ac:dyDescent="0.2">
      <c r="A436" s="66" t="s">
        <v>1063</v>
      </c>
      <c r="B436" s="67"/>
      <c r="C436" s="65">
        <v>1</v>
      </c>
      <c r="D436" s="72" t="s">
        <v>322</v>
      </c>
      <c r="E436" s="73">
        <v>111000</v>
      </c>
      <c r="F436" s="19"/>
      <c r="G436" s="74"/>
      <c r="H436" s="75"/>
      <c r="I436" s="75"/>
      <c r="J436" s="156"/>
      <c r="K436" s="65"/>
    </row>
    <row r="437" spans="1:11" x14ac:dyDescent="0.2">
      <c r="A437" s="66" t="s">
        <v>1049</v>
      </c>
      <c r="B437" s="67"/>
      <c r="C437" s="65">
        <v>2</v>
      </c>
      <c r="D437" s="72" t="s">
        <v>245</v>
      </c>
      <c r="E437" s="73">
        <v>149500</v>
      </c>
      <c r="F437" s="19"/>
      <c r="G437" s="74"/>
      <c r="H437" s="75"/>
      <c r="I437" s="75"/>
      <c r="J437" s="156"/>
      <c r="K437" s="65"/>
    </row>
    <row r="438" spans="1:11" x14ac:dyDescent="0.2">
      <c r="A438" s="66" t="s">
        <v>1050</v>
      </c>
      <c r="B438" s="67"/>
      <c r="C438" s="65">
        <v>1</v>
      </c>
      <c r="D438" s="72" t="s">
        <v>245</v>
      </c>
      <c r="E438" s="73">
        <v>158000</v>
      </c>
      <c r="F438" s="19"/>
      <c r="G438" s="74"/>
      <c r="H438" s="75"/>
      <c r="I438" s="75"/>
      <c r="J438" s="156"/>
      <c r="K438" s="65"/>
    </row>
    <row r="439" spans="1:11" x14ac:dyDescent="0.2">
      <c r="A439" s="66" t="s">
        <v>1585</v>
      </c>
      <c r="B439" s="67"/>
      <c r="C439" s="65">
        <v>1</v>
      </c>
      <c r="D439" s="72" t="s">
        <v>245</v>
      </c>
      <c r="E439" s="73">
        <f>7800*24</f>
        <v>187200</v>
      </c>
      <c r="F439" s="19"/>
      <c r="G439" s="74"/>
      <c r="H439" s="75"/>
      <c r="I439" s="75"/>
      <c r="J439" s="156"/>
      <c r="K439" s="65"/>
    </row>
    <row r="440" spans="1:11" x14ac:dyDescent="0.2">
      <c r="A440" s="66" t="s">
        <v>1061</v>
      </c>
      <c r="B440" s="67"/>
      <c r="C440" s="65">
        <v>1</v>
      </c>
      <c r="D440" s="72" t="s">
        <v>111</v>
      </c>
      <c r="E440" s="73">
        <v>92900</v>
      </c>
      <c r="F440" s="19"/>
      <c r="G440" s="74"/>
      <c r="H440" s="75"/>
      <c r="I440" s="75"/>
      <c r="J440" s="156"/>
      <c r="K440" s="65"/>
    </row>
    <row r="441" spans="1:11" x14ac:dyDescent="0.2">
      <c r="A441" s="66" t="s">
        <v>1586</v>
      </c>
      <c r="B441" s="67"/>
      <c r="C441" s="65">
        <v>1</v>
      </c>
      <c r="D441" s="72" t="s">
        <v>241</v>
      </c>
      <c r="E441" s="73">
        <v>517000</v>
      </c>
      <c r="F441" s="19"/>
      <c r="G441" s="74"/>
      <c r="H441" s="75"/>
      <c r="I441" s="75"/>
      <c r="J441" s="156"/>
      <c r="K441" s="65"/>
    </row>
    <row r="442" spans="1:11" x14ac:dyDescent="0.2">
      <c r="A442" s="66" t="s">
        <v>1595</v>
      </c>
      <c r="B442" s="67"/>
      <c r="C442" s="65">
        <v>5</v>
      </c>
      <c r="D442" s="72" t="s">
        <v>324</v>
      </c>
      <c r="E442" s="73">
        <v>71900</v>
      </c>
      <c r="F442" s="19"/>
      <c r="G442" s="74"/>
      <c r="H442" s="75"/>
      <c r="I442" s="75"/>
      <c r="J442" s="156"/>
      <c r="K442" s="65"/>
    </row>
    <row r="443" spans="1:11" x14ac:dyDescent="0.2">
      <c r="A443" s="66" t="s">
        <v>1053</v>
      </c>
      <c r="B443" s="67"/>
      <c r="C443" s="65">
        <v>4</v>
      </c>
      <c r="D443" s="72" t="s">
        <v>241</v>
      </c>
      <c r="E443" s="73">
        <v>10500</v>
      </c>
      <c r="F443" s="19"/>
      <c r="G443" s="74"/>
      <c r="H443" s="75"/>
      <c r="I443" s="75"/>
      <c r="J443" s="156"/>
      <c r="K443" s="65"/>
    </row>
    <row r="444" spans="1:11" x14ac:dyDescent="0.2">
      <c r="A444" s="66" t="s">
        <v>1054</v>
      </c>
      <c r="B444" s="67"/>
      <c r="C444" s="65">
        <v>1</v>
      </c>
      <c r="D444" s="72" t="s">
        <v>322</v>
      </c>
      <c r="E444" s="73">
        <v>245000</v>
      </c>
      <c r="F444" s="19"/>
      <c r="G444" s="74"/>
      <c r="H444" s="75"/>
      <c r="I444" s="75"/>
      <c r="J444" s="156"/>
      <c r="K444" s="65"/>
    </row>
    <row r="445" spans="1:11" x14ac:dyDescent="0.2">
      <c r="A445" s="66" t="s">
        <v>1587</v>
      </c>
      <c r="B445" s="67"/>
      <c r="C445" s="65">
        <v>12</v>
      </c>
      <c r="D445" s="72" t="s">
        <v>281</v>
      </c>
      <c r="E445" s="73">
        <v>20400</v>
      </c>
      <c r="F445" s="19"/>
      <c r="G445" s="74"/>
      <c r="H445" s="75"/>
      <c r="I445" s="75"/>
      <c r="J445" s="156"/>
      <c r="K445" s="65"/>
    </row>
    <row r="446" spans="1:11" x14ac:dyDescent="0.2">
      <c r="A446" s="66" t="s">
        <v>1588</v>
      </c>
      <c r="B446" s="67"/>
      <c r="C446" s="65">
        <v>1</v>
      </c>
      <c r="D446" s="72" t="s">
        <v>322</v>
      </c>
      <c r="E446" s="73">
        <v>126000</v>
      </c>
      <c r="F446" s="19"/>
      <c r="G446" s="74"/>
      <c r="H446" s="75"/>
      <c r="I446" s="75"/>
      <c r="J446" s="156"/>
      <c r="K446" s="65"/>
    </row>
    <row r="447" spans="1:11" x14ac:dyDescent="0.2">
      <c r="A447" s="66" t="s">
        <v>1593</v>
      </c>
      <c r="B447" s="67"/>
      <c r="C447" s="65">
        <v>1</v>
      </c>
      <c r="D447" s="72" t="s">
        <v>245</v>
      </c>
      <c r="E447" s="73">
        <v>159000</v>
      </c>
      <c r="F447" s="19"/>
      <c r="G447" s="74"/>
      <c r="H447" s="75"/>
      <c r="I447" s="75"/>
      <c r="J447" s="156"/>
      <c r="K447" s="65"/>
    </row>
    <row r="448" spans="1:11" x14ac:dyDescent="0.2">
      <c r="A448" s="66" t="s">
        <v>1590</v>
      </c>
      <c r="B448" s="67"/>
      <c r="C448" s="65">
        <v>1</v>
      </c>
      <c r="D448" s="72" t="s">
        <v>245</v>
      </c>
      <c r="E448" s="73">
        <v>213000</v>
      </c>
      <c r="F448" s="19"/>
      <c r="G448" s="74"/>
      <c r="H448" s="75"/>
      <c r="I448" s="75"/>
      <c r="J448" s="156"/>
      <c r="K448" s="65"/>
    </row>
    <row r="449" spans="1:11" x14ac:dyDescent="0.2">
      <c r="A449" s="66" t="s">
        <v>1594</v>
      </c>
      <c r="B449" s="67"/>
      <c r="C449" s="65">
        <v>1</v>
      </c>
      <c r="D449" s="72" t="s">
        <v>245</v>
      </c>
      <c r="E449" s="73">
        <v>168000</v>
      </c>
      <c r="F449" s="19"/>
      <c r="G449" s="74"/>
      <c r="H449" s="75"/>
      <c r="I449" s="75"/>
      <c r="J449" s="156"/>
      <c r="K449" s="65"/>
    </row>
    <row r="450" spans="1:11" x14ac:dyDescent="0.2">
      <c r="A450" s="66" t="s">
        <v>1591</v>
      </c>
      <c r="B450" s="67"/>
      <c r="C450" s="65">
        <v>1</v>
      </c>
      <c r="D450" s="72" t="s">
        <v>322</v>
      </c>
      <c r="E450" s="73">
        <v>116000</v>
      </c>
      <c r="F450" s="19"/>
      <c r="G450" s="74"/>
      <c r="H450" s="75"/>
      <c r="I450" s="75"/>
      <c r="J450" s="156"/>
      <c r="K450" s="65"/>
    </row>
    <row r="451" spans="1:11" x14ac:dyDescent="0.2">
      <c r="A451" s="66" t="s">
        <v>1596</v>
      </c>
      <c r="B451" s="67"/>
      <c r="C451" s="65">
        <v>6</v>
      </c>
      <c r="D451" s="72" t="s">
        <v>324</v>
      </c>
      <c r="E451" s="73">
        <v>61500</v>
      </c>
      <c r="F451" s="19"/>
      <c r="G451" s="74"/>
      <c r="H451" s="75"/>
      <c r="I451" s="75"/>
      <c r="J451" s="156"/>
      <c r="K451" s="65"/>
    </row>
    <row r="452" spans="1:11" x14ac:dyDescent="0.2">
      <c r="A452" s="66" t="s">
        <v>1743</v>
      </c>
      <c r="B452" s="67"/>
      <c r="C452" s="65">
        <v>12</v>
      </c>
      <c r="D452" s="72" t="s">
        <v>324</v>
      </c>
      <c r="E452" s="73">
        <v>171000</v>
      </c>
      <c r="F452" s="19"/>
      <c r="G452" s="74"/>
      <c r="H452" s="75"/>
      <c r="I452" s="75"/>
      <c r="J452" s="156"/>
      <c r="K452" s="65"/>
    </row>
    <row r="453" spans="1:11" x14ac:dyDescent="0.2">
      <c r="A453" s="66" t="s">
        <v>1592</v>
      </c>
      <c r="B453" s="67"/>
      <c r="C453" s="65">
        <v>1</v>
      </c>
      <c r="D453" s="72" t="s">
        <v>322</v>
      </c>
      <c r="E453" s="73">
        <f>14500*24</f>
        <v>348000</v>
      </c>
      <c r="F453" s="19"/>
      <c r="G453" s="74"/>
      <c r="H453" s="75"/>
      <c r="I453" s="75"/>
      <c r="J453" s="157"/>
      <c r="K453" s="65"/>
    </row>
    <row r="454" spans="1:11" x14ac:dyDescent="0.2">
      <c r="A454" s="66"/>
      <c r="B454" s="67"/>
      <c r="C454" s="65"/>
      <c r="D454" s="72"/>
      <c r="E454" s="73"/>
      <c r="F454" s="19"/>
      <c r="G454" s="74"/>
      <c r="H454" s="75"/>
      <c r="I454" s="75"/>
      <c r="J454" s="56"/>
      <c r="K454" s="65"/>
    </row>
    <row r="455" spans="1:11" x14ac:dyDescent="0.2">
      <c r="A455" s="66"/>
      <c r="B455" s="67"/>
      <c r="C455" s="65"/>
      <c r="D455" s="72"/>
      <c r="E455" s="73"/>
      <c r="F455" s="19"/>
      <c r="G455" s="74"/>
      <c r="H455" s="75"/>
      <c r="I455" s="75"/>
      <c r="J455" s="56"/>
      <c r="K455" s="65"/>
    </row>
    <row r="456" spans="1:11" x14ac:dyDescent="0.2">
      <c r="A456" s="66" t="s">
        <v>626</v>
      </c>
      <c r="B456" s="67"/>
      <c r="C456" s="65">
        <v>8</v>
      </c>
      <c r="D456" s="72" t="s">
        <v>387</v>
      </c>
      <c r="E456" s="73"/>
      <c r="F456" s="19"/>
      <c r="G456" s="74"/>
      <c r="H456" s="75"/>
      <c r="I456" s="75"/>
      <c r="J456" s="56"/>
      <c r="K456" s="65"/>
    </row>
    <row r="457" spans="1:11" x14ac:dyDescent="0.2">
      <c r="A457" s="66"/>
      <c r="B457" s="67"/>
      <c r="C457" s="65"/>
      <c r="D457" s="72"/>
      <c r="E457" s="73"/>
      <c r="F457" s="19"/>
      <c r="G457" s="74"/>
      <c r="H457" s="75"/>
      <c r="I457" s="75"/>
      <c r="J457" s="56"/>
      <c r="K457" s="65"/>
    </row>
    <row r="458" spans="1:11" x14ac:dyDescent="0.2">
      <c r="A458" s="66" t="s">
        <v>291</v>
      </c>
      <c r="B458" s="67"/>
      <c r="C458" s="65">
        <v>20</v>
      </c>
      <c r="D458" s="72" t="s">
        <v>49</v>
      </c>
      <c r="E458" s="73">
        <v>10000</v>
      </c>
      <c r="F458" s="19"/>
      <c r="G458" s="74"/>
      <c r="H458" s="75">
        <f t="shared" si="18"/>
        <v>200000</v>
      </c>
      <c r="I458" s="75">
        <f t="shared" si="21"/>
        <v>0</v>
      </c>
      <c r="J458" s="56"/>
      <c r="K458" s="65"/>
    </row>
    <row r="459" spans="1:11" x14ac:dyDescent="0.2">
      <c r="A459" s="66"/>
      <c r="B459" s="67"/>
      <c r="C459" s="65"/>
      <c r="D459" s="72"/>
      <c r="E459" s="73"/>
      <c r="F459" s="19"/>
      <c r="G459" s="74"/>
      <c r="H459" s="75"/>
      <c r="I459" s="75"/>
      <c r="J459" s="75"/>
      <c r="K459" s="65"/>
    </row>
    <row r="460" spans="1:11" x14ac:dyDescent="0.2">
      <c r="A460" s="66"/>
      <c r="B460" s="67"/>
      <c r="C460" s="65"/>
      <c r="D460" s="72"/>
      <c r="E460" s="73"/>
      <c r="F460" s="19"/>
      <c r="G460" s="74"/>
      <c r="H460" s="75"/>
      <c r="I460" s="75"/>
      <c r="J460" s="75"/>
      <c r="K460" s="65"/>
    </row>
    <row r="461" spans="1:11" x14ac:dyDescent="0.2">
      <c r="A461" s="66"/>
      <c r="B461" s="67"/>
      <c r="C461" s="65"/>
      <c r="D461" s="72"/>
      <c r="E461" s="73"/>
      <c r="F461" s="19"/>
      <c r="G461" s="74"/>
      <c r="H461" s="75"/>
      <c r="I461" s="75"/>
      <c r="J461" s="75"/>
      <c r="K461" s="65"/>
    </row>
    <row r="462" spans="1:11" x14ac:dyDescent="0.2">
      <c r="A462" s="66" t="s">
        <v>1766</v>
      </c>
      <c r="B462" s="67"/>
      <c r="C462" s="65"/>
      <c r="D462" s="72"/>
      <c r="E462" s="73"/>
      <c r="F462" s="19"/>
      <c r="G462" s="74"/>
      <c r="H462" s="75"/>
      <c r="I462" s="75"/>
      <c r="J462" s="75"/>
      <c r="K462" s="65"/>
    </row>
    <row r="463" spans="1:11" x14ac:dyDescent="0.2">
      <c r="A463" s="66" t="s">
        <v>1745</v>
      </c>
      <c r="B463" s="67"/>
      <c r="C463" s="65">
        <v>5</v>
      </c>
      <c r="D463" s="72" t="s">
        <v>296</v>
      </c>
      <c r="E463" s="73"/>
      <c r="F463" s="19"/>
      <c r="G463" s="74"/>
      <c r="H463" s="75"/>
      <c r="I463" s="75"/>
      <c r="J463" s="155" t="s">
        <v>395</v>
      </c>
      <c r="K463" s="65" t="s">
        <v>285</v>
      </c>
    </row>
    <row r="464" spans="1:11" x14ac:dyDescent="0.2">
      <c r="A464" s="66" t="s">
        <v>1746</v>
      </c>
      <c r="B464" s="67"/>
      <c r="C464" s="65">
        <v>1</v>
      </c>
      <c r="D464" s="72" t="s">
        <v>241</v>
      </c>
      <c r="E464" s="73">
        <v>50000</v>
      </c>
      <c r="F464" s="19"/>
      <c r="G464" s="74"/>
      <c r="H464" s="75"/>
      <c r="I464" s="75"/>
      <c r="J464" s="156"/>
      <c r="K464" s="65"/>
    </row>
    <row r="465" spans="1:11" x14ac:dyDescent="0.2">
      <c r="A465" s="66" t="s">
        <v>1568</v>
      </c>
      <c r="B465" s="67"/>
      <c r="C465" s="65">
        <v>1</v>
      </c>
      <c r="D465" s="72" t="s">
        <v>241</v>
      </c>
      <c r="E465" s="73">
        <v>210000</v>
      </c>
      <c r="F465" s="19"/>
      <c r="G465" s="74"/>
      <c r="H465" s="75"/>
      <c r="I465" s="75"/>
      <c r="J465" s="156"/>
      <c r="K465" s="65"/>
    </row>
    <row r="466" spans="1:11" x14ac:dyDescent="0.2">
      <c r="A466" s="66" t="s">
        <v>1747</v>
      </c>
      <c r="B466" s="67"/>
      <c r="C466" s="65">
        <v>2</v>
      </c>
      <c r="D466" s="72" t="s">
        <v>241</v>
      </c>
      <c r="E466" s="73">
        <v>210000</v>
      </c>
      <c r="F466" s="19"/>
      <c r="G466" s="74"/>
      <c r="H466" s="75"/>
      <c r="I466" s="75"/>
      <c r="J466" s="156"/>
      <c r="K466" s="65"/>
    </row>
    <row r="467" spans="1:11" x14ac:dyDescent="0.2">
      <c r="A467" s="66" t="s">
        <v>1748</v>
      </c>
      <c r="B467" s="67"/>
      <c r="C467" s="65">
        <v>2</v>
      </c>
      <c r="D467" s="72" t="s">
        <v>241</v>
      </c>
      <c r="E467" s="73">
        <v>33000</v>
      </c>
      <c r="F467" s="19"/>
      <c r="G467" s="74"/>
      <c r="H467" s="75"/>
      <c r="I467" s="75"/>
      <c r="J467" s="156"/>
      <c r="K467" s="65"/>
    </row>
    <row r="468" spans="1:11" x14ac:dyDescent="0.2">
      <c r="A468" s="66" t="s">
        <v>1749</v>
      </c>
      <c r="B468" s="67"/>
      <c r="C468" s="65">
        <v>1</v>
      </c>
      <c r="D468" s="72" t="s">
        <v>241</v>
      </c>
      <c r="E468" s="73">
        <v>33000</v>
      </c>
      <c r="F468" s="19"/>
      <c r="G468" s="74"/>
      <c r="H468" s="75"/>
      <c r="I468" s="75"/>
      <c r="J468" s="156"/>
      <c r="K468" s="65"/>
    </row>
    <row r="469" spans="1:11" x14ac:dyDescent="0.2">
      <c r="A469" s="66" t="s">
        <v>1750</v>
      </c>
      <c r="B469" s="67"/>
      <c r="C469" s="65">
        <v>2</v>
      </c>
      <c r="D469" s="72" t="s">
        <v>241</v>
      </c>
      <c r="E469" s="73">
        <v>210000</v>
      </c>
      <c r="F469" s="19"/>
      <c r="G469" s="74"/>
      <c r="H469" s="75"/>
      <c r="I469" s="75"/>
      <c r="J469" s="156"/>
      <c r="K469" s="65"/>
    </row>
    <row r="470" spans="1:11" x14ac:dyDescent="0.2">
      <c r="A470" s="66" t="s">
        <v>1751</v>
      </c>
      <c r="B470" s="67"/>
      <c r="C470" s="65">
        <v>1</v>
      </c>
      <c r="D470" s="72" t="s">
        <v>241</v>
      </c>
      <c r="E470" s="73">
        <v>210000</v>
      </c>
      <c r="F470" s="19"/>
      <c r="G470" s="74"/>
      <c r="H470" s="75"/>
      <c r="I470" s="75"/>
      <c r="J470" s="156"/>
      <c r="K470" s="65"/>
    </row>
    <row r="471" spans="1:11" x14ac:dyDescent="0.2">
      <c r="A471" s="66" t="s">
        <v>1752</v>
      </c>
      <c r="B471" s="67"/>
      <c r="C471" s="65">
        <v>1</v>
      </c>
      <c r="D471" s="72" t="s">
        <v>241</v>
      </c>
      <c r="E471" s="73">
        <v>120000</v>
      </c>
      <c r="F471" s="19"/>
      <c r="G471" s="74"/>
      <c r="H471" s="75"/>
      <c r="I471" s="75"/>
      <c r="J471" s="156"/>
      <c r="K471" s="65"/>
    </row>
    <row r="472" spans="1:11" x14ac:dyDescent="0.2">
      <c r="A472" s="66" t="s">
        <v>1753</v>
      </c>
      <c r="B472" s="67"/>
      <c r="C472" s="65">
        <v>2</v>
      </c>
      <c r="D472" s="72" t="s">
        <v>241</v>
      </c>
      <c r="E472" s="73">
        <v>120000</v>
      </c>
      <c r="F472" s="19"/>
      <c r="G472" s="74"/>
      <c r="H472" s="75"/>
      <c r="I472" s="75"/>
      <c r="J472" s="156"/>
      <c r="K472" s="65"/>
    </row>
    <row r="473" spans="1:11" x14ac:dyDescent="0.2">
      <c r="A473" s="66" t="s">
        <v>1754</v>
      </c>
      <c r="B473" s="67"/>
      <c r="C473" s="65">
        <v>2</v>
      </c>
      <c r="D473" s="72" t="s">
        <v>241</v>
      </c>
      <c r="E473" s="73">
        <v>65000</v>
      </c>
      <c r="F473" s="19"/>
      <c r="G473" s="74"/>
      <c r="H473" s="75"/>
      <c r="I473" s="75"/>
      <c r="J473" s="156"/>
      <c r="K473" s="65"/>
    </row>
    <row r="474" spans="1:11" x14ac:dyDescent="0.2">
      <c r="A474" s="66" t="s">
        <v>1755</v>
      </c>
      <c r="B474" s="67"/>
      <c r="C474" s="65">
        <v>2</v>
      </c>
      <c r="D474" s="72" t="s">
        <v>241</v>
      </c>
      <c r="E474" s="73">
        <v>65000</v>
      </c>
      <c r="F474" s="19"/>
      <c r="G474" s="74"/>
      <c r="H474" s="75"/>
      <c r="I474" s="75"/>
      <c r="J474" s="156"/>
      <c r="K474" s="65"/>
    </row>
    <row r="475" spans="1:11" x14ac:dyDescent="0.2">
      <c r="A475" s="66" t="s">
        <v>1756</v>
      </c>
      <c r="B475" s="67"/>
      <c r="C475" s="65">
        <v>1</v>
      </c>
      <c r="D475" s="72" t="s">
        <v>241</v>
      </c>
      <c r="E475" s="73">
        <v>120000</v>
      </c>
      <c r="F475" s="19"/>
      <c r="G475" s="74"/>
      <c r="H475" s="75"/>
      <c r="I475" s="75"/>
      <c r="J475" s="156"/>
      <c r="K475" s="65"/>
    </row>
    <row r="476" spans="1:11" x14ac:dyDescent="0.2">
      <c r="A476" s="66" t="s">
        <v>1757</v>
      </c>
      <c r="B476" s="67"/>
      <c r="C476" s="65">
        <v>1</v>
      </c>
      <c r="D476" s="72" t="s">
        <v>241</v>
      </c>
      <c r="E476" s="73">
        <v>120000</v>
      </c>
      <c r="F476" s="19"/>
      <c r="G476" s="74"/>
      <c r="H476" s="75"/>
      <c r="I476" s="75"/>
      <c r="J476" s="156"/>
      <c r="K476" s="65"/>
    </row>
    <row r="477" spans="1:11" x14ac:dyDescent="0.2">
      <c r="A477" s="66" t="s">
        <v>1758</v>
      </c>
      <c r="B477" s="67"/>
      <c r="C477" s="65">
        <v>3</v>
      </c>
      <c r="D477" s="72" t="s">
        <v>69</v>
      </c>
      <c r="E477" s="73">
        <v>35000</v>
      </c>
      <c r="F477" s="19"/>
      <c r="G477" s="74"/>
      <c r="H477" s="75"/>
      <c r="I477" s="75"/>
      <c r="J477" s="156"/>
      <c r="K477" s="65"/>
    </row>
    <row r="478" spans="1:11" x14ac:dyDescent="0.2">
      <c r="A478" s="66" t="s">
        <v>430</v>
      </c>
      <c r="B478" s="67"/>
      <c r="C478" s="65">
        <v>3</v>
      </c>
      <c r="D478" s="72" t="s">
        <v>49</v>
      </c>
      <c r="E478" s="73">
        <v>7500</v>
      </c>
      <c r="F478" s="19"/>
      <c r="G478" s="74"/>
      <c r="H478" s="75"/>
      <c r="I478" s="75"/>
      <c r="J478" s="156"/>
      <c r="K478" s="65"/>
    </row>
    <row r="479" spans="1:11" x14ac:dyDescent="0.2">
      <c r="A479" s="66" t="s">
        <v>1759</v>
      </c>
      <c r="B479" s="67"/>
      <c r="C479" s="65">
        <v>3</v>
      </c>
      <c r="D479" s="72" t="s">
        <v>49</v>
      </c>
      <c r="E479" s="73">
        <v>9000</v>
      </c>
      <c r="F479" s="19"/>
      <c r="G479" s="74"/>
      <c r="H479" s="75"/>
      <c r="I479" s="75"/>
      <c r="J479" s="156"/>
      <c r="K479" s="65"/>
    </row>
    <row r="480" spans="1:11" x14ac:dyDescent="0.2">
      <c r="A480" s="66" t="s">
        <v>291</v>
      </c>
      <c r="B480" s="67"/>
      <c r="C480" s="65">
        <v>25</v>
      </c>
      <c r="D480" s="72" t="s">
        <v>53</v>
      </c>
      <c r="E480" s="73">
        <v>10000</v>
      </c>
      <c r="F480" s="19"/>
      <c r="G480" s="74"/>
      <c r="H480" s="75"/>
      <c r="I480" s="75"/>
      <c r="J480" s="156"/>
      <c r="K480" s="65"/>
    </row>
    <row r="481" spans="1:11" x14ac:dyDescent="0.2">
      <c r="A481" s="66" t="s">
        <v>1760</v>
      </c>
      <c r="B481" s="67"/>
      <c r="C481" s="65">
        <v>5</v>
      </c>
      <c r="D481" s="72" t="s">
        <v>49</v>
      </c>
      <c r="E481" s="73">
        <v>13000</v>
      </c>
      <c r="F481" s="19"/>
      <c r="G481" s="74"/>
      <c r="H481" s="75"/>
      <c r="I481" s="75"/>
      <c r="J481" s="156"/>
      <c r="K481" s="65"/>
    </row>
    <row r="482" spans="1:11" x14ac:dyDescent="0.2">
      <c r="A482" s="66" t="s">
        <v>1761</v>
      </c>
      <c r="B482" s="67"/>
      <c r="C482" s="65">
        <v>2</v>
      </c>
      <c r="D482" s="72" t="s">
        <v>49</v>
      </c>
      <c r="E482" s="73">
        <v>260000</v>
      </c>
      <c r="F482" s="19"/>
      <c r="G482" s="74"/>
      <c r="H482" s="75"/>
      <c r="I482" s="75"/>
      <c r="J482" s="156"/>
      <c r="K482" s="65"/>
    </row>
    <row r="483" spans="1:11" x14ac:dyDescent="0.2">
      <c r="A483" s="66" t="s">
        <v>1762</v>
      </c>
      <c r="B483" s="67"/>
      <c r="C483" s="65">
        <v>100</v>
      </c>
      <c r="D483" s="72" t="s">
        <v>53</v>
      </c>
      <c r="E483" s="73">
        <f>1551500/100</f>
        <v>15515</v>
      </c>
      <c r="F483" s="19"/>
      <c r="G483" s="74"/>
      <c r="H483" s="75"/>
      <c r="I483" s="75"/>
      <c r="J483" s="156"/>
      <c r="K483" s="65"/>
    </row>
    <row r="484" spans="1:11" x14ac:dyDescent="0.2">
      <c r="A484" s="66" t="s">
        <v>1763</v>
      </c>
      <c r="B484" s="67"/>
      <c r="C484" s="65">
        <v>2</v>
      </c>
      <c r="D484" s="72" t="s">
        <v>81</v>
      </c>
      <c r="E484" s="73">
        <v>32000</v>
      </c>
      <c r="F484" s="19"/>
      <c r="G484" s="74"/>
      <c r="H484" s="75"/>
      <c r="I484" s="75"/>
      <c r="J484" s="156"/>
      <c r="K484" s="65"/>
    </row>
    <row r="485" spans="1:11" x14ac:dyDescent="0.2">
      <c r="A485" s="66" t="s">
        <v>1764</v>
      </c>
      <c r="B485" s="67"/>
      <c r="C485" s="65">
        <v>3</v>
      </c>
      <c r="D485" s="72" t="s">
        <v>49</v>
      </c>
      <c r="E485" s="73"/>
      <c r="F485" s="19"/>
      <c r="G485" s="74"/>
      <c r="H485" s="75"/>
      <c r="I485" s="75"/>
      <c r="J485" s="156"/>
      <c r="K485" s="65"/>
    </row>
    <row r="486" spans="1:11" x14ac:dyDescent="0.2">
      <c r="A486" s="66" t="s">
        <v>1765</v>
      </c>
      <c r="B486" s="67"/>
      <c r="C486" s="65">
        <v>3</v>
      </c>
      <c r="D486" s="72" t="s">
        <v>133</v>
      </c>
      <c r="E486" s="73">
        <v>35000</v>
      </c>
      <c r="F486" s="19"/>
      <c r="G486" s="74"/>
      <c r="H486" s="75"/>
      <c r="I486" s="75"/>
      <c r="J486" s="156"/>
      <c r="K486" s="65"/>
    </row>
    <row r="487" spans="1:11" x14ac:dyDescent="0.2">
      <c r="A487" s="66" t="s">
        <v>1779</v>
      </c>
      <c r="B487" s="67"/>
      <c r="C487" s="65">
        <v>3</v>
      </c>
      <c r="D487" s="72" t="s">
        <v>298</v>
      </c>
      <c r="E487" s="73">
        <v>6000</v>
      </c>
      <c r="F487" s="19"/>
      <c r="G487" s="74"/>
      <c r="H487" s="75"/>
      <c r="I487" s="75"/>
      <c r="J487" s="157"/>
      <c r="K487" s="65"/>
    </row>
    <row r="488" spans="1:11" x14ac:dyDescent="0.2">
      <c r="A488" s="66"/>
      <c r="B488" s="67"/>
      <c r="C488" s="65"/>
      <c r="D488" s="72"/>
      <c r="E488" s="73"/>
      <c r="F488" s="19"/>
      <c r="G488" s="74"/>
      <c r="H488" s="75"/>
      <c r="I488" s="75"/>
      <c r="J488" s="75"/>
      <c r="K488" s="65"/>
    </row>
    <row r="489" spans="1:11" x14ac:dyDescent="0.2">
      <c r="A489" s="66" t="s">
        <v>1584</v>
      </c>
      <c r="B489" s="67"/>
      <c r="C489" s="65"/>
      <c r="D489" s="72"/>
      <c r="E489" s="73"/>
      <c r="F489" s="19"/>
      <c r="G489" s="74"/>
      <c r="H489" s="75"/>
      <c r="I489" s="75"/>
      <c r="J489" s="75"/>
      <c r="K489" s="65"/>
    </row>
    <row r="490" spans="1:11" x14ac:dyDescent="0.2">
      <c r="A490" s="66" t="s">
        <v>1031</v>
      </c>
      <c r="B490" s="67"/>
      <c r="C490" s="65">
        <v>5</v>
      </c>
      <c r="D490" s="72" t="s">
        <v>275</v>
      </c>
      <c r="E490" s="73">
        <v>10100</v>
      </c>
      <c r="F490" s="19"/>
      <c r="G490" s="74"/>
      <c r="H490" s="75"/>
      <c r="I490" s="75"/>
      <c r="J490" s="155" t="s">
        <v>1558</v>
      </c>
      <c r="K490" s="65" t="s">
        <v>285</v>
      </c>
    </row>
    <row r="491" spans="1:11" x14ac:dyDescent="0.2">
      <c r="A491" s="66" t="s">
        <v>1032</v>
      </c>
      <c r="B491" s="67"/>
      <c r="C491" s="65">
        <v>2</v>
      </c>
      <c r="D491" s="72" t="s">
        <v>135</v>
      </c>
      <c r="E491" s="73">
        <v>76900</v>
      </c>
      <c r="F491" s="19"/>
      <c r="G491" s="74"/>
      <c r="H491" s="75"/>
      <c r="I491" s="75"/>
      <c r="J491" s="156"/>
      <c r="K491" s="65"/>
    </row>
    <row r="492" spans="1:11" x14ac:dyDescent="0.2">
      <c r="A492" s="66" t="s">
        <v>847</v>
      </c>
      <c r="B492" s="67"/>
      <c r="C492" s="65">
        <v>2</v>
      </c>
      <c r="D492" s="72" t="s">
        <v>71</v>
      </c>
      <c r="E492" s="73">
        <v>21500</v>
      </c>
      <c r="F492" s="19"/>
      <c r="G492" s="74"/>
      <c r="H492" s="75"/>
      <c r="I492" s="75"/>
      <c r="J492" s="156"/>
      <c r="K492" s="65"/>
    </row>
    <row r="493" spans="1:11" x14ac:dyDescent="0.2">
      <c r="A493" s="66" t="s">
        <v>1070</v>
      </c>
      <c r="B493" s="67"/>
      <c r="C493" s="65">
        <v>3</v>
      </c>
      <c r="D493" s="72" t="s">
        <v>321</v>
      </c>
      <c r="E493" s="73">
        <f>233000+6000</f>
        <v>239000</v>
      </c>
      <c r="F493" s="19"/>
      <c r="G493" s="74"/>
      <c r="H493" s="75"/>
      <c r="I493" s="75"/>
      <c r="J493" s="156"/>
      <c r="K493" s="65"/>
    </row>
    <row r="494" spans="1:11" x14ac:dyDescent="0.2">
      <c r="A494" s="66" t="s">
        <v>1071</v>
      </c>
      <c r="B494" s="67"/>
      <c r="C494" s="65">
        <v>1</v>
      </c>
      <c r="D494" s="72" t="s">
        <v>321</v>
      </c>
      <c r="E494" s="73">
        <f>389000+6000</f>
        <v>395000</v>
      </c>
      <c r="F494" s="19"/>
      <c r="G494" s="74"/>
      <c r="H494" s="75"/>
      <c r="I494" s="75"/>
      <c r="J494" s="156"/>
      <c r="K494" s="65"/>
    </row>
    <row r="495" spans="1:11" x14ac:dyDescent="0.2">
      <c r="A495" s="66" t="s">
        <v>1072</v>
      </c>
      <c r="B495" s="67"/>
      <c r="C495" s="65">
        <v>1</v>
      </c>
      <c r="D495" s="72" t="s">
        <v>111</v>
      </c>
      <c r="E495" s="73">
        <f>185000+6000</f>
        <v>191000</v>
      </c>
      <c r="F495" s="19"/>
      <c r="G495" s="74"/>
      <c r="H495" s="75"/>
      <c r="I495" s="75"/>
      <c r="J495" s="156"/>
      <c r="K495" s="65"/>
    </row>
    <row r="496" spans="1:11" x14ac:dyDescent="0.2">
      <c r="A496" s="66" t="s">
        <v>1073</v>
      </c>
      <c r="B496" s="67"/>
      <c r="C496" s="65">
        <v>1</v>
      </c>
      <c r="D496" s="72" t="s">
        <v>321</v>
      </c>
      <c r="E496" s="73">
        <f>185000+6000</f>
        <v>191000</v>
      </c>
      <c r="F496" s="19"/>
      <c r="G496" s="74"/>
      <c r="H496" s="75"/>
      <c r="I496" s="75"/>
      <c r="J496" s="156"/>
      <c r="K496" s="65"/>
    </row>
    <row r="497" spans="1:11" x14ac:dyDescent="0.2">
      <c r="A497" s="66" t="s">
        <v>1778</v>
      </c>
      <c r="B497" s="67"/>
      <c r="C497" s="65">
        <v>2</v>
      </c>
      <c r="D497" s="72" t="s">
        <v>466</v>
      </c>
      <c r="E497" s="73">
        <f>18200*12</f>
        <v>218400</v>
      </c>
      <c r="F497" s="19"/>
      <c r="G497" s="74"/>
      <c r="H497" s="75"/>
      <c r="I497" s="75"/>
      <c r="J497" s="156"/>
      <c r="K497" s="65"/>
    </row>
    <row r="498" spans="1:11" x14ac:dyDescent="0.2">
      <c r="A498" s="66" t="s">
        <v>1033</v>
      </c>
      <c r="B498" s="67"/>
      <c r="C498" s="65">
        <v>1</v>
      </c>
      <c r="D498" s="72" t="s">
        <v>111</v>
      </c>
      <c r="E498" s="73">
        <v>14700</v>
      </c>
      <c r="F498" s="19"/>
      <c r="G498" s="74"/>
      <c r="H498" s="75"/>
      <c r="I498" s="75"/>
      <c r="J498" s="156"/>
      <c r="K498" s="65"/>
    </row>
    <row r="499" spans="1:11" x14ac:dyDescent="0.2">
      <c r="A499" s="66" t="s">
        <v>1035</v>
      </c>
      <c r="B499" s="67"/>
      <c r="C499" s="65">
        <v>2</v>
      </c>
      <c r="D499" s="72" t="s">
        <v>324</v>
      </c>
      <c r="E499" s="73">
        <v>45700</v>
      </c>
      <c r="F499" s="19"/>
      <c r="G499" s="74"/>
      <c r="H499" s="75"/>
      <c r="I499" s="75"/>
      <c r="J499" s="156"/>
      <c r="K499" s="65"/>
    </row>
    <row r="500" spans="1:11" x14ac:dyDescent="0.2">
      <c r="A500" s="66" t="s">
        <v>1036</v>
      </c>
      <c r="B500" s="67"/>
      <c r="C500" s="65">
        <v>1</v>
      </c>
      <c r="D500" s="72" t="s">
        <v>321</v>
      </c>
      <c r="E500" s="73">
        <v>51900</v>
      </c>
      <c r="F500" s="19"/>
      <c r="G500" s="74"/>
      <c r="H500" s="75"/>
      <c r="I500" s="75"/>
      <c r="J500" s="156"/>
      <c r="K500" s="65"/>
    </row>
    <row r="501" spans="1:11" x14ac:dyDescent="0.2">
      <c r="A501" s="66" t="s">
        <v>1059</v>
      </c>
      <c r="B501" s="67"/>
      <c r="C501" s="65">
        <v>5</v>
      </c>
      <c r="D501" s="72" t="s">
        <v>49</v>
      </c>
      <c r="E501" s="73">
        <v>34900</v>
      </c>
      <c r="F501" s="19"/>
      <c r="G501" s="74"/>
      <c r="H501" s="75"/>
      <c r="I501" s="75"/>
      <c r="J501" s="156"/>
      <c r="K501" s="65"/>
    </row>
    <row r="502" spans="1:11" x14ac:dyDescent="0.2">
      <c r="A502" s="66"/>
      <c r="B502" s="67"/>
      <c r="C502" s="65"/>
      <c r="D502" s="72"/>
      <c r="E502" s="73"/>
      <c r="F502" s="19"/>
      <c r="G502" s="74"/>
      <c r="H502" s="75"/>
      <c r="I502" s="75"/>
      <c r="J502" s="156"/>
      <c r="K502" s="65"/>
    </row>
    <row r="503" spans="1:11" x14ac:dyDescent="0.2">
      <c r="A503" s="66" t="s">
        <v>493</v>
      </c>
      <c r="B503" s="67"/>
      <c r="C503" s="65"/>
      <c r="D503" s="72"/>
      <c r="E503" s="73"/>
      <c r="F503" s="19"/>
      <c r="G503" s="74"/>
      <c r="H503" s="75"/>
      <c r="I503" s="75"/>
      <c r="J503" s="156"/>
      <c r="K503" s="65"/>
    </row>
    <row r="504" spans="1:11" x14ac:dyDescent="0.2">
      <c r="A504" s="66" t="s">
        <v>1776</v>
      </c>
      <c r="B504" s="67"/>
      <c r="C504" s="65">
        <v>1</v>
      </c>
      <c r="D504" s="72" t="s">
        <v>388</v>
      </c>
      <c r="E504" s="73">
        <v>275000</v>
      </c>
      <c r="F504" s="19"/>
      <c r="G504" s="74"/>
      <c r="H504" s="75"/>
      <c r="I504" s="75"/>
      <c r="J504" s="156"/>
      <c r="K504" s="65"/>
    </row>
    <row r="505" spans="1:11" x14ac:dyDescent="0.2">
      <c r="A505" s="66" t="s">
        <v>1777</v>
      </c>
      <c r="B505" s="67"/>
      <c r="C505" s="65">
        <v>1</v>
      </c>
      <c r="D505" s="72" t="s">
        <v>388</v>
      </c>
      <c r="E505" s="73">
        <v>140000</v>
      </c>
      <c r="F505" s="19"/>
      <c r="G505" s="74"/>
      <c r="H505" s="75"/>
      <c r="I505" s="75"/>
      <c r="J505" s="156"/>
      <c r="K505" s="65"/>
    </row>
    <row r="506" spans="1:11" x14ac:dyDescent="0.2">
      <c r="A506" s="66" t="s">
        <v>1037</v>
      </c>
      <c r="B506" s="67"/>
      <c r="C506" s="65">
        <v>1</v>
      </c>
      <c r="D506" s="72" t="s">
        <v>322</v>
      </c>
      <c r="E506" s="73">
        <v>328000</v>
      </c>
      <c r="F506" s="19"/>
      <c r="G506" s="74"/>
      <c r="H506" s="75"/>
      <c r="I506" s="75"/>
      <c r="J506" s="156"/>
      <c r="K506" s="65"/>
    </row>
    <row r="507" spans="1:11" x14ac:dyDescent="0.2">
      <c r="A507" s="66" t="s">
        <v>1767</v>
      </c>
      <c r="B507" s="67"/>
      <c r="C507" s="65">
        <v>1</v>
      </c>
      <c r="D507" s="72" t="s">
        <v>466</v>
      </c>
      <c r="E507" s="73">
        <v>38500</v>
      </c>
      <c r="F507" s="19"/>
      <c r="G507" s="74"/>
      <c r="H507" s="75"/>
      <c r="I507" s="75"/>
      <c r="J507" s="156"/>
      <c r="K507" s="65"/>
    </row>
    <row r="508" spans="1:11" x14ac:dyDescent="0.2">
      <c r="A508" t="s">
        <v>1780</v>
      </c>
      <c r="B508" s="67"/>
      <c r="C508" s="65">
        <v>1</v>
      </c>
      <c r="D508" s="72" t="s">
        <v>466</v>
      </c>
      <c r="E508" s="73">
        <f>5000*12</f>
        <v>60000</v>
      </c>
      <c r="F508" s="19"/>
      <c r="G508" s="74"/>
      <c r="H508" s="75"/>
      <c r="I508" s="75"/>
      <c r="J508" s="156"/>
      <c r="K508" s="65"/>
    </row>
    <row r="509" spans="1:11" x14ac:dyDescent="0.2">
      <c r="A509" s="66" t="s">
        <v>1039</v>
      </c>
      <c r="B509" s="67"/>
      <c r="C509" s="65">
        <v>2</v>
      </c>
      <c r="D509" s="72" t="s">
        <v>133</v>
      </c>
      <c r="E509" s="73">
        <v>36200</v>
      </c>
      <c r="F509" s="19"/>
      <c r="G509" s="74"/>
      <c r="H509" s="75"/>
      <c r="I509" s="75"/>
      <c r="J509" s="156"/>
      <c r="K509" s="65"/>
    </row>
    <row r="510" spans="1:11" x14ac:dyDescent="0.2">
      <c r="A510" s="66" t="s">
        <v>189</v>
      </c>
      <c r="B510" s="67"/>
      <c r="C510" s="65">
        <v>15</v>
      </c>
      <c r="D510" s="72" t="s">
        <v>190</v>
      </c>
      <c r="E510" s="73"/>
      <c r="F510" s="19"/>
      <c r="G510" s="74"/>
      <c r="H510" s="75"/>
      <c r="I510" s="75"/>
      <c r="J510" s="156"/>
      <c r="K510" s="65"/>
    </row>
    <row r="511" spans="1:11" x14ac:dyDescent="0.2">
      <c r="A511" s="66" t="s">
        <v>646</v>
      </c>
      <c r="B511" s="67"/>
      <c r="C511" s="65">
        <v>40</v>
      </c>
      <c r="D511" s="72" t="s">
        <v>513</v>
      </c>
      <c r="E511" s="73"/>
      <c r="F511" s="19"/>
      <c r="G511" s="74"/>
      <c r="H511" s="75"/>
      <c r="I511" s="75"/>
      <c r="J511" s="156"/>
      <c r="K511" s="65"/>
    </row>
    <row r="512" spans="1:11" x14ac:dyDescent="0.2">
      <c r="A512" s="66" t="s">
        <v>1040</v>
      </c>
      <c r="B512" s="67"/>
      <c r="C512" s="65">
        <v>2</v>
      </c>
      <c r="D512" s="72" t="s">
        <v>322</v>
      </c>
      <c r="E512" s="73">
        <f>5300*24</f>
        <v>127200</v>
      </c>
      <c r="F512" s="19"/>
      <c r="G512" s="74"/>
      <c r="H512" s="75"/>
      <c r="I512" s="75"/>
      <c r="J512" s="156"/>
      <c r="K512" s="65"/>
    </row>
    <row r="513" spans="1:11" x14ac:dyDescent="0.2">
      <c r="A513" s="66" t="s">
        <v>1041</v>
      </c>
      <c r="B513" s="67"/>
      <c r="C513" s="65">
        <v>2</v>
      </c>
      <c r="D513" s="72" t="s">
        <v>245</v>
      </c>
      <c r="E513" s="73">
        <v>86000</v>
      </c>
      <c r="F513" s="19"/>
      <c r="G513" s="74"/>
      <c r="H513" s="75"/>
      <c r="I513" s="75"/>
      <c r="J513" s="156"/>
      <c r="K513" s="65"/>
    </row>
    <row r="514" spans="1:11" x14ac:dyDescent="0.2">
      <c r="A514" s="66" t="s">
        <v>1043</v>
      </c>
      <c r="B514" s="67"/>
      <c r="C514" s="65">
        <v>2</v>
      </c>
      <c r="D514" s="72" t="s">
        <v>322</v>
      </c>
      <c r="E514" s="73">
        <v>109000</v>
      </c>
      <c r="F514" s="19"/>
      <c r="G514" s="74"/>
      <c r="H514" s="75"/>
      <c r="I514" s="75"/>
      <c r="J514" s="156"/>
      <c r="K514" s="65"/>
    </row>
    <row r="515" spans="1:11" x14ac:dyDescent="0.2">
      <c r="A515" s="66" t="s">
        <v>636</v>
      </c>
      <c r="B515" s="67"/>
      <c r="C515" s="65">
        <v>3</v>
      </c>
      <c r="D515" s="72" t="s">
        <v>321</v>
      </c>
      <c r="E515" s="73">
        <v>13500</v>
      </c>
      <c r="F515" s="19"/>
      <c r="G515" s="74"/>
      <c r="H515" s="75"/>
      <c r="I515" s="75"/>
      <c r="J515" s="156"/>
      <c r="K515" s="65"/>
    </row>
    <row r="516" spans="1:11" x14ac:dyDescent="0.2">
      <c r="A516" s="66" t="s">
        <v>1768</v>
      </c>
      <c r="B516" s="67"/>
      <c r="C516" s="65">
        <v>3</v>
      </c>
      <c r="D516" s="72" t="s">
        <v>321</v>
      </c>
      <c r="E516" s="73">
        <v>7800</v>
      </c>
      <c r="F516" s="19"/>
      <c r="G516" s="74"/>
      <c r="H516" s="75"/>
      <c r="I516" s="75"/>
      <c r="J516" s="156"/>
      <c r="K516" s="65"/>
    </row>
    <row r="517" spans="1:11" x14ac:dyDescent="0.2">
      <c r="A517" s="66" t="s">
        <v>1045</v>
      </c>
      <c r="B517" s="67"/>
      <c r="C517" s="65">
        <v>3</v>
      </c>
      <c r="D517" s="72" t="s">
        <v>324</v>
      </c>
      <c r="E517" s="73">
        <v>27800</v>
      </c>
      <c r="F517" s="19"/>
      <c r="G517" s="74"/>
      <c r="H517" s="75"/>
      <c r="I517" s="75"/>
      <c r="J517" s="156"/>
      <c r="K517" s="65"/>
    </row>
    <row r="518" spans="1:11" x14ac:dyDescent="0.2">
      <c r="A518" s="66" t="s">
        <v>1589</v>
      </c>
      <c r="B518" s="67"/>
      <c r="C518" s="65">
        <v>3</v>
      </c>
      <c r="D518" s="72" t="s">
        <v>133</v>
      </c>
      <c r="E518" s="73">
        <v>24000</v>
      </c>
      <c r="F518" s="19"/>
      <c r="G518" s="74"/>
      <c r="H518" s="75"/>
      <c r="I518" s="75"/>
      <c r="J518" s="156"/>
      <c r="K518" s="65"/>
    </row>
    <row r="519" spans="1:11" x14ac:dyDescent="0.2">
      <c r="A519" s="66" t="s">
        <v>1046</v>
      </c>
      <c r="B519" s="67"/>
      <c r="C519" s="65">
        <v>1</v>
      </c>
      <c r="D519" s="72" t="s">
        <v>322</v>
      </c>
      <c r="E519" s="73">
        <v>81500</v>
      </c>
      <c r="F519" s="19"/>
      <c r="G519" s="74"/>
      <c r="H519" s="75"/>
      <c r="I519" s="75"/>
      <c r="J519" s="156"/>
      <c r="K519" s="65"/>
    </row>
    <row r="520" spans="1:11" x14ac:dyDescent="0.2">
      <c r="A520" s="66" t="s">
        <v>1047</v>
      </c>
      <c r="B520" s="67"/>
      <c r="C520" s="65">
        <v>1</v>
      </c>
      <c r="D520" s="72" t="s">
        <v>322</v>
      </c>
      <c r="E520" s="73">
        <v>135000</v>
      </c>
      <c r="F520" s="19"/>
      <c r="G520" s="74"/>
      <c r="H520" s="75"/>
      <c r="I520" s="75"/>
      <c r="J520" s="156"/>
      <c r="K520" s="65"/>
    </row>
    <row r="521" spans="1:11" x14ac:dyDescent="0.2">
      <c r="A521" s="66" t="s">
        <v>1048</v>
      </c>
      <c r="B521" s="67"/>
      <c r="C521" s="65">
        <v>1</v>
      </c>
      <c r="D521" s="72" t="s">
        <v>323</v>
      </c>
      <c r="E521" s="73">
        <v>268000</v>
      </c>
      <c r="F521" s="19"/>
      <c r="G521" s="74"/>
      <c r="H521" s="75"/>
      <c r="I521" s="75"/>
      <c r="J521" s="156"/>
      <c r="K521" s="65"/>
    </row>
    <row r="522" spans="1:11" x14ac:dyDescent="0.2">
      <c r="A522" s="66" t="s">
        <v>1769</v>
      </c>
      <c r="B522" s="67"/>
      <c r="C522" s="65">
        <v>2</v>
      </c>
      <c r="D522" s="72" t="s">
        <v>322</v>
      </c>
      <c r="E522" s="73">
        <v>111000</v>
      </c>
      <c r="F522" s="19"/>
      <c r="G522" s="74"/>
      <c r="H522" s="75"/>
      <c r="I522" s="75"/>
      <c r="J522" s="156"/>
      <c r="K522" s="65"/>
    </row>
    <row r="523" spans="1:11" x14ac:dyDescent="0.2">
      <c r="A523" s="66" t="s">
        <v>1049</v>
      </c>
      <c r="B523" s="67"/>
      <c r="C523" s="65">
        <v>2</v>
      </c>
      <c r="D523" s="72" t="s">
        <v>245</v>
      </c>
      <c r="E523" s="73">
        <v>149500</v>
      </c>
      <c r="F523" s="19"/>
      <c r="G523" s="74"/>
      <c r="H523" s="75"/>
      <c r="I523" s="75"/>
      <c r="J523" s="156"/>
      <c r="K523" s="65"/>
    </row>
    <row r="524" spans="1:11" x14ac:dyDescent="0.2">
      <c r="A524" s="66" t="s">
        <v>1050</v>
      </c>
      <c r="B524" s="67"/>
      <c r="C524" s="65">
        <v>1</v>
      </c>
      <c r="D524" s="72" t="s">
        <v>245</v>
      </c>
      <c r="E524" s="73">
        <v>162000</v>
      </c>
      <c r="F524" s="19"/>
      <c r="G524" s="74"/>
      <c r="H524" s="75"/>
      <c r="I524" s="75"/>
      <c r="J524" s="156"/>
      <c r="K524" s="65"/>
    </row>
    <row r="525" spans="1:11" x14ac:dyDescent="0.2">
      <c r="A525" s="66" t="s">
        <v>1781</v>
      </c>
      <c r="B525" s="67"/>
      <c r="C525" s="65">
        <v>1</v>
      </c>
      <c r="D525" s="72" t="s">
        <v>245</v>
      </c>
      <c r="E525" s="73">
        <f>7800*24</f>
        <v>187200</v>
      </c>
      <c r="F525" s="19"/>
      <c r="G525" s="74"/>
      <c r="H525" s="75"/>
      <c r="I525" s="75"/>
      <c r="J525" s="156"/>
      <c r="K525" s="65"/>
    </row>
    <row r="526" spans="1:11" x14ac:dyDescent="0.2">
      <c r="A526" s="66" t="s">
        <v>1782</v>
      </c>
      <c r="B526" s="67"/>
      <c r="C526" s="65">
        <v>1</v>
      </c>
      <c r="D526" s="72" t="s">
        <v>322</v>
      </c>
      <c r="E526" s="73">
        <f>7000*24</f>
        <v>168000</v>
      </c>
      <c r="F526" s="19"/>
      <c r="G526" s="74"/>
      <c r="H526" s="75"/>
      <c r="I526" s="75"/>
      <c r="J526" s="156"/>
      <c r="K526" s="65"/>
    </row>
    <row r="527" spans="1:11" x14ac:dyDescent="0.2">
      <c r="A527" s="66" t="s">
        <v>1588</v>
      </c>
      <c r="B527" s="67"/>
      <c r="C527" s="65">
        <v>1</v>
      </c>
      <c r="D527" s="72" t="s">
        <v>322</v>
      </c>
      <c r="E527" s="73">
        <v>126000</v>
      </c>
      <c r="F527" s="19"/>
      <c r="G527" s="74"/>
      <c r="H527" s="75"/>
      <c r="I527" s="75"/>
      <c r="J527" s="156"/>
      <c r="K527" s="65"/>
    </row>
    <row r="528" spans="1:11" x14ac:dyDescent="0.2">
      <c r="A528" s="66" t="s">
        <v>1770</v>
      </c>
      <c r="B528" s="67"/>
      <c r="C528" s="65">
        <v>12</v>
      </c>
      <c r="D528" s="72" t="s">
        <v>133</v>
      </c>
      <c r="E528" s="73">
        <v>24200</v>
      </c>
      <c r="F528" s="19"/>
      <c r="G528" s="74"/>
      <c r="H528" s="75"/>
      <c r="I528" s="75"/>
      <c r="J528" s="156"/>
      <c r="K528" s="65"/>
    </row>
    <row r="529" spans="1:11" x14ac:dyDescent="0.2">
      <c r="A529" s="66" t="s">
        <v>1771</v>
      </c>
      <c r="B529" s="67"/>
      <c r="C529" s="65">
        <v>1</v>
      </c>
      <c r="D529" s="72" t="s">
        <v>245</v>
      </c>
      <c r="E529" s="73">
        <v>155000</v>
      </c>
      <c r="F529" s="19"/>
      <c r="G529" s="74"/>
      <c r="H529" s="75"/>
      <c r="I529" s="75"/>
      <c r="J529" s="156"/>
      <c r="K529" s="65"/>
    </row>
    <row r="530" spans="1:11" x14ac:dyDescent="0.2">
      <c r="A530" s="66" t="s">
        <v>1772</v>
      </c>
      <c r="B530" s="67"/>
      <c r="C530" s="65">
        <v>1</v>
      </c>
      <c r="D530" s="72" t="s">
        <v>245</v>
      </c>
      <c r="E530" s="73">
        <f>59000*6</f>
        <v>354000</v>
      </c>
      <c r="F530" s="19"/>
      <c r="G530" s="74"/>
      <c r="H530" s="75"/>
      <c r="I530" s="75"/>
      <c r="J530" s="156"/>
      <c r="K530" s="65"/>
    </row>
    <row r="531" spans="1:11" x14ac:dyDescent="0.2">
      <c r="A531" s="66" t="s">
        <v>1773</v>
      </c>
      <c r="B531" s="67"/>
      <c r="C531" s="65">
        <v>5</v>
      </c>
      <c r="D531" s="72" t="s">
        <v>324</v>
      </c>
      <c r="E531" s="73">
        <v>71900</v>
      </c>
      <c r="F531" s="19"/>
      <c r="G531" s="74"/>
      <c r="H531" s="75"/>
      <c r="I531" s="75"/>
      <c r="J531" s="156"/>
      <c r="K531" s="65"/>
    </row>
    <row r="532" spans="1:11" x14ac:dyDescent="0.2">
      <c r="A532" s="66" t="s">
        <v>1590</v>
      </c>
      <c r="B532" s="67"/>
      <c r="C532" s="65">
        <v>1</v>
      </c>
      <c r="D532" s="72" t="s">
        <v>245</v>
      </c>
      <c r="E532" s="73">
        <v>213000</v>
      </c>
      <c r="F532" s="19"/>
      <c r="G532" s="74"/>
      <c r="H532" s="75"/>
      <c r="I532" s="75"/>
      <c r="J532" s="156"/>
      <c r="K532" s="65"/>
    </row>
    <row r="533" spans="1:11" x14ac:dyDescent="0.2">
      <c r="A533" s="66" t="s">
        <v>1594</v>
      </c>
      <c r="B533" s="67"/>
      <c r="C533" s="65">
        <v>1</v>
      </c>
      <c r="D533" s="72" t="s">
        <v>245</v>
      </c>
      <c r="E533" s="73">
        <v>165500</v>
      </c>
      <c r="F533" s="19"/>
      <c r="G533" s="74"/>
      <c r="H533" s="75"/>
      <c r="I533" s="75"/>
      <c r="J533" s="156"/>
      <c r="K533" s="65"/>
    </row>
    <row r="534" spans="1:11" x14ac:dyDescent="0.2">
      <c r="A534" s="66" t="s">
        <v>1774</v>
      </c>
      <c r="B534" s="67"/>
      <c r="C534" s="65">
        <v>4</v>
      </c>
      <c r="D534" s="72" t="s">
        <v>133</v>
      </c>
      <c r="E534" s="73">
        <f>4800*12</f>
        <v>57600</v>
      </c>
      <c r="F534" s="19"/>
      <c r="G534" s="74"/>
      <c r="H534" s="75"/>
      <c r="I534" s="75"/>
      <c r="J534" s="156"/>
      <c r="K534" s="65"/>
    </row>
    <row r="535" spans="1:11" x14ac:dyDescent="0.2">
      <c r="A535" s="66" t="s">
        <v>1054</v>
      </c>
      <c r="B535" s="67"/>
      <c r="C535" s="65">
        <v>1</v>
      </c>
      <c r="D535" s="72" t="s">
        <v>322</v>
      </c>
      <c r="E535" s="73">
        <v>245000</v>
      </c>
      <c r="F535" s="19"/>
      <c r="G535" s="74"/>
      <c r="H535" s="75"/>
      <c r="I535" s="75"/>
      <c r="J535" s="156"/>
      <c r="K535" s="65"/>
    </row>
    <row r="536" spans="1:11" x14ac:dyDescent="0.2">
      <c r="A536" s="66" t="s">
        <v>1783</v>
      </c>
      <c r="B536" s="67"/>
      <c r="C536" s="65">
        <v>1</v>
      </c>
      <c r="D536" s="72" t="s">
        <v>322</v>
      </c>
      <c r="E536" s="73">
        <f>5200*24</f>
        <v>124800</v>
      </c>
      <c r="F536" s="19"/>
      <c r="G536" s="74"/>
      <c r="H536" s="75"/>
      <c r="I536" s="75"/>
      <c r="J536" s="156"/>
      <c r="K536" s="65"/>
    </row>
    <row r="537" spans="1:11" x14ac:dyDescent="0.2">
      <c r="A537" s="66" t="s">
        <v>1596</v>
      </c>
      <c r="B537" s="67"/>
      <c r="C537" s="65">
        <v>6</v>
      </c>
      <c r="D537" s="72" t="s">
        <v>324</v>
      </c>
      <c r="E537" s="73">
        <v>61500</v>
      </c>
      <c r="F537" s="19"/>
      <c r="G537" s="74"/>
      <c r="H537" s="75"/>
      <c r="I537" s="75"/>
      <c r="J537" s="156"/>
      <c r="K537" s="65"/>
    </row>
    <row r="538" spans="1:11" x14ac:dyDescent="0.2">
      <c r="A538" s="66" t="s">
        <v>1743</v>
      </c>
      <c r="B538" s="67"/>
      <c r="C538" s="65">
        <v>12</v>
      </c>
      <c r="D538" s="72" t="s">
        <v>324</v>
      </c>
      <c r="E538" s="73">
        <v>171000</v>
      </c>
      <c r="F538" s="19"/>
      <c r="G538" s="74"/>
      <c r="H538" s="75"/>
      <c r="I538" s="75"/>
      <c r="J538" s="156"/>
      <c r="K538" s="65"/>
    </row>
    <row r="539" spans="1:11" x14ac:dyDescent="0.2">
      <c r="A539" s="66" t="s">
        <v>1775</v>
      </c>
      <c r="B539" s="67"/>
      <c r="C539" s="65">
        <v>24</v>
      </c>
      <c r="D539" s="72" t="s">
        <v>324</v>
      </c>
      <c r="E539" s="73">
        <v>10800</v>
      </c>
      <c r="F539" s="19"/>
      <c r="G539" s="74"/>
      <c r="H539" s="75"/>
      <c r="I539" s="75"/>
      <c r="J539" s="156"/>
      <c r="K539" s="65"/>
    </row>
    <row r="540" spans="1:11" x14ac:dyDescent="0.2">
      <c r="A540" s="66" t="s">
        <v>1785</v>
      </c>
      <c r="B540" s="67"/>
      <c r="C540" s="65">
        <v>24</v>
      </c>
      <c r="D540" s="72" t="s">
        <v>324</v>
      </c>
      <c r="E540" s="73">
        <v>12500</v>
      </c>
      <c r="F540" s="19"/>
      <c r="G540" s="74"/>
      <c r="H540" s="75"/>
      <c r="I540" s="75"/>
      <c r="J540" s="156"/>
      <c r="K540" s="65"/>
    </row>
    <row r="541" spans="1:11" x14ac:dyDescent="0.2">
      <c r="A541" s="66" t="s">
        <v>1784</v>
      </c>
      <c r="B541" s="67"/>
      <c r="C541" s="65">
        <v>24</v>
      </c>
      <c r="D541" s="72" t="s">
        <v>324</v>
      </c>
      <c r="E541" s="73">
        <v>14700</v>
      </c>
      <c r="F541" s="19"/>
      <c r="G541" s="74"/>
      <c r="H541" s="75"/>
      <c r="I541" s="75"/>
      <c r="J541" s="157"/>
      <c r="K541" s="65"/>
    </row>
    <row r="542" spans="1:11" x14ac:dyDescent="0.2">
      <c r="A542" s="66"/>
      <c r="B542" s="67"/>
      <c r="C542" s="65"/>
      <c r="D542" s="72"/>
      <c r="E542" s="73"/>
      <c r="F542" s="19"/>
      <c r="G542" s="74"/>
      <c r="H542" s="75"/>
      <c r="I542" s="75"/>
      <c r="J542" s="75"/>
      <c r="K542" s="65"/>
    </row>
    <row r="543" spans="1:11" x14ac:dyDescent="0.2">
      <c r="A543" s="66"/>
      <c r="B543" s="67"/>
      <c r="C543" s="65"/>
      <c r="D543" s="72"/>
      <c r="E543" s="73"/>
      <c r="F543" s="19"/>
      <c r="G543" s="74"/>
      <c r="H543" s="75"/>
      <c r="I543" s="75"/>
      <c r="J543" s="75"/>
      <c r="K543" s="65"/>
    </row>
    <row r="544" spans="1:11" x14ac:dyDescent="0.2">
      <c r="A544" s="66"/>
      <c r="B544" s="67"/>
      <c r="C544" s="65"/>
      <c r="D544" s="72"/>
      <c r="E544" s="73"/>
      <c r="F544" s="19"/>
      <c r="G544" s="74"/>
      <c r="H544" s="75"/>
      <c r="I544" s="75"/>
      <c r="J544" s="75"/>
      <c r="K544" s="65"/>
    </row>
    <row r="545" spans="1:11" x14ac:dyDescent="0.2">
      <c r="A545" s="66"/>
      <c r="B545" s="67"/>
      <c r="C545" s="65"/>
      <c r="D545" s="72"/>
      <c r="E545" s="73"/>
      <c r="F545" s="19"/>
      <c r="G545" s="74"/>
      <c r="H545" s="75"/>
      <c r="I545" s="75"/>
      <c r="J545" s="75"/>
      <c r="K545" s="65"/>
    </row>
    <row r="546" spans="1:11" x14ac:dyDescent="0.2">
      <c r="A546" s="66"/>
      <c r="B546" s="67"/>
      <c r="C546" s="65"/>
      <c r="D546" s="72"/>
      <c r="E546" s="73"/>
      <c r="F546" s="19"/>
      <c r="G546" s="74"/>
      <c r="H546" s="75"/>
      <c r="I546" s="75"/>
      <c r="J546" s="75"/>
      <c r="K546" s="65"/>
    </row>
    <row r="547" spans="1:11" x14ac:dyDescent="0.2">
      <c r="A547" s="66"/>
      <c r="B547" s="67"/>
      <c r="C547" s="65"/>
      <c r="D547" s="72"/>
      <c r="E547" s="73"/>
      <c r="F547" s="19"/>
      <c r="G547" s="74"/>
      <c r="H547" s="75"/>
      <c r="I547" s="75"/>
      <c r="J547" s="75"/>
      <c r="K547" s="65"/>
    </row>
    <row r="548" spans="1:11" x14ac:dyDescent="0.2">
      <c r="A548" s="66"/>
      <c r="B548" s="67"/>
      <c r="C548" s="65"/>
      <c r="D548" s="72"/>
      <c r="E548" s="73"/>
      <c r="F548" s="19"/>
      <c r="G548" s="74"/>
      <c r="H548" s="75"/>
      <c r="I548" s="75"/>
      <c r="J548" s="75"/>
      <c r="K548" s="65"/>
    </row>
    <row r="549" spans="1:11" x14ac:dyDescent="0.2">
      <c r="A549" s="66"/>
      <c r="B549" s="67"/>
      <c r="C549" s="65"/>
      <c r="D549" s="72"/>
      <c r="E549" s="73"/>
      <c r="F549" s="19"/>
      <c r="G549" s="74"/>
      <c r="H549" s="75"/>
      <c r="I549" s="75"/>
      <c r="J549" s="75"/>
      <c r="K549" s="65"/>
    </row>
    <row r="550" spans="1:11" x14ac:dyDescent="0.2">
      <c r="A550" s="66"/>
      <c r="B550" s="67"/>
      <c r="C550" s="65"/>
      <c r="D550" s="72"/>
      <c r="E550" s="73"/>
      <c r="F550" s="19"/>
      <c r="G550" s="74"/>
      <c r="H550" s="75"/>
      <c r="I550" s="75"/>
      <c r="J550" s="75"/>
      <c r="K550" s="65"/>
    </row>
    <row r="551" spans="1:11" x14ac:dyDescent="0.2">
      <c r="A551" s="66"/>
      <c r="B551" s="67"/>
      <c r="C551" s="65"/>
      <c r="D551" s="72"/>
      <c r="E551" s="73"/>
      <c r="F551" s="19"/>
      <c r="G551" s="74"/>
      <c r="H551" s="75"/>
      <c r="I551" s="75"/>
      <c r="J551" s="75"/>
      <c r="K551" s="65"/>
    </row>
    <row r="552" spans="1:11" x14ac:dyDescent="0.2">
      <c r="A552" s="66"/>
      <c r="B552" s="67"/>
      <c r="C552" s="65"/>
      <c r="D552" s="72"/>
      <c r="E552" s="73"/>
      <c r="F552" s="19"/>
      <c r="G552" s="74"/>
      <c r="H552" s="75"/>
      <c r="I552" s="75"/>
      <c r="J552" s="75"/>
      <c r="K552" s="65"/>
    </row>
    <row r="553" spans="1:11" x14ac:dyDescent="0.2">
      <c r="A553" s="66"/>
      <c r="B553" s="67"/>
      <c r="C553" s="65"/>
      <c r="D553" s="72"/>
      <c r="E553" s="73"/>
      <c r="F553" s="19"/>
      <c r="G553" s="74"/>
      <c r="H553" s="75"/>
      <c r="I553" s="75"/>
      <c r="J553" s="75"/>
      <c r="K553" s="65"/>
    </row>
    <row r="554" spans="1:11" x14ac:dyDescent="0.2">
      <c r="A554" s="53" t="s">
        <v>286</v>
      </c>
      <c r="B554" s="67"/>
      <c r="C554" s="65"/>
      <c r="D554" s="72"/>
      <c r="E554" s="73"/>
      <c r="F554" s="19"/>
      <c r="G554" s="74"/>
      <c r="H554" s="75">
        <f>E554*C554</f>
        <v>0</v>
      </c>
      <c r="I554" s="75">
        <f>F554*C554</f>
        <v>0</v>
      </c>
      <c r="J554" s="75"/>
      <c r="K554" s="65"/>
    </row>
    <row r="555" spans="1:11" x14ac:dyDescent="0.2">
      <c r="A555" s="81" t="s">
        <v>287</v>
      </c>
      <c r="B555" s="67"/>
      <c r="C555" s="65"/>
      <c r="D555" s="72"/>
      <c r="E555" s="73"/>
      <c r="F555" s="19"/>
      <c r="G555" s="74"/>
      <c r="H555" s="75">
        <f>E555*C555</f>
        <v>0</v>
      </c>
      <c r="I555" s="75">
        <f>F555*C555</f>
        <v>0</v>
      </c>
      <c r="J555" s="75"/>
      <c r="K555" s="65"/>
    </row>
    <row r="556" spans="1:11" x14ac:dyDescent="0.2">
      <c r="A556" s="81" t="s">
        <v>1651</v>
      </c>
      <c r="B556" s="67"/>
      <c r="C556" s="65"/>
      <c r="D556" s="72"/>
      <c r="E556" s="73"/>
      <c r="F556" s="19"/>
      <c r="G556" s="74"/>
      <c r="H556" s="75">
        <f t="shared" ref="H556:H629" si="22">E556*C556</f>
        <v>0</v>
      </c>
      <c r="I556" s="75">
        <f t="shared" ref="I556:I629" si="23">F556*C556</f>
        <v>0</v>
      </c>
      <c r="J556" s="75"/>
      <c r="K556" s="65"/>
    </row>
    <row r="557" spans="1:11" x14ac:dyDescent="0.2">
      <c r="A557" s="66" t="s">
        <v>293</v>
      </c>
      <c r="B557" s="67"/>
      <c r="C557" s="65">
        <v>5</v>
      </c>
      <c r="D557" s="72" t="s">
        <v>49</v>
      </c>
      <c r="E557" s="73">
        <v>24000</v>
      </c>
      <c r="F557" s="19">
        <v>31500</v>
      </c>
      <c r="G557" s="74"/>
      <c r="H557" s="75">
        <f>E557*C557</f>
        <v>120000</v>
      </c>
      <c r="I557" s="75">
        <f>F557*C557</f>
        <v>157500</v>
      </c>
      <c r="J557" s="161" t="s">
        <v>1652</v>
      </c>
      <c r="K557" s="65"/>
    </row>
    <row r="558" spans="1:11" ht="16" x14ac:dyDescent="0.2">
      <c r="A558" s="66" t="s">
        <v>289</v>
      </c>
      <c r="B558" s="67"/>
      <c r="C558" s="65">
        <v>5</v>
      </c>
      <c r="D558" s="72" t="s">
        <v>296</v>
      </c>
      <c r="E558" s="73" t="s">
        <v>284</v>
      </c>
      <c r="F558" s="19">
        <v>59000</v>
      </c>
      <c r="G558" s="74"/>
      <c r="H558" s="75" t="e">
        <f>E558*C558</f>
        <v>#VALUE!</v>
      </c>
      <c r="I558" s="75">
        <f>F558*C558</f>
        <v>295000</v>
      </c>
      <c r="J558" s="162"/>
      <c r="K558" s="65"/>
    </row>
    <row r="559" spans="1:11" x14ac:dyDescent="0.2">
      <c r="A559" s="66" t="s">
        <v>291</v>
      </c>
      <c r="B559" s="67"/>
      <c r="C559" s="65">
        <v>1</v>
      </c>
      <c r="D559" s="72" t="s">
        <v>297</v>
      </c>
      <c r="E559" s="73"/>
      <c r="F559" s="19">
        <v>550000</v>
      </c>
      <c r="G559" s="74"/>
      <c r="H559" s="75">
        <f>E559*C559</f>
        <v>0</v>
      </c>
      <c r="I559" s="75">
        <f>F559*C559</f>
        <v>550000</v>
      </c>
      <c r="J559" s="162"/>
      <c r="K559" s="65"/>
    </row>
    <row r="560" spans="1:11" ht="16" x14ac:dyDescent="0.2">
      <c r="A560" s="66" t="s">
        <v>338</v>
      </c>
      <c r="B560" s="67"/>
      <c r="C560" s="65">
        <v>3</v>
      </c>
      <c r="D560" s="72" t="s">
        <v>298</v>
      </c>
      <c r="E560" s="73" t="s">
        <v>284</v>
      </c>
      <c r="F560" s="19">
        <v>24700</v>
      </c>
      <c r="G560" s="74"/>
      <c r="H560" s="75" t="e">
        <f>E560*C560</f>
        <v>#VALUE!</v>
      </c>
      <c r="I560" s="75">
        <f>F560*C560</f>
        <v>74100</v>
      </c>
      <c r="J560" s="162"/>
      <c r="K560" s="65"/>
    </row>
    <row r="561" spans="1:18" x14ac:dyDescent="0.2">
      <c r="A561" s="66" t="s">
        <v>295</v>
      </c>
      <c r="B561" s="67"/>
      <c r="C561" s="65">
        <v>9</v>
      </c>
      <c r="D561" s="72" t="s">
        <v>298</v>
      </c>
      <c r="E561" s="73"/>
      <c r="F561" s="19">
        <v>37700</v>
      </c>
      <c r="G561" s="74"/>
      <c r="H561" s="75">
        <f t="shared" si="22"/>
        <v>0</v>
      </c>
      <c r="I561" s="75">
        <f t="shared" si="23"/>
        <v>339300</v>
      </c>
      <c r="J561" s="162"/>
      <c r="K561" s="65" t="s">
        <v>351</v>
      </c>
    </row>
    <row r="562" spans="1:18" x14ac:dyDescent="0.2">
      <c r="A562" s="66" t="s">
        <v>290</v>
      </c>
      <c r="B562" s="67"/>
      <c r="C562" s="65">
        <v>24</v>
      </c>
      <c r="D562" s="72" t="s">
        <v>49</v>
      </c>
      <c r="E562" s="73">
        <v>5000</v>
      </c>
      <c r="F562" s="19">
        <v>7700</v>
      </c>
      <c r="G562" s="74"/>
      <c r="H562" s="75">
        <f t="shared" si="22"/>
        <v>120000</v>
      </c>
      <c r="I562" s="75">
        <f t="shared" si="23"/>
        <v>184800</v>
      </c>
      <c r="J562" s="162"/>
      <c r="K562" s="65"/>
    </row>
    <row r="563" spans="1:18" x14ac:dyDescent="0.2">
      <c r="A563" s="66" t="s">
        <v>292</v>
      </c>
      <c r="B563" s="67"/>
      <c r="C563" s="65">
        <v>1</v>
      </c>
      <c r="D563" s="72" t="s">
        <v>274</v>
      </c>
      <c r="E563" s="73">
        <v>36000</v>
      </c>
      <c r="F563" s="19">
        <v>49700</v>
      </c>
      <c r="G563" s="74"/>
      <c r="H563" s="75">
        <f t="shared" si="22"/>
        <v>36000</v>
      </c>
      <c r="I563" s="75">
        <f t="shared" si="23"/>
        <v>49700</v>
      </c>
      <c r="J563" s="162"/>
      <c r="K563" s="65"/>
    </row>
    <row r="564" spans="1:18" x14ac:dyDescent="0.2">
      <c r="A564" s="66" t="s">
        <v>339</v>
      </c>
      <c r="B564" s="67"/>
      <c r="C564" s="65">
        <v>3</v>
      </c>
      <c r="D564" s="72" t="s">
        <v>49</v>
      </c>
      <c r="E564" s="73">
        <v>2500</v>
      </c>
      <c r="F564" s="19">
        <v>4700</v>
      </c>
      <c r="G564" s="74"/>
      <c r="H564" s="75">
        <f t="shared" si="22"/>
        <v>7500</v>
      </c>
      <c r="I564" s="75">
        <f t="shared" si="23"/>
        <v>14100</v>
      </c>
      <c r="J564" s="162"/>
      <c r="K564" s="65"/>
    </row>
    <row r="565" spans="1:18" x14ac:dyDescent="0.2">
      <c r="A565" s="66" t="s">
        <v>294</v>
      </c>
      <c r="B565" s="67"/>
      <c r="C565" s="65">
        <v>2</v>
      </c>
      <c r="D565" s="72" t="s">
        <v>49</v>
      </c>
      <c r="E565" s="73">
        <v>6500</v>
      </c>
      <c r="F565" s="19">
        <v>8200</v>
      </c>
      <c r="G565" s="74"/>
      <c r="H565" s="75">
        <f t="shared" si="22"/>
        <v>13000</v>
      </c>
      <c r="I565" s="75">
        <f t="shared" si="23"/>
        <v>16400</v>
      </c>
      <c r="J565" s="163"/>
      <c r="K565" s="65"/>
    </row>
    <row r="566" spans="1:18" x14ac:dyDescent="0.2">
      <c r="A566" s="66"/>
      <c r="B566" s="67"/>
      <c r="C566" s="65"/>
      <c r="D566" s="72"/>
      <c r="E566" s="73"/>
      <c r="F566" s="19"/>
      <c r="G566" s="74"/>
      <c r="H566" s="75">
        <f t="shared" si="22"/>
        <v>0</v>
      </c>
      <c r="I566" s="75">
        <f t="shared" si="23"/>
        <v>0</v>
      </c>
      <c r="J566" s="75"/>
      <c r="K566" s="65"/>
    </row>
    <row r="567" spans="1:18" x14ac:dyDescent="0.2">
      <c r="A567" s="81" t="s">
        <v>299</v>
      </c>
      <c r="B567" s="67"/>
      <c r="C567" s="65"/>
      <c r="D567" s="72"/>
      <c r="E567" s="73"/>
      <c r="F567" s="19"/>
      <c r="G567" s="74"/>
      <c r="H567" s="75">
        <f t="shared" si="22"/>
        <v>0</v>
      </c>
      <c r="I567" s="75">
        <f t="shared" si="23"/>
        <v>0</v>
      </c>
      <c r="J567" s="75"/>
      <c r="K567" s="65"/>
    </row>
    <row r="568" spans="1:18" x14ac:dyDescent="0.2">
      <c r="A568" s="66" t="s">
        <v>325</v>
      </c>
      <c r="B568" s="67"/>
      <c r="C568" s="65">
        <v>4</v>
      </c>
      <c r="D568" s="72" t="s">
        <v>321</v>
      </c>
      <c r="E568" s="73">
        <v>220000</v>
      </c>
      <c r="F568" s="19">
        <v>290000</v>
      </c>
      <c r="G568" s="74"/>
      <c r="H568" s="75">
        <f t="shared" si="22"/>
        <v>880000</v>
      </c>
      <c r="I568" s="75">
        <f t="shared" si="23"/>
        <v>1160000</v>
      </c>
      <c r="J568" s="161" t="s">
        <v>1157</v>
      </c>
      <c r="K568" s="65"/>
    </row>
    <row r="569" spans="1:18" x14ac:dyDescent="0.2">
      <c r="A569" s="66" t="s">
        <v>326</v>
      </c>
      <c r="B569" s="67"/>
      <c r="C569" s="65">
        <v>2</v>
      </c>
      <c r="D569" s="72" t="s">
        <v>321</v>
      </c>
      <c r="E569" s="73">
        <v>300000</v>
      </c>
      <c r="F569" s="19">
        <v>360000</v>
      </c>
      <c r="G569" s="74"/>
      <c r="H569" s="75">
        <f t="shared" si="22"/>
        <v>600000</v>
      </c>
      <c r="I569" s="75">
        <f t="shared" si="23"/>
        <v>720000</v>
      </c>
      <c r="J569" s="162"/>
      <c r="K569" s="65"/>
    </row>
    <row r="570" spans="1:18" x14ac:dyDescent="0.2">
      <c r="A570" s="66" t="s">
        <v>327</v>
      </c>
      <c r="B570" s="67"/>
      <c r="C570" s="65">
        <v>2</v>
      </c>
      <c r="D570" s="72" t="s">
        <v>321</v>
      </c>
      <c r="E570" s="73">
        <v>215000</v>
      </c>
      <c r="F570" s="19">
        <v>280000</v>
      </c>
      <c r="G570" s="74"/>
      <c r="H570" s="75">
        <f t="shared" si="22"/>
        <v>430000</v>
      </c>
      <c r="I570" s="75">
        <f t="shared" si="23"/>
        <v>560000</v>
      </c>
      <c r="J570" s="162"/>
      <c r="K570" s="65"/>
    </row>
    <row r="571" spans="1:18" x14ac:dyDescent="0.2">
      <c r="A571" s="66" t="s">
        <v>328</v>
      </c>
      <c r="B571" s="67"/>
      <c r="C571" s="65">
        <v>5</v>
      </c>
      <c r="D571" s="72" t="s">
        <v>321</v>
      </c>
      <c r="E571" s="90"/>
      <c r="F571" s="19">
        <v>300000</v>
      </c>
      <c r="G571" s="74"/>
      <c r="H571" s="75">
        <f t="shared" si="22"/>
        <v>0</v>
      </c>
      <c r="I571" s="75">
        <f t="shared" si="23"/>
        <v>1500000</v>
      </c>
      <c r="J571" s="162"/>
      <c r="K571" s="65" t="s">
        <v>285</v>
      </c>
    </row>
    <row r="572" spans="1:18" x14ac:dyDescent="0.2">
      <c r="A572" s="66" t="s">
        <v>331</v>
      </c>
      <c r="B572" s="67"/>
      <c r="C572" s="65">
        <v>3</v>
      </c>
      <c r="D572" s="72" t="s">
        <v>49</v>
      </c>
      <c r="E572" s="73">
        <v>271900</v>
      </c>
      <c r="F572" s="19">
        <v>355000</v>
      </c>
      <c r="G572" s="74"/>
      <c r="H572" s="75">
        <f t="shared" si="22"/>
        <v>815700</v>
      </c>
      <c r="I572" s="75">
        <f t="shared" si="23"/>
        <v>1065000</v>
      </c>
      <c r="J572" s="162"/>
      <c r="K572" s="65"/>
    </row>
    <row r="573" spans="1:18" x14ac:dyDescent="0.2">
      <c r="A573" s="66" t="s">
        <v>329</v>
      </c>
      <c r="B573" s="67"/>
      <c r="C573" s="65">
        <v>2</v>
      </c>
      <c r="D573" s="72" t="s">
        <v>49</v>
      </c>
      <c r="E573" s="73">
        <v>60830</v>
      </c>
      <c r="F573" s="19">
        <v>80000</v>
      </c>
      <c r="G573" s="74"/>
      <c r="H573" s="75">
        <f t="shared" si="22"/>
        <v>121660</v>
      </c>
      <c r="I573" s="75">
        <f t="shared" si="23"/>
        <v>160000</v>
      </c>
      <c r="J573" s="162"/>
      <c r="K573" s="65"/>
    </row>
    <row r="574" spans="1:18" x14ac:dyDescent="0.2">
      <c r="A574" s="66" t="s">
        <v>330</v>
      </c>
      <c r="B574" s="67"/>
      <c r="C574" s="65">
        <v>2</v>
      </c>
      <c r="D574" s="72" t="s">
        <v>49</v>
      </c>
      <c r="E574" s="73">
        <v>41520</v>
      </c>
      <c r="F574" s="19">
        <v>55000</v>
      </c>
      <c r="G574" s="74"/>
      <c r="H574" s="75">
        <f t="shared" si="22"/>
        <v>83040</v>
      </c>
      <c r="I574" s="75">
        <f t="shared" si="23"/>
        <v>110000</v>
      </c>
      <c r="J574" s="162"/>
      <c r="K574" s="65"/>
    </row>
    <row r="575" spans="1:18" x14ac:dyDescent="0.2">
      <c r="A575" s="66" t="s">
        <v>336</v>
      </c>
      <c r="B575" s="67"/>
      <c r="C575" s="65">
        <v>2</v>
      </c>
      <c r="D575" s="72" t="s">
        <v>49</v>
      </c>
      <c r="E575" s="73">
        <f>356000+4500</f>
        <v>360500</v>
      </c>
      <c r="F575" s="19">
        <v>470000</v>
      </c>
      <c r="G575" s="74"/>
      <c r="H575" s="75">
        <f t="shared" si="22"/>
        <v>721000</v>
      </c>
      <c r="I575" s="75">
        <f t="shared" si="23"/>
        <v>940000</v>
      </c>
      <c r="J575" s="162"/>
      <c r="K575" s="65" t="s">
        <v>351</v>
      </c>
      <c r="R575" s="61">
        <f>269176/2</f>
        <v>134588</v>
      </c>
    </row>
    <row r="576" spans="1:18" x14ac:dyDescent="0.2">
      <c r="A576" s="66" t="s">
        <v>337</v>
      </c>
      <c r="B576" s="67"/>
      <c r="C576" s="65">
        <v>2</v>
      </c>
      <c r="D576" s="72" t="s">
        <v>49</v>
      </c>
      <c r="E576" s="90"/>
      <c r="F576" s="19">
        <v>490000</v>
      </c>
      <c r="G576" s="74"/>
      <c r="H576" s="75">
        <f t="shared" si="22"/>
        <v>0</v>
      </c>
      <c r="I576" s="75">
        <f t="shared" si="23"/>
        <v>980000</v>
      </c>
      <c r="J576" s="162"/>
      <c r="K576" s="65" t="s">
        <v>285</v>
      </c>
      <c r="O576" t="s">
        <v>889</v>
      </c>
      <c r="P576">
        <v>2</v>
      </c>
      <c r="Q576" t="s">
        <v>241</v>
      </c>
    </row>
    <row r="577" spans="1:11" x14ac:dyDescent="0.2">
      <c r="A577" s="66" t="s">
        <v>300</v>
      </c>
      <c r="B577" s="67"/>
      <c r="C577" s="65">
        <v>1</v>
      </c>
      <c r="D577" s="72" t="s">
        <v>49</v>
      </c>
      <c r="E577" s="73">
        <v>12500</v>
      </c>
      <c r="F577" s="19">
        <v>16500</v>
      </c>
      <c r="G577" s="74"/>
      <c r="H577" s="75">
        <f t="shared" si="22"/>
        <v>12500</v>
      </c>
      <c r="I577" s="75">
        <f t="shared" si="23"/>
        <v>16500</v>
      </c>
      <c r="J577" s="162"/>
      <c r="K577" s="65"/>
    </row>
    <row r="578" spans="1:11" x14ac:dyDescent="0.2">
      <c r="A578" s="66" t="s">
        <v>301</v>
      </c>
      <c r="B578" s="67"/>
      <c r="C578" s="65">
        <v>10</v>
      </c>
      <c r="D578" s="72" t="s">
        <v>241</v>
      </c>
      <c r="E578" s="73">
        <v>10100</v>
      </c>
      <c r="F578" s="19">
        <v>16000</v>
      </c>
      <c r="G578" s="74"/>
      <c r="H578" s="75">
        <f t="shared" si="22"/>
        <v>101000</v>
      </c>
      <c r="I578" s="75">
        <f t="shared" si="23"/>
        <v>160000</v>
      </c>
      <c r="J578" s="162"/>
      <c r="K578" s="65"/>
    </row>
    <row r="579" spans="1:11" x14ac:dyDescent="0.2">
      <c r="A579" s="66" t="s">
        <v>302</v>
      </c>
      <c r="B579" s="67"/>
      <c r="C579" s="65">
        <v>3</v>
      </c>
      <c r="D579" s="72" t="s">
        <v>321</v>
      </c>
      <c r="E579" s="73">
        <v>12900</v>
      </c>
      <c r="F579" s="19">
        <v>18000</v>
      </c>
      <c r="G579" s="74"/>
      <c r="H579" s="75">
        <f t="shared" si="22"/>
        <v>38700</v>
      </c>
      <c r="I579" s="75">
        <f t="shared" si="23"/>
        <v>54000</v>
      </c>
      <c r="J579" s="162"/>
      <c r="K579" s="65"/>
    </row>
    <row r="580" spans="1:11" x14ac:dyDescent="0.2">
      <c r="A580" s="66"/>
      <c r="B580" s="67"/>
      <c r="C580" s="65"/>
      <c r="D580" s="72"/>
      <c r="E580" s="73"/>
      <c r="F580" s="19"/>
      <c r="G580" s="74"/>
      <c r="H580" s="75">
        <f t="shared" si="22"/>
        <v>0</v>
      </c>
      <c r="I580" s="75">
        <f t="shared" si="23"/>
        <v>0</v>
      </c>
      <c r="J580" s="162"/>
      <c r="K580" s="65"/>
    </row>
    <row r="581" spans="1:11" x14ac:dyDescent="0.2">
      <c r="A581" s="81" t="s">
        <v>303</v>
      </c>
      <c r="B581" s="67"/>
      <c r="C581" s="65"/>
      <c r="D581" s="72"/>
      <c r="E581" s="73"/>
      <c r="F581" s="19"/>
      <c r="G581" s="74"/>
      <c r="H581" s="75">
        <f t="shared" si="22"/>
        <v>0</v>
      </c>
      <c r="I581" s="75">
        <f t="shared" si="23"/>
        <v>0</v>
      </c>
      <c r="J581" s="162"/>
      <c r="K581" s="65"/>
    </row>
    <row r="582" spans="1:11" x14ac:dyDescent="0.2">
      <c r="A582" s="66" t="s">
        <v>304</v>
      </c>
      <c r="B582" s="67"/>
      <c r="C582" s="65">
        <v>1</v>
      </c>
      <c r="D582" s="72" t="s">
        <v>321</v>
      </c>
      <c r="E582" s="73">
        <v>158000</v>
      </c>
      <c r="F582" s="19">
        <v>205000</v>
      </c>
      <c r="G582" s="74"/>
      <c r="H582" s="75">
        <f t="shared" si="22"/>
        <v>158000</v>
      </c>
      <c r="I582" s="75">
        <f t="shared" si="23"/>
        <v>205000</v>
      </c>
      <c r="J582" s="162"/>
      <c r="K582" s="65"/>
    </row>
    <row r="583" spans="1:11" x14ac:dyDescent="0.2">
      <c r="A583" s="66" t="s">
        <v>305</v>
      </c>
      <c r="B583" s="67"/>
      <c r="C583" s="65">
        <v>1</v>
      </c>
      <c r="D583" s="72" t="s">
        <v>321</v>
      </c>
      <c r="E583" s="73">
        <v>117500</v>
      </c>
      <c r="F583" s="19">
        <v>155000</v>
      </c>
      <c r="G583" s="74"/>
      <c r="H583" s="75">
        <f t="shared" si="22"/>
        <v>117500</v>
      </c>
      <c r="I583" s="75">
        <f t="shared" si="23"/>
        <v>155000</v>
      </c>
      <c r="J583" s="162"/>
      <c r="K583" s="65"/>
    </row>
    <row r="584" spans="1:11" x14ac:dyDescent="0.2">
      <c r="A584" s="66" t="s">
        <v>306</v>
      </c>
      <c r="B584" s="67"/>
      <c r="C584" s="65">
        <v>4</v>
      </c>
      <c r="D584" s="72" t="s">
        <v>321</v>
      </c>
      <c r="E584" s="73">
        <v>13500</v>
      </c>
      <c r="F584" s="19">
        <v>18000</v>
      </c>
      <c r="G584" s="74"/>
      <c r="H584" s="75">
        <f t="shared" si="22"/>
        <v>54000</v>
      </c>
      <c r="I584" s="75">
        <f t="shared" si="23"/>
        <v>72000</v>
      </c>
      <c r="J584" s="162"/>
      <c r="K584" s="65"/>
    </row>
    <row r="585" spans="1:11" x14ac:dyDescent="0.2">
      <c r="A585" s="66" t="s">
        <v>307</v>
      </c>
      <c r="B585" s="67"/>
      <c r="C585" s="65">
        <v>2</v>
      </c>
      <c r="D585" s="72" t="s">
        <v>111</v>
      </c>
      <c r="E585" s="73">
        <v>19500</v>
      </c>
      <c r="F585" s="19">
        <v>25500</v>
      </c>
      <c r="G585" s="74"/>
      <c r="H585" s="75">
        <f t="shared" si="22"/>
        <v>39000</v>
      </c>
      <c r="I585" s="75">
        <f t="shared" si="23"/>
        <v>51000</v>
      </c>
      <c r="J585" s="162"/>
      <c r="K585" s="65"/>
    </row>
    <row r="586" spans="1:11" x14ac:dyDescent="0.2">
      <c r="A586" s="66" t="s">
        <v>308</v>
      </c>
      <c r="B586" s="67"/>
      <c r="C586" s="65">
        <v>4</v>
      </c>
      <c r="D586" s="72" t="s">
        <v>111</v>
      </c>
      <c r="E586" s="73">
        <v>49200</v>
      </c>
      <c r="F586" s="19">
        <v>65000</v>
      </c>
      <c r="G586" s="74"/>
      <c r="H586" s="75">
        <f t="shared" si="22"/>
        <v>196800</v>
      </c>
      <c r="I586" s="75">
        <f t="shared" si="23"/>
        <v>260000</v>
      </c>
      <c r="J586" s="162"/>
      <c r="K586" s="65"/>
    </row>
    <row r="587" spans="1:11" x14ac:dyDescent="0.2">
      <c r="A587" s="66" t="s">
        <v>333</v>
      </c>
      <c r="B587" s="67"/>
      <c r="C587" s="65">
        <v>1</v>
      </c>
      <c r="D587" s="72" t="s">
        <v>71</v>
      </c>
      <c r="E587" s="73">
        <v>51500</v>
      </c>
      <c r="F587" s="19">
        <v>70000</v>
      </c>
      <c r="G587" s="74"/>
      <c r="H587" s="75">
        <f t="shared" si="22"/>
        <v>51500</v>
      </c>
      <c r="I587" s="75">
        <f t="shared" si="23"/>
        <v>70000</v>
      </c>
      <c r="J587" s="162"/>
      <c r="K587" s="65"/>
    </row>
    <row r="588" spans="1:11" x14ac:dyDescent="0.2">
      <c r="A588" s="66" t="s">
        <v>334</v>
      </c>
      <c r="B588" s="67"/>
      <c r="C588" s="65">
        <v>1</v>
      </c>
      <c r="D588" s="72" t="s">
        <v>335</v>
      </c>
      <c r="E588" s="73">
        <v>23000</v>
      </c>
      <c r="F588" s="19">
        <v>30000</v>
      </c>
      <c r="G588" s="74"/>
      <c r="H588" s="75">
        <f t="shared" si="22"/>
        <v>23000</v>
      </c>
      <c r="I588" s="75">
        <f t="shared" si="23"/>
        <v>30000</v>
      </c>
      <c r="J588" s="162"/>
      <c r="K588" s="65"/>
    </row>
    <row r="589" spans="1:11" x14ac:dyDescent="0.2">
      <c r="A589" s="66" t="s">
        <v>332</v>
      </c>
      <c r="B589" s="67"/>
      <c r="C589" s="65">
        <v>1</v>
      </c>
      <c r="D589" s="72" t="s">
        <v>281</v>
      </c>
      <c r="E589" s="73">
        <v>50000</v>
      </c>
      <c r="F589" s="19">
        <v>65000</v>
      </c>
      <c r="G589" s="74"/>
      <c r="H589" s="75">
        <f t="shared" si="22"/>
        <v>50000</v>
      </c>
      <c r="I589" s="75">
        <f t="shared" si="23"/>
        <v>65000</v>
      </c>
      <c r="J589" s="162"/>
      <c r="K589" s="65"/>
    </row>
    <row r="590" spans="1:11" x14ac:dyDescent="0.2">
      <c r="A590" s="66" t="s">
        <v>309</v>
      </c>
      <c r="B590" s="67"/>
      <c r="C590" s="65">
        <v>1</v>
      </c>
      <c r="D590" s="72" t="s">
        <v>322</v>
      </c>
      <c r="E590" s="73">
        <v>185000</v>
      </c>
      <c r="F590" s="19">
        <v>240000</v>
      </c>
      <c r="G590" s="74"/>
      <c r="H590" s="75">
        <f t="shared" si="22"/>
        <v>185000</v>
      </c>
      <c r="I590" s="75">
        <f t="shared" si="23"/>
        <v>240000</v>
      </c>
      <c r="J590" s="162"/>
      <c r="K590" s="65"/>
    </row>
    <row r="591" spans="1:11" x14ac:dyDescent="0.2">
      <c r="A591" s="66" t="s">
        <v>310</v>
      </c>
      <c r="B591" s="67"/>
      <c r="C591" s="65">
        <v>1</v>
      </c>
      <c r="D591" s="72" t="s">
        <v>323</v>
      </c>
      <c r="E591" s="73">
        <v>268000</v>
      </c>
      <c r="F591" s="19">
        <v>340000</v>
      </c>
      <c r="G591" s="74"/>
      <c r="H591" s="75">
        <f t="shared" si="22"/>
        <v>268000</v>
      </c>
      <c r="I591" s="75">
        <f t="shared" si="23"/>
        <v>340000</v>
      </c>
      <c r="J591" s="162"/>
      <c r="K591" s="65"/>
    </row>
    <row r="592" spans="1:11" x14ac:dyDescent="0.2">
      <c r="A592" s="66" t="s">
        <v>189</v>
      </c>
      <c r="B592" s="67"/>
      <c r="C592" s="65">
        <v>20</v>
      </c>
      <c r="D592" s="72" t="s">
        <v>190</v>
      </c>
      <c r="E592" s="73">
        <v>38500</v>
      </c>
      <c r="F592" s="19">
        <v>50000</v>
      </c>
      <c r="G592" s="74"/>
      <c r="H592" s="75">
        <f t="shared" si="22"/>
        <v>770000</v>
      </c>
      <c r="I592" s="75">
        <f t="shared" si="23"/>
        <v>1000000</v>
      </c>
      <c r="J592" s="162"/>
      <c r="K592" s="65"/>
    </row>
    <row r="593" spans="1:11" x14ac:dyDescent="0.2">
      <c r="A593" s="66" t="s">
        <v>311</v>
      </c>
      <c r="B593" s="67"/>
      <c r="C593" s="65">
        <v>1</v>
      </c>
      <c r="D593" s="72" t="s">
        <v>323</v>
      </c>
      <c r="E593" s="73">
        <v>105000</v>
      </c>
      <c r="F593" s="19">
        <v>150000</v>
      </c>
      <c r="G593" s="74"/>
      <c r="H593" s="75">
        <f t="shared" si="22"/>
        <v>105000</v>
      </c>
      <c r="I593" s="75">
        <f t="shared" si="23"/>
        <v>150000</v>
      </c>
      <c r="J593" s="162"/>
      <c r="K593" s="65"/>
    </row>
    <row r="594" spans="1:11" x14ac:dyDescent="0.2">
      <c r="A594" s="66" t="s">
        <v>312</v>
      </c>
      <c r="B594" s="67"/>
      <c r="C594" s="65">
        <v>4</v>
      </c>
      <c r="D594" s="72" t="s">
        <v>324</v>
      </c>
      <c r="E594" s="73">
        <v>13900</v>
      </c>
      <c r="F594" s="19">
        <v>21500</v>
      </c>
      <c r="G594" s="74"/>
      <c r="H594" s="75">
        <f t="shared" si="22"/>
        <v>55600</v>
      </c>
      <c r="I594" s="75">
        <f t="shared" si="23"/>
        <v>86000</v>
      </c>
      <c r="J594" s="162"/>
      <c r="K594" s="65"/>
    </row>
    <row r="595" spans="1:11" x14ac:dyDescent="0.2">
      <c r="A595" s="66" t="s">
        <v>238</v>
      </c>
      <c r="B595" s="67"/>
      <c r="C595" s="65">
        <v>3</v>
      </c>
      <c r="D595" s="72" t="s">
        <v>324</v>
      </c>
      <c r="E595" s="73">
        <v>42200</v>
      </c>
      <c r="F595" s="19">
        <v>55000</v>
      </c>
      <c r="G595" s="74"/>
      <c r="H595" s="75">
        <f t="shared" si="22"/>
        <v>126600</v>
      </c>
      <c r="I595" s="75">
        <f t="shared" si="23"/>
        <v>165000</v>
      </c>
      <c r="J595" s="162"/>
      <c r="K595" s="65"/>
    </row>
    <row r="596" spans="1:11" x14ac:dyDescent="0.2">
      <c r="A596" s="66" t="s">
        <v>313</v>
      </c>
      <c r="B596" s="67"/>
      <c r="C596" s="65">
        <v>1</v>
      </c>
      <c r="D596" s="72" t="s">
        <v>281</v>
      </c>
      <c r="E596" s="73">
        <v>76500</v>
      </c>
      <c r="F596" s="19">
        <v>100000</v>
      </c>
      <c r="G596" s="74"/>
      <c r="H596" s="75">
        <f t="shared" si="22"/>
        <v>76500</v>
      </c>
      <c r="I596" s="75">
        <f t="shared" si="23"/>
        <v>100000</v>
      </c>
      <c r="J596" s="162"/>
      <c r="K596" s="65"/>
    </row>
    <row r="597" spans="1:11" x14ac:dyDescent="0.2">
      <c r="A597" s="66" t="s">
        <v>314</v>
      </c>
      <c r="B597" s="67"/>
      <c r="C597" s="65">
        <v>2</v>
      </c>
      <c r="D597" s="72" t="s">
        <v>133</v>
      </c>
      <c r="E597" s="73">
        <v>70000</v>
      </c>
      <c r="F597" s="19">
        <v>91000</v>
      </c>
      <c r="G597" s="74"/>
      <c r="H597" s="75">
        <f t="shared" si="22"/>
        <v>140000</v>
      </c>
      <c r="I597" s="75">
        <f t="shared" si="23"/>
        <v>182000</v>
      </c>
      <c r="J597" s="162"/>
      <c r="K597" s="65"/>
    </row>
    <row r="598" spans="1:11" x14ac:dyDescent="0.2">
      <c r="A598" s="81" t="s">
        <v>315</v>
      </c>
      <c r="B598" s="67"/>
      <c r="C598" s="65"/>
      <c r="D598" s="72"/>
      <c r="E598" s="73"/>
      <c r="F598" s="19"/>
      <c r="G598" s="74"/>
      <c r="H598" s="75">
        <f t="shared" si="22"/>
        <v>0</v>
      </c>
      <c r="I598" s="75">
        <f t="shared" si="23"/>
        <v>0</v>
      </c>
      <c r="J598" s="162"/>
      <c r="K598" s="65"/>
    </row>
    <row r="599" spans="1:11" x14ac:dyDescent="0.2">
      <c r="A599" s="66" t="s">
        <v>316</v>
      </c>
      <c r="B599" s="67"/>
      <c r="C599" s="65">
        <v>20</v>
      </c>
      <c r="D599" s="72" t="s">
        <v>324</v>
      </c>
      <c r="E599" s="73">
        <f>13800/5</f>
        <v>2760</v>
      </c>
      <c r="F599" s="19">
        <v>4000</v>
      </c>
      <c r="G599" s="74"/>
      <c r="H599" s="75">
        <f t="shared" si="22"/>
        <v>55200</v>
      </c>
      <c r="I599" s="75">
        <f t="shared" si="23"/>
        <v>80000</v>
      </c>
      <c r="J599" s="162"/>
      <c r="K599" s="65"/>
    </row>
    <row r="600" spans="1:11" x14ac:dyDescent="0.2">
      <c r="A600" s="66" t="s">
        <v>317</v>
      </c>
      <c r="B600" s="67"/>
      <c r="C600" s="65">
        <v>10</v>
      </c>
      <c r="D600" s="72" t="s">
        <v>234</v>
      </c>
      <c r="E600" s="73">
        <f>13900/5</f>
        <v>2780</v>
      </c>
      <c r="F600" s="19">
        <v>4000</v>
      </c>
      <c r="G600" s="74"/>
      <c r="H600" s="75">
        <f t="shared" si="22"/>
        <v>27800</v>
      </c>
      <c r="I600" s="75">
        <f t="shared" si="23"/>
        <v>40000</v>
      </c>
      <c r="J600" s="162"/>
      <c r="K600" s="65"/>
    </row>
    <row r="601" spans="1:11" x14ac:dyDescent="0.2">
      <c r="A601" s="66" t="s">
        <v>318</v>
      </c>
      <c r="B601" s="67"/>
      <c r="C601" s="65">
        <v>10</v>
      </c>
      <c r="D601" s="72" t="s">
        <v>324</v>
      </c>
      <c r="E601" s="73">
        <v>3600</v>
      </c>
      <c r="F601" s="19">
        <v>4000</v>
      </c>
      <c r="G601" s="74"/>
      <c r="H601" s="75">
        <f t="shared" si="22"/>
        <v>36000</v>
      </c>
      <c r="I601" s="75">
        <f t="shared" si="23"/>
        <v>40000</v>
      </c>
      <c r="J601" s="162"/>
      <c r="K601" s="65"/>
    </row>
    <row r="602" spans="1:11" x14ac:dyDescent="0.2">
      <c r="A602" s="66" t="s">
        <v>319</v>
      </c>
      <c r="B602" s="67"/>
      <c r="C602" s="65">
        <v>1</v>
      </c>
      <c r="D602" s="72" t="s">
        <v>245</v>
      </c>
      <c r="E602" s="73">
        <v>112000</v>
      </c>
      <c r="F602" s="19">
        <v>125000</v>
      </c>
      <c r="G602" s="74"/>
      <c r="H602" s="75">
        <f t="shared" si="22"/>
        <v>112000</v>
      </c>
      <c r="I602" s="75">
        <f t="shared" si="23"/>
        <v>125000</v>
      </c>
      <c r="J602" s="162"/>
      <c r="K602" s="65"/>
    </row>
    <row r="603" spans="1:11" x14ac:dyDescent="0.2">
      <c r="A603" s="66" t="s">
        <v>320</v>
      </c>
      <c r="B603" s="67"/>
      <c r="C603" s="65">
        <v>4</v>
      </c>
      <c r="D603" s="72" t="s">
        <v>324</v>
      </c>
      <c r="E603" s="73">
        <v>16500</v>
      </c>
      <c r="F603" s="19">
        <v>25000</v>
      </c>
      <c r="G603" s="74"/>
      <c r="H603" s="75">
        <f t="shared" si="22"/>
        <v>66000</v>
      </c>
      <c r="I603" s="75">
        <f t="shared" si="23"/>
        <v>100000</v>
      </c>
      <c r="J603" s="163"/>
      <c r="K603" s="65"/>
    </row>
    <row r="604" spans="1:11" x14ac:dyDescent="0.2">
      <c r="A604" s="66"/>
      <c r="B604" s="67"/>
      <c r="C604" s="65"/>
      <c r="D604" s="72"/>
      <c r="E604" s="73"/>
      <c r="F604" s="19"/>
      <c r="G604" s="74"/>
      <c r="H604" s="75">
        <f t="shared" si="22"/>
        <v>0</v>
      </c>
      <c r="I604" s="75">
        <f t="shared" si="23"/>
        <v>0</v>
      </c>
      <c r="J604" s="75"/>
      <c r="K604" s="65"/>
    </row>
    <row r="605" spans="1:11" x14ac:dyDescent="0.2">
      <c r="A605" s="81" t="s">
        <v>444</v>
      </c>
      <c r="B605" s="67"/>
      <c r="C605" s="65"/>
      <c r="D605" s="72"/>
      <c r="E605" s="73"/>
      <c r="F605" s="19"/>
      <c r="G605" s="74"/>
      <c r="H605" s="75">
        <f t="shared" si="22"/>
        <v>0</v>
      </c>
      <c r="I605" s="75">
        <f t="shared" si="23"/>
        <v>0</v>
      </c>
      <c r="J605" s="75"/>
      <c r="K605" s="65"/>
    </row>
    <row r="606" spans="1:11" x14ac:dyDescent="0.2">
      <c r="A606" s="66" t="s">
        <v>445</v>
      </c>
      <c r="B606" s="67"/>
      <c r="C606" s="65">
        <v>20</v>
      </c>
      <c r="D606" s="72" t="s">
        <v>245</v>
      </c>
      <c r="E606" s="73"/>
      <c r="F606" s="19">
        <v>58000</v>
      </c>
      <c r="G606" s="74"/>
      <c r="H606" s="75">
        <f t="shared" si="22"/>
        <v>0</v>
      </c>
      <c r="I606" s="75">
        <f t="shared" si="23"/>
        <v>1160000</v>
      </c>
      <c r="J606" s="161" t="s">
        <v>1157</v>
      </c>
      <c r="K606" s="65"/>
    </row>
    <row r="607" spans="1:11" x14ac:dyDescent="0.2">
      <c r="A607" s="66" t="s">
        <v>446</v>
      </c>
      <c r="B607" s="67"/>
      <c r="C607" s="65">
        <v>1</v>
      </c>
      <c r="D607" s="72" t="s">
        <v>245</v>
      </c>
      <c r="E607" s="73">
        <v>72500</v>
      </c>
      <c r="F607" s="19">
        <v>125000</v>
      </c>
      <c r="G607" s="74"/>
      <c r="H607" s="75">
        <f t="shared" si="22"/>
        <v>72500</v>
      </c>
      <c r="I607" s="75">
        <f t="shared" si="23"/>
        <v>125000</v>
      </c>
      <c r="J607" s="162"/>
      <c r="K607" s="65"/>
    </row>
    <row r="608" spans="1:11" x14ac:dyDescent="0.2">
      <c r="A608" s="66" t="s">
        <v>480</v>
      </c>
      <c r="B608" s="67"/>
      <c r="C608" s="65">
        <v>1</v>
      </c>
      <c r="D608" s="72" t="s">
        <v>322</v>
      </c>
      <c r="E608" s="73">
        <v>60000</v>
      </c>
      <c r="F608" s="19">
        <v>125000</v>
      </c>
      <c r="G608" s="74"/>
      <c r="H608" s="75">
        <f t="shared" si="22"/>
        <v>60000</v>
      </c>
      <c r="I608" s="75">
        <f t="shared" si="23"/>
        <v>125000</v>
      </c>
      <c r="J608" s="162"/>
      <c r="K608" s="65"/>
    </row>
    <row r="609" spans="1:11" x14ac:dyDescent="0.2">
      <c r="A609" s="66" t="s">
        <v>491</v>
      </c>
      <c r="B609" s="67"/>
      <c r="C609" s="65">
        <v>1</v>
      </c>
      <c r="D609" s="72" t="s">
        <v>245</v>
      </c>
      <c r="E609" s="73">
        <v>54000</v>
      </c>
      <c r="F609" s="19">
        <v>125000</v>
      </c>
      <c r="G609" s="74"/>
      <c r="H609" s="75">
        <f t="shared" si="22"/>
        <v>54000</v>
      </c>
      <c r="I609" s="75">
        <f t="shared" si="23"/>
        <v>125000</v>
      </c>
      <c r="J609" s="162"/>
      <c r="K609" s="65"/>
    </row>
    <row r="610" spans="1:11" x14ac:dyDescent="0.2">
      <c r="A610" s="66" t="s">
        <v>447</v>
      </c>
      <c r="B610" s="67"/>
      <c r="C610" s="65">
        <v>1</v>
      </c>
      <c r="D610" s="72" t="s">
        <v>322</v>
      </c>
      <c r="E610" s="73">
        <v>158000</v>
      </c>
      <c r="F610" s="19">
        <v>240000</v>
      </c>
      <c r="G610" s="74"/>
      <c r="H610" s="75">
        <f t="shared" si="22"/>
        <v>158000</v>
      </c>
      <c r="I610" s="75">
        <f t="shared" si="23"/>
        <v>240000</v>
      </c>
      <c r="J610" s="162"/>
      <c r="K610" s="65"/>
    </row>
    <row r="611" spans="1:11" x14ac:dyDescent="0.2">
      <c r="A611" s="66" t="s">
        <v>481</v>
      </c>
      <c r="B611" s="67"/>
      <c r="C611" s="65">
        <v>1</v>
      </c>
      <c r="D611" s="72" t="s">
        <v>245</v>
      </c>
      <c r="E611" s="73">
        <v>118500</v>
      </c>
      <c r="F611" s="19">
        <v>185000</v>
      </c>
      <c r="G611" s="74"/>
      <c r="H611" s="75">
        <f t="shared" si="22"/>
        <v>118500</v>
      </c>
      <c r="I611" s="75">
        <f t="shared" si="23"/>
        <v>185000</v>
      </c>
      <c r="J611" s="162"/>
      <c r="K611" s="65"/>
    </row>
    <row r="612" spans="1:11" x14ac:dyDescent="0.2">
      <c r="A612" s="66" t="s">
        <v>448</v>
      </c>
      <c r="B612" s="67"/>
      <c r="C612" s="65">
        <v>1</v>
      </c>
      <c r="D612" s="72" t="s">
        <v>322</v>
      </c>
      <c r="E612" s="73">
        <v>130500</v>
      </c>
      <c r="F612" s="19">
        <v>185000</v>
      </c>
      <c r="G612" s="74"/>
      <c r="H612" s="75">
        <f t="shared" si="22"/>
        <v>130500</v>
      </c>
      <c r="I612" s="75">
        <f t="shared" si="23"/>
        <v>185000</v>
      </c>
      <c r="J612" s="162"/>
      <c r="K612" s="65"/>
    </row>
    <row r="613" spans="1:11" x14ac:dyDescent="0.2">
      <c r="A613" s="66" t="s">
        <v>449</v>
      </c>
      <c r="B613" s="67"/>
      <c r="C613" s="65">
        <v>2</v>
      </c>
      <c r="D613" s="72" t="s">
        <v>241</v>
      </c>
      <c r="E613" s="73">
        <v>21000</v>
      </c>
      <c r="F613" s="19">
        <v>28000</v>
      </c>
      <c r="G613" s="74"/>
      <c r="H613" s="75">
        <f t="shared" si="22"/>
        <v>42000</v>
      </c>
      <c r="I613" s="75">
        <f t="shared" si="23"/>
        <v>56000</v>
      </c>
      <c r="J613" s="162"/>
      <c r="K613" s="65"/>
    </row>
    <row r="614" spans="1:11" x14ac:dyDescent="0.2">
      <c r="A614" s="66" t="s">
        <v>450</v>
      </c>
      <c r="B614" s="67"/>
      <c r="C614" s="65">
        <v>2</v>
      </c>
      <c r="D614" s="72" t="s">
        <v>466</v>
      </c>
      <c r="E614" s="73">
        <v>10500</v>
      </c>
      <c r="F614" s="19">
        <v>14000</v>
      </c>
      <c r="G614" s="74"/>
      <c r="H614" s="75">
        <f t="shared" si="22"/>
        <v>21000</v>
      </c>
      <c r="I614" s="75">
        <f t="shared" si="23"/>
        <v>28000</v>
      </c>
      <c r="J614" s="162"/>
      <c r="K614" s="65"/>
    </row>
    <row r="615" spans="1:11" x14ac:dyDescent="0.2">
      <c r="A615" s="66" t="s">
        <v>451</v>
      </c>
      <c r="B615" s="67"/>
      <c r="C615" s="65">
        <v>2</v>
      </c>
      <c r="D615" s="72" t="s">
        <v>466</v>
      </c>
      <c r="E615" s="73">
        <v>7000</v>
      </c>
      <c r="F615" s="19">
        <v>9500</v>
      </c>
      <c r="G615" s="74"/>
      <c r="H615" s="75">
        <f t="shared" si="22"/>
        <v>14000</v>
      </c>
      <c r="I615" s="75">
        <f t="shared" si="23"/>
        <v>19000</v>
      </c>
      <c r="J615" s="162"/>
      <c r="K615" s="65"/>
    </row>
    <row r="616" spans="1:11" x14ac:dyDescent="0.2">
      <c r="A616" s="66" t="s">
        <v>482</v>
      </c>
      <c r="B616" s="67"/>
      <c r="C616" s="65">
        <v>3</v>
      </c>
      <c r="D616" s="72" t="s">
        <v>324</v>
      </c>
      <c r="E616" s="73">
        <v>17500</v>
      </c>
      <c r="F616" s="19">
        <v>23000</v>
      </c>
      <c r="G616" s="74"/>
      <c r="H616" s="75">
        <f t="shared" si="22"/>
        <v>52500</v>
      </c>
      <c r="I616" s="75">
        <f t="shared" si="23"/>
        <v>69000</v>
      </c>
      <c r="J616" s="162"/>
      <c r="K616" s="65"/>
    </row>
    <row r="617" spans="1:11" x14ac:dyDescent="0.2">
      <c r="A617" s="66" t="s">
        <v>452</v>
      </c>
      <c r="B617" s="67"/>
      <c r="C617" s="65">
        <v>2</v>
      </c>
      <c r="D617" s="72" t="s">
        <v>466</v>
      </c>
      <c r="E617" s="73">
        <v>22000</v>
      </c>
      <c r="F617" s="19">
        <v>29000</v>
      </c>
      <c r="G617" s="74"/>
      <c r="H617" s="75">
        <f t="shared" si="22"/>
        <v>44000</v>
      </c>
      <c r="I617" s="75">
        <f t="shared" ref="I617:I626" si="24">F617*C617</f>
        <v>58000</v>
      </c>
      <c r="J617" s="162"/>
      <c r="K617" s="65"/>
    </row>
    <row r="618" spans="1:11" x14ac:dyDescent="0.2">
      <c r="A618" s="66" t="s">
        <v>483</v>
      </c>
      <c r="B618" s="67"/>
      <c r="C618" s="65">
        <v>2</v>
      </c>
      <c r="D618" s="72" t="s">
        <v>466</v>
      </c>
      <c r="E618" s="73">
        <v>25000</v>
      </c>
      <c r="F618" s="19">
        <v>32500</v>
      </c>
      <c r="G618" s="74"/>
      <c r="H618" s="75">
        <f t="shared" si="22"/>
        <v>50000</v>
      </c>
      <c r="I618" s="75">
        <f t="shared" si="24"/>
        <v>65000</v>
      </c>
      <c r="J618" s="162"/>
      <c r="K618" s="65"/>
    </row>
    <row r="619" spans="1:11" x14ac:dyDescent="0.2">
      <c r="A619" s="66" t="s">
        <v>453</v>
      </c>
      <c r="B619" s="67"/>
      <c r="C619" s="65">
        <v>4</v>
      </c>
      <c r="D619" s="72" t="s">
        <v>241</v>
      </c>
      <c r="E619" s="73">
        <v>25800</v>
      </c>
      <c r="F619" s="19">
        <v>34000</v>
      </c>
      <c r="G619" s="74"/>
      <c r="H619" s="75">
        <f t="shared" si="22"/>
        <v>103200</v>
      </c>
      <c r="I619" s="75">
        <f t="shared" si="24"/>
        <v>136000</v>
      </c>
      <c r="J619" s="162"/>
      <c r="K619" s="65"/>
    </row>
    <row r="620" spans="1:11" x14ac:dyDescent="0.2">
      <c r="A620" s="66" t="s">
        <v>484</v>
      </c>
      <c r="B620" s="67"/>
      <c r="C620" s="65">
        <v>2</v>
      </c>
      <c r="D620" s="72" t="s">
        <v>324</v>
      </c>
      <c r="E620" s="73">
        <v>11000</v>
      </c>
      <c r="F620" s="19">
        <v>14500</v>
      </c>
      <c r="G620" s="74"/>
      <c r="H620" s="75">
        <f t="shared" si="22"/>
        <v>22000</v>
      </c>
      <c r="I620" s="75">
        <f t="shared" si="24"/>
        <v>29000</v>
      </c>
      <c r="J620" s="162"/>
      <c r="K620" s="65"/>
    </row>
    <row r="621" spans="1:11" x14ac:dyDescent="0.2">
      <c r="A621" s="66" t="s">
        <v>454</v>
      </c>
      <c r="B621" s="67"/>
      <c r="C621" s="65">
        <v>4</v>
      </c>
      <c r="D621" s="72" t="s">
        <v>281</v>
      </c>
      <c r="E621" s="73">
        <v>6900</v>
      </c>
      <c r="F621" s="19">
        <v>9000</v>
      </c>
      <c r="G621" s="74"/>
      <c r="H621" s="75">
        <f t="shared" si="22"/>
        <v>27600</v>
      </c>
      <c r="I621" s="75">
        <f t="shared" si="24"/>
        <v>36000</v>
      </c>
      <c r="J621" s="162"/>
      <c r="K621" s="65"/>
    </row>
    <row r="622" spans="1:11" x14ac:dyDescent="0.2">
      <c r="A622" s="66" t="s">
        <v>455</v>
      </c>
      <c r="B622" s="67"/>
      <c r="C622" s="65">
        <v>2</v>
      </c>
      <c r="D622" s="72" t="s">
        <v>241</v>
      </c>
      <c r="E622" s="73">
        <v>10500</v>
      </c>
      <c r="F622" s="19">
        <v>14000</v>
      </c>
      <c r="G622" s="74"/>
      <c r="H622" s="75">
        <f t="shared" si="22"/>
        <v>21000</v>
      </c>
      <c r="I622" s="75">
        <f t="shared" si="24"/>
        <v>28000</v>
      </c>
      <c r="J622" s="162"/>
      <c r="K622" s="65"/>
    </row>
    <row r="623" spans="1:11" x14ac:dyDescent="0.2">
      <c r="A623" s="66" t="s">
        <v>485</v>
      </c>
      <c r="B623" s="67"/>
      <c r="C623" s="65">
        <v>2</v>
      </c>
      <c r="D623" s="72" t="s">
        <v>281</v>
      </c>
      <c r="E623" s="73">
        <v>8700</v>
      </c>
      <c r="F623" s="19">
        <v>11500</v>
      </c>
      <c r="G623" s="74"/>
      <c r="H623" s="75">
        <f t="shared" si="22"/>
        <v>17400</v>
      </c>
      <c r="I623" s="75">
        <f t="shared" si="24"/>
        <v>23000</v>
      </c>
      <c r="J623" s="162"/>
      <c r="K623" s="65"/>
    </row>
    <row r="624" spans="1:11" x14ac:dyDescent="0.2">
      <c r="A624" s="66" t="s">
        <v>486</v>
      </c>
      <c r="B624" s="67"/>
      <c r="C624" s="65">
        <v>2</v>
      </c>
      <c r="D624" s="72" t="s">
        <v>133</v>
      </c>
      <c r="E624" s="73">
        <v>36000</v>
      </c>
      <c r="F624" s="19">
        <v>47000</v>
      </c>
      <c r="G624" s="74"/>
      <c r="H624" s="75">
        <f t="shared" si="22"/>
        <v>72000</v>
      </c>
      <c r="I624" s="75">
        <f t="shared" si="24"/>
        <v>94000</v>
      </c>
      <c r="J624" s="162"/>
      <c r="K624" s="65"/>
    </row>
    <row r="625" spans="1:11" x14ac:dyDescent="0.2">
      <c r="A625" s="66" t="s">
        <v>487</v>
      </c>
      <c r="B625" s="67"/>
      <c r="C625" s="65">
        <v>2</v>
      </c>
      <c r="D625" s="72" t="s">
        <v>133</v>
      </c>
      <c r="E625" s="73">
        <v>36000</v>
      </c>
      <c r="F625" s="19">
        <v>47000</v>
      </c>
      <c r="G625" s="74"/>
      <c r="H625" s="75">
        <f t="shared" si="22"/>
        <v>72000</v>
      </c>
      <c r="I625" s="75">
        <f t="shared" si="24"/>
        <v>94000</v>
      </c>
      <c r="J625" s="162"/>
      <c r="K625" s="65"/>
    </row>
    <row r="626" spans="1:11" x14ac:dyDescent="0.2">
      <c r="A626" s="66" t="s">
        <v>488</v>
      </c>
      <c r="B626" s="67"/>
      <c r="C626" s="65">
        <v>2</v>
      </c>
      <c r="D626" s="72" t="s">
        <v>466</v>
      </c>
      <c r="E626" s="73">
        <v>24900</v>
      </c>
      <c r="F626" s="19">
        <v>33000</v>
      </c>
      <c r="G626" s="74"/>
      <c r="H626" s="75">
        <f t="shared" si="22"/>
        <v>49800</v>
      </c>
      <c r="I626" s="75">
        <f t="shared" si="24"/>
        <v>66000</v>
      </c>
      <c r="J626" s="162"/>
      <c r="K626" s="65"/>
    </row>
    <row r="627" spans="1:11" x14ac:dyDescent="0.2">
      <c r="A627" s="66" t="s">
        <v>456</v>
      </c>
      <c r="B627" s="67"/>
      <c r="C627" s="65">
        <v>2</v>
      </c>
      <c r="D627" s="72" t="s">
        <v>324</v>
      </c>
      <c r="E627" s="73">
        <v>24200</v>
      </c>
      <c r="F627" s="19">
        <v>38000</v>
      </c>
      <c r="G627" s="74"/>
      <c r="H627" s="75">
        <f t="shared" si="22"/>
        <v>48400</v>
      </c>
      <c r="I627" s="75">
        <f t="shared" si="23"/>
        <v>76000</v>
      </c>
      <c r="J627" s="162"/>
      <c r="K627" s="65"/>
    </row>
    <row r="628" spans="1:11" x14ac:dyDescent="0.2">
      <c r="A628" s="66" t="s">
        <v>457</v>
      </c>
      <c r="B628" s="67"/>
      <c r="C628" s="65">
        <v>2</v>
      </c>
      <c r="D628" s="72" t="s">
        <v>324</v>
      </c>
      <c r="E628" s="73">
        <v>24200</v>
      </c>
      <c r="F628" s="19">
        <v>38000</v>
      </c>
      <c r="G628" s="74"/>
      <c r="H628" s="75">
        <f t="shared" si="22"/>
        <v>48400</v>
      </c>
      <c r="I628" s="75">
        <f t="shared" si="23"/>
        <v>76000</v>
      </c>
      <c r="J628" s="162"/>
      <c r="K628" s="65"/>
    </row>
    <row r="629" spans="1:11" x14ac:dyDescent="0.2">
      <c r="A629" s="66" t="s">
        <v>458</v>
      </c>
      <c r="B629" s="67"/>
      <c r="C629" s="65">
        <v>4</v>
      </c>
      <c r="D629" s="72" t="s">
        <v>467</v>
      </c>
      <c r="E629" s="73">
        <v>21500</v>
      </c>
      <c r="F629" s="19">
        <v>28000</v>
      </c>
      <c r="G629" s="74"/>
      <c r="H629" s="75">
        <f t="shared" si="22"/>
        <v>86000</v>
      </c>
      <c r="I629" s="75">
        <f t="shared" si="23"/>
        <v>112000</v>
      </c>
      <c r="J629" s="162"/>
      <c r="K629" s="65"/>
    </row>
    <row r="630" spans="1:11" x14ac:dyDescent="0.2">
      <c r="A630" s="66" t="s">
        <v>459</v>
      </c>
      <c r="B630" s="67"/>
      <c r="C630" s="65">
        <v>4</v>
      </c>
      <c r="D630" s="72" t="s">
        <v>241</v>
      </c>
      <c r="E630" s="73">
        <v>30000</v>
      </c>
      <c r="F630" s="19">
        <v>39000</v>
      </c>
      <c r="G630" s="74"/>
      <c r="H630" s="75">
        <f t="shared" ref="H630:H648" si="25">E630*C630</f>
        <v>120000</v>
      </c>
      <c r="I630" s="75">
        <f t="shared" ref="I630:I740" si="26">F630*C630</f>
        <v>156000</v>
      </c>
      <c r="J630" s="162"/>
      <c r="K630" s="65"/>
    </row>
    <row r="631" spans="1:11" x14ac:dyDescent="0.2">
      <c r="A631" s="66" t="s">
        <v>489</v>
      </c>
      <c r="B631" s="67"/>
      <c r="C631" s="65">
        <v>2</v>
      </c>
      <c r="D631" s="72" t="s">
        <v>466</v>
      </c>
      <c r="E631" s="73">
        <v>72500</v>
      </c>
      <c r="F631" s="19">
        <v>95000</v>
      </c>
      <c r="G631" s="74"/>
      <c r="H631" s="75">
        <f t="shared" si="25"/>
        <v>145000</v>
      </c>
      <c r="I631" s="75">
        <f t="shared" si="26"/>
        <v>190000</v>
      </c>
      <c r="J631" s="162"/>
      <c r="K631" s="65"/>
    </row>
    <row r="632" spans="1:11" x14ac:dyDescent="0.2">
      <c r="A632" s="66" t="s">
        <v>460</v>
      </c>
      <c r="B632" s="67"/>
      <c r="C632" s="65">
        <v>2</v>
      </c>
      <c r="D632" s="72" t="s">
        <v>241</v>
      </c>
      <c r="E632" s="73">
        <v>11000</v>
      </c>
      <c r="F632" s="19">
        <v>14500</v>
      </c>
      <c r="G632" s="74"/>
      <c r="H632" s="75">
        <f t="shared" si="25"/>
        <v>22000</v>
      </c>
      <c r="I632" s="75">
        <f t="shared" si="26"/>
        <v>29000</v>
      </c>
      <c r="J632" s="162"/>
      <c r="K632" s="65"/>
    </row>
    <row r="633" spans="1:11" x14ac:dyDescent="0.2">
      <c r="A633" s="66" t="s">
        <v>461</v>
      </c>
      <c r="B633" s="67"/>
      <c r="C633" s="65">
        <v>2</v>
      </c>
      <c r="D633" s="72" t="s">
        <v>133</v>
      </c>
      <c r="E633" s="73">
        <v>8800</v>
      </c>
      <c r="F633" s="19">
        <v>12000</v>
      </c>
      <c r="G633" s="74"/>
      <c r="H633" s="75">
        <f t="shared" si="25"/>
        <v>17600</v>
      </c>
      <c r="I633" s="75">
        <f t="shared" si="26"/>
        <v>24000</v>
      </c>
      <c r="J633" s="162"/>
      <c r="K633" s="65"/>
    </row>
    <row r="634" spans="1:11" x14ac:dyDescent="0.2">
      <c r="A634" s="66" t="s">
        <v>490</v>
      </c>
      <c r="B634" s="67"/>
      <c r="C634" s="65">
        <v>2</v>
      </c>
      <c r="D634" s="72" t="s">
        <v>281</v>
      </c>
      <c r="E634" s="73">
        <v>9000</v>
      </c>
      <c r="F634" s="19">
        <v>12000</v>
      </c>
      <c r="G634" s="74"/>
      <c r="H634" s="75">
        <f t="shared" si="25"/>
        <v>18000</v>
      </c>
      <c r="I634" s="75">
        <f t="shared" si="26"/>
        <v>24000</v>
      </c>
      <c r="J634" s="162"/>
      <c r="K634" s="65"/>
    </row>
    <row r="635" spans="1:11" x14ac:dyDescent="0.2">
      <c r="A635" s="66" t="s">
        <v>462</v>
      </c>
      <c r="B635" s="67"/>
      <c r="C635" s="65">
        <v>2</v>
      </c>
      <c r="D635" s="72" t="s">
        <v>466</v>
      </c>
      <c r="E635" s="73">
        <v>13000</v>
      </c>
      <c r="F635" s="19">
        <v>17000</v>
      </c>
      <c r="G635" s="74"/>
      <c r="H635" s="75">
        <f t="shared" si="25"/>
        <v>26000</v>
      </c>
      <c r="I635" s="75">
        <f t="shared" si="26"/>
        <v>34000</v>
      </c>
      <c r="J635" s="162"/>
      <c r="K635" s="65"/>
    </row>
    <row r="636" spans="1:11" x14ac:dyDescent="0.2">
      <c r="A636" s="66" t="s">
        <v>463</v>
      </c>
      <c r="B636" s="67"/>
      <c r="C636" s="65">
        <v>4</v>
      </c>
      <c r="D636" s="72" t="s">
        <v>133</v>
      </c>
      <c r="E636" s="73">
        <v>8800</v>
      </c>
      <c r="F636" s="19">
        <v>12000</v>
      </c>
      <c r="G636" s="74"/>
      <c r="H636" s="75">
        <f t="shared" si="25"/>
        <v>35200</v>
      </c>
      <c r="I636" s="75">
        <f t="shared" si="26"/>
        <v>48000</v>
      </c>
      <c r="J636" s="162"/>
      <c r="K636" s="65"/>
    </row>
    <row r="637" spans="1:11" x14ac:dyDescent="0.2">
      <c r="A637" s="66" t="s">
        <v>464</v>
      </c>
      <c r="B637" s="67"/>
      <c r="C637" s="65">
        <v>2</v>
      </c>
      <c r="D637" s="72" t="s">
        <v>466</v>
      </c>
      <c r="E637" s="73">
        <v>8700</v>
      </c>
      <c r="F637" s="19">
        <v>12000</v>
      </c>
      <c r="G637" s="74"/>
      <c r="H637" s="75">
        <f t="shared" si="25"/>
        <v>17400</v>
      </c>
      <c r="I637" s="75">
        <f t="shared" si="26"/>
        <v>24000</v>
      </c>
      <c r="J637" s="162"/>
      <c r="K637" s="65"/>
    </row>
    <row r="638" spans="1:11" x14ac:dyDescent="0.2">
      <c r="A638" s="66" t="s">
        <v>465</v>
      </c>
      <c r="B638" s="67"/>
      <c r="C638" s="65">
        <v>1</v>
      </c>
      <c r="D638" s="72" t="s">
        <v>241</v>
      </c>
      <c r="E638" s="73">
        <v>8700</v>
      </c>
      <c r="F638" s="19">
        <v>12000</v>
      </c>
      <c r="G638" s="74"/>
      <c r="H638" s="75">
        <f t="shared" si="25"/>
        <v>8700</v>
      </c>
      <c r="I638" s="75">
        <f t="shared" si="26"/>
        <v>12000</v>
      </c>
      <c r="J638" s="162"/>
      <c r="K638" s="65"/>
    </row>
    <row r="639" spans="1:11" x14ac:dyDescent="0.2">
      <c r="A639" s="66" t="s">
        <v>468</v>
      </c>
      <c r="B639" s="67"/>
      <c r="C639" s="65">
        <v>1</v>
      </c>
      <c r="D639" s="72" t="s">
        <v>133</v>
      </c>
      <c r="E639" s="73">
        <v>21000</v>
      </c>
      <c r="F639" s="19">
        <v>27500</v>
      </c>
      <c r="G639" s="74"/>
      <c r="H639" s="75">
        <f t="shared" si="25"/>
        <v>21000</v>
      </c>
      <c r="I639" s="75">
        <f t="shared" si="26"/>
        <v>27500</v>
      </c>
      <c r="J639" s="162"/>
      <c r="K639" s="65"/>
    </row>
    <row r="640" spans="1:11" x14ac:dyDescent="0.2">
      <c r="A640" s="66" t="s">
        <v>469</v>
      </c>
      <c r="B640" s="67"/>
      <c r="C640" s="65">
        <v>3</v>
      </c>
      <c r="D640" s="72" t="s">
        <v>479</v>
      </c>
      <c r="E640" s="73">
        <v>9500</v>
      </c>
      <c r="F640" s="19">
        <v>12000</v>
      </c>
      <c r="G640" s="74"/>
      <c r="H640" s="75">
        <f t="shared" si="25"/>
        <v>28500</v>
      </c>
      <c r="I640" s="75">
        <f t="shared" si="26"/>
        <v>36000</v>
      </c>
      <c r="J640" s="162"/>
      <c r="K640" s="65"/>
    </row>
    <row r="641" spans="1:11" x14ac:dyDescent="0.2">
      <c r="A641" s="66" t="s">
        <v>470</v>
      </c>
      <c r="B641" s="67"/>
      <c r="C641" s="65">
        <v>3</v>
      </c>
      <c r="D641" s="72" t="s">
        <v>479</v>
      </c>
      <c r="E641" s="73">
        <v>19000</v>
      </c>
      <c r="F641" s="19">
        <v>25000</v>
      </c>
      <c r="G641" s="74"/>
      <c r="H641" s="75">
        <f t="shared" si="25"/>
        <v>57000</v>
      </c>
      <c r="I641" s="75">
        <f t="shared" si="26"/>
        <v>75000</v>
      </c>
      <c r="J641" s="162"/>
      <c r="K641" s="65"/>
    </row>
    <row r="642" spans="1:11" x14ac:dyDescent="0.2">
      <c r="A642" s="66" t="s">
        <v>471</v>
      </c>
      <c r="B642" s="67"/>
      <c r="C642" s="65">
        <v>2</v>
      </c>
      <c r="D642" s="72" t="s">
        <v>241</v>
      </c>
      <c r="E642" s="73">
        <v>21500</v>
      </c>
      <c r="F642" s="19">
        <v>28000</v>
      </c>
      <c r="G642" s="74"/>
      <c r="H642" s="75">
        <f t="shared" si="25"/>
        <v>43000</v>
      </c>
      <c r="I642" s="75">
        <f t="shared" si="26"/>
        <v>56000</v>
      </c>
      <c r="J642" s="162"/>
      <c r="K642" s="65"/>
    </row>
    <row r="643" spans="1:11" x14ac:dyDescent="0.2">
      <c r="A643" s="66" t="s">
        <v>472</v>
      </c>
      <c r="B643" s="67"/>
      <c r="C643" s="65">
        <v>3</v>
      </c>
      <c r="D643" s="72" t="s">
        <v>241</v>
      </c>
      <c r="E643" s="73">
        <v>9500</v>
      </c>
      <c r="F643" s="19">
        <v>12000</v>
      </c>
      <c r="G643" s="74"/>
      <c r="H643" s="75">
        <f t="shared" si="25"/>
        <v>28500</v>
      </c>
      <c r="I643" s="75">
        <f t="shared" si="26"/>
        <v>36000</v>
      </c>
      <c r="J643" s="162"/>
      <c r="K643" s="65"/>
    </row>
    <row r="644" spans="1:11" x14ac:dyDescent="0.2">
      <c r="A644" s="66" t="s">
        <v>473</v>
      </c>
      <c r="B644" s="67"/>
      <c r="C644" s="65">
        <v>3</v>
      </c>
      <c r="D644" s="72" t="s">
        <v>281</v>
      </c>
      <c r="E644" s="73">
        <v>12400</v>
      </c>
      <c r="F644" s="19">
        <v>17000</v>
      </c>
      <c r="G644" s="74"/>
      <c r="H644" s="75">
        <f t="shared" si="25"/>
        <v>37200</v>
      </c>
      <c r="I644" s="75">
        <f t="shared" si="26"/>
        <v>51000</v>
      </c>
      <c r="J644" s="162"/>
      <c r="K644" s="65"/>
    </row>
    <row r="645" spans="1:11" x14ac:dyDescent="0.2">
      <c r="A645" s="66" t="s">
        <v>474</v>
      </c>
      <c r="B645" s="67"/>
      <c r="C645" s="65">
        <v>1</v>
      </c>
      <c r="D645" s="72" t="s">
        <v>241</v>
      </c>
      <c r="E645" s="73">
        <v>29500</v>
      </c>
      <c r="F645" s="19">
        <v>40000</v>
      </c>
      <c r="G645" s="74"/>
      <c r="H645" s="75">
        <f t="shared" si="25"/>
        <v>29500</v>
      </c>
      <c r="I645" s="75">
        <f t="shared" si="26"/>
        <v>40000</v>
      </c>
      <c r="J645" s="162"/>
      <c r="K645" s="65"/>
    </row>
    <row r="646" spans="1:11" x14ac:dyDescent="0.2">
      <c r="A646" s="66" t="s">
        <v>475</v>
      </c>
      <c r="B646" s="67"/>
      <c r="C646" s="65">
        <v>1</v>
      </c>
      <c r="D646" s="72" t="s">
        <v>241</v>
      </c>
      <c r="E646" s="73">
        <v>29500</v>
      </c>
      <c r="F646" s="19">
        <v>40000</v>
      </c>
      <c r="G646" s="74"/>
      <c r="H646" s="75">
        <f t="shared" si="25"/>
        <v>29500</v>
      </c>
      <c r="I646" s="75">
        <f t="shared" si="26"/>
        <v>40000</v>
      </c>
      <c r="J646" s="162"/>
      <c r="K646" s="65"/>
    </row>
    <row r="647" spans="1:11" x14ac:dyDescent="0.2">
      <c r="A647" s="66" t="s">
        <v>476</v>
      </c>
      <c r="B647" s="67"/>
      <c r="C647" s="65">
        <v>1</v>
      </c>
      <c r="D647" s="72" t="s">
        <v>241</v>
      </c>
      <c r="E647" s="73">
        <v>29500</v>
      </c>
      <c r="F647" s="19">
        <v>40000</v>
      </c>
      <c r="G647" s="74"/>
      <c r="H647" s="75">
        <f t="shared" si="25"/>
        <v>29500</v>
      </c>
      <c r="I647" s="75">
        <f t="shared" si="26"/>
        <v>40000</v>
      </c>
      <c r="J647" s="162"/>
      <c r="K647" s="65"/>
    </row>
    <row r="648" spans="1:11" x14ac:dyDescent="0.2">
      <c r="A648" s="66" t="s">
        <v>477</v>
      </c>
      <c r="B648" s="67"/>
      <c r="C648" s="65">
        <v>1</v>
      </c>
      <c r="D648" s="72" t="s">
        <v>281</v>
      </c>
      <c r="E648" s="73">
        <v>9500</v>
      </c>
      <c r="F648" s="19">
        <v>12000</v>
      </c>
      <c r="G648" s="74"/>
      <c r="H648" s="75">
        <f t="shared" si="25"/>
        <v>9500</v>
      </c>
      <c r="I648" s="75">
        <f t="shared" si="26"/>
        <v>12000</v>
      </c>
      <c r="J648" s="162"/>
      <c r="K648" s="65"/>
    </row>
    <row r="649" spans="1:11" x14ac:dyDescent="0.2">
      <c r="A649" s="66" t="s">
        <v>478</v>
      </c>
      <c r="B649" s="67"/>
      <c r="C649" s="65">
        <v>1</v>
      </c>
      <c r="D649" s="72" t="s">
        <v>241</v>
      </c>
      <c r="E649" s="73">
        <v>17000</v>
      </c>
      <c r="F649" s="19">
        <v>22500</v>
      </c>
      <c r="G649" s="74"/>
      <c r="H649" s="75">
        <f t="shared" ref="H649:H740" si="27">E649*C649</f>
        <v>17000</v>
      </c>
      <c r="I649" s="75">
        <f t="shared" si="26"/>
        <v>22500</v>
      </c>
      <c r="J649" s="163"/>
      <c r="K649" s="65"/>
    </row>
    <row r="650" spans="1:11" x14ac:dyDescent="0.2">
      <c r="A650" s="66"/>
      <c r="B650" s="67"/>
      <c r="C650" s="65"/>
      <c r="D650" s="72"/>
      <c r="E650" s="73"/>
      <c r="F650" s="19"/>
      <c r="G650" s="74"/>
      <c r="H650" s="75">
        <f t="shared" si="27"/>
        <v>0</v>
      </c>
      <c r="I650" s="75"/>
      <c r="J650" s="75"/>
      <c r="K650" s="65"/>
    </row>
    <row r="651" spans="1:11" x14ac:dyDescent="0.2">
      <c r="A651" s="66"/>
      <c r="B651" s="67"/>
      <c r="C651" s="65"/>
      <c r="D651" s="72"/>
      <c r="E651" s="73"/>
      <c r="F651" s="19"/>
      <c r="G651" s="74"/>
      <c r="H651" s="75">
        <f t="shared" si="27"/>
        <v>0</v>
      </c>
      <c r="I651" s="75"/>
      <c r="J651" s="75"/>
      <c r="K651" s="65"/>
    </row>
    <row r="652" spans="1:11" x14ac:dyDescent="0.2">
      <c r="A652" s="66"/>
      <c r="B652" s="67"/>
      <c r="C652" s="65"/>
      <c r="D652" s="72"/>
      <c r="E652" s="73"/>
      <c r="F652" s="19"/>
      <c r="G652" s="74"/>
      <c r="H652" s="75">
        <f t="shared" si="27"/>
        <v>0</v>
      </c>
      <c r="I652" s="75"/>
      <c r="J652" s="75"/>
      <c r="K652" s="65"/>
    </row>
    <row r="653" spans="1:11" x14ac:dyDescent="0.2">
      <c r="A653" s="66"/>
      <c r="B653" s="67"/>
      <c r="C653" s="65"/>
      <c r="D653" s="72"/>
      <c r="E653" s="73"/>
      <c r="F653" s="19"/>
      <c r="G653" s="74"/>
      <c r="H653" s="75"/>
      <c r="I653" s="75"/>
      <c r="J653" s="75"/>
      <c r="K653" s="65"/>
    </row>
    <row r="654" spans="1:11" x14ac:dyDescent="0.2">
      <c r="A654" s="66"/>
      <c r="B654" s="67"/>
      <c r="C654" s="65"/>
      <c r="D654" s="72"/>
      <c r="E654" s="73"/>
      <c r="F654" s="19"/>
      <c r="G654" s="74"/>
      <c r="H654" s="75"/>
      <c r="I654" s="75"/>
      <c r="J654" s="75"/>
      <c r="K654" s="65"/>
    </row>
    <row r="655" spans="1:11" x14ac:dyDescent="0.2">
      <c r="A655" s="66"/>
      <c r="B655" s="67"/>
      <c r="C655" s="65"/>
      <c r="D655" s="72"/>
      <c r="E655" s="73"/>
      <c r="F655" s="19"/>
      <c r="G655" s="74"/>
      <c r="H655" s="75"/>
      <c r="I655" s="75"/>
      <c r="J655" s="75"/>
      <c r="K655" s="65"/>
    </row>
    <row r="656" spans="1:11" x14ac:dyDescent="0.2">
      <c r="A656" s="66"/>
      <c r="B656" s="67"/>
      <c r="C656" s="65"/>
      <c r="D656" s="72"/>
      <c r="E656" s="73"/>
      <c r="F656" s="19"/>
      <c r="G656" s="74"/>
      <c r="H656" s="75"/>
      <c r="I656" s="75"/>
      <c r="J656" s="75"/>
      <c r="K656" s="65"/>
    </row>
    <row r="657" spans="1:11" x14ac:dyDescent="0.2">
      <c r="A657" s="66"/>
      <c r="B657" s="67"/>
      <c r="C657" s="65"/>
      <c r="D657" s="72"/>
      <c r="E657" s="73"/>
      <c r="F657" s="19"/>
      <c r="G657" s="74"/>
      <c r="H657" s="75"/>
      <c r="I657" s="75"/>
      <c r="J657" s="75"/>
      <c r="K657" s="65"/>
    </row>
    <row r="658" spans="1:11" x14ac:dyDescent="0.2">
      <c r="A658" s="66"/>
      <c r="B658" s="67"/>
      <c r="C658" s="65"/>
      <c r="D658" s="72"/>
      <c r="E658" s="73"/>
      <c r="F658" s="19"/>
      <c r="G658" s="74"/>
      <c r="H658" s="75"/>
      <c r="I658" s="75"/>
      <c r="J658" s="75"/>
      <c r="K658" s="65"/>
    </row>
    <row r="659" spans="1:11" x14ac:dyDescent="0.2">
      <c r="A659" s="66"/>
      <c r="B659" s="67"/>
      <c r="C659" s="65"/>
      <c r="D659" s="72"/>
      <c r="E659" s="73"/>
      <c r="F659" s="19"/>
      <c r="G659" s="74"/>
      <c r="H659" s="75"/>
      <c r="I659" s="75"/>
      <c r="J659" s="75"/>
      <c r="K659" s="65"/>
    </row>
    <row r="660" spans="1:11" x14ac:dyDescent="0.2">
      <c r="A660" s="66"/>
      <c r="B660" s="67"/>
      <c r="C660" s="65"/>
      <c r="D660" s="72"/>
      <c r="E660" s="73"/>
      <c r="F660" s="19"/>
      <c r="G660" s="74"/>
      <c r="H660" s="75"/>
      <c r="I660" s="75"/>
      <c r="J660" s="75"/>
      <c r="K660" s="65"/>
    </row>
    <row r="661" spans="1:11" x14ac:dyDescent="0.2">
      <c r="A661" s="66"/>
      <c r="B661" s="67"/>
      <c r="C661" s="65"/>
      <c r="D661" s="72"/>
      <c r="E661" s="73"/>
      <c r="F661" s="19"/>
      <c r="G661" s="74"/>
      <c r="H661" s="75"/>
      <c r="I661" s="75"/>
      <c r="J661" s="75"/>
      <c r="K661" s="65"/>
    </row>
    <row r="662" spans="1:11" x14ac:dyDescent="0.2">
      <c r="A662" s="66"/>
      <c r="B662" s="67"/>
      <c r="C662" s="65"/>
      <c r="D662" s="72"/>
      <c r="E662" s="73"/>
      <c r="F662" s="19"/>
      <c r="G662" s="74"/>
      <c r="H662" s="75"/>
      <c r="I662" s="75"/>
      <c r="J662" s="75"/>
      <c r="K662" s="65"/>
    </row>
    <row r="663" spans="1:11" x14ac:dyDescent="0.2">
      <c r="A663" s="66"/>
      <c r="B663" s="67"/>
      <c r="C663" s="65"/>
      <c r="D663" s="72"/>
      <c r="E663" s="73"/>
      <c r="F663" s="19"/>
      <c r="G663" s="74"/>
      <c r="H663" s="75"/>
      <c r="I663" s="75"/>
      <c r="J663" s="75"/>
      <c r="K663" s="65"/>
    </row>
    <row r="664" spans="1:11" x14ac:dyDescent="0.2">
      <c r="A664" s="66"/>
      <c r="B664" s="67"/>
      <c r="C664" s="65"/>
      <c r="D664" s="72"/>
      <c r="E664" s="73"/>
      <c r="F664" s="19"/>
      <c r="G664" s="74"/>
      <c r="H664" s="75"/>
      <c r="I664" s="75"/>
      <c r="J664" s="75"/>
      <c r="K664" s="65"/>
    </row>
    <row r="665" spans="1:11" x14ac:dyDescent="0.2">
      <c r="A665" s="66"/>
      <c r="B665" s="67"/>
      <c r="C665" s="65"/>
      <c r="D665" s="72"/>
      <c r="E665" s="73"/>
      <c r="F665" s="19"/>
      <c r="G665" s="74"/>
      <c r="H665" s="75"/>
      <c r="I665" s="75"/>
      <c r="J665" s="75"/>
      <c r="K665" s="65"/>
    </row>
    <row r="666" spans="1:11" x14ac:dyDescent="0.2">
      <c r="A666" s="66"/>
      <c r="B666" s="67"/>
      <c r="C666" s="65"/>
      <c r="D666" s="72"/>
      <c r="E666" s="73"/>
      <c r="F666" s="19"/>
      <c r="G666" s="74"/>
      <c r="H666" s="75"/>
      <c r="I666" s="75"/>
      <c r="J666" s="75"/>
      <c r="K666" s="65"/>
    </row>
    <row r="667" spans="1:11" x14ac:dyDescent="0.2">
      <c r="A667" s="66"/>
      <c r="B667" s="67"/>
      <c r="C667" s="65"/>
      <c r="D667" s="72"/>
      <c r="E667" s="73"/>
      <c r="F667" s="19"/>
      <c r="G667" s="74"/>
      <c r="H667" s="75"/>
      <c r="I667" s="75"/>
      <c r="J667" s="75"/>
      <c r="K667" s="65"/>
    </row>
    <row r="668" spans="1:11" x14ac:dyDescent="0.2">
      <c r="A668" s="66"/>
      <c r="B668" s="67"/>
      <c r="C668" s="65"/>
      <c r="D668" s="72"/>
      <c r="E668" s="73"/>
      <c r="F668" s="19"/>
      <c r="G668" s="74"/>
      <c r="H668" s="75"/>
      <c r="I668" s="75"/>
      <c r="J668" s="75"/>
      <c r="K668" s="65"/>
    </row>
    <row r="669" spans="1:11" x14ac:dyDescent="0.2">
      <c r="A669" s="66"/>
      <c r="B669" s="67"/>
      <c r="C669" s="65"/>
      <c r="D669" s="72"/>
      <c r="E669" s="73"/>
      <c r="F669" s="19"/>
      <c r="G669" s="74"/>
      <c r="H669" s="75"/>
      <c r="I669" s="75"/>
      <c r="J669" s="75"/>
      <c r="K669" s="65"/>
    </row>
    <row r="670" spans="1:11" x14ac:dyDescent="0.2">
      <c r="A670" s="66"/>
      <c r="B670" s="67"/>
      <c r="C670" s="65"/>
      <c r="D670" s="72"/>
      <c r="E670" s="73"/>
      <c r="F670" s="19"/>
      <c r="G670" s="74"/>
      <c r="H670" s="75"/>
      <c r="I670" s="75"/>
      <c r="J670" s="75"/>
      <c r="K670" s="65"/>
    </row>
    <row r="671" spans="1:11" x14ac:dyDescent="0.2">
      <c r="A671" s="66"/>
      <c r="B671" s="67"/>
      <c r="C671" s="65"/>
      <c r="D671" s="72"/>
      <c r="E671" s="73"/>
      <c r="F671" s="19"/>
      <c r="G671" s="74"/>
      <c r="H671" s="75"/>
      <c r="I671" s="75"/>
      <c r="J671" s="75"/>
      <c r="K671" s="65"/>
    </row>
    <row r="672" spans="1:11" x14ac:dyDescent="0.2">
      <c r="A672" s="66"/>
      <c r="B672" s="67"/>
      <c r="C672" s="65"/>
      <c r="D672" s="72"/>
      <c r="E672" s="73"/>
      <c r="F672" s="19"/>
      <c r="G672" s="74"/>
      <c r="H672" s="75"/>
      <c r="I672" s="75"/>
      <c r="J672" s="75"/>
      <c r="K672" s="65"/>
    </row>
    <row r="673" spans="1:11" x14ac:dyDescent="0.2">
      <c r="A673" s="66"/>
      <c r="B673" s="67"/>
      <c r="C673" s="65"/>
      <c r="D673" s="72"/>
      <c r="E673" s="73"/>
      <c r="F673" s="19"/>
      <c r="G673" s="74"/>
      <c r="H673" s="75"/>
      <c r="I673" s="75"/>
      <c r="J673" s="75"/>
      <c r="K673" s="65"/>
    </row>
    <row r="674" spans="1:11" x14ac:dyDescent="0.2">
      <c r="A674" s="66"/>
      <c r="B674" s="67"/>
      <c r="C674" s="65"/>
      <c r="D674" s="72"/>
      <c r="E674" s="73"/>
      <c r="F674" s="19"/>
      <c r="G674" s="74"/>
      <c r="H674" s="75"/>
      <c r="I674" s="75"/>
      <c r="J674" s="75"/>
      <c r="K674" s="65"/>
    </row>
    <row r="675" spans="1:11" x14ac:dyDescent="0.2">
      <c r="A675" s="66"/>
      <c r="B675" s="67"/>
      <c r="C675" s="65"/>
      <c r="D675" s="72"/>
      <c r="E675" s="73"/>
      <c r="F675" s="19"/>
      <c r="G675" s="74"/>
      <c r="H675" s="75"/>
      <c r="I675" s="75"/>
      <c r="J675" s="75"/>
      <c r="K675" s="65"/>
    </row>
    <row r="676" spans="1:11" x14ac:dyDescent="0.2">
      <c r="A676" s="66"/>
      <c r="B676" s="67"/>
      <c r="C676" s="65"/>
      <c r="D676" s="72"/>
      <c r="E676" s="73"/>
      <c r="F676" s="19"/>
      <c r="G676" s="74"/>
      <c r="H676" s="75"/>
      <c r="I676" s="75"/>
      <c r="J676" s="75"/>
      <c r="K676" s="65"/>
    </row>
    <row r="677" spans="1:11" x14ac:dyDescent="0.2">
      <c r="A677" s="66"/>
      <c r="B677" s="67"/>
      <c r="C677" s="65"/>
      <c r="D677" s="72"/>
      <c r="E677" s="73"/>
      <c r="F677" s="19"/>
      <c r="G677" s="74"/>
      <c r="H677" s="75"/>
      <c r="I677" s="75"/>
      <c r="J677" s="75"/>
      <c r="K677" s="65"/>
    </row>
    <row r="678" spans="1:11" x14ac:dyDescent="0.2">
      <c r="A678" s="66"/>
      <c r="B678" s="67"/>
      <c r="C678" s="65"/>
      <c r="D678" s="72"/>
      <c r="E678" s="73"/>
      <c r="F678" s="19"/>
      <c r="G678" s="74"/>
      <c r="H678" s="75"/>
      <c r="I678" s="75"/>
      <c r="J678" s="75"/>
      <c r="K678" s="65"/>
    </row>
    <row r="679" spans="1:11" x14ac:dyDescent="0.2">
      <c r="A679" s="66"/>
      <c r="B679" s="67"/>
      <c r="C679" s="65"/>
      <c r="D679" s="72"/>
      <c r="E679" s="73"/>
      <c r="F679" s="19"/>
      <c r="G679" s="74"/>
      <c r="H679" s="75"/>
      <c r="I679" s="75"/>
      <c r="J679" s="75"/>
      <c r="K679" s="65"/>
    </row>
    <row r="680" spans="1:11" x14ac:dyDescent="0.2">
      <c r="A680" s="66"/>
      <c r="B680" s="67"/>
      <c r="C680" s="65"/>
      <c r="D680" s="72"/>
      <c r="E680" s="73"/>
      <c r="F680" s="19"/>
      <c r="G680" s="74"/>
      <c r="H680" s="75"/>
      <c r="I680" s="75"/>
      <c r="J680" s="75"/>
      <c r="K680" s="65"/>
    </row>
    <row r="681" spans="1:11" x14ac:dyDescent="0.2">
      <c r="A681" s="66"/>
      <c r="B681" s="67"/>
      <c r="C681" s="65"/>
      <c r="D681" s="72"/>
      <c r="E681" s="73"/>
      <c r="F681" s="19"/>
      <c r="G681" s="74"/>
      <c r="H681" s="75"/>
      <c r="I681" s="75"/>
      <c r="J681" s="75"/>
      <c r="K681" s="65"/>
    </row>
    <row r="682" spans="1:11" x14ac:dyDescent="0.2">
      <c r="A682" s="66"/>
      <c r="B682" s="67"/>
      <c r="C682" s="65"/>
      <c r="D682" s="72"/>
      <c r="E682" s="73"/>
      <c r="F682" s="19"/>
      <c r="G682" s="74"/>
      <c r="H682" s="75"/>
      <c r="I682" s="75"/>
      <c r="J682" s="75"/>
      <c r="K682" s="65"/>
    </row>
    <row r="683" spans="1:11" x14ac:dyDescent="0.2">
      <c r="A683" s="66"/>
      <c r="B683" s="67"/>
      <c r="C683" s="65"/>
      <c r="D683" s="72"/>
      <c r="E683" s="73"/>
      <c r="F683" s="19"/>
      <c r="G683" s="74"/>
      <c r="H683" s="75"/>
      <c r="I683" s="75"/>
      <c r="J683" s="75"/>
      <c r="K683" s="65"/>
    </row>
    <row r="684" spans="1:11" x14ac:dyDescent="0.2">
      <c r="A684" s="66"/>
      <c r="B684" s="67"/>
      <c r="C684" s="65"/>
      <c r="D684" s="72"/>
      <c r="E684" s="73"/>
      <c r="F684" s="19"/>
      <c r="G684" s="74"/>
      <c r="H684" s="75"/>
      <c r="I684" s="75"/>
      <c r="J684" s="75"/>
      <c r="K684" s="65"/>
    </row>
    <row r="685" spans="1:11" x14ac:dyDescent="0.2">
      <c r="A685" s="66"/>
      <c r="B685" s="67"/>
      <c r="C685" s="65"/>
      <c r="D685" s="72"/>
      <c r="E685" s="73"/>
      <c r="F685" s="19"/>
      <c r="G685" s="74"/>
      <c r="H685" s="75"/>
      <c r="I685" s="75"/>
      <c r="J685" s="75"/>
      <c r="K685" s="65"/>
    </row>
    <row r="686" spans="1:11" x14ac:dyDescent="0.2">
      <c r="A686" s="66"/>
      <c r="B686" s="67"/>
      <c r="C686" s="65"/>
      <c r="D686" s="72"/>
      <c r="E686" s="73"/>
      <c r="F686" s="19"/>
      <c r="G686" s="74"/>
      <c r="H686" s="75"/>
      <c r="I686" s="75"/>
      <c r="J686" s="75"/>
      <c r="K686" s="65"/>
    </row>
    <row r="687" spans="1:11" x14ac:dyDescent="0.2">
      <c r="A687" s="66"/>
      <c r="B687" s="67"/>
      <c r="C687" s="65"/>
      <c r="D687" s="72"/>
      <c r="E687" s="73"/>
      <c r="F687" s="19"/>
      <c r="G687" s="74"/>
      <c r="H687" s="75"/>
      <c r="I687" s="75"/>
      <c r="J687" s="75"/>
      <c r="K687" s="65"/>
    </row>
    <row r="688" spans="1:11" x14ac:dyDescent="0.2">
      <c r="A688" s="66"/>
      <c r="B688" s="67"/>
      <c r="C688" s="65"/>
      <c r="D688" s="72"/>
      <c r="E688" s="73"/>
      <c r="F688" s="19"/>
      <c r="G688" s="74"/>
      <c r="H688" s="75"/>
      <c r="I688" s="75"/>
      <c r="J688" s="75"/>
      <c r="K688" s="65"/>
    </row>
    <row r="689" spans="1:11" x14ac:dyDescent="0.2">
      <c r="A689" s="66"/>
      <c r="B689" s="67"/>
      <c r="C689" s="65"/>
      <c r="D689" s="72"/>
      <c r="E689" s="73"/>
      <c r="F689" s="19"/>
      <c r="G689" s="74"/>
      <c r="H689" s="75"/>
      <c r="I689" s="75"/>
      <c r="J689" s="75"/>
      <c r="K689" s="65"/>
    </row>
    <row r="690" spans="1:11" x14ac:dyDescent="0.2">
      <c r="A690" s="66"/>
      <c r="B690" s="67"/>
      <c r="C690" s="65"/>
      <c r="D690" s="72"/>
      <c r="E690" s="73"/>
      <c r="F690" s="19"/>
      <c r="G690" s="74"/>
      <c r="H690" s="75"/>
      <c r="I690" s="75"/>
      <c r="J690" s="75"/>
      <c r="K690" s="65"/>
    </row>
    <row r="691" spans="1:11" x14ac:dyDescent="0.2">
      <c r="A691" s="66"/>
      <c r="B691" s="67"/>
      <c r="C691" s="65"/>
      <c r="D691" s="72"/>
      <c r="E691" s="73"/>
      <c r="F691" s="19"/>
      <c r="G691" s="74"/>
      <c r="H691" s="75"/>
      <c r="I691" s="75"/>
      <c r="J691" s="75"/>
      <c r="K691" s="65"/>
    </row>
    <row r="692" spans="1:11" x14ac:dyDescent="0.2">
      <c r="A692" s="66"/>
      <c r="B692" s="67"/>
      <c r="C692" s="65"/>
      <c r="D692" s="72"/>
      <c r="E692" s="73"/>
      <c r="F692" s="19"/>
      <c r="G692" s="74"/>
      <c r="H692" s="75"/>
      <c r="I692" s="75"/>
      <c r="J692" s="75"/>
      <c r="K692" s="65"/>
    </row>
    <row r="693" spans="1:11" x14ac:dyDescent="0.2">
      <c r="A693" s="66"/>
      <c r="B693" s="67"/>
      <c r="C693" s="65"/>
      <c r="D693" s="72"/>
      <c r="E693" s="73"/>
      <c r="F693" s="19"/>
      <c r="G693" s="74"/>
      <c r="H693" s="75"/>
      <c r="I693" s="75"/>
      <c r="J693" s="75"/>
      <c r="K693" s="65"/>
    </row>
    <row r="694" spans="1:11" x14ac:dyDescent="0.2">
      <c r="A694" s="66"/>
      <c r="B694" s="67"/>
      <c r="C694" s="65"/>
      <c r="D694" s="72"/>
      <c r="E694" s="73"/>
      <c r="F694" s="19"/>
      <c r="G694" s="74"/>
      <c r="H694" s="75"/>
      <c r="I694" s="75"/>
      <c r="J694" s="75"/>
      <c r="K694" s="65"/>
    </row>
    <row r="695" spans="1:11" x14ac:dyDescent="0.2">
      <c r="A695" s="66"/>
      <c r="B695" s="67"/>
      <c r="C695" s="65"/>
      <c r="D695" s="72"/>
      <c r="E695" s="73"/>
      <c r="F695" s="19"/>
      <c r="G695" s="74"/>
      <c r="H695" s="75"/>
      <c r="I695" s="75"/>
      <c r="J695" s="75"/>
      <c r="K695" s="65"/>
    </row>
    <row r="696" spans="1:11" x14ac:dyDescent="0.2">
      <c r="A696" s="66"/>
      <c r="B696" s="67"/>
      <c r="C696" s="65"/>
      <c r="D696" s="72"/>
      <c r="E696" s="73"/>
      <c r="F696" s="19"/>
      <c r="G696" s="74"/>
      <c r="H696" s="75"/>
      <c r="I696" s="75"/>
      <c r="J696" s="75"/>
      <c r="K696" s="65"/>
    </row>
    <row r="697" spans="1:11" x14ac:dyDescent="0.2">
      <c r="A697" s="66"/>
      <c r="B697" s="67"/>
      <c r="C697" s="65"/>
      <c r="D697" s="72"/>
      <c r="E697" s="73"/>
      <c r="F697" s="19"/>
      <c r="G697" s="74"/>
      <c r="H697" s="75"/>
      <c r="I697" s="75"/>
      <c r="J697" s="75"/>
      <c r="K697" s="65"/>
    </row>
    <row r="698" spans="1:11" x14ac:dyDescent="0.2">
      <c r="A698" s="66"/>
      <c r="B698" s="67"/>
      <c r="C698" s="65"/>
      <c r="D698" s="72"/>
      <c r="E698" s="73"/>
      <c r="F698" s="19"/>
      <c r="G698" s="74"/>
      <c r="H698" s="75"/>
      <c r="I698" s="75"/>
      <c r="J698" s="75"/>
      <c r="K698" s="65"/>
    </row>
    <row r="699" spans="1:11" x14ac:dyDescent="0.2">
      <c r="A699" s="66"/>
      <c r="B699" s="67"/>
      <c r="C699" s="65"/>
      <c r="D699" s="72"/>
      <c r="E699" s="73"/>
      <c r="F699" s="19"/>
      <c r="G699" s="74"/>
      <c r="H699" s="75"/>
      <c r="I699" s="75"/>
      <c r="J699" s="75"/>
      <c r="K699" s="65"/>
    </row>
    <row r="700" spans="1:11" x14ac:dyDescent="0.2">
      <c r="A700" s="66"/>
      <c r="B700" s="67"/>
      <c r="C700" s="65"/>
      <c r="D700" s="72"/>
      <c r="E700" s="73"/>
      <c r="F700" s="19"/>
      <c r="G700" s="74"/>
      <c r="H700" s="75"/>
      <c r="I700" s="75"/>
      <c r="J700" s="75"/>
      <c r="K700" s="65"/>
    </row>
    <row r="701" spans="1:11" x14ac:dyDescent="0.2">
      <c r="A701" s="66"/>
      <c r="B701" s="67"/>
      <c r="C701" s="65"/>
      <c r="D701" s="72"/>
      <c r="E701" s="73"/>
      <c r="F701" s="19"/>
      <c r="G701" s="74"/>
      <c r="H701" s="75"/>
      <c r="I701" s="75"/>
      <c r="J701" s="75"/>
      <c r="K701" s="65"/>
    </row>
    <row r="702" spans="1:11" x14ac:dyDescent="0.2">
      <c r="A702" s="66"/>
      <c r="B702" s="67"/>
      <c r="C702" s="65"/>
      <c r="D702" s="72"/>
      <c r="E702" s="73"/>
      <c r="F702" s="19"/>
      <c r="G702" s="74"/>
      <c r="H702" s="75"/>
      <c r="I702" s="75"/>
      <c r="J702" s="75"/>
      <c r="K702" s="65"/>
    </row>
    <row r="703" spans="1:11" x14ac:dyDescent="0.2">
      <c r="A703" s="66"/>
      <c r="B703" s="67"/>
      <c r="C703" s="65"/>
      <c r="D703" s="72"/>
      <c r="E703" s="73"/>
      <c r="F703" s="19"/>
      <c r="G703" s="74"/>
      <c r="H703" s="75"/>
      <c r="I703" s="75"/>
      <c r="J703" s="75"/>
      <c r="K703" s="65"/>
    </row>
    <row r="704" spans="1:11" x14ac:dyDescent="0.2">
      <c r="A704" s="66"/>
      <c r="B704" s="67"/>
      <c r="C704" s="65"/>
      <c r="D704" s="72"/>
      <c r="E704" s="73"/>
      <c r="F704" s="19"/>
      <c r="G704" s="74"/>
      <c r="H704" s="75"/>
      <c r="I704" s="75"/>
      <c r="J704" s="75"/>
      <c r="K704" s="65"/>
    </row>
    <row r="705" spans="1:11" x14ac:dyDescent="0.2">
      <c r="A705" s="66"/>
      <c r="B705" s="67"/>
      <c r="C705" s="65"/>
      <c r="D705" s="72"/>
      <c r="E705" s="73"/>
      <c r="F705" s="19"/>
      <c r="G705" s="74"/>
      <c r="H705" s="75"/>
      <c r="I705" s="75"/>
      <c r="J705" s="75"/>
      <c r="K705" s="65"/>
    </row>
    <row r="706" spans="1:11" x14ac:dyDescent="0.2">
      <c r="A706" s="66"/>
      <c r="B706" s="67"/>
      <c r="C706" s="65"/>
      <c r="D706" s="72"/>
      <c r="E706" s="73"/>
      <c r="F706" s="19"/>
      <c r="G706" s="74"/>
      <c r="H706" s="75"/>
      <c r="I706" s="75"/>
      <c r="J706" s="75"/>
      <c r="K706" s="65"/>
    </row>
    <row r="707" spans="1:11" x14ac:dyDescent="0.2">
      <c r="A707" s="66"/>
      <c r="B707" s="67"/>
      <c r="C707" s="65"/>
      <c r="D707" s="72"/>
      <c r="E707" s="73"/>
      <c r="F707" s="19"/>
      <c r="G707" s="74"/>
      <c r="H707" s="75"/>
      <c r="I707" s="75"/>
      <c r="J707" s="75"/>
      <c r="K707" s="65"/>
    </row>
    <row r="708" spans="1:11" x14ac:dyDescent="0.2">
      <c r="A708" s="66"/>
      <c r="B708" s="67"/>
      <c r="C708" s="65"/>
      <c r="D708" s="72"/>
      <c r="E708" s="73"/>
      <c r="F708" s="19"/>
      <c r="G708" s="74"/>
      <c r="H708" s="75"/>
      <c r="I708" s="75"/>
      <c r="J708" s="75"/>
      <c r="K708" s="65"/>
    </row>
    <row r="709" spans="1:11" x14ac:dyDescent="0.2">
      <c r="A709" s="66"/>
      <c r="B709" s="67"/>
      <c r="C709" s="65"/>
      <c r="D709" s="72"/>
      <c r="E709" s="73"/>
      <c r="F709" s="19"/>
      <c r="G709" s="74"/>
      <c r="H709" s="75"/>
      <c r="I709" s="75"/>
      <c r="J709" s="75"/>
      <c r="K709" s="65"/>
    </row>
    <row r="710" spans="1:11" x14ac:dyDescent="0.2">
      <c r="A710" s="66"/>
      <c r="B710" s="67"/>
      <c r="C710" s="65"/>
      <c r="D710" s="72"/>
      <c r="E710" s="73"/>
      <c r="F710" s="19"/>
      <c r="G710" s="74"/>
      <c r="H710" s="75"/>
      <c r="I710" s="75"/>
      <c r="J710" s="75"/>
      <c r="K710" s="65"/>
    </row>
    <row r="711" spans="1:11" x14ac:dyDescent="0.2">
      <c r="A711" s="66"/>
      <c r="B711" s="67"/>
      <c r="C711" s="65"/>
      <c r="D711" s="72"/>
      <c r="E711" s="73"/>
      <c r="F711" s="19"/>
      <c r="G711" s="74"/>
      <c r="H711" s="75"/>
      <c r="I711" s="75"/>
      <c r="J711" s="75"/>
      <c r="K711" s="65"/>
    </row>
    <row r="712" spans="1:11" x14ac:dyDescent="0.2">
      <c r="A712" s="66"/>
      <c r="B712" s="67"/>
      <c r="C712" s="65"/>
      <c r="D712" s="72"/>
      <c r="E712" s="73"/>
      <c r="F712" s="19"/>
      <c r="G712" s="74"/>
      <c r="H712" s="75"/>
      <c r="I712" s="75"/>
      <c r="J712" s="75"/>
      <c r="K712" s="65"/>
    </row>
    <row r="713" spans="1:11" x14ac:dyDescent="0.2">
      <c r="A713" s="66"/>
      <c r="B713" s="67"/>
      <c r="C713" s="65"/>
      <c r="D713" s="72"/>
      <c r="E713" s="73"/>
      <c r="F713" s="19"/>
      <c r="G713" s="74"/>
      <c r="H713" s="75"/>
      <c r="I713" s="75"/>
      <c r="J713" s="75"/>
      <c r="K713" s="65"/>
    </row>
    <row r="714" spans="1:11" x14ac:dyDescent="0.2">
      <c r="A714" s="66"/>
      <c r="B714" s="67"/>
      <c r="C714" s="65"/>
      <c r="D714" s="72"/>
      <c r="E714" s="73"/>
      <c r="F714" s="19"/>
      <c r="G714" s="74"/>
      <c r="H714" s="75">
        <f t="shared" si="27"/>
        <v>0</v>
      </c>
      <c r="I714" s="75">
        <f t="shared" si="26"/>
        <v>0</v>
      </c>
      <c r="J714" s="75"/>
      <c r="K714" s="65"/>
    </row>
    <row r="715" spans="1:11" x14ac:dyDescent="0.2">
      <c r="A715" s="66"/>
      <c r="B715" s="67"/>
      <c r="C715" s="65"/>
      <c r="D715" s="72"/>
      <c r="E715" s="73"/>
      <c r="F715" s="19"/>
      <c r="G715" s="74"/>
      <c r="H715" s="75">
        <f t="shared" si="27"/>
        <v>0</v>
      </c>
      <c r="I715" s="75">
        <f t="shared" si="26"/>
        <v>0</v>
      </c>
      <c r="J715" s="75"/>
      <c r="K715" s="65"/>
    </row>
    <row r="716" spans="1:11" x14ac:dyDescent="0.2">
      <c r="A716" s="53" t="s">
        <v>255</v>
      </c>
      <c r="B716" s="67"/>
      <c r="C716" s="65"/>
      <c r="D716" s="72"/>
      <c r="E716" s="73"/>
      <c r="F716" s="19"/>
      <c r="G716" s="74"/>
      <c r="H716" s="75">
        <f t="shared" si="27"/>
        <v>0</v>
      </c>
      <c r="I716" s="75">
        <f t="shared" si="26"/>
        <v>0</v>
      </c>
      <c r="J716" s="75"/>
      <c r="K716" s="65"/>
    </row>
    <row r="717" spans="1:11" x14ac:dyDescent="0.2">
      <c r="A717" s="81" t="s">
        <v>1646</v>
      </c>
      <c r="B717" s="67"/>
      <c r="C717" s="65"/>
      <c r="D717" s="72"/>
      <c r="E717" s="73"/>
      <c r="F717" s="19"/>
      <c r="G717" s="74"/>
      <c r="H717" s="75">
        <f t="shared" si="27"/>
        <v>0</v>
      </c>
      <c r="I717" s="75">
        <f t="shared" si="26"/>
        <v>0</v>
      </c>
      <c r="J717" s="75"/>
      <c r="K717" s="65"/>
    </row>
    <row r="718" spans="1:11" ht="16" x14ac:dyDescent="0.2">
      <c r="A718" s="66" t="s">
        <v>265</v>
      </c>
      <c r="B718" s="67"/>
      <c r="C718" s="65">
        <v>2</v>
      </c>
      <c r="D718" s="72" t="s">
        <v>280</v>
      </c>
      <c r="E718" s="73" t="s">
        <v>284</v>
      </c>
      <c r="F718" s="19">
        <v>112000</v>
      </c>
      <c r="G718" s="74"/>
      <c r="H718" s="75" t="e">
        <f t="shared" ref="H718:H739" si="28">E718*C718</f>
        <v>#VALUE!</v>
      </c>
      <c r="I718" s="75">
        <f t="shared" ref="I718:I739" si="29">F718*C718</f>
        <v>224000</v>
      </c>
      <c r="J718" s="161" t="s">
        <v>1647</v>
      </c>
      <c r="K718" s="65"/>
    </row>
    <row r="719" spans="1:11" ht="16" x14ac:dyDescent="0.2">
      <c r="A719" s="66" t="s">
        <v>259</v>
      </c>
      <c r="B719" s="67"/>
      <c r="C719" s="65">
        <v>15</v>
      </c>
      <c r="D719" s="72" t="s">
        <v>276</v>
      </c>
      <c r="E719" s="73" t="s">
        <v>284</v>
      </c>
      <c r="F719" s="19">
        <v>59000</v>
      </c>
      <c r="G719" s="74"/>
      <c r="H719" s="75" t="e">
        <f t="shared" si="28"/>
        <v>#VALUE!</v>
      </c>
      <c r="I719" s="75">
        <f t="shared" si="29"/>
        <v>885000</v>
      </c>
      <c r="J719" s="162"/>
      <c r="K719" s="65"/>
    </row>
    <row r="720" spans="1:11" x14ac:dyDescent="0.2">
      <c r="A720" s="66" t="s">
        <v>270</v>
      </c>
      <c r="B720" s="67"/>
      <c r="C720" s="65">
        <v>6</v>
      </c>
      <c r="D720" s="72" t="s">
        <v>49</v>
      </c>
      <c r="E720" s="73"/>
      <c r="F720" s="19">
        <v>11700</v>
      </c>
      <c r="G720" s="74"/>
      <c r="H720" s="75">
        <f t="shared" si="28"/>
        <v>0</v>
      </c>
      <c r="I720" s="75">
        <f t="shared" si="29"/>
        <v>70200</v>
      </c>
      <c r="J720" s="162"/>
      <c r="K720" s="65"/>
    </row>
    <row r="721" spans="1:11" x14ac:dyDescent="0.2">
      <c r="A721" s="66" t="s">
        <v>256</v>
      </c>
      <c r="B721" s="67"/>
      <c r="C721" s="65">
        <v>18</v>
      </c>
      <c r="D721" s="72" t="s">
        <v>274</v>
      </c>
      <c r="E721" s="73">
        <v>90000</v>
      </c>
      <c r="F721" s="19">
        <v>113200</v>
      </c>
      <c r="G721" s="74"/>
      <c r="H721" s="75">
        <f t="shared" si="28"/>
        <v>1620000</v>
      </c>
      <c r="I721" s="75">
        <f t="shared" si="29"/>
        <v>2037600</v>
      </c>
      <c r="J721" s="162"/>
      <c r="K721" s="65"/>
    </row>
    <row r="722" spans="1:11" x14ac:dyDescent="0.2">
      <c r="A722" s="66" t="s">
        <v>257</v>
      </c>
      <c r="B722" s="67"/>
      <c r="C722" s="65">
        <v>5</v>
      </c>
      <c r="D722" s="72" t="s">
        <v>275</v>
      </c>
      <c r="E722" s="73">
        <v>210000</v>
      </c>
      <c r="F722" s="19">
        <v>311700</v>
      </c>
      <c r="G722" s="74"/>
      <c r="H722" s="75">
        <f t="shared" si="28"/>
        <v>1050000</v>
      </c>
      <c r="I722" s="75">
        <f t="shared" si="29"/>
        <v>1558500</v>
      </c>
      <c r="J722" s="162"/>
      <c r="K722" s="65"/>
    </row>
    <row r="723" spans="1:11" x14ac:dyDescent="0.2">
      <c r="A723" s="66" t="s">
        <v>258</v>
      </c>
      <c r="B723" s="67"/>
      <c r="C723" s="65">
        <v>1</v>
      </c>
      <c r="D723" s="72" t="s">
        <v>275</v>
      </c>
      <c r="E723" s="73">
        <v>144000</v>
      </c>
      <c r="F723" s="19">
        <v>203700</v>
      </c>
      <c r="G723" s="74"/>
      <c r="H723" s="75">
        <f t="shared" si="28"/>
        <v>144000</v>
      </c>
      <c r="I723" s="75">
        <f t="shared" si="29"/>
        <v>203700</v>
      </c>
      <c r="J723" s="162"/>
      <c r="K723" s="65"/>
    </row>
    <row r="724" spans="1:11" ht="16" x14ac:dyDescent="0.2">
      <c r="A724" s="66" t="s">
        <v>260</v>
      </c>
      <c r="B724" s="67"/>
      <c r="C724" s="65">
        <v>4</v>
      </c>
      <c r="D724" s="72" t="s">
        <v>40</v>
      </c>
      <c r="E724" s="73" t="s">
        <v>284</v>
      </c>
      <c r="F724" s="19">
        <v>7000</v>
      </c>
      <c r="G724" s="74"/>
      <c r="H724" s="75" t="e">
        <f t="shared" si="28"/>
        <v>#VALUE!</v>
      </c>
      <c r="I724" s="75">
        <f t="shared" si="29"/>
        <v>28000</v>
      </c>
      <c r="J724" s="162"/>
      <c r="K724" s="65"/>
    </row>
    <row r="725" spans="1:11" x14ac:dyDescent="0.2">
      <c r="A725" s="66" t="s">
        <v>261</v>
      </c>
      <c r="B725" s="67"/>
      <c r="C725" s="65">
        <v>12</v>
      </c>
      <c r="D725" s="72" t="s">
        <v>278</v>
      </c>
      <c r="E725" s="73"/>
      <c r="F725" s="19">
        <v>44700</v>
      </c>
      <c r="G725" s="74"/>
      <c r="H725" s="75">
        <f t="shared" si="28"/>
        <v>0</v>
      </c>
      <c r="I725" s="75">
        <f t="shared" si="29"/>
        <v>536400</v>
      </c>
      <c r="J725" s="162"/>
      <c r="K725" s="65"/>
    </row>
    <row r="726" spans="1:11" x14ac:dyDescent="0.2">
      <c r="A726" s="66" t="s">
        <v>262</v>
      </c>
      <c r="B726" s="67"/>
      <c r="C726" s="65">
        <v>2</v>
      </c>
      <c r="D726" s="72" t="s">
        <v>49</v>
      </c>
      <c r="E726" s="73">
        <v>15000</v>
      </c>
      <c r="F726" s="19">
        <v>21200</v>
      </c>
      <c r="G726" s="74"/>
      <c r="H726" s="75">
        <f t="shared" si="28"/>
        <v>30000</v>
      </c>
      <c r="I726" s="75">
        <f t="shared" si="29"/>
        <v>42400</v>
      </c>
      <c r="J726" s="162"/>
      <c r="K726" s="65"/>
    </row>
    <row r="727" spans="1:11" x14ac:dyDescent="0.2">
      <c r="A727" s="66" t="s">
        <v>263</v>
      </c>
      <c r="B727" s="67"/>
      <c r="C727" s="65">
        <v>12</v>
      </c>
      <c r="D727" s="72" t="s">
        <v>279</v>
      </c>
      <c r="E727" s="73">
        <v>18000</v>
      </c>
      <c r="F727" s="19">
        <v>24200</v>
      </c>
      <c r="G727" s="74"/>
      <c r="H727" s="75">
        <f t="shared" si="28"/>
        <v>216000</v>
      </c>
      <c r="I727" s="75">
        <f t="shared" si="29"/>
        <v>290400</v>
      </c>
      <c r="J727" s="162"/>
      <c r="K727" s="65"/>
    </row>
    <row r="728" spans="1:11" x14ac:dyDescent="0.2">
      <c r="A728" s="66" t="s">
        <v>264</v>
      </c>
      <c r="B728" s="67"/>
      <c r="C728" s="65">
        <v>6</v>
      </c>
      <c r="D728" s="72" t="s">
        <v>278</v>
      </c>
      <c r="E728" s="73">
        <v>49000</v>
      </c>
      <c r="F728" s="19">
        <v>58700</v>
      </c>
      <c r="G728" s="74"/>
      <c r="H728" s="75">
        <f t="shared" si="28"/>
        <v>294000</v>
      </c>
      <c r="I728" s="75">
        <f t="shared" si="29"/>
        <v>352200</v>
      </c>
      <c r="J728" s="162"/>
      <c r="K728" s="65"/>
    </row>
    <row r="729" spans="1:11" x14ac:dyDescent="0.2">
      <c r="A729" s="66" t="s">
        <v>266</v>
      </c>
      <c r="B729" s="67"/>
      <c r="C729" s="65">
        <v>12</v>
      </c>
      <c r="D729" s="72" t="s">
        <v>40</v>
      </c>
      <c r="E729" s="73"/>
      <c r="F729" s="19">
        <v>30700</v>
      </c>
      <c r="G729" s="74"/>
      <c r="H729" s="75">
        <f t="shared" si="28"/>
        <v>0</v>
      </c>
      <c r="I729" s="75">
        <f t="shared" si="29"/>
        <v>368400</v>
      </c>
      <c r="J729" s="162"/>
      <c r="K729" s="65"/>
    </row>
    <row r="730" spans="1:11" x14ac:dyDescent="0.2">
      <c r="A730" s="66" t="s">
        <v>1643</v>
      </c>
      <c r="B730" s="67"/>
      <c r="C730" s="65">
        <v>24</v>
      </c>
      <c r="D730" s="72" t="s">
        <v>49</v>
      </c>
      <c r="E730" s="73"/>
      <c r="F730" s="19">
        <v>9200</v>
      </c>
      <c r="G730" s="74"/>
      <c r="H730" s="75">
        <f t="shared" si="28"/>
        <v>0</v>
      </c>
      <c r="I730" s="75">
        <f t="shared" si="29"/>
        <v>220800</v>
      </c>
      <c r="J730" s="162"/>
      <c r="K730" s="65"/>
    </row>
    <row r="731" spans="1:11" x14ac:dyDescent="0.2">
      <c r="A731" s="66" t="s">
        <v>267</v>
      </c>
      <c r="B731" s="67"/>
      <c r="C731" s="65">
        <v>1</v>
      </c>
      <c r="D731" s="72" t="s">
        <v>40</v>
      </c>
      <c r="E731" s="73">
        <v>7500</v>
      </c>
      <c r="F731" s="19">
        <v>11700</v>
      </c>
      <c r="G731" s="74"/>
      <c r="H731" s="75">
        <f t="shared" si="28"/>
        <v>7500</v>
      </c>
      <c r="I731" s="75">
        <f t="shared" si="29"/>
        <v>11700</v>
      </c>
      <c r="J731" s="162"/>
      <c r="K731" s="65"/>
    </row>
    <row r="732" spans="1:11" x14ac:dyDescent="0.2">
      <c r="A732" s="66" t="s">
        <v>268</v>
      </c>
      <c r="B732" s="67"/>
      <c r="C732" s="65">
        <v>2</v>
      </c>
      <c r="D732" s="72" t="s">
        <v>281</v>
      </c>
      <c r="E732" s="73">
        <v>75000</v>
      </c>
      <c r="F732" s="19">
        <v>106200</v>
      </c>
      <c r="G732" s="74"/>
      <c r="H732" s="75">
        <f t="shared" si="28"/>
        <v>150000</v>
      </c>
      <c r="I732" s="75">
        <f t="shared" si="29"/>
        <v>212400</v>
      </c>
      <c r="J732" s="162"/>
      <c r="K732" s="65"/>
    </row>
    <row r="733" spans="1:11" x14ac:dyDescent="0.2">
      <c r="A733" s="66" t="s">
        <v>269</v>
      </c>
      <c r="B733" s="67"/>
      <c r="C733" s="65">
        <v>1</v>
      </c>
      <c r="D733" s="72" t="s">
        <v>40</v>
      </c>
      <c r="E733" s="73">
        <v>14500</v>
      </c>
      <c r="F733" s="19">
        <v>17700</v>
      </c>
      <c r="G733" s="74"/>
      <c r="H733" s="75">
        <f t="shared" si="28"/>
        <v>14500</v>
      </c>
      <c r="I733" s="75">
        <f t="shared" si="29"/>
        <v>17700</v>
      </c>
      <c r="J733" s="162"/>
      <c r="K733" s="65"/>
    </row>
    <row r="734" spans="1:11" x14ac:dyDescent="0.2">
      <c r="A734" s="66" t="s">
        <v>271</v>
      </c>
      <c r="B734" s="67"/>
      <c r="C734" s="65">
        <v>24</v>
      </c>
      <c r="D734" s="72" t="s">
        <v>40</v>
      </c>
      <c r="E734" s="73">
        <v>3500</v>
      </c>
      <c r="F734" s="19">
        <v>4200</v>
      </c>
      <c r="G734" s="74"/>
      <c r="H734" s="75">
        <f t="shared" si="28"/>
        <v>84000</v>
      </c>
      <c r="I734" s="75">
        <f t="shared" si="29"/>
        <v>100800</v>
      </c>
      <c r="J734" s="162"/>
      <c r="K734" s="65"/>
    </row>
    <row r="735" spans="1:11" x14ac:dyDescent="0.2">
      <c r="A735" s="66" t="s">
        <v>272</v>
      </c>
      <c r="B735" s="67"/>
      <c r="C735" s="65">
        <v>1</v>
      </c>
      <c r="D735" s="72" t="s">
        <v>275</v>
      </c>
      <c r="E735" s="73">
        <v>312000</v>
      </c>
      <c r="F735" s="19">
        <v>453000</v>
      </c>
      <c r="G735" s="74"/>
      <c r="H735" s="75">
        <f t="shared" si="28"/>
        <v>312000</v>
      </c>
      <c r="I735" s="75">
        <f t="shared" si="29"/>
        <v>453000</v>
      </c>
      <c r="J735" s="162"/>
      <c r="K735" s="65"/>
    </row>
    <row r="736" spans="1:11" x14ac:dyDescent="0.2">
      <c r="A736" s="66" t="s">
        <v>283</v>
      </c>
      <c r="B736" s="67"/>
      <c r="C736" s="65">
        <v>1</v>
      </c>
      <c r="D736" s="72" t="s">
        <v>282</v>
      </c>
      <c r="E736" s="73">
        <v>500000</v>
      </c>
      <c r="F736" s="19">
        <v>550000</v>
      </c>
      <c r="G736" s="74"/>
      <c r="H736" s="75">
        <f t="shared" si="28"/>
        <v>500000</v>
      </c>
      <c r="I736" s="75">
        <f t="shared" si="29"/>
        <v>550000</v>
      </c>
      <c r="J736" s="162"/>
      <c r="K736" s="65"/>
    </row>
    <row r="737" spans="1:11" x14ac:dyDescent="0.2">
      <c r="A737" s="66" t="s">
        <v>273</v>
      </c>
      <c r="B737" s="67"/>
      <c r="C737" s="65">
        <v>12</v>
      </c>
      <c r="D737" s="72" t="s">
        <v>278</v>
      </c>
      <c r="E737" s="73"/>
      <c r="F737" s="19">
        <v>2700</v>
      </c>
      <c r="G737" s="74"/>
      <c r="H737" s="75">
        <f t="shared" si="28"/>
        <v>0</v>
      </c>
      <c r="I737" s="75">
        <f t="shared" si="29"/>
        <v>32400</v>
      </c>
      <c r="J737" s="162"/>
      <c r="K737" s="65"/>
    </row>
    <row r="738" spans="1:11" ht="16" x14ac:dyDescent="0.2">
      <c r="A738" s="66" t="s">
        <v>1644</v>
      </c>
      <c r="B738" s="67"/>
      <c r="C738" s="65">
        <v>12</v>
      </c>
      <c r="D738" s="72" t="s">
        <v>281</v>
      </c>
      <c r="E738" s="73" t="s">
        <v>284</v>
      </c>
      <c r="F738" s="19">
        <v>24700</v>
      </c>
      <c r="G738" s="74"/>
      <c r="H738" s="75" t="e">
        <f t="shared" si="28"/>
        <v>#VALUE!</v>
      </c>
      <c r="I738" s="75">
        <f t="shared" si="29"/>
        <v>296400</v>
      </c>
      <c r="J738" s="162"/>
      <c r="K738" s="65"/>
    </row>
    <row r="739" spans="1:11" ht="16" x14ac:dyDescent="0.2">
      <c r="A739" s="66" t="s">
        <v>1645</v>
      </c>
      <c r="B739" s="67"/>
      <c r="C739" s="65">
        <v>12</v>
      </c>
      <c r="D739" s="72" t="s">
        <v>281</v>
      </c>
      <c r="E739" s="73" t="s">
        <v>284</v>
      </c>
      <c r="F739" s="19">
        <v>24700</v>
      </c>
      <c r="G739" s="74"/>
      <c r="H739" s="75" t="e">
        <f t="shared" si="28"/>
        <v>#VALUE!</v>
      </c>
      <c r="I739" s="75">
        <f t="shared" si="29"/>
        <v>296400</v>
      </c>
      <c r="J739" s="162"/>
      <c r="K739" s="65"/>
    </row>
    <row r="740" spans="1:11" x14ac:dyDescent="0.2">
      <c r="A740" s="66"/>
      <c r="B740" s="67"/>
      <c r="C740" s="65"/>
      <c r="D740" s="72"/>
      <c r="E740" s="73"/>
      <c r="F740" s="19"/>
      <c r="G740" s="74"/>
      <c r="H740" s="75">
        <f t="shared" si="27"/>
        <v>0</v>
      </c>
      <c r="I740" s="75">
        <f t="shared" si="26"/>
        <v>0</v>
      </c>
      <c r="J740" s="75"/>
      <c r="K740" s="65"/>
    </row>
    <row r="741" spans="1:11" x14ac:dyDescent="0.2">
      <c r="A741" s="81" t="s">
        <v>492</v>
      </c>
      <c r="B741" s="67"/>
      <c r="C741" s="65"/>
      <c r="D741" s="72"/>
      <c r="E741" s="73"/>
      <c r="F741" s="19"/>
      <c r="G741" s="74"/>
      <c r="H741" s="75">
        <f t="shared" ref="H741:H804" si="30">E741*C741</f>
        <v>0</v>
      </c>
      <c r="I741" s="75">
        <f t="shared" ref="I741:I804" si="31">F741*C741</f>
        <v>0</v>
      </c>
      <c r="J741" s="75"/>
      <c r="K741" s="65"/>
    </row>
    <row r="742" spans="1:11" x14ac:dyDescent="0.2">
      <c r="A742" s="81" t="s">
        <v>493</v>
      </c>
      <c r="B742" s="67"/>
      <c r="C742" s="65"/>
      <c r="D742" s="72"/>
      <c r="E742" s="73"/>
      <c r="F742" s="19"/>
      <c r="G742" s="74"/>
      <c r="H742" s="75">
        <f t="shared" si="30"/>
        <v>0</v>
      </c>
      <c r="I742" s="75">
        <f t="shared" si="31"/>
        <v>0</v>
      </c>
      <c r="J742" s="75"/>
      <c r="K742" s="65"/>
    </row>
    <row r="743" spans="1:11" x14ac:dyDescent="0.2">
      <c r="A743" s="66" t="s">
        <v>494</v>
      </c>
      <c r="B743" s="67"/>
      <c r="C743" s="65">
        <v>10</v>
      </c>
      <c r="D743" s="72" t="s">
        <v>513</v>
      </c>
      <c r="E743" s="73"/>
      <c r="F743" s="19">
        <v>58000</v>
      </c>
      <c r="G743" s="74"/>
      <c r="H743" s="75">
        <f t="shared" si="30"/>
        <v>0</v>
      </c>
      <c r="I743" s="75">
        <f t="shared" si="31"/>
        <v>580000</v>
      </c>
      <c r="J743" s="161" t="s">
        <v>1158</v>
      </c>
      <c r="K743" s="65"/>
    </row>
    <row r="744" spans="1:11" x14ac:dyDescent="0.2">
      <c r="A744" s="66" t="s">
        <v>568</v>
      </c>
      <c r="B744" s="67"/>
      <c r="C744" s="65">
        <v>5</v>
      </c>
      <c r="D744" s="72" t="s">
        <v>539</v>
      </c>
      <c r="E744" s="73">
        <v>18500</v>
      </c>
      <c r="F744" s="19">
        <v>25000</v>
      </c>
      <c r="G744" s="74"/>
      <c r="H744" s="75">
        <f t="shared" si="30"/>
        <v>92500</v>
      </c>
      <c r="I744" s="75">
        <f t="shared" si="31"/>
        <v>125000</v>
      </c>
      <c r="J744" s="162"/>
      <c r="K744" s="65"/>
    </row>
    <row r="745" spans="1:11" x14ac:dyDescent="0.2">
      <c r="A745" s="66" t="s">
        <v>602</v>
      </c>
      <c r="B745" s="67"/>
      <c r="C745" s="65">
        <v>3</v>
      </c>
      <c r="D745" s="72" t="s">
        <v>323</v>
      </c>
      <c r="E745" s="73">
        <v>125000</v>
      </c>
      <c r="F745" s="19">
        <v>185000</v>
      </c>
      <c r="G745" s="74"/>
      <c r="H745" s="75">
        <f t="shared" si="30"/>
        <v>375000</v>
      </c>
      <c r="I745" s="75">
        <f t="shared" si="31"/>
        <v>555000</v>
      </c>
      <c r="J745" s="162"/>
      <c r="K745" s="65"/>
    </row>
    <row r="746" spans="1:11" x14ac:dyDescent="0.2">
      <c r="A746" s="66" t="s">
        <v>495</v>
      </c>
      <c r="B746" s="67"/>
      <c r="C746" s="65">
        <v>3</v>
      </c>
      <c r="D746" s="72" t="s">
        <v>241</v>
      </c>
      <c r="E746" s="73">
        <v>36000</v>
      </c>
      <c r="F746" s="19">
        <v>11000</v>
      </c>
      <c r="G746" s="74"/>
      <c r="H746" s="75">
        <f t="shared" si="30"/>
        <v>108000</v>
      </c>
      <c r="I746" s="75">
        <f t="shared" si="31"/>
        <v>33000</v>
      </c>
      <c r="J746" s="162"/>
      <c r="K746" s="65"/>
    </row>
    <row r="747" spans="1:11" x14ac:dyDescent="0.2">
      <c r="A747" s="66" t="s">
        <v>496</v>
      </c>
      <c r="B747" s="67"/>
      <c r="C747" s="65">
        <v>4</v>
      </c>
      <c r="D747" s="72" t="s">
        <v>514</v>
      </c>
      <c r="E747" s="73">
        <v>59500</v>
      </c>
      <c r="F747" s="19">
        <v>85000</v>
      </c>
      <c r="G747" s="74"/>
      <c r="H747" s="75">
        <f t="shared" si="30"/>
        <v>238000</v>
      </c>
      <c r="I747" s="75">
        <f t="shared" si="31"/>
        <v>340000</v>
      </c>
      <c r="J747" s="162"/>
      <c r="K747" s="65"/>
    </row>
    <row r="748" spans="1:11" x14ac:dyDescent="0.2">
      <c r="A748" s="66" t="s">
        <v>497</v>
      </c>
      <c r="B748" s="67"/>
      <c r="C748" s="65">
        <v>1</v>
      </c>
      <c r="D748" s="72" t="s">
        <v>322</v>
      </c>
      <c r="E748" s="73">
        <v>212000</v>
      </c>
      <c r="F748" s="19">
        <v>276000</v>
      </c>
      <c r="G748" s="74"/>
      <c r="H748" s="75">
        <f t="shared" si="30"/>
        <v>212000</v>
      </c>
      <c r="I748" s="75">
        <f t="shared" si="31"/>
        <v>276000</v>
      </c>
      <c r="J748" s="162"/>
      <c r="K748" s="65"/>
    </row>
    <row r="749" spans="1:11" x14ac:dyDescent="0.2">
      <c r="A749" s="66" t="s">
        <v>498</v>
      </c>
      <c r="B749" s="67"/>
      <c r="C749" s="65">
        <v>3</v>
      </c>
      <c r="D749" s="72" t="s">
        <v>513</v>
      </c>
      <c r="E749" s="73">
        <v>185000</v>
      </c>
      <c r="F749" s="19">
        <v>240000</v>
      </c>
      <c r="G749" s="74"/>
      <c r="H749" s="75">
        <f t="shared" si="30"/>
        <v>555000</v>
      </c>
      <c r="I749" s="75">
        <f t="shared" si="31"/>
        <v>720000</v>
      </c>
      <c r="J749" s="162"/>
      <c r="K749" s="65"/>
    </row>
    <row r="750" spans="1:11" x14ac:dyDescent="0.2">
      <c r="A750" s="66" t="s">
        <v>499</v>
      </c>
      <c r="B750" s="67"/>
      <c r="C750" s="65">
        <v>4</v>
      </c>
      <c r="D750" s="72" t="s">
        <v>515</v>
      </c>
      <c r="E750" s="73">
        <v>97500</v>
      </c>
      <c r="F750" s="19">
        <v>127000</v>
      </c>
      <c r="G750" s="74"/>
      <c r="H750" s="75">
        <f t="shared" si="30"/>
        <v>390000</v>
      </c>
      <c r="I750" s="75">
        <f t="shared" si="31"/>
        <v>508000</v>
      </c>
      <c r="J750" s="162"/>
      <c r="K750" s="65"/>
    </row>
    <row r="751" spans="1:11" x14ac:dyDescent="0.2">
      <c r="A751" s="66" t="s">
        <v>500</v>
      </c>
      <c r="B751" s="67"/>
      <c r="C751" s="65">
        <v>4</v>
      </c>
      <c r="D751" s="72" t="s">
        <v>322</v>
      </c>
      <c r="E751" s="73">
        <v>182000</v>
      </c>
      <c r="F751" s="19">
        <v>240000</v>
      </c>
      <c r="G751" s="74"/>
      <c r="H751" s="75">
        <f t="shared" si="30"/>
        <v>728000</v>
      </c>
      <c r="I751" s="75">
        <f t="shared" si="31"/>
        <v>960000</v>
      </c>
      <c r="J751" s="162"/>
      <c r="K751" s="65"/>
    </row>
    <row r="752" spans="1:11" x14ac:dyDescent="0.2">
      <c r="A752" s="66" t="s">
        <v>569</v>
      </c>
      <c r="B752" s="67"/>
      <c r="C752" s="65">
        <f>17+8+11</f>
        <v>36</v>
      </c>
      <c r="D752" s="72" t="s">
        <v>241</v>
      </c>
      <c r="E752" s="73">
        <v>8600</v>
      </c>
      <c r="F752" s="19">
        <v>12000</v>
      </c>
      <c r="G752" s="74"/>
      <c r="H752" s="75">
        <f t="shared" si="30"/>
        <v>309600</v>
      </c>
      <c r="I752" s="75">
        <f t="shared" si="31"/>
        <v>432000</v>
      </c>
      <c r="J752" s="162"/>
      <c r="K752" s="65"/>
    </row>
    <row r="753" spans="1:11" x14ac:dyDescent="0.2">
      <c r="A753" s="66" t="s">
        <v>310</v>
      </c>
      <c r="B753" s="67"/>
      <c r="C753" s="65">
        <v>4</v>
      </c>
      <c r="D753" s="72" t="s">
        <v>323</v>
      </c>
      <c r="E753" s="73">
        <v>268000</v>
      </c>
      <c r="F753" s="19">
        <v>340000</v>
      </c>
      <c r="G753" s="74"/>
      <c r="H753" s="75">
        <f t="shared" si="30"/>
        <v>1072000</v>
      </c>
      <c r="I753" s="75">
        <f t="shared" si="31"/>
        <v>1360000</v>
      </c>
      <c r="J753" s="162"/>
      <c r="K753" s="65"/>
    </row>
    <row r="754" spans="1:11" x14ac:dyDescent="0.2">
      <c r="A754" s="66" t="s">
        <v>501</v>
      </c>
      <c r="B754" s="67"/>
      <c r="C754" s="65">
        <v>4</v>
      </c>
      <c r="D754" s="72" t="s">
        <v>234</v>
      </c>
      <c r="E754" s="73">
        <v>42200</v>
      </c>
      <c r="F754" s="19">
        <v>55000</v>
      </c>
      <c r="G754" s="74"/>
      <c r="H754" s="75">
        <f t="shared" si="30"/>
        <v>168800</v>
      </c>
      <c r="I754" s="75">
        <f t="shared" si="31"/>
        <v>220000</v>
      </c>
      <c r="J754" s="162"/>
      <c r="K754" s="65"/>
    </row>
    <row r="755" spans="1:11" x14ac:dyDescent="0.2">
      <c r="A755" s="66" t="s">
        <v>603</v>
      </c>
      <c r="B755" s="67"/>
      <c r="C755" s="65">
        <v>3</v>
      </c>
      <c r="D755" s="72" t="s">
        <v>133</v>
      </c>
      <c r="E755" s="73">
        <v>60000</v>
      </c>
      <c r="F755" s="19">
        <v>78000</v>
      </c>
      <c r="G755" s="74"/>
      <c r="H755" s="75">
        <f t="shared" si="30"/>
        <v>180000</v>
      </c>
      <c r="I755" s="75">
        <f t="shared" si="31"/>
        <v>234000</v>
      </c>
      <c r="J755" s="162"/>
      <c r="K755" s="65"/>
    </row>
    <row r="756" spans="1:11" x14ac:dyDescent="0.2">
      <c r="A756" s="66" t="s">
        <v>502</v>
      </c>
      <c r="B756" s="67"/>
      <c r="C756" s="65">
        <v>6</v>
      </c>
      <c r="D756" s="72" t="s">
        <v>324</v>
      </c>
      <c r="E756" s="73">
        <v>25300</v>
      </c>
      <c r="F756" s="19">
        <v>33000</v>
      </c>
      <c r="G756" s="74"/>
      <c r="H756" s="75">
        <f t="shared" si="30"/>
        <v>151800</v>
      </c>
      <c r="I756" s="75">
        <f t="shared" si="31"/>
        <v>198000</v>
      </c>
      <c r="J756" s="162"/>
      <c r="K756" s="65"/>
    </row>
    <row r="757" spans="1:11" x14ac:dyDescent="0.2">
      <c r="A757" s="66" t="s">
        <v>503</v>
      </c>
      <c r="B757" s="67"/>
      <c r="C757" s="65">
        <v>5</v>
      </c>
      <c r="D757" s="72" t="s">
        <v>516</v>
      </c>
      <c r="E757" s="73">
        <v>16500</v>
      </c>
      <c r="F757" s="19">
        <v>22000</v>
      </c>
      <c r="G757" s="74"/>
      <c r="H757" s="75">
        <f t="shared" si="30"/>
        <v>82500</v>
      </c>
      <c r="I757" s="75">
        <f t="shared" si="31"/>
        <v>110000</v>
      </c>
      <c r="J757" s="162"/>
      <c r="K757" s="65"/>
    </row>
    <row r="758" spans="1:11" x14ac:dyDescent="0.2">
      <c r="A758" s="66" t="s">
        <v>591</v>
      </c>
      <c r="B758" s="67"/>
      <c r="C758" s="65">
        <v>4</v>
      </c>
      <c r="D758" s="72" t="s">
        <v>241</v>
      </c>
      <c r="E758" s="73">
        <v>200000</v>
      </c>
      <c r="F758" s="19">
        <v>260000</v>
      </c>
      <c r="G758" s="74"/>
      <c r="H758" s="75">
        <f t="shared" si="30"/>
        <v>800000</v>
      </c>
      <c r="I758" s="75">
        <f t="shared" si="31"/>
        <v>1040000</v>
      </c>
      <c r="J758" s="162"/>
      <c r="K758" s="65"/>
    </row>
    <row r="759" spans="1:11" x14ac:dyDescent="0.2">
      <c r="A759" s="66" t="s">
        <v>504</v>
      </c>
      <c r="B759" s="67"/>
      <c r="C759" s="65">
        <v>3</v>
      </c>
      <c r="D759" s="72" t="s">
        <v>513</v>
      </c>
      <c r="E759" s="73">
        <v>150500</v>
      </c>
      <c r="F759" s="19">
        <v>185000</v>
      </c>
      <c r="G759" s="74"/>
      <c r="H759" s="75">
        <f t="shared" si="30"/>
        <v>451500</v>
      </c>
      <c r="I759" s="75">
        <f t="shared" si="31"/>
        <v>555000</v>
      </c>
      <c r="J759" s="162"/>
      <c r="K759" s="65"/>
    </row>
    <row r="760" spans="1:11" x14ac:dyDescent="0.2">
      <c r="A760" s="66" t="s">
        <v>505</v>
      </c>
      <c r="B760" s="67"/>
      <c r="C760" s="65">
        <v>3</v>
      </c>
      <c r="D760" s="72" t="s">
        <v>513</v>
      </c>
      <c r="E760" s="73">
        <v>150500</v>
      </c>
      <c r="F760" s="19">
        <v>185000</v>
      </c>
      <c r="G760" s="74"/>
      <c r="H760" s="75">
        <f t="shared" si="30"/>
        <v>451500</v>
      </c>
      <c r="I760" s="75">
        <f t="shared" si="31"/>
        <v>555000</v>
      </c>
      <c r="J760" s="162"/>
      <c r="K760" s="65"/>
    </row>
    <row r="761" spans="1:11" x14ac:dyDescent="0.2">
      <c r="A761" s="66" t="s">
        <v>570</v>
      </c>
      <c r="B761" s="67"/>
      <c r="C761" s="65">
        <v>8</v>
      </c>
      <c r="D761" s="72" t="s">
        <v>578</v>
      </c>
      <c r="E761" s="73">
        <v>123000</v>
      </c>
      <c r="F761" s="19">
        <v>160000</v>
      </c>
      <c r="G761" s="74"/>
      <c r="H761" s="75">
        <f t="shared" si="30"/>
        <v>984000</v>
      </c>
      <c r="I761" s="75">
        <f t="shared" si="31"/>
        <v>1280000</v>
      </c>
      <c r="J761" s="162"/>
      <c r="K761" s="65"/>
    </row>
    <row r="762" spans="1:11" x14ac:dyDescent="0.2">
      <c r="A762" s="66" t="s">
        <v>506</v>
      </c>
      <c r="B762" s="67"/>
      <c r="C762" s="65">
        <v>8</v>
      </c>
      <c r="D762" s="72" t="s">
        <v>516</v>
      </c>
      <c r="E762" s="73">
        <v>49200</v>
      </c>
      <c r="F762" s="19">
        <v>65000</v>
      </c>
      <c r="G762" s="74"/>
      <c r="H762" s="75">
        <f t="shared" si="30"/>
        <v>393600</v>
      </c>
      <c r="I762" s="75">
        <f t="shared" si="31"/>
        <v>520000</v>
      </c>
      <c r="J762" s="162"/>
      <c r="K762" s="65"/>
    </row>
    <row r="763" spans="1:11" x14ac:dyDescent="0.2">
      <c r="A763" s="66" t="s">
        <v>507</v>
      </c>
      <c r="B763" s="67"/>
      <c r="C763" s="65">
        <v>3</v>
      </c>
      <c r="D763" s="72" t="s">
        <v>133</v>
      </c>
      <c r="E763" s="73">
        <v>55800</v>
      </c>
      <c r="F763" s="19">
        <v>75000</v>
      </c>
      <c r="G763" s="74"/>
      <c r="H763" s="75">
        <f t="shared" si="30"/>
        <v>167400</v>
      </c>
      <c r="I763" s="75">
        <f t="shared" si="31"/>
        <v>225000</v>
      </c>
      <c r="J763" s="162"/>
      <c r="K763" s="65"/>
    </row>
    <row r="764" spans="1:11" x14ac:dyDescent="0.2">
      <c r="A764" s="66" t="s">
        <v>508</v>
      </c>
      <c r="B764" s="67"/>
      <c r="C764" s="65">
        <v>5</v>
      </c>
      <c r="D764" s="72" t="s">
        <v>234</v>
      </c>
      <c r="E764" s="73">
        <v>5900</v>
      </c>
      <c r="F764" s="19">
        <v>7500</v>
      </c>
      <c r="G764" s="74"/>
      <c r="H764" s="75">
        <f t="shared" si="30"/>
        <v>29500</v>
      </c>
      <c r="I764" s="75">
        <f t="shared" si="31"/>
        <v>37500</v>
      </c>
      <c r="J764" s="162"/>
      <c r="K764" s="65"/>
    </row>
    <row r="765" spans="1:11" x14ac:dyDescent="0.2">
      <c r="A765" s="66" t="s">
        <v>509</v>
      </c>
      <c r="B765" s="67"/>
      <c r="C765" s="65">
        <v>5</v>
      </c>
      <c r="D765" s="72" t="s">
        <v>234</v>
      </c>
      <c r="E765" s="73">
        <v>5900</v>
      </c>
      <c r="F765" s="19">
        <v>7500</v>
      </c>
      <c r="G765" s="74"/>
      <c r="H765" s="75">
        <f t="shared" si="30"/>
        <v>29500</v>
      </c>
      <c r="I765" s="75">
        <f t="shared" si="31"/>
        <v>37500</v>
      </c>
      <c r="J765" s="162"/>
      <c r="K765" s="65"/>
    </row>
    <row r="766" spans="1:11" x14ac:dyDescent="0.2">
      <c r="A766" s="66" t="s">
        <v>510</v>
      </c>
      <c r="B766" s="67"/>
      <c r="C766" s="65">
        <v>5</v>
      </c>
      <c r="D766" s="72" t="s">
        <v>111</v>
      </c>
      <c r="E766" s="73">
        <v>139500</v>
      </c>
      <c r="F766" s="19">
        <v>185000</v>
      </c>
      <c r="G766" s="74"/>
      <c r="H766" s="75">
        <f t="shared" si="30"/>
        <v>697500</v>
      </c>
      <c r="I766" s="75">
        <f t="shared" si="31"/>
        <v>925000</v>
      </c>
      <c r="J766" s="162"/>
      <c r="K766" s="65"/>
    </row>
    <row r="767" spans="1:11" x14ac:dyDescent="0.2">
      <c r="A767" s="66" t="s">
        <v>511</v>
      </c>
      <c r="B767" s="67"/>
      <c r="C767" s="65">
        <v>5</v>
      </c>
      <c r="D767" s="72" t="s">
        <v>324</v>
      </c>
      <c r="E767" s="73">
        <v>171000</v>
      </c>
      <c r="F767" s="19">
        <v>225000</v>
      </c>
      <c r="G767" s="74"/>
      <c r="H767" s="75">
        <f t="shared" si="30"/>
        <v>855000</v>
      </c>
      <c r="I767" s="75">
        <f t="shared" si="31"/>
        <v>1125000</v>
      </c>
      <c r="J767" s="162"/>
      <c r="K767" s="65"/>
    </row>
    <row r="768" spans="1:11" x14ac:dyDescent="0.2">
      <c r="A768" s="66" t="s">
        <v>571</v>
      </c>
      <c r="B768" s="67"/>
      <c r="C768" s="65">
        <v>24</v>
      </c>
      <c r="D768" s="72" t="s">
        <v>241</v>
      </c>
      <c r="E768" s="73">
        <v>8700</v>
      </c>
      <c r="F768" s="19">
        <v>12000</v>
      </c>
      <c r="G768" s="74"/>
      <c r="H768" s="75">
        <f t="shared" si="30"/>
        <v>208800</v>
      </c>
      <c r="I768" s="75">
        <f t="shared" si="31"/>
        <v>288000</v>
      </c>
      <c r="J768" s="162"/>
      <c r="K768" s="65"/>
    </row>
    <row r="769" spans="1:11" x14ac:dyDescent="0.2">
      <c r="A769" s="66" t="s">
        <v>572</v>
      </c>
      <c r="B769" s="67"/>
      <c r="C769" s="65">
        <v>3</v>
      </c>
      <c r="D769" s="72" t="s">
        <v>241</v>
      </c>
      <c r="E769" s="73">
        <v>8000</v>
      </c>
      <c r="F769" s="19">
        <v>12000</v>
      </c>
      <c r="G769" s="74"/>
      <c r="H769" s="75">
        <f t="shared" si="30"/>
        <v>24000</v>
      </c>
      <c r="I769" s="75">
        <f t="shared" si="31"/>
        <v>36000</v>
      </c>
      <c r="J769" s="162"/>
      <c r="K769" s="65"/>
    </row>
    <row r="770" spans="1:11" x14ac:dyDescent="0.2">
      <c r="A770" s="66" t="s">
        <v>512</v>
      </c>
      <c r="B770" s="67"/>
      <c r="C770" s="65">
        <v>2</v>
      </c>
      <c r="D770" s="72" t="s">
        <v>513</v>
      </c>
      <c r="E770" s="73">
        <v>100000</v>
      </c>
      <c r="F770" s="19">
        <v>125000</v>
      </c>
      <c r="G770" s="74"/>
      <c r="H770" s="75">
        <f t="shared" si="30"/>
        <v>200000</v>
      </c>
      <c r="I770" s="75">
        <f t="shared" si="31"/>
        <v>250000</v>
      </c>
      <c r="J770" s="162"/>
      <c r="K770" s="65"/>
    </row>
    <row r="771" spans="1:11" x14ac:dyDescent="0.2">
      <c r="A771" s="66" t="s">
        <v>517</v>
      </c>
      <c r="B771" s="67"/>
      <c r="C771" s="65">
        <v>2</v>
      </c>
      <c r="D771" s="72" t="s">
        <v>245</v>
      </c>
      <c r="E771" s="73">
        <v>100000</v>
      </c>
      <c r="F771" s="19">
        <v>125000</v>
      </c>
      <c r="G771" s="74"/>
      <c r="H771" s="75">
        <f t="shared" si="30"/>
        <v>200000</v>
      </c>
      <c r="I771" s="75">
        <f t="shared" si="31"/>
        <v>250000</v>
      </c>
      <c r="J771" s="162"/>
      <c r="K771" s="65"/>
    </row>
    <row r="772" spans="1:11" x14ac:dyDescent="0.2">
      <c r="A772" s="66" t="s">
        <v>518</v>
      </c>
      <c r="B772" s="67"/>
      <c r="C772" s="65">
        <v>4</v>
      </c>
      <c r="D772" s="72" t="s">
        <v>324</v>
      </c>
      <c r="E772" s="73">
        <v>13800</v>
      </c>
      <c r="F772" s="19">
        <v>21500</v>
      </c>
      <c r="G772" s="74"/>
      <c r="H772" s="75">
        <f t="shared" si="30"/>
        <v>55200</v>
      </c>
      <c r="I772" s="75">
        <f t="shared" si="31"/>
        <v>86000</v>
      </c>
      <c r="J772" s="162"/>
      <c r="K772" s="65"/>
    </row>
    <row r="773" spans="1:11" x14ac:dyDescent="0.2">
      <c r="A773" s="66" t="s">
        <v>573</v>
      </c>
      <c r="B773" s="67"/>
      <c r="C773" s="65">
        <v>5</v>
      </c>
      <c r="D773" s="72" t="s">
        <v>234</v>
      </c>
      <c r="E773" s="73">
        <v>11500</v>
      </c>
      <c r="F773" s="19">
        <v>15000</v>
      </c>
      <c r="G773" s="74"/>
      <c r="H773" s="75">
        <f t="shared" si="30"/>
        <v>57500</v>
      </c>
      <c r="I773" s="75">
        <f t="shared" si="31"/>
        <v>75000</v>
      </c>
      <c r="J773" s="162"/>
      <c r="K773" s="65"/>
    </row>
    <row r="774" spans="1:11" x14ac:dyDescent="0.2">
      <c r="A774" s="66" t="s">
        <v>519</v>
      </c>
      <c r="B774" s="67"/>
      <c r="C774" s="65">
        <v>6</v>
      </c>
      <c r="D774" s="72" t="s">
        <v>324</v>
      </c>
      <c r="E774" s="73">
        <v>16500</v>
      </c>
      <c r="F774" s="19">
        <v>22000</v>
      </c>
      <c r="G774" s="74"/>
      <c r="H774" s="75">
        <f t="shared" si="30"/>
        <v>99000</v>
      </c>
      <c r="I774" s="75">
        <f t="shared" si="31"/>
        <v>132000</v>
      </c>
      <c r="J774" s="162"/>
      <c r="K774" s="65"/>
    </row>
    <row r="775" spans="1:11" x14ac:dyDescent="0.2">
      <c r="A775" s="66" t="s">
        <v>520</v>
      </c>
      <c r="B775" s="67"/>
      <c r="C775" s="65">
        <v>4</v>
      </c>
      <c r="D775" s="72" t="s">
        <v>277</v>
      </c>
      <c r="E775" s="73">
        <v>200000</v>
      </c>
      <c r="F775" s="19">
        <v>260000</v>
      </c>
      <c r="G775" s="74"/>
      <c r="H775" s="75">
        <f t="shared" si="30"/>
        <v>800000</v>
      </c>
      <c r="I775" s="75">
        <f t="shared" si="31"/>
        <v>1040000</v>
      </c>
      <c r="J775" s="162"/>
      <c r="K775" s="65"/>
    </row>
    <row r="776" spans="1:11" x14ac:dyDescent="0.2">
      <c r="A776" s="66" t="s">
        <v>521</v>
      </c>
      <c r="B776" s="67"/>
      <c r="C776" s="65">
        <v>4</v>
      </c>
      <c r="D776" s="72" t="s">
        <v>234</v>
      </c>
      <c r="E776" s="73">
        <v>19300</v>
      </c>
      <c r="F776" s="19">
        <v>25000</v>
      </c>
      <c r="G776" s="74"/>
      <c r="H776" s="75">
        <f t="shared" si="30"/>
        <v>77200</v>
      </c>
      <c r="I776" s="75">
        <f t="shared" si="31"/>
        <v>100000</v>
      </c>
      <c r="J776" s="162"/>
      <c r="K776" s="65"/>
    </row>
    <row r="777" spans="1:11" x14ac:dyDescent="0.2">
      <c r="A777" s="66" t="s">
        <v>574</v>
      </c>
      <c r="B777" s="67"/>
      <c r="C777" s="65">
        <v>2</v>
      </c>
      <c r="D777" s="72" t="s">
        <v>558</v>
      </c>
      <c r="E777" s="73">
        <v>52500</v>
      </c>
      <c r="F777" s="19">
        <v>70000</v>
      </c>
      <c r="G777" s="74"/>
      <c r="H777" s="75">
        <f t="shared" si="30"/>
        <v>105000</v>
      </c>
      <c r="I777" s="75">
        <f t="shared" si="31"/>
        <v>140000</v>
      </c>
      <c r="J777" s="162"/>
      <c r="K777" s="65"/>
    </row>
    <row r="778" spans="1:11" x14ac:dyDescent="0.2">
      <c r="A778" s="66" t="s">
        <v>522</v>
      </c>
      <c r="B778" s="67"/>
      <c r="C778" s="65">
        <v>3</v>
      </c>
      <c r="D778" s="72" t="s">
        <v>538</v>
      </c>
      <c r="E778" s="73">
        <v>158000</v>
      </c>
      <c r="F778" s="19">
        <v>240000</v>
      </c>
      <c r="G778" s="74"/>
      <c r="H778" s="75">
        <f t="shared" si="30"/>
        <v>474000</v>
      </c>
      <c r="I778" s="75">
        <f t="shared" si="31"/>
        <v>720000</v>
      </c>
      <c r="J778" s="162"/>
      <c r="K778" s="65"/>
    </row>
    <row r="779" spans="1:11" x14ac:dyDescent="0.2">
      <c r="A779" s="66" t="s">
        <v>523</v>
      </c>
      <c r="B779" s="67"/>
      <c r="C779" s="65">
        <v>2</v>
      </c>
      <c r="D779" s="72" t="s">
        <v>513</v>
      </c>
      <c r="E779" s="73">
        <v>158000</v>
      </c>
      <c r="F779" s="19">
        <v>240000</v>
      </c>
      <c r="G779" s="74"/>
      <c r="H779" s="75">
        <f t="shared" si="30"/>
        <v>316000</v>
      </c>
      <c r="I779" s="75">
        <f t="shared" si="31"/>
        <v>480000</v>
      </c>
      <c r="J779" s="162"/>
      <c r="K779" s="65"/>
    </row>
    <row r="780" spans="1:11" x14ac:dyDescent="0.2">
      <c r="A780" s="66" t="s">
        <v>524</v>
      </c>
      <c r="B780" s="67"/>
      <c r="C780" s="65">
        <v>3</v>
      </c>
      <c r="D780" s="72" t="s">
        <v>324</v>
      </c>
      <c r="E780" s="73">
        <v>39600</v>
      </c>
      <c r="F780" s="19">
        <v>52000</v>
      </c>
      <c r="G780" s="74"/>
      <c r="H780" s="75">
        <f t="shared" si="30"/>
        <v>118800</v>
      </c>
      <c r="I780" s="75">
        <f t="shared" si="31"/>
        <v>156000</v>
      </c>
      <c r="J780" s="162"/>
      <c r="K780" s="65"/>
    </row>
    <row r="781" spans="1:11" x14ac:dyDescent="0.2">
      <c r="A781" s="66" t="s">
        <v>575</v>
      </c>
      <c r="B781" s="67"/>
      <c r="C781" s="65">
        <v>4</v>
      </c>
      <c r="D781" s="72" t="s">
        <v>234</v>
      </c>
      <c r="E781" s="73">
        <v>9300</v>
      </c>
      <c r="F781" s="19">
        <v>12000</v>
      </c>
      <c r="G781" s="74"/>
      <c r="H781" s="75">
        <f t="shared" si="30"/>
        <v>37200</v>
      </c>
      <c r="I781" s="75">
        <f t="shared" si="31"/>
        <v>48000</v>
      </c>
      <c r="J781" s="162"/>
      <c r="K781" s="65"/>
    </row>
    <row r="782" spans="1:11" x14ac:dyDescent="0.2">
      <c r="A782" s="66" t="s">
        <v>525</v>
      </c>
      <c r="B782" s="67"/>
      <c r="C782" s="65">
        <v>5</v>
      </c>
      <c r="D782" s="72" t="s">
        <v>324</v>
      </c>
      <c r="E782" s="73">
        <v>29700</v>
      </c>
      <c r="F782" s="19">
        <v>39000</v>
      </c>
      <c r="G782" s="74"/>
      <c r="H782" s="75">
        <f t="shared" si="30"/>
        <v>148500</v>
      </c>
      <c r="I782" s="75">
        <f t="shared" si="31"/>
        <v>195000</v>
      </c>
      <c r="J782" s="162"/>
      <c r="K782" s="65"/>
    </row>
    <row r="783" spans="1:11" x14ac:dyDescent="0.2">
      <c r="A783" s="66" t="s">
        <v>526</v>
      </c>
      <c r="B783" s="67"/>
      <c r="C783" s="65">
        <v>3</v>
      </c>
      <c r="D783" s="72" t="s">
        <v>234</v>
      </c>
      <c r="E783" s="73">
        <v>35500</v>
      </c>
      <c r="F783" s="19">
        <v>47000</v>
      </c>
      <c r="G783" s="74"/>
      <c r="H783" s="75">
        <f t="shared" si="30"/>
        <v>106500</v>
      </c>
      <c r="I783" s="75">
        <f t="shared" si="31"/>
        <v>141000</v>
      </c>
      <c r="J783" s="162"/>
      <c r="K783" s="65"/>
    </row>
    <row r="784" spans="1:11" x14ac:dyDescent="0.2">
      <c r="A784" s="66" t="s">
        <v>527</v>
      </c>
      <c r="B784" s="67"/>
      <c r="C784" s="65">
        <v>3</v>
      </c>
      <c r="D784" s="72" t="s">
        <v>324</v>
      </c>
      <c r="E784" s="73">
        <v>36300</v>
      </c>
      <c r="F784" s="19">
        <v>48000</v>
      </c>
      <c r="G784" s="74"/>
      <c r="H784" s="75">
        <f t="shared" si="30"/>
        <v>108900</v>
      </c>
      <c r="I784" s="75">
        <f t="shared" si="31"/>
        <v>144000</v>
      </c>
      <c r="J784" s="162"/>
      <c r="K784" s="65"/>
    </row>
    <row r="785" spans="1:11" x14ac:dyDescent="0.2">
      <c r="A785" s="66" t="s">
        <v>528</v>
      </c>
      <c r="B785" s="67"/>
      <c r="C785" s="65">
        <v>4</v>
      </c>
      <c r="D785" s="72" t="s">
        <v>324</v>
      </c>
      <c r="E785" s="73">
        <v>12300</v>
      </c>
      <c r="F785" s="19">
        <v>16000</v>
      </c>
      <c r="G785" s="74"/>
      <c r="H785" s="75">
        <f t="shared" si="30"/>
        <v>49200</v>
      </c>
      <c r="I785" s="75">
        <f t="shared" si="31"/>
        <v>64000</v>
      </c>
      <c r="J785" s="162"/>
      <c r="K785" s="65"/>
    </row>
    <row r="786" spans="1:11" x14ac:dyDescent="0.2">
      <c r="A786" s="66" t="s">
        <v>529</v>
      </c>
      <c r="B786" s="67"/>
      <c r="C786" s="65">
        <v>12</v>
      </c>
      <c r="D786" s="72" t="s">
        <v>133</v>
      </c>
      <c r="E786" s="73">
        <v>9500</v>
      </c>
      <c r="F786" s="19">
        <v>12000</v>
      </c>
      <c r="G786" s="74"/>
      <c r="H786" s="75">
        <f t="shared" si="30"/>
        <v>114000</v>
      </c>
      <c r="I786" s="75">
        <f t="shared" si="31"/>
        <v>144000</v>
      </c>
      <c r="J786" s="162"/>
      <c r="K786" s="65"/>
    </row>
    <row r="787" spans="1:11" x14ac:dyDescent="0.2">
      <c r="A787" s="66" t="s">
        <v>530</v>
      </c>
      <c r="B787" s="67"/>
      <c r="C787" s="65">
        <v>3</v>
      </c>
      <c r="D787" s="72" t="s">
        <v>539</v>
      </c>
      <c r="E787" s="73">
        <v>89200</v>
      </c>
      <c r="F787" s="19">
        <v>127000</v>
      </c>
      <c r="G787" s="74"/>
      <c r="H787" s="75">
        <f t="shared" si="30"/>
        <v>267600</v>
      </c>
      <c r="I787" s="75">
        <f t="shared" si="31"/>
        <v>381000</v>
      </c>
      <c r="J787" s="162"/>
      <c r="K787" s="65"/>
    </row>
    <row r="788" spans="1:11" x14ac:dyDescent="0.2">
      <c r="A788" s="66" t="s">
        <v>576</v>
      </c>
      <c r="B788" s="67"/>
      <c r="C788" s="65">
        <v>10</v>
      </c>
      <c r="D788" s="72" t="s">
        <v>324</v>
      </c>
      <c r="E788" s="73">
        <v>8000</v>
      </c>
      <c r="F788" s="19">
        <v>12000</v>
      </c>
      <c r="G788" s="74"/>
      <c r="H788" s="75">
        <f t="shared" si="30"/>
        <v>80000</v>
      </c>
      <c r="I788" s="75">
        <f t="shared" si="31"/>
        <v>120000</v>
      </c>
      <c r="J788" s="162"/>
      <c r="K788" s="65"/>
    </row>
    <row r="789" spans="1:11" x14ac:dyDescent="0.2">
      <c r="A789" s="66" t="s">
        <v>531</v>
      </c>
      <c r="B789" s="67"/>
      <c r="C789" s="65">
        <v>5</v>
      </c>
      <c r="D789" s="72" t="s">
        <v>111</v>
      </c>
      <c r="E789" s="73">
        <v>12700</v>
      </c>
      <c r="F789" s="19">
        <v>18000</v>
      </c>
      <c r="G789" s="74"/>
      <c r="H789" s="75">
        <f t="shared" si="30"/>
        <v>63500</v>
      </c>
      <c r="I789" s="75">
        <f t="shared" si="31"/>
        <v>90000</v>
      </c>
      <c r="J789" s="162"/>
      <c r="K789" s="65"/>
    </row>
    <row r="790" spans="1:11" x14ac:dyDescent="0.2">
      <c r="A790" s="66" t="s">
        <v>532</v>
      </c>
      <c r="B790" s="67"/>
      <c r="C790" s="65">
        <v>5</v>
      </c>
      <c r="D790" s="72" t="s">
        <v>321</v>
      </c>
      <c r="E790" s="73">
        <v>16500</v>
      </c>
      <c r="F790" s="19">
        <v>22500</v>
      </c>
      <c r="G790" s="74"/>
      <c r="H790" s="75">
        <f t="shared" si="30"/>
        <v>82500</v>
      </c>
      <c r="I790" s="75">
        <f t="shared" si="31"/>
        <v>112500</v>
      </c>
      <c r="J790" s="162"/>
      <c r="K790" s="65"/>
    </row>
    <row r="791" spans="1:11" x14ac:dyDescent="0.2">
      <c r="A791" s="66" t="s">
        <v>533</v>
      </c>
      <c r="B791" s="67"/>
      <c r="C791" s="65">
        <v>2</v>
      </c>
      <c r="D791" s="72" t="s">
        <v>241</v>
      </c>
      <c r="E791" s="73">
        <v>78000</v>
      </c>
      <c r="F791" s="19">
        <v>105000</v>
      </c>
      <c r="G791" s="74"/>
      <c r="H791" s="75">
        <f t="shared" si="30"/>
        <v>156000</v>
      </c>
      <c r="I791" s="75">
        <f t="shared" si="31"/>
        <v>210000</v>
      </c>
      <c r="J791" s="162"/>
      <c r="K791" s="65"/>
    </row>
    <row r="792" spans="1:11" x14ac:dyDescent="0.2">
      <c r="A792" s="66" t="s">
        <v>534</v>
      </c>
      <c r="B792" s="67"/>
      <c r="C792" s="65">
        <v>4</v>
      </c>
      <c r="D792" s="72" t="s">
        <v>241</v>
      </c>
      <c r="E792" s="73">
        <v>51500</v>
      </c>
      <c r="F792" s="19">
        <v>67000</v>
      </c>
      <c r="G792" s="74"/>
      <c r="H792" s="75">
        <f t="shared" si="30"/>
        <v>206000</v>
      </c>
      <c r="I792" s="75">
        <f t="shared" si="31"/>
        <v>268000</v>
      </c>
      <c r="J792" s="162"/>
      <c r="K792" s="65"/>
    </row>
    <row r="793" spans="1:11" x14ac:dyDescent="0.2">
      <c r="A793" s="66" t="s">
        <v>535</v>
      </c>
      <c r="B793" s="67"/>
      <c r="C793" s="65">
        <v>4</v>
      </c>
      <c r="D793" s="72" t="s">
        <v>540</v>
      </c>
      <c r="E793" s="73">
        <v>140000</v>
      </c>
      <c r="F793" s="19">
        <v>185000</v>
      </c>
      <c r="G793" s="74"/>
      <c r="H793" s="75">
        <f t="shared" si="30"/>
        <v>560000</v>
      </c>
      <c r="I793" s="75">
        <f t="shared" si="31"/>
        <v>740000</v>
      </c>
      <c r="J793" s="162"/>
      <c r="K793" s="65"/>
    </row>
    <row r="794" spans="1:11" x14ac:dyDescent="0.2">
      <c r="A794" s="66" t="s">
        <v>536</v>
      </c>
      <c r="B794" s="67"/>
      <c r="C794" s="65">
        <v>3</v>
      </c>
      <c r="D794" s="72" t="s">
        <v>466</v>
      </c>
      <c r="E794" s="73">
        <v>14200</v>
      </c>
      <c r="F794" s="19">
        <v>18500</v>
      </c>
      <c r="G794" s="74"/>
      <c r="H794" s="75">
        <f t="shared" si="30"/>
        <v>42600</v>
      </c>
      <c r="I794" s="75">
        <f t="shared" si="31"/>
        <v>55500</v>
      </c>
      <c r="J794" s="162"/>
      <c r="K794" s="65"/>
    </row>
    <row r="795" spans="1:11" x14ac:dyDescent="0.2">
      <c r="A795" s="66" t="s">
        <v>537</v>
      </c>
      <c r="B795" s="67"/>
      <c r="C795" s="65">
        <v>4</v>
      </c>
      <c r="D795" s="72" t="s">
        <v>234</v>
      </c>
      <c r="E795" s="73">
        <v>4900</v>
      </c>
      <c r="F795" s="19">
        <v>7500</v>
      </c>
      <c r="G795" s="74"/>
      <c r="H795" s="75">
        <f t="shared" si="30"/>
        <v>19600</v>
      </c>
      <c r="I795" s="75">
        <f t="shared" si="31"/>
        <v>30000</v>
      </c>
      <c r="J795" s="162"/>
      <c r="K795" s="65"/>
    </row>
    <row r="796" spans="1:11" x14ac:dyDescent="0.2">
      <c r="A796" s="66" t="s">
        <v>577</v>
      </c>
      <c r="B796" s="67"/>
      <c r="C796" s="65">
        <v>2</v>
      </c>
      <c r="D796" s="72" t="s">
        <v>133</v>
      </c>
      <c r="E796" s="73">
        <v>35000</v>
      </c>
      <c r="F796" s="19">
        <v>45500</v>
      </c>
      <c r="G796" s="74"/>
      <c r="H796" s="75">
        <f t="shared" si="30"/>
        <v>70000</v>
      </c>
      <c r="I796" s="75">
        <f t="shared" si="31"/>
        <v>91000</v>
      </c>
      <c r="J796" s="162"/>
      <c r="K796" s="65"/>
    </row>
    <row r="797" spans="1:11" x14ac:dyDescent="0.2">
      <c r="A797" s="66" t="s">
        <v>541</v>
      </c>
      <c r="B797" s="67"/>
      <c r="C797" s="65">
        <v>5</v>
      </c>
      <c r="D797" s="72" t="s">
        <v>133</v>
      </c>
      <c r="E797" s="73">
        <v>17200</v>
      </c>
      <c r="F797" s="19">
        <v>22500</v>
      </c>
      <c r="G797" s="74"/>
      <c r="H797" s="75">
        <f t="shared" si="30"/>
        <v>86000</v>
      </c>
      <c r="I797" s="75">
        <f t="shared" si="31"/>
        <v>112500</v>
      </c>
      <c r="J797" s="162"/>
      <c r="K797" s="65"/>
    </row>
    <row r="798" spans="1:11" x14ac:dyDescent="0.2">
      <c r="A798" s="66" t="s">
        <v>542</v>
      </c>
      <c r="B798" s="67"/>
      <c r="C798" s="65">
        <v>4</v>
      </c>
      <c r="D798" s="72" t="s">
        <v>558</v>
      </c>
      <c r="E798" s="73">
        <v>29800</v>
      </c>
      <c r="F798" s="19">
        <v>40000</v>
      </c>
      <c r="G798" s="74"/>
      <c r="H798" s="75">
        <f t="shared" si="30"/>
        <v>119200</v>
      </c>
      <c r="I798" s="75">
        <f t="shared" si="31"/>
        <v>160000</v>
      </c>
      <c r="J798" s="162"/>
      <c r="K798" s="65"/>
    </row>
    <row r="799" spans="1:11" x14ac:dyDescent="0.2">
      <c r="A799" s="66" t="s">
        <v>304</v>
      </c>
      <c r="B799" s="67"/>
      <c r="C799" s="65">
        <v>4</v>
      </c>
      <c r="D799" s="72" t="s">
        <v>321</v>
      </c>
      <c r="E799" s="73">
        <v>158000</v>
      </c>
      <c r="F799" s="19">
        <v>205000</v>
      </c>
      <c r="G799" s="74"/>
      <c r="H799" s="75">
        <f t="shared" si="30"/>
        <v>632000</v>
      </c>
      <c r="I799" s="75">
        <f t="shared" si="31"/>
        <v>820000</v>
      </c>
      <c r="J799" s="162"/>
      <c r="K799" s="65"/>
    </row>
    <row r="800" spans="1:11" x14ac:dyDescent="0.2">
      <c r="A800" s="66" t="s">
        <v>592</v>
      </c>
      <c r="B800" s="67"/>
      <c r="C800" s="65">
        <v>4</v>
      </c>
      <c r="D800" s="72" t="s">
        <v>133</v>
      </c>
      <c r="E800" s="73">
        <v>118000</v>
      </c>
      <c r="F800" s="19">
        <v>155000</v>
      </c>
      <c r="G800" s="74"/>
      <c r="H800" s="75">
        <f t="shared" si="30"/>
        <v>472000</v>
      </c>
      <c r="I800" s="75">
        <f t="shared" si="31"/>
        <v>620000</v>
      </c>
      <c r="J800" s="162"/>
      <c r="K800" s="65"/>
    </row>
    <row r="801" spans="1:11" x14ac:dyDescent="0.2">
      <c r="A801" s="66" t="s">
        <v>543</v>
      </c>
      <c r="B801" s="67"/>
      <c r="C801" s="65">
        <v>4</v>
      </c>
      <c r="D801" s="72" t="s">
        <v>245</v>
      </c>
      <c r="E801" s="73">
        <v>60000</v>
      </c>
      <c r="F801" s="19">
        <v>85000</v>
      </c>
      <c r="G801" s="74"/>
      <c r="H801" s="75">
        <f t="shared" si="30"/>
        <v>240000</v>
      </c>
      <c r="I801" s="75">
        <f t="shared" si="31"/>
        <v>340000</v>
      </c>
      <c r="J801" s="162"/>
      <c r="K801" s="65"/>
    </row>
    <row r="802" spans="1:11" x14ac:dyDescent="0.2">
      <c r="A802" s="66" t="s">
        <v>593</v>
      </c>
      <c r="B802" s="67"/>
      <c r="C802" s="65">
        <v>6</v>
      </c>
      <c r="D802" s="72" t="s">
        <v>133</v>
      </c>
      <c r="E802" s="73">
        <v>42633</v>
      </c>
      <c r="F802" s="19">
        <v>55500</v>
      </c>
      <c r="G802" s="74"/>
      <c r="H802" s="75">
        <f t="shared" si="30"/>
        <v>255798</v>
      </c>
      <c r="I802" s="75">
        <f t="shared" si="31"/>
        <v>333000</v>
      </c>
      <c r="J802" s="162"/>
      <c r="K802" s="65"/>
    </row>
    <row r="803" spans="1:11" x14ac:dyDescent="0.2">
      <c r="A803" s="66" t="s">
        <v>544</v>
      </c>
      <c r="B803" s="67"/>
      <c r="C803" s="65">
        <v>5</v>
      </c>
      <c r="D803" s="72" t="s">
        <v>133</v>
      </c>
      <c r="E803" s="73">
        <v>17200</v>
      </c>
      <c r="F803" s="19">
        <v>22500</v>
      </c>
      <c r="G803" s="74"/>
      <c r="H803" s="75">
        <f t="shared" si="30"/>
        <v>86000</v>
      </c>
      <c r="I803" s="75">
        <f t="shared" si="31"/>
        <v>112500</v>
      </c>
      <c r="J803" s="162"/>
      <c r="K803" s="65"/>
    </row>
    <row r="804" spans="1:11" x14ac:dyDescent="0.2">
      <c r="A804" s="66" t="s">
        <v>545</v>
      </c>
      <c r="B804" s="67"/>
      <c r="C804" s="65">
        <v>2</v>
      </c>
      <c r="D804" s="72" t="s">
        <v>322</v>
      </c>
      <c r="E804" s="73">
        <v>104500</v>
      </c>
      <c r="F804" s="19">
        <v>185000</v>
      </c>
      <c r="G804" s="74"/>
      <c r="H804" s="75">
        <f t="shared" si="30"/>
        <v>209000</v>
      </c>
      <c r="I804" s="75">
        <f t="shared" si="31"/>
        <v>370000</v>
      </c>
      <c r="J804" s="162"/>
      <c r="K804" s="65"/>
    </row>
    <row r="805" spans="1:11" x14ac:dyDescent="0.2">
      <c r="A805" s="66" t="s">
        <v>607</v>
      </c>
      <c r="B805" s="67"/>
      <c r="C805" s="65">
        <v>2</v>
      </c>
      <c r="D805" s="72" t="s">
        <v>245</v>
      </c>
      <c r="E805" s="73">
        <f>7100*24</f>
        <v>170400</v>
      </c>
      <c r="F805" s="19">
        <v>240000</v>
      </c>
      <c r="G805" s="74"/>
      <c r="H805" s="75">
        <f t="shared" ref="H805:H868" si="32">E805*C805</f>
        <v>340800</v>
      </c>
      <c r="I805" s="75">
        <f t="shared" ref="I805:I868" si="33">F805*C805</f>
        <v>480000</v>
      </c>
      <c r="J805" s="162"/>
      <c r="K805" s="65"/>
    </row>
    <row r="806" spans="1:11" x14ac:dyDescent="0.2">
      <c r="A806" s="66"/>
      <c r="B806" s="67"/>
      <c r="C806" s="65"/>
      <c r="D806" s="72"/>
      <c r="E806" s="73"/>
      <c r="F806" s="19"/>
      <c r="G806" s="74"/>
      <c r="H806" s="75">
        <f t="shared" si="32"/>
        <v>0</v>
      </c>
      <c r="I806" s="75">
        <f t="shared" si="33"/>
        <v>0</v>
      </c>
      <c r="J806" s="162"/>
      <c r="K806" s="65"/>
    </row>
    <row r="807" spans="1:11" x14ac:dyDescent="0.2">
      <c r="A807" s="81" t="s">
        <v>546</v>
      </c>
      <c r="B807" s="67"/>
      <c r="C807" s="65"/>
      <c r="D807" s="72"/>
      <c r="E807" s="73"/>
      <c r="F807" s="19"/>
      <c r="G807" s="74"/>
      <c r="H807" s="75">
        <f t="shared" si="32"/>
        <v>0</v>
      </c>
      <c r="I807" s="75">
        <f t="shared" si="33"/>
        <v>0</v>
      </c>
      <c r="J807" s="162"/>
      <c r="K807" s="65"/>
    </row>
    <row r="808" spans="1:11" x14ac:dyDescent="0.2">
      <c r="A808" s="66" t="s">
        <v>579</v>
      </c>
      <c r="B808" s="67"/>
      <c r="C808" s="65">
        <v>10</v>
      </c>
      <c r="D808" s="72" t="s">
        <v>281</v>
      </c>
      <c r="E808" s="73">
        <v>35000</v>
      </c>
      <c r="F808" s="19">
        <v>45500</v>
      </c>
      <c r="G808" s="74"/>
      <c r="H808" s="75">
        <f t="shared" si="32"/>
        <v>350000</v>
      </c>
      <c r="I808" s="75">
        <f t="shared" si="33"/>
        <v>455000</v>
      </c>
      <c r="J808" s="162"/>
      <c r="K808" s="65"/>
    </row>
    <row r="809" spans="1:11" x14ac:dyDescent="0.2">
      <c r="A809" s="66" t="s">
        <v>547</v>
      </c>
      <c r="B809" s="67"/>
      <c r="C809" s="65">
        <v>8</v>
      </c>
      <c r="D809" s="72" t="s">
        <v>133</v>
      </c>
      <c r="E809" s="73">
        <v>13900</v>
      </c>
      <c r="F809" s="19">
        <v>18000</v>
      </c>
      <c r="G809" s="74"/>
      <c r="H809" s="75">
        <f t="shared" si="32"/>
        <v>111200</v>
      </c>
      <c r="I809" s="75">
        <f t="shared" si="33"/>
        <v>144000</v>
      </c>
      <c r="J809" s="162"/>
      <c r="K809" s="65"/>
    </row>
    <row r="810" spans="1:11" x14ac:dyDescent="0.2">
      <c r="A810" s="66" t="s">
        <v>580</v>
      </c>
      <c r="B810" s="67"/>
      <c r="C810" s="65">
        <v>4</v>
      </c>
      <c r="D810" s="72" t="s">
        <v>49</v>
      </c>
      <c r="E810" s="73">
        <v>10700</v>
      </c>
      <c r="F810" s="19">
        <v>14000</v>
      </c>
      <c r="G810" s="74"/>
      <c r="H810" s="75">
        <f t="shared" si="32"/>
        <v>42800</v>
      </c>
      <c r="I810" s="75">
        <f t="shared" si="33"/>
        <v>56000</v>
      </c>
      <c r="J810" s="162"/>
      <c r="K810" s="65"/>
    </row>
    <row r="811" spans="1:11" x14ac:dyDescent="0.2">
      <c r="A811" s="66" t="s">
        <v>594</v>
      </c>
      <c r="B811" s="67"/>
      <c r="C811" s="65">
        <v>2</v>
      </c>
      <c r="D811" s="72" t="s">
        <v>558</v>
      </c>
      <c r="E811" s="73">
        <v>20500</v>
      </c>
      <c r="F811" s="19">
        <v>29000</v>
      </c>
      <c r="G811" s="74"/>
      <c r="H811" s="75">
        <f t="shared" si="32"/>
        <v>41000</v>
      </c>
      <c r="I811" s="75">
        <f t="shared" si="33"/>
        <v>58000</v>
      </c>
      <c r="J811" s="162"/>
      <c r="K811" s="65"/>
    </row>
    <row r="812" spans="1:11" x14ac:dyDescent="0.2">
      <c r="A812" s="66" t="s">
        <v>604</v>
      </c>
      <c r="B812" s="67"/>
      <c r="C812" s="65">
        <v>1</v>
      </c>
      <c r="D812" s="72" t="s">
        <v>558</v>
      </c>
      <c r="E812" s="73">
        <v>22000</v>
      </c>
      <c r="F812" s="19">
        <v>29000</v>
      </c>
      <c r="G812" s="74"/>
      <c r="H812" s="75">
        <f t="shared" si="32"/>
        <v>22000</v>
      </c>
      <c r="I812" s="75">
        <f t="shared" si="33"/>
        <v>29000</v>
      </c>
      <c r="J812" s="162"/>
      <c r="K812" s="65"/>
    </row>
    <row r="813" spans="1:11" x14ac:dyDescent="0.2">
      <c r="A813" s="66" t="s">
        <v>548</v>
      </c>
      <c r="B813" s="67"/>
      <c r="C813" s="65">
        <v>2</v>
      </c>
      <c r="D813" s="72" t="s">
        <v>234</v>
      </c>
      <c r="E813" s="73">
        <v>30000</v>
      </c>
      <c r="F813" s="19">
        <v>39000</v>
      </c>
      <c r="G813" s="74"/>
      <c r="H813" s="75">
        <f t="shared" si="32"/>
        <v>60000</v>
      </c>
      <c r="I813" s="75">
        <f t="shared" si="33"/>
        <v>78000</v>
      </c>
      <c r="J813" s="162"/>
      <c r="K813" s="65"/>
    </row>
    <row r="814" spans="1:11" x14ac:dyDescent="0.2">
      <c r="A814" s="66" t="s">
        <v>549</v>
      </c>
      <c r="B814" s="67"/>
      <c r="C814" s="65">
        <v>2</v>
      </c>
      <c r="D814" s="72" t="s">
        <v>234</v>
      </c>
      <c r="E814" s="73">
        <v>63900</v>
      </c>
      <c r="F814" s="19">
        <v>85000</v>
      </c>
      <c r="G814" s="74"/>
      <c r="H814" s="75">
        <f t="shared" si="32"/>
        <v>127800</v>
      </c>
      <c r="I814" s="75">
        <f t="shared" si="33"/>
        <v>170000</v>
      </c>
      <c r="J814" s="162"/>
      <c r="K814" s="65"/>
    </row>
    <row r="815" spans="1:11" x14ac:dyDescent="0.2">
      <c r="A815" s="66" t="s">
        <v>550</v>
      </c>
      <c r="B815" s="67"/>
      <c r="C815" s="65">
        <v>3</v>
      </c>
      <c r="D815" s="72" t="s">
        <v>321</v>
      </c>
      <c r="E815" s="73">
        <v>29500</v>
      </c>
      <c r="F815" s="19">
        <v>39000</v>
      </c>
      <c r="G815" s="74"/>
      <c r="H815" s="75">
        <f t="shared" si="32"/>
        <v>88500</v>
      </c>
      <c r="I815" s="75">
        <f t="shared" si="33"/>
        <v>117000</v>
      </c>
      <c r="J815" s="162"/>
      <c r="K815" s="65"/>
    </row>
    <row r="816" spans="1:11" x14ac:dyDescent="0.2">
      <c r="A816" s="66" t="s">
        <v>581</v>
      </c>
      <c r="B816" s="67"/>
      <c r="C816" s="65">
        <v>3</v>
      </c>
      <c r="D816" s="72" t="s">
        <v>111</v>
      </c>
      <c r="E816" s="73">
        <v>29500</v>
      </c>
      <c r="F816" s="19">
        <v>39000</v>
      </c>
      <c r="G816" s="74"/>
      <c r="H816" s="75">
        <f t="shared" si="32"/>
        <v>88500</v>
      </c>
      <c r="I816" s="75">
        <f t="shared" si="33"/>
        <v>117000</v>
      </c>
      <c r="J816" s="162"/>
      <c r="K816" s="65"/>
    </row>
    <row r="817" spans="1:11" x14ac:dyDescent="0.2">
      <c r="A817" s="66" t="s">
        <v>551</v>
      </c>
      <c r="B817" s="67"/>
      <c r="C817" s="65">
        <v>4</v>
      </c>
      <c r="D817" s="72" t="s">
        <v>49</v>
      </c>
      <c r="E817" s="73">
        <v>10500</v>
      </c>
      <c r="F817" s="19">
        <v>14000</v>
      </c>
      <c r="G817" s="74"/>
      <c r="H817" s="75">
        <f t="shared" si="32"/>
        <v>42000</v>
      </c>
      <c r="I817" s="75">
        <f t="shared" si="33"/>
        <v>56000</v>
      </c>
      <c r="J817" s="162"/>
      <c r="K817" s="65"/>
    </row>
    <row r="818" spans="1:11" x14ac:dyDescent="0.2">
      <c r="A818" s="66" t="s">
        <v>552</v>
      </c>
      <c r="B818" s="67"/>
      <c r="C818" s="65">
        <v>4</v>
      </c>
      <c r="D818" s="72" t="s">
        <v>111</v>
      </c>
      <c r="E818" s="73">
        <v>36000</v>
      </c>
      <c r="F818" s="19">
        <v>47000</v>
      </c>
      <c r="G818" s="74"/>
      <c r="H818" s="75">
        <f t="shared" si="32"/>
        <v>144000</v>
      </c>
      <c r="I818" s="75">
        <f t="shared" si="33"/>
        <v>188000</v>
      </c>
      <c r="J818" s="162"/>
      <c r="K818" s="65"/>
    </row>
    <row r="819" spans="1:11" x14ac:dyDescent="0.2">
      <c r="A819" s="66" t="s">
        <v>553</v>
      </c>
      <c r="B819" s="67"/>
      <c r="C819" s="65">
        <v>4</v>
      </c>
      <c r="D819" s="72" t="s">
        <v>49</v>
      </c>
      <c r="E819" s="73">
        <v>31500</v>
      </c>
      <c r="F819" s="19">
        <v>41000</v>
      </c>
      <c r="G819" s="74"/>
      <c r="H819" s="75">
        <f t="shared" si="32"/>
        <v>126000</v>
      </c>
      <c r="I819" s="75">
        <f t="shared" si="33"/>
        <v>164000</v>
      </c>
      <c r="J819" s="162"/>
      <c r="K819" s="65"/>
    </row>
    <row r="820" spans="1:11" x14ac:dyDescent="0.2">
      <c r="A820" s="66" t="s">
        <v>554</v>
      </c>
      <c r="B820" s="67"/>
      <c r="C820" s="65">
        <v>4</v>
      </c>
      <c r="D820" s="72" t="s">
        <v>49</v>
      </c>
      <c r="E820" s="73">
        <v>31500</v>
      </c>
      <c r="F820" s="19">
        <v>41000</v>
      </c>
      <c r="G820" s="74"/>
      <c r="H820" s="75">
        <f t="shared" si="32"/>
        <v>126000</v>
      </c>
      <c r="I820" s="75">
        <f t="shared" si="33"/>
        <v>164000</v>
      </c>
      <c r="J820" s="162"/>
      <c r="K820" s="65"/>
    </row>
    <row r="821" spans="1:11" x14ac:dyDescent="0.2">
      <c r="A821" s="66" t="s">
        <v>555</v>
      </c>
      <c r="B821" s="67"/>
      <c r="C821" s="65">
        <v>2</v>
      </c>
      <c r="D821" s="72" t="s">
        <v>241</v>
      </c>
      <c r="E821" s="73">
        <v>29200</v>
      </c>
      <c r="F821" s="19">
        <v>38000</v>
      </c>
      <c r="G821" s="74"/>
      <c r="H821" s="75">
        <f t="shared" si="32"/>
        <v>58400</v>
      </c>
      <c r="I821" s="75">
        <f t="shared" si="33"/>
        <v>76000</v>
      </c>
      <c r="J821" s="162"/>
      <c r="K821" s="65"/>
    </row>
    <row r="822" spans="1:11" x14ac:dyDescent="0.2">
      <c r="A822" s="66" t="s">
        <v>595</v>
      </c>
      <c r="B822" s="67"/>
      <c r="C822" s="65">
        <v>4</v>
      </c>
      <c r="D822" s="72" t="s">
        <v>49</v>
      </c>
      <c r="E822" s="73">
        <v>70000</v>
      </c>
      <c r="F822" s="19">
        <v>91000</v>
      </c>
      <c r="G822" s="74"/>
      <c r="H822" s="75">
        <f t="shared" si="32"/>
        <v>280000</v>
      </c>
      <c r="I822" s="75">
        <f t="shared" si="33"/>
        <v>364000</v>
      </c>
      <c r="J822" s="162"/>
      <c r="K822" s="65"/>
    </row>
    <row r="823" spans="1:11" x14ac:dyDescent="0.2">
      <c r="A823" s="66" t="s">
        <v>582</v>
      </c>
      <c r="B823" s="67"/>
      <c r="C823" s="65">
        <v>2</v>
      </c>
      <c r="D823" s="72" t="s">
        <v>49</v>
      </c>
      <c r="E823" s="73">
        <v>52000</v>
      </c>
      <c r="F823" s="19">
        <v>68000</v>
      </c>
      <c r="G823" s="74"/>
      <c r="H823" s="75">
        <f t="shared" si="32"/>
        <v>104000</v>
      </c>
      <c r="I823" s="75">
        <f t="shared" si="33"/>
        <v>136000</v>
      </c>
      <c r="J823" s="162"/>
      <c r="K823" s="65"/>
    </row>
    <row r="824" spans="1:11" x14ac:dyDescent="0.2">
      <c r="A824" s="66" t="s">
        <v>596</v>
      </c>
      <c r="B824" s="67"/>
      <c r="C824" s="65">
        <v>3</v>
      </c>
      <c r="D824" s="72" t="s">
        <v>516</v>
      </c>
      <c r="E824" s="73">
        <v>280000</v>
      </c>
      <c r="F824" s="19">
        <v>365000</v>
      </c>
      <c r="G824" s="74"/>
      <c r="H824" s="75">
        <f t="shared" si="32"/>
        <v>840000</v>
      </c>
      <c r="I824" s="75">
        <f t="shared" si="33"/>
        <v>1095000</v>
      </c>
      <c r="J824" s="162"/>
      <c r="K824" s="65"/>
    </row>
    <row r="825" spans="1:11" x14ac:dyDescent="0.2">
      <c r="A825" s="66" t="s">
        <v>556</v>
      </c>
      <c r="B825" s="67"/>
      <c r="C825" s="65">
        <v>4</v>
      </c>
      <c r="D825" s="72" t="s">
        <v>516</v>
      </c>
      <c r="E825" s="73">
        <v>76200</v>
      </c>
      <c r="F825" s="19">
        <v>100000</v>
      </c>
      <c r="G825" s="74"/>
      <c r="H825" s="75">
        <f t="shared" si="32"/>
        <v>304800</v>
      </c>
      <c r="I825" s="75">
        <f t="shared" si="33"/>
        <v>400000</v>
      </c>
      <c r="J825" s="162"/>
      <c r="K825" s="65"/>
    </row>
    <row r="826" spans="1:11" x14ac:dyDescent="0.2">
      <c r="A826" s="66" t="s">
        <v>583</v>
      </c>
      <c r="B826" s="67"/>
      <c r="C826" s="65">
        <v>3</v>
      </c>
      <c r="D826" s="72" t="s">
        <v>133</v>
      </c>
      <c r="E826" s="73">
        <v>82000</v>
      </c>
      <c r="F826" s="19">
        <v>107000</v>
      </c>
      <c r="G826" s="74"/>
      <c r="H826" s="75">
        <f t="shared" si="32"/>
        <v>246000</v>
      </c>
      <c r="I826" s="75">
        <f t="shared" si="33"/>
        <v>321000</v>
      </c>
      <c r="J826" s="162"/>
      <c r="K826" s="65"/>
    </row>
    <row r="827" spans="1:11" x14ac:dyDescent="0.2">
      <c r="A827" s="66" t="s">
        <v>584</v>
      </c>
      <c r="B827" s="67"/>
      <c r="C827" s="65">
        <v>2</v>
      </c>
      <c r="D827" s="72" t="s">
        <v>281</v>
      </c>
      <c r="E827" s="73">
        <v>24000</v>
      </c>
      <c r="F827" s="19">
        <v>31500</v>
      </c>
      <c r="G827" s="74"/>
      <c r="H827" s="75">
        <f t="shared" si="32"/>
        <v>48000</v>
      </c>
      <c r="I827" s="75">
        <f t="shared" si="33"/>
        <v>63000</v>
      </c>
      <c r="J827" s="162"/>
      <c r="K827" s="65"/>
    </row>
    <row r="828" spans="1:11" x14ac:dyDescent="0.2">
      <c r="A828" s="66" t="s">
        <v>585</v>
      </c>
      <c r="B828" s="67"/>
      <c r="C828" s="65">
        <v>3</v>
      </c>
      <c r="D828" s="72" t="s">
        <v>111</v>
      </c>
      <c r="E828" s="73">
        <v>32000</v>
      </c>
      <c r="F828" s="19">
        <v>42000</v>
      </c>
      <c r="G828" s="74"/>
      <c r="H828" s="75">
        <f t="shared" si="32"/>
        <v>96000</v>
      </c>
      <c r="I828" s="75">
        <f t="shared" si="33"/>
        <v>126000</v>
      </c>
      <c r="J828" s="162"/>
      <c r="K828" s="65"/>
    </row>
    <row r="829" spans="1:11" x14ac:dyDescent="0.2">
      <c r="A829" s="66" t="s">
        <v>586</v>
      </c>
      <c r="B829" s="67"/>
      <c r="C829" s="65">
        <v>2</v>
      </c>
      <c r="D829" s="72" t="s">
        <v>281</v>
      </c>
      <c r="E829" s="73">
        <v>27000</v>
      </c>
      <c r="F829" s="19">
        <v>35500</v>
      </c>
      <c r="G829" s="74"/>
      <c r="H829" s="75">
        <f t="shared" si="32"/>
        <v>54000</v>
      </c>
      <c r="I829" s="75">
        <f t="shared" si="33"/>
        <v>71000</v>
      </c>
      <c r="J829" s="162"/>
      <c r="K829" s="65"/>
    </row>
    <row r="830" spans="1:11" x14ac:dyDescent="0.2">
      <c r="A830" s="66" t="s">
        <v>557</v>
      </c>
      <c r="B830" s="67"/>
      <c r="C830" s="65">
        <v>6</v>
      </c>
      <c r="D830" s="72" t="s">
        <v>516</v>
      </c>
      <c r="E830" s="73">
        <v>16500</v>
      </c>
      <c r="F830" s="19">
        <v>22000</v>
      </c>
      <c r="G830" s="74"/>
      <c r="H830" s="75">
        <f t="shared" si="32"/>
        <v>99000</v>
      </c>
      <c r="I830" s="75">
        <f t="shared" si="33"/>
        <v>132000</v>
      </c>
      <c r="J830" s="162"/>
      <c r="K830" s="65"/>
    </row>
    <row r="831" spans="1:11" x14ac:dyDescent="0.2">
      <c r="A831" s="66" t="s">
        <v>605</v>
      </c>
      <c r="B831" s="67"/>
      <c r="C831" s="65">
        <v>8</v>
      </c>
      <c r="D831" s="72" t="s">
        <v>567</v>
      </c>
      <c r="E831" s="73">
        <f>1683900/8</f>
        <v>210487.5</v>
      </c>
      <c r="F831" s="19">
        <v>355000</v>
      </c>
      <c r="G831" s="74"/>
      <c r="H831" s="75">
        <f t="shared" si="32"/>
        <v>1683900</v>
      </c>
      <c r="I831" s="75">
        <f t="shared" si="33"/>
        <v>2840000</v>
      </c>
      <c r="J831" s="162"/>
      <c r="K831" s="65"/>
    </row>
    <row r="832" spans="1:11" x14ac:dyDescent="0.2">
      <c r="A832" s="66" t="s">
        <v>559</v>
      </c>
      <c r="B832" s="67"/>
      <c r="C832" s="65">
        <v>4</v>
      </c>
      <c r="D832" s="72" t="s">
        <v>567</v>
      </c>
      <c r="E832" s="73">
        <v>34500</v>
      </c>
      <c r="F832" s="19">
        <v>45000</v>
      </c>
      <c r="G832" s="74"/>
      <c r="H832" s="75">
        <f t="shared" si="32"/>
        <v>138000</v>
      </c>
      <c r="I832" s="75">
        <f t="shared" si="33"/>
        <v>180000</v>
      </c>
      <c r="J832" s="162"/>
      <c r="K832" s="65"/>
    </row>
    <row r="833" spans="1:11" x14ac:dyDescent="0.2">
      <c r="A833" s="66" t="s">
        <v>560</v>
      </c>
      <c r="B833" s="67"/>
      <c r="C833" s="65">
        <v>5</v>
      </c>
      <c r="D833" s="72" t="s">
        <v>516</v>
      </c>
      <c r="E833" s="73">
        <v>29700</v>
      </c>
      <c r="F833" s="19">
        <v>39000</v>
      </c>
      <c r="G833" s="74"/>
      <c r="H833" s="75">
        <f t="shared" si="32"/>
        <v>148500</v>
      </c>
      <c r="I833" s="75">
        <f t="shared" si="33"/>
        <v>195000</v>
      </c>
      <c r="J833" s="162"/>
      <c r="K833" s="65"/>
    </row>
    <row r="834" spans="1:11" x14ac:dyDescent="0.2">
      <c r="A834" s="66" t="s">
        <v>561</v>
      </c>
      <c r="B834" s="67"/>
      <c r="C834" s="65">
        <v>5</v>
      </c>
      <c r="D834" s="72" t="s">
        <v>516</v>
      </c>
      <c r="E834" s="73">
        <v>33900</v>
      </c>
      <c r="F834" s="19">
        <v>45000</v>
      </c>
      <c r="G834" s="74"/>
      <c r="H834" s="75">
        <f t="shared" si="32"/>
        <v>169500</v>
      </c>
      <c r="I834" s="75">
        <f t="shared" si="33"/>
        <v>225000</v>
      </c>
      <c r="J834" s="162"/>
      <c r="K834" s="65"/>
    </row>
    <row r="835" spans="1:11" x14ac:dyDescent="0.2">
      <c r="A835" s="66" t="s">
        <v>597</v>
      </c>
      <c r="B835" s="67"/>
      <c r="C835" s="65">
        <v>4</v>
      </c>
      <c r="D835" s="72" t="s">
        <v>321</v>
      </c>
      <c r="E835" s="73">
        <v>163000</v>
      </c>
      <c r="F835" s="19">
        <v>212000</v>
      </c>
      <c r="G835" s="74"/>
      <c r="H835" s="75">
        <f t="shared" si="32"/>
        <v>652000</v>
      </c>
      <c r="I835" s="75">
        <f t="shared" si="33"/>
        <v>848000</v>
      </c>
      <c r="J835" s="162"/>
      <c r="K835" s="65"/>
    </row>
    <row r="836" spans="1:11" x14ac:dyDescent="0.2">
      <c r="A836" s="66" t="s">
        <v>587</v>
      </c>
      <c r="B836" s="67"/>
      <c r="C836" s="65">
        <v>6</v>
      </c>
      <c r="D836" s="72" t="s">
        <v>516</v>
      </c>
      <c r="E836" s="73">
        <v>60500</v>
      </c>
      <c r="F836" s="19">
        <v>80000</v>
      </c>
      <c r="G836" s="74"/>
      <c r="H836" s="75">
        <f t="shared" si="32"/>
        <v>363000</v>
      </c>
      <c r="I836" s="75">
        <f t="shared" si="33"/>
        <v>480000</v>
      </c>
      <c r="J836" s="162"/>
      <c r="K836" s="65"/>
    </row>
    <row r="837" spans="1:11" x14ac:dyDescent="0.2">
      <c r="A837" s="66" t="s">
        <v>598</v>
      </c>
      <c r="B837" s="67"/>
      <c r="C837" s="65">
        <v>3</v>
      </c>
      <c r="D837" s="72" t="s">
        <v>516</v>
      </c>
      <c r="E837" s="73">
        <v>220000</v>
      </c>
      <c r="F837" s="19">
        <v>286000</v>
      </c>
      <c r="G837" s="74"/>
      <c r="H837" s="75">
        <f t="shared" si="32"/>
        <v>660000</v>
      </c>
      <c r="I837" s="75">
        <f t="shared" si="33"/>
        <v>858000</v>
      </c>
      <c r="J837" s="162"/>
      <c r="K837" s="65"/>
    </row>
    <row r="838" spans="1:11" x14ac:dyDescent="0.2">
      <c r="A838" s="66" t="s">
        <v>606</v>
      </c>
      <c r="B838" s="67"/>
      <c r="C838" s="65">
        <v>5</v>
      </c>
      <c r="D838" s="72" t="s">
        <v>49</v>
      </c>
      <c r="E838" s="73">
        <v>138500</v>
      </c>
      <c r="F838" s="19">
        <v>180000</v>
      </c>
      <c r="G838" s="74"/>
      <c r="H838" s="75">
        <f t="shared" si="32"/>
        <v>692500</v>
      </c>
      <c r="I838" s="75">
        <f t="shared" si="33"/>
        <v>900000</v>
      </c>
      <c r="J838" s="162"/>
      <c r="K838" s="65"/>
    </row>
    <row r="839" spans="1:11" x14ac:dyDescent="0.2">
      <c r="A839" s="66" t="s">
        <v>562</v>
      </c>
      <c r="B839" s="67"/>
      <c r="C839" s="65">
        <v>4</v>
      </c>
      <c r="D839" s="72" t="s">
        <v>516</v>
      </c>
      <c r="E839" s="73">
        <v>57000</v>
      </c>
      <c r="F839" s="19">
        <v>75000</v>
      </c>
      <c r="G839" s="74"/>
      <c r="H839" s="75">
        <f t="shared" si="32"/>
        <v>228000</v>
      </c>
      <c r="I839" s="75">
        <f t="shared" si="33"/>
        <v>300000</v>
      </c>
      <c r="J839" s="162"/>
      <c r="K839" s="65"/>
    </row>
    <row r="840" spans="1:11" x14ac:dyDescent="0.2">
      <c r="A840" s="66" t="s">
        <v>588</v>
      </c>
      <c r="B840" s="67"/>
      <c r="C840" s="65">
        <v>5</v>
      </c>
      <c r="D840" s="72" t="s">
        <v>234</v>
      </c>
      <c r="E840" s="73">
        <v>22500</v>
      </c>
      <c r="F840" s="19">
        <v>30000</v>
      </c>
      <c r="G840" s="74"/>
      <c r="H840" s="75">
        <f t="shared" si="32"/>
        <v>112500</v>
      </c>
      <c r="I840" s="75">
        <f t="shared" si="33"/>
        <v>150000</v>
      </c>
      <c r="J840" s="162"/>
      <c r="K840" s="65"/>
    </row>
    <row r="841" spans="1:11" x14ac:dyDescent="0.2">
      <c r="A841" s="66" t="s">
        <v>589</v>
      </c>
      <c r="B841" s="67"/>
      <c r="C841" s="65">
        <v>4</v>
      </c>
      <c r="D841" s="72" t="s">
        <v>324</v>
      </c>
      <c r="E841" s="73">
        <v>11900</v>
      </c>
      <c r="F841" s="19">
        <v>16000</v>
      </c>
      <c r="G841" s="74"/>
      <c r="H841" s="75">
        <f t="shared" si="32"/>
        <v>47600</v>
      </c>
      <c r="I841" s="75">
        <f t="shared" si="33"/>
        <v>64000</v>
      </c>
      <c r="J841" s="162"/>
      <c r="K841" s="65"/>
    </row>
    <row r="842" spans="1:11" x14ac:dyDescent="0.2">
      <c r="A842" s="66" t="s">
        <v>590</v>
      </c>
      <c r="B842" s="67"/>
      <c r="C842" s="65">
        <v>4</v>
      </c>
      <c r="D842" s="72" t="s">
        <v>567</v>
      </c>
      <c r="E842" s="73">
        <v>8000</v>
      </c>
      <c r="F842" s="19">
        <v>12000</v>
      </c>
      <c r="G842" s="74"/>
      <c r="H842" s="75">
        <f t="shared" si="32"/>
        <v>32000</v>
      </c>
      <c r="I842" s="75">
        <f t="shared" si="33"/>
        <v>48000</v>
      </c>
      <c r="J842" s="162"/>
      <c r="K842" s="65"/>
    </row>
    <row r="843" spans="1:11" x14ac:dyDescent="0.2">
      <c r="A843" s="66" t="s">
        <v>563</v>
      </c>
      <c r="B843" s="67"/>
      <c r="C843" s="65">
        <v>6</v>
      </c>
      <c r="D843" s="72" t="s">
        <v>516</v>
      </c>
      <c r="E843" s="73">
        <v>33000</v>
      </c>
      <c r="F843" s="19">
        <v>45000</v>
      </c>
      <c r="G843" s="74"/>
      <c r="H843" s="75">
        <f t="shared" si="32"/>
        <v>198000</v>
      </c>
      <c r="I843" s="75">
        <f t="shared" si="33"/>
        <v>270000</v>
      </c>
      <c r="J843" s="162"/>
      <c r="K843" s="65"/>
    </row>
    <row r="844" spans="1:11" x14ac:dyDescent="0.2">
      <c r="A844" s="66" t="s">
        <v>564</v>
      </c>
      <c r="B844" s="67"/>
      <c r="C844" s="65">
        <v>4</v>
      </c>
      <c r="D844" s="72" t="s">
        <v>321</v>
      </c>
      <c r="E844" s="73">
        <v>44700</v>
      </c>
      <c r="F844" s="19">
        <v>60000</v>
      </c>
      <c r="G844" s="74"/>
      <c r="H844" s="75">
        <f t="shared" si="32"/>
        <v>178800</v>
      </c>
      <c r="I844" s="75">
        <f t="shared" si="33"/>
        <v>240000</v>
      </c>
      <c r="J844" s="162"/>
      <c r="K844" s="65"/>
    </row>
    <row r="845" spans="1:11" x14ac:dyDescent="0.2">
      <c r="A845" s="66" t="s">
        <v>565</v>
      </c>
      <c r="B845" s="67"/>
      <c r="C845" s="65">
        <v>6</v>
      </c>
      <c r="D845" s="72" t="s">
        <v>241</v>
      </c>
      <c r="E845" s="73">
        <f>114000/6</f>
        <v>19000</v>
      </c>
      <c r="F845" s="19">
        <v>25000</v>
      </c>
      <c r="G845" s="74"/>
      <c r="H845" s="75">
        <f t="shared" si="32"/>
        <v>114000</v>
      </c>
      <c r="I845" s="75">
        <f t="shared" si="33"/>
        <v>150000</v>
      </c>
      <c r="J845" s="162"/>
      <c r="K845" s="65"/>
    </row>
    <row r="846" spans="1:11" x14ac:dyDescent="0.2">
      <c r="A846" s="66" t="s">
        <v>566</v>
      </c>
      <c r="B846" s="67"/>
      <c r="C846" s="65">
        <v>3</v>
      </c>
      <c r="D846" s="72" t="s">
        <v>324</v>
      </c>
      <c r="E846" s="73">
        <v>15800</v>
      </c>
      <c r="F846" s="19">
        <v>21000</v>
      </c>
      <c r="G846" s="74"/>
      <c r="H846" s="75">
        <f t="shared" si="32"/>
        <v>47400</v>
      </c>
      <c r="I846" s="75">
        <f t="shared" si="33"/>
        <v>63000</v>
      </c>
      <c r="J846" s="162"/>
      <c r="K846" s="65"/>
    </row>
    <row r="847" spans="1:11" x14ac:dyDescent="0.2">
      <c r="A847" s="66" t="s">
        <v>599</v>
      </c>
      <c r="B847" s="67"/>
      <c r="C847" s="65">
        <v>6</v>
      </c>
      <c r="D847" s="72" t="s">
        <v>49</v>
      </c>
      <c r="E847" s="73">
        <v>35000</v>
      </c>
      <c r="F847" s="19">
        <v>45500</v>
      </c>
      <c r="G847" s="74"/>
      <c r="H847" s="75">
        <f t="shared" si="32"/>
        <v>210000</v>
      </c>
      <c r="I847" s="75">
        <f t="shared" si="33"/>
        <v>273000</v>
      </c>
      <c r="J847" s="162"/>
      <c r="K847" s="65"/>
    </row>
    <row r="848" spans="1:11" x14ac:dyDescent="0.2">
      <c r="A848" s="66" t="s">
        <v>600</v>
      </c>
      <c r="B848" s="67"/>
      <c r="C848" s="65">
        <v>6</v>
      </c>
      <c r="D848" s="72" t="s">
        <v>49</v>
      </c>
      <c r="E848" s="73">
        <v>40000</v>
      </c>
      <c r="F848" s="19">
        <v>52000</v>
      </c>
      <c r="G848" s="74"/>
      <c r="H848" s="75">
        <f t="shared" si="32"/>
        <v>240000</v>
      </c>
      <c r="I848" s="75">
        <f t="shared" si="33"/>
        <v>312000</v>
      </c>
      <c r="J848" s="162"/>
      <c r="K848" s="65"/>
    </row>
    <row r="849" spans="1:11" x14ac:dyDescent="0.2">
      <c r="A849" s="66" t="s">
        <v>601</v>
      </c>
      <c r="B849" s="67"/>
      <c r="C849" s="65">
        <v>5</v>
      </c>
      <c r="D849" s="72" t="s">
        <v>274</v>
      </c>
      <c r="E849" s="73">
        <v>32400</v>
      </c>
      <c r="F849" s="19">
        <v>42500</v>
      </c>
      <c r="G849" s="74"/>
      <c r="H849" s="75">
        <f t="shared" si="32"/>
        <v>162000</v>
      </c>
      <c r="I849" s="75">
        <f t="shared" si="33"/>
        <v>212500</v>
      </c>
      <c r="J849" s="163"/>
      <c r="K849" s="65"/>
    </row>
    <row r="850" spans="1:11" x14ac:dyDescent="0.2">
      <c r="A850" s="66"/>
      <c r="B850" s="67"/>
      <c r="C850" s="65"/>
      <c r="D850" s="72"/>
      <c r="E850" s="73"/>
      <c r="F850" s="19"/>
      <c r="G850" s="74"/>
      <c r="H850" s="75">
        <f t="shared" si="32"/>
        <v>0</v>
      </c>
      <c r="I850" s="75">
        <f t="shared" si="33"/>
        <v>0</v>
      </c>
      <c r="J850" s="75"/>
      <c r="K850" s="65"/>
    </row>
    <row r="851" spans="1:11" x14ac:dyDescent="0.2">
      <c r="A851" s="66" t="s">
        <v>963</v>
      </c>
      <c r="B851" s="67"/>
      <c r="C851" s="65"/>
      <c r="D851" s="72"/>
      <c r="E851" s="73"/>
      <c r="F851" s="19"/>
      <c r="G851" s="74"/>
      <c r="H851" s="75">
        <f t="shared" si="32"/>
        <v>0</v>
      </c>
      <c r="I851" s="75">
        <f t="shared" si="33"/>
        <v>0</v>
      </c>
      <c r="J851" s="75"/>
      <c r="K851" s="65"/>
    </row>
    <row r="852" spans="1:11" x14ac:dyDescent="0.2">
      <c r="A852" s="66" t="s">
        <v>189</v>
      </c>
      <c r="B852" s="67"/>
      <c r="C852" s="65">
        <f>7+8+9+8</f>
        <v>32</v>
      </c>
      <c r="D852" s="72" t="s">
        <v>190</v>
      </c>
      <c r="E852" s="73"/>
      <c r="F852" s="19">
        <v>50000</v>
      </c>
      <c r="G852" s="74"/>
      <c r="H852" s="75">
        <f t="shared" si="32"/>
        <v>0</v>
      </c>
      <c r="I852" s="75">
        <f t="shared" si="33"/>
        <v>1600000</v>
      </c>
      <c r="J852" s="80" t="s">
        <v>1159</v>
      </c>
      <c r="K852" s="65"/>
    </row>
    <row r="853" spans="1:11" x14ac:dyDescent="0.2">
      <c r="A853" s="66"/>
      <c r="B853" s="67"/>
      <c r="C853" s="65"/>
      <c r="D853" s="72"/>
      <c r="E853" s="73"/>
      <c r="F853" s="19"/>
      <c r="G853" s="74"/>
      <c r="H853" s="75">
        <f t="shared" si="32"/>
        <v>0</v>
      </c>
      <c r="I853" s="75">
        <f t="shared" si="33"/>
        <v>0</v>
      </c>
      <c r="J853" s="75"/>
      <c r="K853" s="65"/>
    </row>
    <row r="854" spans="1:11" x14ac:dyDescent="0.2">
      <c r="A854" s="66" t="s">
        <v>963</v>
      </c>
      <c r="B854" s="67"/>
      <c r="C854" s="65"/>
      <c r="D854" s="72"/>
      <c r="E854" s="73"/>
      <c r="F854" s="19"/>
      <c r="G854" s="74"/>
      <c r="H854" s="75">
        <f t="shared" si="32"/>
        <v>0</v>
      </c>
      <c r="I854" s="75">
        <f t="shared" si="33"/>
        <v>0</v>
      </c>
      <c r="J854" s="75"/>
      <c r="K854" s="65"/>
    </row>
    <row r="855" spans="1:11" x14ac:dyDescent="0.2">
      <c r="A855" s="66" t="s">
        <v>189</v>
      </c>
      <c r="B855" s="67"/>
      <c r="C855" s="65">
        <v>9</v>
      </c>
      <c r="D855" s="72" t="s">
        <v>190</v>
      </c>
      <c r="E855" s="73"/>
      <c r="F855" s="19">
        <v>50000</v>
      </c>
      <c r="G855" s="74"/>
      <c r="H855" s="75">
        <f t="shared" si="32"/>
        <v>0</v>
      </c>
      <c r="I855" s="75">
        <f t="shared" si="33"/>
        <v>450000</v>
      </c>
      <c r="J855" s="56" t="s">
        <v>1558</v>
      </c>
      <c r="K855" s="65"/>
    </row>
    <row r="856" spans="1:11" x14ac:dyDescent="0.2">
      <c r="A856" s="66"/>
      <c r="B856" s="67"/>
      <c r="C856" s="65"/>
      <c r="D856" s="72"/>
      <c r="E856" s="73"/>
      <c r="F856" s="19"/>
      <c r="G856" s="74"/>
      <c r="H856" s="75">
        <f t="shared" si="32"/>
        <v>0</v>
      </c>
      <c r="I856" s="75">
        <f t="shared" si="33"/>
        <v>0</v>
      </c>
      <c r="J856" s="75"/>
      <c r="K856" s="65"/>
    </row>
    <row r="857" spans="1:11" x14ac:dyDescent="0.2">
      <c r="A857" s="66"/>
      <c r="B857" s="67"/>
      <c r="C857" s="65"/>
      <c r="D857" s="72"/>
      <c r="E857" s="73"/>
      <c r="F857" s="19"/>
      <c r="G857" s="74"/>
      <c r="H857" s="75">
        <f t="shared" si="32"/>
        <v>0</v>
      </c>
      <c r="I857" s="75">
        <f t="shared" si="33"/>
        <v>0</v>
      </c>
      <c r="J857" s="75"/>
      <c r="K857" s="65"/>
    </row>
    <row r="858" spans="1:11" x14ac:dyDescent="0.2">
      <c r="A858" s="66"/>
      <c r="B858" s="67"/>
      <c r="C858" s="65"/>
      <c r="D858" s="72"/>
      <c r="E858" s="73"/>
      <c r="F858" s="19"/>
      <c r="G858" s="74"/>
      <c r="H858" s="75">
        <f t="shared" si="32"/>
        <v>0</v>
      </c>
      <c r="I858" s="75">
        <f t="shared" si="33"/>
        <v>0</v>
      </c>
      <c r="J858" s="75"/>
      <c r="K858" s="65"/>
    </row>
    <row r="859" spans="1:11" x14ac:dyDescent="0.2">
      <c r="A859" s="66"/>
      <c r="B859" s="67"/>
      <c r="C859" s="65"/>
      <c r="D859" s="72"/>
      <c r="E859" s="73"/>
      <c r="F859" s="19"/>
      <c r="G859" s="74"/>
      <c r="H859" s="75">
        <f t="shared" si="32"/>
        <v>0</v>
      </c>
      <c r="I859" s="75">
        <f t="shared" si="33"/>
        <v>0</v>
      </c>
      <c r="J859" s="75"/>
      <c r="K859" s="65"/>
    </row>
    <row r="860" spans="1:11" x14ac:dyDescent="0.2">
      <c r="A860" s="66"/>
      <c r="B860" s="67"/>
      <c r="C860" s="65"/>
      <c r="D860" s="72"/>
      <c r="E860" s="73"/>
      <c r="F860" s="19"/>
      <c r="G860" s="74"/>
      <c r="H860" s="75">
        <f t="shared" si="32"/>
        <v>0</v>
      </c>
      <c r="I860" s="75">
        <f t="shared" si="33"/>
        <v>0</v>
      </c>
      <c r="J860" s="75"/>
      <c r="K860" s="65"/>
    </row>
    <row r="861" spans="1:11" x14ac:dyDescent="0.2">
      <c r="A861" s="66"/>
      <c r="B861" s="67"/>
      <c r="C861" s="65"/>
      <c r="D861" s="72"/>
      <c r="E861" s="73"/>
      <c r="F861" s="19"/>
      <c r="G861" s="74"/>
      <c r="H861" s="75">
        <f t="shared" si="32"/>
        <v>0</v>
      </c>
      <c r="I861" s="75">
        <f t="shared" si="33"/>
        <v>0</v>
      </c>
      <c r="J861" s="75"/>
      <c r="K861" s="65"/>
    </row>
    <row r="862" spans="1:11" x14ac:dyDescent="0.2">
      <c r="A862" s="66"/>
      <c r="B862" s="67"/>
      <c r="C862" s="65"/>
      <c r="D862" s="72"/>
      <c r="E862" s="73"/>
      <c r="F862" s="19"/>
      <c r="G862" s="74"/>
      <c r="H862" s="75">
        <f t="shared" si="32"/>
        <v>0</v>
      </c>
      <c r="I862" s="75">
        <f t="shared" si="33"/>
        <v>0</v>
      </c>
      <c r="J862" s="75"/>
      <c r="K862" s="65"/>
    </row>
    <row r="863" spans="1:11" x14ac:dyDescent="0.2">
      <c r="A863" s="66"/>
      <c r="B863" s="67"/>
      <c r="C863" s="65"/>
      <c r="D863" s="72"/>
      <c r="E863" s="73"/>
      <c r="F863" s="19"/>
      <c r="G863" s="74"/>
      <c r="H863" s="75">
        <f t="shared" si="32"/>
        <v>0</v>
      </c>
      <c r="I863" s="75">
        <f t="shared" si="33"/>
        <v>0</v>
      </c>
      <c r="J863" s="75"/>
      <c r="K863" s="65"/>
    </row>
    <row r="864" spans="1:11" x14ac:dyDescent="0.2">
      <c r="A864" s="66"/>
      <c r="B864" s="67"/>
      <c r="C864" s="65"/>
      <c r="D864" s="72"/>
      <c r="E864" s="73"/>
      <c r="F864" s="19"/>
      <c r="G864" s="74"/>
      <c r="H864" s="75">
        <f t="shared" si="32"/>
        <v>0</v>
      </c>
      <c r="I864" s="75">
        <f t="shared" si="33"/>
        <v>0</v>
      </c>
      <c r="J864" s="75"/>
      <c r="K864" s="65"/>
    </row>
    <row r="865" spans="1:11" x14ac:dyDescent="0.2">
      <c r="A865" s="66"/>
      <c r="B865" s="67"/>
      <c r="C865" s="65"/>
      <c r="D865" s="72"/>
      <c r="E865" s="73"/>
      <c r="F865" s="19"/>
      <c r="G865" s="74"/>
      <c r="H865" s="75">
        <f t="shared" si="32"/>
        <v>0</v>
      </c>
      <c r="I865" s="75">
        <f t="shared" si="33"/>
        <v>0</v>
      </c>
      <c r="J865" s="75"/>
      <c r="K865" s="65"/>
    </row>
    <row r="866" spans="1:11" x14ac:dyDescent="0.2">
      <c r="A866" s="66"/>
      <c r="B866" s="67"/>
      <c r="C866" s="65"/>
      <c r="D866" s="72"/>
      <c r="E866" s="73"/>
      <c r="F866" s="19"/>
      <c r="G866" s="74"/>
      <c r="H866" s="75">
        <f t="shared" si="32"/>
        <v>0</v>
      </c>
      <c r="I866" s="75">
        <f t="shared" si="33"/>
        <v>0</v>
      </c>
      <c r="J866" s="75"/>
      <c r="K866" s="65"/>
    </row>
    <row r="867" spans="1:11" x14ac:dyDescent="0.2">
      <c r="A867" s="66"/>
      <c r="B867" s="67"/>
      <c r="C867" s="65"/>
      <c r="D867" s="72"/>
      <c r="E867" s="73"/>
      <c r="F867" s="19"/>
      <c r="G867" s="74"/>
      <c r="H867" s="75">
        <f t="shared" si="32"/>
        <v>0</v>
      </c>
      <c r="I867" s="75">
        <f t="shared" si="33"/>
        <v>0</v>
      </c>
      <c r="J867" s="75"/>
      <c r="K867" s="65"/>
    </row>
    <row r="868" spans="1:11" x14ac:dyDescent="0.2">
      <c r="A868" s="53" t="s">
        <v>410</v>
      </c>
      <c r="B868" s="67"/>
      <c r="C868" s="65"/>
      <c r="D868" s="72"/>
      <c r="E868" s="73"/>
      <c r="F868" s="19"/>
      <c r="G868" s="74"/>
      <c r="H868" s="75">
        <f t="shared" si="32"/>
        <v>0</v>
      </c>
      <c r="I868" s="75">
        <f t="shared" si="33"/>
        <v>0</v>
      </c>
      <c r="J868" s="75"/>
      <c r="K868" s="65"/>
    </row>
    <row r="869" spans="1:11" x14ac:dyDescent="0.2">
      <c r="A869" s="81" t="s">
        <v>620</v>
      </c>
      <c r="B869" s="67"/>
      <c r="C869" s="65"/>
      <c r="D869" s="72"/>
      <c r="E869" s="73"/>
      <c r="F869" s="19"/>
      <c r="G869" s="74"/>
      <c r="H869" s="75">
        <f t="shared" ref="H869:H917" si="34">E869*C869</f>
        <v>0</v>
      </c>
      <c r="I869" s="75">
        <f t="shared" ref="I869:I932" si="35">F869*C869</f>
        <v>0</v>
      </c>
      <c r="J869" s="75"/>
      <c r="K869" s="65"/>
    </row>
    <row r="870" spans="1:11" x14ac:dyDescent="0.2">
      <c r="A870" s="66" t="s">
        <v>621</v>
      </c>
      <c r="B870" s="67"/>
      <c r="C870" s="65">
        <v>1</v>
      </c>
      <c r="D870" s="72" t="s">
        <v>38</v>
      </c>
      <c r="E870" s="73">
        <v>3000000</v>
      </c>
      <c r="F870" s="19">
        <v>3750000</v>
      </c>
      <c r="G870" s="74"/>
      <c r="H870" s="75">
        <f t="shared" si="34"/>
        <v>3000000</v>
      </c>
      <c r="I870" s="75">
        <f t="shared" si="35"/>
        <v>3750000</v>
      </c>
      <c r="J870" s="161" t="s">
        <v>695</v>
      </c>
      <c r="K870" s="65"/>
    </row>
    <row r="871" spans="1:11" x14ac:dyDescent="0.2">
      <c r="A871" s="66" t="s">
        <v>709</v>
      </c>
      <c r="B871" s="67"/>
      <c r="C871" s="65">
        <v>1</v>
      </c>
      <c r="D871" s="72" t="s">
        <v>38</v>
      </c>
      <c r="E871" s="73">
        <v>2250000</v>
      </c>
      <c r="F871" s="19">
        <v>2815000</v>
      </c>
      <c r="G871" s="74"/>
      <c r="H871" s="75">
        <f t="shared" si="34"/>
        <v>2250000</v>
      </c>
      <c r="I871" s="75">
        <f t="shared" si="35"/>
        <v>2815000</v>
      </c>
      <c r="J871" s="163"/>
      <c r="K871" s="65"/>
    </row>
    <row r="872" spans="1:11" x14ac:dyDescent="0.2">
      <c r="A872" s="66"/>
      <c r="B872" s="67"/>
      <c r="C872" s="65"/>
      <c r="D872" s="72"/>
      <c r="E872" s="73"/>
      <c r="F872" s="19"/>
      <c r="G872" s="74"/>
      <c r="H872" s="75">
        <f t="shared" si="34"/>
        <v>0</v>
      </c>
      <c r="I872" s="75">
        <f t="shared" si="35"/>
        <v>0</v>
      </c>
      <c r="J872" s="75"/>
      <c r="K872" s="65"/>
    </row>
    <row r="873" spans="1:11" x14ac:dyDescent="0.2">
      <c r="A873" s="66"/>
      <c r="B873" s="67"/>
      <c r="C873" s="65"/>
      <c r="D873" s="72"/>
      <c r="E873" s="73"/>
      <c r="F873" s="19"/>
      <c r="G873" s="74"/>
      <c r="H873" s="75">
        <f t="shared" si="34"/>
        <v>0</v>
      </c>
      <c r="I873" s="75">
        <f t="shared" si="35"/>
        <v>0</v>
      </c>
      <c r="J873" s="75"/>
      <c r="K873" s="65"/>
    </row>
    <row r="874" spans="1:11" x14ac:dyDescent="0.2">
      <c r="A874" s="66"/>
      <c r="B874" s="67"/>
      <c r="C874" s="65"/>
      <c r="D874" s="72"/>
      <c r="E874" s="73"/>
      <c r="F874" s="19"/>
      <c r="G874" s="74"/>
      <c r="H874" s="75">
        <f t="shared" si="34"/>
        <v>0</v>
      </c>
      <c r="I874" s="75">
        <f t="shared" si="35"/>
        <v>0</v>
      </c>
      <c r="J874" s="75"/>
      <c r="K874" s="65"/>
    </row>
    <row r="875" spans="1:11" x14ac:dyDescent="0.2">
      <c r="A875" s="66"/>
      <c r="B875" s="67"/>
      <c r="C875" s="65"/>
      <c r="D875" s="72"/>
      <c r="E875" s="73"/>
      <c r="F875" s="19"/>
      <c r="G875" s="74"/>
      <c r="H875" s="75">
        <f t="shared" si="34"/>
        <v>0</v>
      </c>
      <c r="I875" s="75">
        <f t="shared" si="35"/>
        <v>0</v>
      </c>
      <c r="J875" s="75"/>
      <c r="K875" s="65"/>
    </row>
    <row r="876" spans="1:11" x14ac:dyDescent="0.2">
      <c r="A876" s="66"/>
      <c r="B876" s="67"/>
      <c r="C876" s="65"/>
      <c r="D876" s="72"/>
      <c r="E876" s="73"/>
      <c r="F876" s="19"/>
      <c r="G876" s="74"/>
      <c r="H876" s="75">
        <f t="shared" si="34"/>
        <v>0</v>
      </c>
      <c r="I876" s="75">
        <f t="shared" si="35"/>
        <v>0</v>
      </c>
      <c r="J876" s="75"/>
      <c r="K876" s="65"/>
    </row>
    <row r="877" spans="1:11" x14ac:dyDescent="0.2">
      <c r="A877" s="81" t="s">
        <v>1660</v>
      </c>
      <c r="B877" s="67"/>
      <c r="C877" s="65"/>
      <c r="D877" s="72"/>
      <c r="E877" s="73"/>
      <c r="F877" s="19"/>
      <c r="G877" s="74"/>
      <c r="H877" s="75">
        <f t="shared" si="34"/>
        <v>0</v>
      </c>
      <c r="I877" s="75">
        <f t="shared" si="35"/>
        <v>0</v>
      </c>
      <c r="J877" s="75"/>
      <c r="K877" s="65"/>
    </row>
    <row r="878" spans="1:11" x14ac:dyDescent="0.2">
      <c r="A878" s="81" t="s">
        <v>411</v>
      </c>
      <c r="B878" s="67"/>
      <c r="C878" s="65"/>
      <c r="D878" s="72"/>
      <c r="E878" s="73"/>
      <c r="F878" s="19"/>
      <c r="G878" s="74"/>
      <c r="H878" s="75">
        <f t="shared" si="34"/>
        <v>0</v>
      </c>
      <c r="I878" s="75">
        <f t="shared" si="35"/>
        <v>0</v>
      </c>
      <c r="J878" s="75"/>
      <c r="K878" s="65"/>
    </row>
    <row r="879" spans="1:11" x14ac:dyDescent="0.2">
      <c r="A879" s="66" t="s">
        <v>416</v>
      </c>
      <c r="B879" s="67"/>
      <c r="C879" s="65">
        <v>2</v>
      </c>
      <c r="D879" s="72" t="s">
        <v>49</v>
      </c>
      <c r="E879" s="73">
        <v>12000</v>
      </c>
      <c r="F879" s="19">
        <v>14000</v>
      </c>
      <c r="G879" s="74"/>
      <c r="H879" s="75">
        <f>E879*C879</f>
        <v>24000</v>
      </c>
      <c r="I879" s="75">
        <f>F879*C879</f>
        <v>28000</v>
      </c>
      <c r="J879" s="161" t="s">
        <v>1659</v>
      </c>
      <c r="K879" s="65"/>
    </row>
    <row r="880" spans="1:11" x14ac:dyDescent="0.2">
      <c r="A880" s="66" t="s">
        <v>412</v>
      </c>
      <c r="B880" s="67"/>
      <c r="C880" s="65">
        <v>10</v>
      </c>
      <c r="D880" s="72" t="s">
        <v>360</v>
      </c>
      <c r="E880" s="73"/>
      <c r="F880" s="19">
        <v>59000</v>
      </c>
      <c r="G880" s="74"/>
      <c r="H880" s="75">
        <f t="shared" si="34"/>
        <v>0</v>
      </c>
      <c r="I880" s="75">
        <f t="shared" si="35"/>
        <v>590000</v>
      </c>
      <c r="J880" s="162"/>
      <c r="K880" s="65"/>
    </row>
    <row r="881" spans="1:11" x14ac:dyDescent="0.2">
      <c r="A881" s="66" t="s">
        <v>414</v>
      </c>
      <c r="B881" s="67"/>
      <c r="C881" s="65">
        <v>10</v>
      </c>
      <c r="D881" s="72" t="s">
        <v>241</v>
      </c>
      <c r="E881" s="73">
        <v>210000</v>
      </c>
      <c r="F881" s="19">
        <v>311500</v>
      </c>
      <c r="G881" s="74"/>
      <c r="H881" s="75">
        <f>E881*C881</f>
        <v>2100000</v>
      </c>
      <c r="I881" s="75">
        <f>F881*C881</f>
        <v>3115000</v>
      </c>
      <c r="J881" s="162"/>
      <c r="K881" s="65"/>
    </row>
    <row r="882" spans="1:11" x14ac:dyDescent="0.2">
      <c r="A882" s="66" t="s">
        <v>413</v>
      </c>
      <c r="B882" s="67"/>
      <c r="C882" s="65">
        <v>20</v>
      </c>
      <c r="D882" s="72" t="s">
        <v>49</v>
      </c>
      <c r="E882" s="73">
        <v>3500</v>
      </c>
      <c r="F882" s="19">
        <v>4000</v>
      </c>
      <c r="G882" s="74"/>
      <c r="H882" s="75">
        <f t="shared" si="34"/>
        <v>70000</v>
      </c>
      <c r="I882" s="75">
        <f t="shared" si="35"/>
        <v>80000</v>
      </c>
      <c r="J882" s="162"/>
      <c r="K882" s="65"/>
    </row>
    <row r="883" spans="1:11" x14ac:dyDescent="0.2">
      <c r="A883" s="66" t="s">
        <v>415</v>
      </c>
      <c r="B883" s="67"/>
      <c r="C883" s="65">
        <v>2</v>
      </c>
      <c r="D883" s="72" t="s">
        <v>241</v>
      </c>
      <c r="E883" s="73">
        <v>56000</v>
      </c>
      <c r="F883" s="19">
        <v>84500</v>
      </c>
      <c r="G883" s="74"/>
      <c r="H883" s="75">
        <f t="shared" si="34"/>
        <v>112000</v>
      </c>
      <c r="I883" s="75">
        <f t="shared" si="35"/>
        <v>169000</v>
      </c>
      <c r="J883" s="162"/>
      <c r="K883" s="65"/>
    </row>
    <row r="884" spans="1:11" x14ac:dyDescent="0.2">
      <c r="A884" s="66" t="s">
        <v>417</v>
      </c>
      <c r="B884" s="67"/>
      <c r="C884" s="65">
        <v>3</v>
      </c>
      <c r="D884" s="72" t="s">
        <v>49</v>
      </c>
      <c r="E884" s="73">
        <v>6000</v>
      </c>
      <c r="F884" s="19">
        <v>9000</v>
      </c>
      <c r="G884" s="74"/>
      <c r="H884" s="75">
        <f t="shared" si="34"/>
        <v>18000</v>
      </c>
      <c r="I884" s="75">
        <f t="shared" si="35"/>
        <v>27000</v>
      </c>
      <c r="J884" s="162"/>
      <c r="K884" s="65"/>
    </row>
    <row r="885" spans="1:11" x14ac:dyDescent="0.2">
      <c r="A885" s="66" t="s">
        <v>418</v>
      </c>
      <c r="B885" s="67"/>
      <c r="C885" s="65">
        <v>1</v>
      </c>
      <c r="D885" s="72" t="s">
        <v>49</v>
      </c>
      <c r="E885" s="73">
        <v>35000</v>
      </c>
      <c r="F885" s="19">
        <v>21000</v>
      </c>
      <c r="G885" s="74"/>
      <c r="H885" s="75">
        <f t="shared" si="34"/>
        <v>35000</v>
      </c>
      <c r="I885" s="75">
        <f t="shared" si="35"/>
        <v>21000</v>
      </c>
      <c r="J885" s="162"/>
      <c r="K885" s="65"/>
    </row>
    <row r="886" spans="1:11" x14ac:dyDescent="0.2">
      <c r="A886" s="66" t="s">
        <v>1657</v>
      </c>
      <c r="B886" s="67"/>
      <c r="C886" s="65">
        <v>3</v>
      </c>
      <c r="D886" s="72" t="s">
        <v>69</v>
      </c>
      <c r="E886" s="73">
        <v>200000</v>
      </c>
      <c r="F886" s="19">
        <v>249000</v>
      </c>
      <c r="G886" s="74"/>
      <c r="H886" s="75">
        <f t="shared" si="34"/>
        <v>600000</v>
      </c>
      <c r="I886" s="75">
        <f t="shared" si="35"/>
        <v>747000</v>
      </c>
      <c r="J886" s="162"/>
      <c r="K886" s="168" t="s">
        <v>1658</v>
      </c>
    </row>
    <row r="887" spans="1:11" x14ac:dyDescent="0.2">
      <c r="A887" s="66" t="s">
        <v>1655</v>
      </c>
      <c r="B887" s="67"/>
      <c r="C887" s="65"/>
      <c r="D887" s="72"/>
      <c r="E887" s="73">
        <v>160000</v>
      </c>
      <c r="F887" s="19"/>
      <c r="G887" s="74"/>
      <c r="H887" s="75">
        <f t="shared" si="34"/>
        <v>0</v>
      </c>
      <c r="I887" s="75">
        <f t="shared" si="35"/>
        <v>0</v>
      </c>
      <c r="J887" s="162"/>
      <c r="K887" s="169"/>
    </row>
    <row r="888" spans="1:11" x14ac:dyDescent="0.2">
      <c r="A888" s="66" t="s">
        <v>1656</v>
      </c>
      <c r="B888" s="67"/>
      <c r="C888" s="65"/>
      <c r="D888" s="72"/>
      <c r="E888" s="73">
        <v>200000</v>
      </c>
      <c r="F888" s="19"/>
      <c r="G888" s="74"/>
      <c r="H888" s="75"/>
      <c r="I888" s="75">
        <f t="shared" si="35"/>
        <v>0</v>
      </c>
      <c r="J888" s="163"/>
      <c r="K888" s="170"/>
    </row>
    <row r="889" spans="1:11" x14ac:dyDescent="0.2">
      <c r="A889" s="66"/>
      <c r="B889" s="67"/>
      <c r="C889" s="65"/>
      <c r="D889" s="72"/>
      <c r="E889" s="73"/>
      <c r="F889" s="19"/>
      <c r="G889" s="74"/>
      <c r="H889" s="75"/>
      <c r="I889" s="75">
        <f t="shared" si="35"/>
        <v>0</v>
      </c>
      <c r="J889" s="75"/>
      <c r="K889" s="65"/>
    </row>
    <row r="890" spans="1:11" x14ac:dyDescent="0.2">
      <c r="A890" s="66"/>
      <c r="B890" s="67"/>
      <c r="C890" s="65"/>
      <c r="D890" s="72"/>
      <c r="E890" s="73"/>
      <c r="F890" s="19"/>
      <c r="G890" s="74"/>
      <c r="H890" s="75">
        <f t="shared" si="34"/>
        <v>0</v>
      </c>
      <c r="I890" s="75">
        <f t="shared" si="35"/>
        <v>0</v>
      </c>
      <c r="J890" s="75"/>
      <c r="K890" s="65"/>
    </row>
    <row r="891" spans="1:11" x14ac:dyDescent="0.2">
      <c r="A891" s="81" t="s">
        <v>493</v>
      </c>
      <c r="B891" s="67"/>
      <c r="C891" s="65"/>
      <c r="D891" s="72"/>
      <c r="E891" s="73"/>
      <c r="F891" s="19"/>
      <c r="G891" s="74"/>
      <c r="H891" s="75"/>
      <c r="I891" s="75">
        <f t="shared" si="35"/>
        <v>0</v>
      </c>
      <c r="J891" s="75"/>
      <c r="K891" s="65"/>
    </row>
    <row r="892" spans="1:11" x14ac:dyDescent="0.2">
      <c r="A892" s="66" t="s">
        <v>828</v>
      </c>
      <c r="B892" s="67"/>
      <c r="C892" s="65">
        <v>10</v>
      </c>
      <c r="D892" s="72" t="s">
        <v>513</v>
      </c>
      <c r="E892" s="73"/>
      <c r="F892" s="19">
        <v>70000</v>
      </c>
      <c r="G892" s="74"/>
      <c r="H892" s="75"/>
      <c r="I892" s="75">
        <f t="shared" si="35"/>
        <v>700000</v>
      </c>
      <c r="J892" s="161" t="s">
        <v>1159</v>
      </c>
      <c r="K892" s="65"/>
    </row>
    <row r="893" spans="1:11" x14ac:dyDescent="0.2">
      <c r="A893" s="66" t="s">
        <v>829</v>
      </c>
      <c r="B893" s="67"/>
      <c r="C893" s="65">
        <v>20</v>
      </c>
      <c r="D893" s="72" t="s">
        <v>513</v>
      </c>
      <c r="E893" s="73"/>
      <c r="F893" s="19">
        <v>58000</v>
      </c>
      <c r="G893" s="74"/>
      <c r="H893" s="75"/>
      <c r="I893" s="75">
        <f t="shared" si="35"/>
        <v>1160000</v>
      </c>
      <c r="J893" s="162"/>
      <c r="K893" s="65"/>
    </row>
    <row r="894" spans="1:11" x14ac:dyDescent="0.2">
      <c r="A894" s="66" t="s">
        <v>812</v>
      </c>
      <c r="B894" s="67"/>
      <c r="C894" s="65">
        <v>6</v>
      </c>
      <c r="D894" s="72" t="s">
        <v>513</v>
      </c>
      <c r="E894" s="73"/>
      <c r="F894" s="19">
        <v>75000</v>
      </c>
      <c r="G894" s="74"/>
      <c r="H894" s="75"/>
      <c r="I894" s="75">
        <f t="shared" si="35"/>
        <v>450000</v>
      </c>
      <c r="J894" s="162"/>
      <c r="K894" s="65"/>
    </row>
    <row r="895" spans="1:11" x14ac:dyDescent="0.2">
      <c r="A895" s="66" t="s">
        <v>189</v>
      </c>
      <c r="B895" s="67"/>
      <c r="C895" s="65">
        <v>4</v>
      </c>
      <c r="D895" s="72" t="s">
        <v>387</v>
      </c>
      <c r="E895" s="73"/>
      <c r="F895" s="19">
        <v>55000</v>
      </c>
      <c r="G895" s="74"/>
      <c r="H895" s="75"/>
      <c r="I895" s="75">
        <f t="shared" si="35"/>
        <v>220000</v>
      </c>
      <c r="J895" s="162"/>
      <c r="K895" s="65"/>
    </row>
    <row r="896" spans="1:11" x14ac:dyDescent="0.2">
      <c r="A896" s="66" t="s">
        <v>775</v>
      </c>
      <c r="B896" s="67"/>
      <c r="C896" s="65">
        <v>4</v>
      </c>
      <c r="D896" s="72" t="s">
        <v>794</v>
      </c>
      <c r="E896" s="73">
        <v>268000</v>
      </c>
      <c r="F896" s="19">
        <v>340000</v>
      </c>
      <c r="G896" s="74"/>
      <c r="H896" s="75"/>
      <c r="I896" s="75">
        <f t="shared" si="35"/>
        <v>1360000</v>
      </c>
      <c r="J896" s="162"/>
      <c r="K896" s="65"/>
    </row>
    <row r="897" spans="1:11" x14ac:dyDescent="0.2">
      <c r="A897" s="66" t="s">
        <v>776</v>
      </c>
      <c r="B897" s="67"/>
      <c r="C897" s="65">
        <v>2</v>
      </c>
      <c r="D897" s="72" t="s">
        <v>322</v>
      </c>
      <c r="E897" s="73">
        <v>185000</v>
      </c>
      <c r="F897" s="19">
        <v>240000</v>
      </c>
      <c r="G897" s="74"/>
      <c r="H897" s="75"/>
      <c r="I897" s="75">
        <f t="shared" si="35"/>
        <v>480000</v>
      </c>
      <c r="J897" s="162"/>
      <c r="K897" s="65"/>
    </row>
    <row r="898" spans="1:11" x14ac:dyDescent="0.2">
      <c r="A898" s="66" t="s">
        <v>777</v>
      </c>
      <c r="B898" s="67"/>
      <c r="C898" s="65">
        <v>2</v>
      </c>
      <c r="D898" s="72" t="s">
        <v>794</v>
      </c>
      <c r="E898" s="73">
        <v>103000</v>
      </c>
      <c r="F898" s="19">
        <v>125000</v>
      </c>
      <c r="G898" s="74"/>
      <c r="H898" s="75"/>
      <c r="I898" s="75">
        <f t="shared" si="35"/>
        <v>250000</v>
      </c>
      <c r="J898" s="162"/>
      <c r="K898" s="65"/>
    </row>
    <row r="899" spans="1:11" x14ac:dyDescent="0.2">
      <c r="A899" s="66" t="s">
        <v>778</v>
      </c>
      <c r="B899" s="67"/>
      <c r="C899" s="65">
        <v>3</v>
      </c>
      <c r="D899" s="72" t="s">
        <v>514</v>
      </c>
      <c r="E899" s="73">
        <v>35900</v>
      </c>
      <c r="F899" s="19">
        <v>48000</v>
      </c>
      <c r="G899" s="74"/>
      <c r="H899" s="75"/>
      <c r="I899" s="75">
        <f t="shared" si="35"/>
        <v>144000</v>
      </c>
      <c r="J899" s="162"/>
      <c r="K899" s="65"/>
    </row>
    <row r="900" spans="1:11" x14ac:dyDescent="0.2">
      <c r="A900" s="66" t="s">
        <v>779</v>
      </c>
      <c r="B900" s="67"/>
      <c r="C900" s="65">
        <v>2</v>
      </c>
      <c r="D900" s="72" t="s">
        <v>245</v>
      </c>
      <c r="E900" s="73">
        <v>155000</v>
      </c>
      <c r="F900" s="19">
        <v>240000</v>
      </c>
      <c r="G900" s="74"/>
      <c r="H900" s="75"/>
      <c r="I900" s="75">
        <f t="shared" si="35"/>
        <v>480000</v>
      </c>
      <c r="J900" s="162"/>
      <c r="K900" s="65"/>
    </row>
    <row r="901" spans="1:11" x14ac:dyDescent="0.2">
      <c r="A901" s="66" t="s">
        <v>780</v>
      </c>
      <c r="B901" s="67"/>
      <c r="C901" s="65">
        <v>6</v>
      </c>
      <c r="D901" s="72" t="s">
        <v>241</v>
      </c>
      <c r="E901" s="73">
        <v>51000</v>
      </c>
      <c r="F901" s="19">
        <v>67000</v>
      </c>
      <c r="G901" s="74"/>
      <c r="H901" s="75"/>
      <c r="I901" s="75">
        <f t="shared" si="35"/>
        <v>402000</v>
      </c>
      <c r="J901" s="162"/>
      <c r="K901" s="65"/>
    </row>
    <row r="902" spans="1:11" x14ac:dyDescent="0.2">
      <c r="A902" s="66" t="s">
        <v>781</v>
      </c>
      <c r="B902" s="67"/>
      <c r="C902" s="65">
        <v>1</v>
      </c>
      <c r="D902" s="72" t="s">
        <v>245</v>
      </c>
      <c r="E902" s="73">
        <v>158000</v>
      </c>
      <c r="F902" s="19">
        <v>240000</v>
      </c>
      <c r="G902" s="74"/>
      <c r="H902" s="75"/>
      <c r="I902" s="75">
        <f t="shared" si="35"/>
        <v>240000</v>
      </c>
      <c r="J902" s="162"/>
      <c r="K902" s="65"/>
    </row>
    <row r="903" spans="1:11" x14ac:dyDescent="0.2">
      <c r="A903" s="66" t="s">
        <v>782</v>
      </c>
      <c r="B903" s="67"/>
      <c r="C903" s="65">
        <v>1</v>
      </c>
      <c r="D903" s="72" t="s">
        <v>245</v>
      </c>
      <c r="E903" s="73">
        <v>158000</v>
      </c>
      <c r="F903" s="19">
        <v>240000</v>
      </c>
      <c r="G903" s="74"/>
      <c r="H903" s="75"/>
      <c r="I903" s="75">
        <f t="shared" si="35"/>
        <v>240000</v>
      </c>
      <c r="J903" s="162"/>
      <c r="K903" s="65"/>
    </row>
    <row r="904" spans="1:11" x14ac:dyDescent="0.2">
      <c r="A904" s="66" t="s">
        <v>783</v>
      </c>
      <c r="B904" s="67"/>
      <c r="C904" s="65">
        <v>2</v>
      </c>
      <c r="D904" s="72" t="s">
        <v>245</v>
      </c>
      <c r="E904" s="73">
        <v>115000</v>
      </c>
      <c r="F904" s="19">
        <v>185000</v>
      </c>
      <c r="G904" s="74"/>
      <c r="H904" s="75"/>
      <c r="I904" s="75">
        <f t="shared" si="35"/>
        <v>370000</v>
      </c>
      <c r="J904" s="162"/>
      <c r="K904" s="65"/>
    </row>
    <row r="905" spans="1:11" x14ac:dyDescent="0.2">
      <c r="A905" s="66" t="s">
        <v>830</v>
      </c>
      <c r="B905" s="67"/>
      <c r="C905" s="65">
        <v>10</v>
      </c>
      <c r="D905" s="72" t="s">
        <v>795</v>
      </c>
      <c r="E905" s="73">
        <v>13000</v>
      </c>
      <c r="F905" s="19">
        <v>17000</v>
      </c>
      <c r="G905" s="74"/>
      <c r="H905" s="75"/>
      <c r="I905" s="75">
        <f t="shared" si="35"/>
        <v>170000</v>
      </c>
      <c r="J905" s="162"/>
      <c r="K905" s="65"/>
    </row>
    <row r="906" spans="1:11" x14ac:dyDescent="0.2">
      <c r="A906" s="66" t="s">
        <v>784</v>
      </c>
      <c r="B906" s="67"/>
      <c r="C906" s="65">
        <v>10</v>
      </c>
      <c r="D906" s="72" t="s">
        <v>795</v>
      </c>
      <c r="E906" s="73">
        <v>17000</v>
      </c>
      <c r="F906" s="19">
        <v>22500</v>
      </c>
      <c r="G906" s="74"/>
      <c r="H906" s="75"/>
      <c r="I906" s="75">
        <f t="shared" si="35"/>
        <v>225000</v>
      </c>
      <c r="J906" s="162"/>
      <c r="K906" s="65"/>
    </row>
    <row r="907" spans="1:11" x14ac:dyDescent="0.2">
      <c r="A907" s="66" t="s">
        <v>785</v>
      </c>
      <c r="B907" s="67"/>
      <c r="C907" s="65">
        <v>6</v>
      </c>
      <c r="D907" s="72" t="s">
        <v>796</v>
      </c>
      <c r="E907" s="73">
        <v>42200</v>
      </c>
      <c r="F907" s="19">
        <v>55000</v>
      </c>
      <c r="G907" s="74"/>
      <c r="H907" s="75"/>
      <c r="I907" s="75">
        <f t="shared" si="35"/>
        <v>330000</v>
      </c>
      <c r="J907" s="162"/>
      <c r="K907" s="65"/>
    </row>
    <row r="908" spans="1:11" x14ac:dyDescent="0.2">
      <c r="A908" s="66" t="s">
        <v>786</v>
      </c>
      <c r="B908" s="67"/>
      <c r="C908" s="65">
        <v>5</v>
      </c>
      <c r="D908" s="72" t="s">
        <v>479</v>
      </c>
      <c r="E908" s="73">
        <v>11000</v>
      </c>
      <c r="F908" s="19">
        <v>16000</v>
      </c>
      <c r="G908" s="74"/>
      <c r="H908" s="75"/>
      <c r="I908" s="75">
        <f t="shared" si="35"/>
        <v>80000</v>
      </c>
      <c r="J908" s="162"/>
      <c r="K908" s="65"/>
    </row>
    <row r="909" spans="1:11" x14ac:dyDescent="0.2">
      <c r="A909" s="66" t="s">
        <v>848</v>
      </c>
      <c r="B909" s="67"/>
      <c r="C909" s="65">
        <v>3</v>
      </c>
      <c r="D909" s="72" t="s">
        <v>796</v>
      </c>
      <c r="E909" s="73">
        <v>68000</v>
      </c>
      <c r="F909" s="19">
        <v>88500</v>
      </c>
      <c r="G909" s="74"/>
      <c r="H909" s="75"/>
      <c r="I909" s="75">
        <f t="shared" si="35"/>
        <v>265500</v>
      </c>
      <c r="J909" s="162"/>
      <c r="K909" s="65"/>
    </row>
    <row r="910" spans="1:11" x14ac:dyDescent="0.2">
      <c r="A910" s="66" t="s">
        <v>787</v>
      </c>
      <c r="B910" s="67"/>
      <c r="C910" s="65">
        <v>3</v>
      </c>
      <c r="D910" s="72" t="s">
        <v>281</v>
      </c>
      <c r="E910" s="73">
        <v>55800</v>
      </c>
      <c r="F910" s="19">
        <v>85000</v>
      </c>
      <c r="G910" s="74"/>
      <c r="H910" s="75">
        <f t="shared" si="34"/>
        <v>167400</v>
      </c>
      <c r="I910" s="75">
        <f t="shared" si="35"/>
        <v>255000</v>
      </c>
      <c r="J910" s="162"/>
      <c r="K910" s="65"/>
    </row>
    <row r="911" spans="1:11" x14ac:dyDescent="0.2">
      <c r="A911" s="66" t="s">
        <v>788</v>
      </c>
      <c r="B911" s="67"/>
      <c r="C911" s="65">
        <v>4</v>
      </c>
      <c r="D911" s="72" t="s">
        <v>111</v>
      </c>
      <c r="E911" s="73">
        <v>9600</v>
      </c>
      <c r="F911" s="19">
        <v>12000</v>
      </c>
      <c r="G911" s="74"/>
      <c r="H911" s="75">
        <f t="shared" si="34"/>
        <v>38400</v>
      </c>
      <c r="I911" s="75">
        <f t="shared" si="35"/>
        <v>48000</v>
      </c>
      <c r="J911" s="162"/>
      <c r="K911" s="65"/>
    </row>
    <row r="912" spans="1:11" x14ac:dyDescent="0.2">
      <c r="A912" s="66" t="s">
        <v>852</v>
      </c>
      <c r="B912" s="67"/>
      <c r="C912" s="65">
        <v>3</v>
      </c>
      <c r="D912" s="72" t="s">
        <v>234</v>
      </c>
      <c r="E912" s="73">
        <v>59500</v>
      </c>
      <c r="F912" s="19">
        <v>85000</v>
      </c>
      <c r="G912" s="74"/>
      <c r="H912" s="75"/>
      <c r="I912" s="75">
        <f t="shared" si="35"/>
        <v>255000</v>
      </c>
      <c r="J912" s="162"/>
      <c r="K912" s="65"/>
    </row>
    <row r="913" spans="1:11" x14ac:dyDescent="0.2">
      <c r="A913" s="66" t="s">
        <v>789</v>
      </c>
      <c r="B913" s="67"/>
      <c r="C913" s="65">
        <v>4</v>
      </c>
      <c r="D913" s="72" t="s">
        <v>795</v>
      </c>
      <c r="E913" s="73">
        <v>97500</v>
      </c>
      <c r="F913" s="19">
        <v>130000</v>
      </c>
      <c r="G913" s="74"/>
      <c r="H913" s="75">
        <f t="shared" si="34"/>
        <v>390000</v>
      </c>
      <c r="I913" s="75">
        <f t="shared" si="35"/>
        <v>520000</v>
      </c>
      <c r="J913" s="162"/>
      <c r="K913" s="65"/>
    </row>
    <row r="914" spans="1:11" x14ac:dyDescent="0.2">
      <c r="A914" s="66" t="s">
        <v>790</v>
      </c>
      <c r="B914" s="67"/>
      <c r="C914" s="65">
        <v>6</v>
      </c>
      <c r="D914" s="72" t="s">
        <v>796</v>
      </c>
      <c r="E914" s="73">
        <v>29000</v>
      </c>
      <c r="F914" s="19">
        <v>38000</v>
      </c>
      <c r="G914" s="74"/>
      <c r="H914" s="75">
        <f t="shared" si="34"/>
        <v>174000</v>
      </c>
      <c r="I914" s="75">
        <f t="shared" si="35"/>
        <v>228000</v>
      </c>
      <c r="J914" s="162"/>
      <c r="K914" s="65"/>
    </row>
    <row r="915" spans="1:11" x14ac:dyDescent="0.2">
      <c r="A915" s="66" t="s">
        <v>849</v>
      </c>
      <c r="B915" s="67"/>
      <c r="C915" s="65">
        <v>3</v>
      </c>
      <c r="D915" s="72" t="s">
        <v>796</v>
      </c>
      <c r="E915" s="73">
        <v>33000</v>
      </c>
      <c r="F915" s="19">
        <v>45000</v>
      </c>
      <c r="G915" s="74"/>
      <c r="H915" s="75"/>
      <c r="I915" s="75">
        <f t="shared" si="35"/>
        <v>135000</v>
      </c>
      <c r="J915" s="162"/>
      <c r="K915" s="65"/>
    </row>
    <row r="916" spans="1:11" x14ac:dyDescent="0.2">
      <c r="A916" s="66" t="s">
        <v>791</v>
      </c>
      <c r="B916" s="67"/>
      <c r="C916" s="65">
        <v>6</v>
      </c>
      <c r="D916" s="72" t="s">
        <v>797</v>
      </c>
      <c r="E916" s="73">
        <v>21200</v>
      </c>
      <c r="F916" s="19">
        <v>28000</v>
      </c>
      <c r="G916" s="74"/>
      <c r="H916" s="75">
        <f t="shared" si="34"/>
        <v>127200</v>
      </c>
      <c r="I916" s="75">
        <f t="shared" si="35"/>
        <v>168000</v>
      </c>
      <c r="J916" s="162"/>
      <c r="K916" s="65"/>
    </row>
    <row r="917" spans="1:11" x14ac:dyDescent="0.2">
      <c r="A917" s="66" t="s">
        <v>792</v>
      </c>
      <c r="B917" s="67"/>
      <c r="C917" s="65">
        <v>3</v>
      </c>
      <c r="D917" s="72" t="s">
        <v>796</v>
      </c>
      <c r="E917" s="73">
        <v>24900</v>
      </c>
      <c r="F917" s="19">
        <v>32500</v>
      </c>
      <c r="G917" s="74"/>
      <c r="H917" s="75">
        <f t="shared" si="34"/>
        <v>74700</v>
      </c>
      <c r="I917" s="75">
        <f t="shared" si="35"/>
        <v>97500</v>
      </c>
      <c r="J917" s="162"/>
      <c r="K917" s="65"/>
    </row>
    <row r="918" spans="1:11" x14ac:dyDescent="0.2">
      <c r="A918" s="66" t="s">
        <v>793</v>
      </c>
      <c r="B918" s="67"/>
      <c r="C918" s="65">
        <v>6</v>
      </c>
      <c r="D918" s="72" t="s">
        <v>796</v>
      </c>
      <c r="E918" s="73">
        <v>55800</v>
      </c>
      <c r="F918" s="19">
        <v>75000</v>
      </c>
      <c r="G918" s="74"/>
      <c r="H918" s="75">
        <f t="shared" ref="H918:H984" si="36">E918*C918</f>
        <v>334800</v>
      </c>
      <c r="I918" s="75">
        <f t="shared" si="35"/>
        <v>450000</v>
      </c>
      <c r="J918" s="162"/>
      <c r="K918" s="65"/>
    </row>
    <row r="919" spans="1:11" x14ac:dyDescent="0.2">
      <c r="A919" s="66" t="s">
        <v>798</v>
      </c>
      <c r="B919" s="67"/>
      <c r="C919" s="65">
        <v>1</v>
      </c>
      <c r="D919" s="72" t="s">
        <v>322</v>
      </c>
      <c r="E919" s="73">
        <v>100000</v>
      </c>
      <c r="F919" s="19">
        <v>125000</v>
      </c>
      <c r="G919" s="74"/>
      <c r="H919" s="75">
        <f t="shared" si="36"/>
        <v>100000</v>
      </c>
      <c r="I919" s="75">
        <f t="shared" si="35"/>
        <v>125000</v>
      </c>
      <c r="J919" s="162"/>
      <c r="K919" s="65"/>
    </row>
    <row r="920" spans="1:11" x14ac:dyDescent="0.2">
      <c r="A920" s="66" t="s">
        <v>851</v>
      </c>
      <c r="B920" s="67"/>
      <c r="C920" s="65">
        <v>3</v>
      </c>
      <c r="D920" s="72" t="s">
        <v>324</v>
      </c>
      <c r="E920" s="73">
        <v>13500</v>
      </c>
      <c r="F920" s="19">
        <v>18000</v>
      </c>
      <c r="G920" s="74"/>
      <c r="H920" s="75"/>
      <c r="I920" s="75">
        <f t="shared" si="35"/>
        <v>54000</v>
      </c>
      <c r="J920" s="162"/>
      <c r="K920" s="65"/>
    </row>
    <row r="921" spans="1:11" x14ac:dyDescent="0.2">
      <c r="A921" s="66" t="s">
        <v>799</v>
      </c>
      <c r="B921" s="67"/>
      <c r="C921" s="65">
        <v>3</v>
      </c>
      <c r="D921" s="72" t="s">
        <v>324</v>
      </c>
      <c r="E921" s="73">
        <v>35500</v>
      </c>
      <c r="F921" s="19">
        <v>47000</v>
      </c>
      <c r="G921" s="74"/>
      <c r="H921" s="75">
        <f t="shared" si="36"/>
        <v>106500</v>
      </c>
      <c r="I921" s="75">
        <f t="shared" si="35"/>
        <v>141000</v>
      </c>
      <c r="J921" s="162"/>
      <c r="K921" s="65"/>
    </row>
    <row r="922" spans="1:11" x14ac:dyDescent="0.2">
      <c r="A922" s="66" t="s">
        <v>842</v>
      </c>
      <c r="B922" s="67"/>
      <c r="C922" s="65">
        <v>6</v>
      </c>
      <c r="D922" s="72" t="s">
        <v>796</v>
      </c>
      <c r="E922" s="73">
        <v>9500</v>
      </c>
      <c r="F922" s="19">
        <v>12000</v>
      </c>
      <c r="G922" s="74"/>
      <c r="H922" s="75"/>
      <c r="I922" s="75">
        <f t="shared" si="35"/>
        <v>72000</v>
      </c>
      <c r="J922" s="162"/>
      <c r="K922" s="65"/>
    </row>
    <row r="923" spans="1:11" x14ac:dyDescent="0.2">
      <c r="A923" s="66" t="s">
        <v>800</v>
      </c>
      <c r="B923" s="67"/>
      <c r="C923" s="65">
        <v>4</v>
      </c>
      <c r="D923" s="72" t="s">
        <v>796</v>
      </c>
      <c r="E923" s="73">
        <v>51500</v>
      </c>
      <c r="F923" s="19">
        <v>67000</v>
      </c>
      <c r="G923" s="74"/>
      <c r="H923" s="75"/>
      <c r="I923" s="75">
        <f t="shared" si="35"/>
        <v>268000</v>
      </c>
      <c r="J923" s="162"/>
      <c r="K923" s="65"/>
    </row>
    <row r="924" spans="1:11" x14ac:dyDescent="0.2">
      <c r="A924" s="66" t="s">
        <v>801</v>
      </c>
      <c r="B924" s="67"/>
      <c r="C924" s="65">
        <v>4</v>
      </c>
      <c r="D924" s="72" t="s">
        <v>796</v>
      </c>
      <c r="E924" s="73">
        <v>60900</v>
      </c>
      <c r="F924" s="19">
        <v>80000</v>
      </c>
      <c r="G924" s="74"/>
      <c r="H924" s="75"/>
      <c r="I924" s="75">
        <f t="shared" si="35"/>
        <v>320000</v>
      </c>
      <c r="J924" s="162"/>
      <c r="K924" s="65"/>
    </row>
    <row r="925" spans="1:11" x14ac:dyDescent="0.2">
      <c r="A925" s="66" t="s">
        <v>802</v>
      </c>
      <c r="B925" s="67"/>
      <c r="C925" s="65">
        <v>10</v>
      </c>
      <c r="D925" s="72" t="s">
        <v>796</v>
      </c>
      <c r="E925" s="73">
        <v>93500</v>
      </c>
      <c r="F925" s="19">
        <v>125000</v>
      </c>
      <c r="G925" s="74"/>
      <c r="H925" s="75"/>
      <c r="I925" s="75">
        <f t="shared" si="35"/>
        <v>1250000</v>
      </c>
      <c r="J925" s="162"/>
      <c r="K925" s="65"/>
    </row>
    <row r="926" spans="1:11" x14ac:dyDescent="0.2">
      <c r="A926" s="66" t="s">
        <v>803</v>
      </c>
      <c r="B926" s="67"/>
      <c r="C926" s="65">
        <v>2</v>
      </c>
      <c r="D926" s="72" t="s">
        <v>324</v>
      </c>
      <c r="E926" s="73">
        <v>60500</v>
      </c>
      <c r="F926" s="19">
        <v>80000</v>
      </c>
      <c r="G926" s="74"/>
      <c r="H926" s="75"/>
      <c r="I926" s="75">
        <f t="shared" si="35"/>
        <v>160000</v>
      </c>
      <c r="J926" s="162"/>
      <c r="K926" s="65"/>
    </row>
    <row r="927" spans="1:11" x14ac:dyDescent="0.2">
      <c r="A927" s="66" t="s">
        <v>804</v>
      </c>
      <c r="B927" s="67"/>
      <c r="C927" s="65">
        <v>2</v>
      </c>
      <c r="D927" s="72" t="s">
        <v>241</v>
      </c>
      <c r="E927" s="73">
        <v>89500</v>
      </c>
      <c r="F927" s="19">
        <v>120000</v>
      </c>
      <c r="G927" s="74"/>
      <c r="H927" s="75"/>
      <c r="I927" s="75">
        <f t="shared" si="35"/>
        <v>240000</v>
      </c>
      <c r="J927" s="162"/>
      <c r="K927" s="65"/>
    </row>
    <row r="928" spans="1:11" x14ac:dyDescent="0.2">
      <c r="A928" s="66" t="s">
        <v>831</v>
      </c>
      <c r="B928" s="67"/>
      <c r="C928" s="65">
        <v>4</v>
      </c>
      <c r="D928" s="72" t="s">
        <v>834</v>
      </c>
      <c r="E928" s="73">
        <v>95000</v>
      </c>
      <c r="F928" s="19">
        <v>125000</v>
      </c>
      <c r="G928" s="74"/>
      <c r="H928" s="75"/>
      <c r="I928" s="75">
        <f t="shared" si="35"/>
        <v>500000</v>
      </c>
      <c r="J928" s="162"/>
      <c r="K928" s="65"/>
    </row>
    <row r="929" spans="1:11" x14ac:dyDescent="0.2">
      <c r="A929" s="66" t="s">
        <v>853</v>
      </c>
      <c r="B929" s="67"/>
      <c r="C929" s="65">
        <v>6</v>
      </c>
      <c r="D929" s="72" t="s">
        <v>234</v>
      </c>
      <c r="E929" s="73">
        <v>10700</v>
      </c>
      <c r="F929" s="19">
        <v>15000</v>
      </c>
      <c r="G929" s="74"/>
      <c r="H929" s="75"/>
      <c r="I929" s="75">
        <f t="shared" si="35"/>
        <v>90000</v>
      </c>
      <c r="J929" s="162"/>
      <c r="K929" s="65"/>
    </row>
    <row r="930" spans="1:11" x14ac:dyDescent="0.2">
      <c r="A930" s="66" t="s">
        <v>805</v>
      </c>
      <c r="B930" s="67"/>
      <c r="C930" s="65">
        <v>4</v>
      </c>
      <c r="D930" s="72" t="s">
        <v>324</v>
      </c>
      <c r="E930" s="73">
        <v>10800</v>
      </c>
      <c r="F930" s="19">
        <v>15000</v>
      </c>
      <c r="G930" s="74"/>
      <c r="H930" s="75"/>
      <c r="I930" s="75">
        <f t="shared" si="35"/>
        <v>60000</v>
      </c>
      <c r="J930" s="162"/>
      <c r="K930" s="65"/>
    </row>
    <row r="931" spans="1:11" x14ac:dyDescent="0.2">
      <c r="A931" s="66" t="s">
        <v>806</v>
      </c>
      <c r="B931" s="67"/>
      <c r="C931" s="65">
        <v>2</v>
      </c>
      <c r="D931" s="72" t="s">
        <v>281</v>
      </c>
      <c r="E931" s="73">
        <v>31500</v>
      </c>
      <c r="F931" s="19">
        <v>41000</v>
      </c>
      <c r="G931" s="74"/>
      <c r="H931" s="75"/>
      <c r="I931" s="75">
        <f t="shared" si="35"/>
        <v>82000</v>
      </c>
      <c r="J931" s="162"/>
      <c r="K931" s="65"/>
    </row>
    <row r="932" spans="1:11" x14ac:dyDescent="0.2">
      <c r="A932" s="66" t="s">
        <v>807</v>
      </c>
      <c r="B932" s="67"/>
      <c r="C932" s="65">
        <v>5</v>
      </c>
      <c r="D932" s="72" t="s">
        <v>796</v>
      </c>
      <c r="E932" s="73">
        <v>13900</v>
      </c>
      <c r="F932" s="19">
        <v>21500</v>
      </c>
      <c r="G932" s="74"/>
      <c r="H932" s="75"/>
      <c r="I932" s="75">
        <f t="shared" si="35"/>
        <v>107500</v>
      </c>
      <c r="J932" s="162"/>
      <c r="K932" s="65"/>
    </row>
    <row r="933" spans="1:11" x14ac:dyDescent="0.2">
      <c r="A933" s="66" t="s">
        <v>808</v>
      </c>
      <c r="B933" s="67"/>
      <c r="C933" s="65">
        <v>2</v>
      </c>
      <c r="D933" s="72" t="s">
        <v>323</v>
      </c>
      <c r="E933" s="73">
        <v>103000</v>
      </c>
      <c r="F933" s="19">
        <v>125000</v>
      </c>
      <c r="G933" s="74"/>
      <c r="H933" s="75"/>
      <c r="I933" s="75">
        <f t="shared" ref="I933:I975" si="37">F933*C933</f>
        <v>250000</v>
      </c>
      <c r="J933" s="162"/>
      <c r="K933" s="65"/>
    </row>
    <row r="934" spans="1:11" x14ac:dyDescent="0.2">
      <c r="A934" s="66" t="s">
        <v>832</v>
      </c>
      <c r="B934" s="67"/>
      <c r="C934" s="65">
        <v>3</v>
      </c>
      <c r="D934" s="72" t="s">
        <v>795</v>
      </c>
      <c r="E934" s="73">
        <v>81000</v>
      </c>
      <c r="F934" s="19">
        <v>105000</v>
      </c>
      <c r="G934" s="74"/>
      <c r="H934" s="75"/>
      <c r="I934" s="75">
        <f t="shared" si="37"/>
        <v>315000</v>
      </c>
      <c r="J934" s="162"/>
      <c r="K934" s="65"/>
    </row>
    <row r="935" spans="1:11" x14ac:dyDescent="0.2">
      <c r="A935" s="66" t="s">
        <v>809</v>
      </c>
      <c r="B935" s="67"/>
      <c r="C935" s="65">
        <v>3</v>
      </c>
      <c r="D935" s="72" t="s">
        <v>516</v>
      </c>
      <c r="E935" s="73">
        <v>19500</v>
      </c>
      <c r="F935" s="19">
        <v>25500</v>
      </c>
      <c r="G935" s="74"/>
      <c r="H935" s="75"/>
      <c r="I935" s="75">
        <f t="shared" si="37"/>
        <v>76500</v>
      </c>
      <c r="J935" s="162"/>
      <c r="K935" s="65"/>
    </row>
    <row r="936" spans="1:11" x14ac:dyDescent="0.2">
      <c r="A936" s="66" t="s">
        <v>833</v>
      </c>
      <c r="B936" s="67"/>
      <c r="C936" s="65">
        <v>5</v>
      </c>
      <c r="D936" s="72" t="s">
        <v>835</v>
      </c>
      <c r="E936" s="90"/>
      <c r="F936" s="19">
        <v>70000</v>
      </c>
      <c r="G936" s="74"/>
      <c r="H936" s="75"/>
      <c r="I936" s="75">
        <f t="shared" si="37"/>
        <v>350000</v>
      </c>
      <c r="J936" s="162"/>
      <c r="K936" s="65" t="s">
        <v>285</v>
      </c>
    </row>
    <row r="937" spans="1:11" x14ac:dyDescent="0.2">
      <c r="A937" s="66" t="s">
        <v>810</v>
      </c>
      <c r="B937" s="67"/>
      <c r="C937" s="65">
        <v>4</v>
      </c>
      <c r="D937" s="72" t="s">
        <v>796</v>
      </c>
      <c r="E937" s="73">
        <v>24900</v>
      </c>
      <c r="F937" s="19">
        <v>33000</v>
      </c>
      <c r="G937" s="74"/>
      <c r="H937" s="75"/>
      <c r="I937" s="75">
        <f t="shared" si="37"/>
        <v>132000</v>
      </c>
      <c r="J937" s="162"/>
      <c r="K937" s="65"/>
    </row>
    <row r="938" spans="1:11" x14ac:dyDescent="0.2">
      <c r="A938" s="66" t="s">
        <v>811</v>
      </c>
      <c r="B938" s="67"/>
      <c r="C938" s="65">
        <v>5</v>
      </c>
      <c r="D938" s="72" t="s">
        <v>241</v>
      </c>
      <c r="E938" s="73">
        <v>10500</v>
      </c>
      <c r="F938" s="19">
        <v>14000</v>
      </c>
      <c r="G938" s="74"/>
      <c r="H938" s="75"/>
      <c r="I938" s="75">
        <f t="shared" si="37"/>
        <v>70000</v>
      </c>
      <c r="J938" s="162"/>
      <c r="K938" s="65"/>
    </row>
    <row r="939" spans="1:11" x14ac:dyDescent="0.2">
      <c r="A939" s="66"/>
      <c r="B939" s="67"/>
      <c r="C939" s="65"/>
      <c r="D939" s="72"/>
      <c r="E939" s="73"/>
      <c r="F939" s="19"/>
      <c r="G939" s="74"/>
      <c r="H939" s="75"/>
      <c r="I939" s="75">
        <f t="shared" si="37"/>
        <v>0</v>
      </c>
      <c r="J939" s="162"/>
      <c r="K939" s="65"/>
    </row>
    <row r="940" spans="1:11" x14ac:dyDescent="0.2">
      <c r="A940" s="81" t="s">
        <v>546</v>
      </c>
      <c r="B940" s="67"/>
      <c r="C940" s="65"/>
      <c r="D940" s="72"/>
      <c r="E940" s="73"/>
      <c r="F940" s="19"/>
      <c r="G940" s="74"/>
      <c r="H940" s="75"/>
      <c r="I940" s="75">
        <f t="shared" si="37"/>
        <v>0</v>
      </c>
      <c r="J940" s="162"/>
      <c r="K940" s="65"/>
    </row>
    <row r="941" spans="1:11" x14ac:dyDescent="0.2">
      <c r="A941" s="66" t="s">
        <v>843</v>
      </c>
      <c r="B941" s="67"/>
      <c r="C941" s="65">
        <v>7</v>
      </c>
      <c r="D941" s="72" t="s">
        <v>466</v>
      </c>
      <c r="E941" s="73">
        <f>1051700/7</f>
        <v>150242.85714285713</v>
      </c>
      <c r="F941" s="19">
        <v>200000</v>
      </c>
      <c r="G941" s="74"/>
      <c r="H941" s="75">
        <f>E941*C941</f>
        <v>1051700</v>
      </c>
      <c r="I941" s="75">
        <f t="shared" si="37"/>
        <v>1400000</v>
      </c>
      <c r="J941" s="162"/>
      <c r="K941" s="65"/>
    </row>
    <row r="942" spans="1:11" x14ac:dyDescent="0.2">
      <c r="A942" s="66" t="s">
        <v>813</v>
      </c>
      <c r="B942" s="67"/>
      <c r="C942" s="65">
        <v>4</v>
      </c>
      <c r="D942" s="72" t="s">
        <v>516</v>
      </c>
      <c r="E942" s="73">
        <v>17800</v>
      </c>
      <c r="F942" s="19">
        <v>25000</v>
      </c>
      <c r="G942" s="74"/>
      <c r="H942" s="75"/>
      <c r="I942" s="75">
        <f t="shared" si="37"/>
        <v>100000</v>
      </c>
      <c r="J942" s="162"/>
      <c r="K942" s="65"/>
    </row>
    <row r="943" spans="1:11" x14ac:dyDescent="0.2">
      <c r="A943" s="66" t="s">
        <v>814</v>
      </c>
      <c r="B943" s="67"/>
      <c r="C943" s="65">
        <v>3</v>
      </c>
      <c r="D943" s="72" t="s">
        <v>111</v>
      </c>
      <c r="E943" s="73">
        <v>10700</v>
      </c>
      <c r="F943" s="19">
        <v>14000</v>
      </c>
      <c r="G943" s="74"/>
      <c r="H943" s="75"/>
      <c r="I943" s="75">
        <f t="shared" si="37"/>
        <v>42000</v>
      </c>
      <c r="J943" s="162"/>
      <c r="K943" s="65"/>
    </row>
    <row r="944" spans="1:11" x14ac:dyDescent="0.2">
      <c r="A944" s="66" t="s">
        <v>815</v>
      </c>
      <c r="B944" s="67"/>
      <c r="C944" s="65">
        <v>3</v>
      </c>
      <c r="D944" s="72" t="s">
        <v>40</v>
      </c>
      <c r="E944" s="73">
        <v>13500</v>
      </c>
      <c r="F944" s="19">
        <v>18000</v>
      </c>
      <c r="G944" s="74"/>
      <c r="H944" s="75"/>
      <c r="I944" s="75">
        <f t="shared" si="37"/>
        <v>54000</v>
      </c>
      <c r="J944" s="162"/>
      <c r="K944" s="65"/>
    </row>
    <row r="945" spans="1:11" x14ac:dyDescent="0.2">
      <c r="A945" s="66" t="s">
        <v>816</v>
      </c>
      <c r="B945" s="67"/>
      <c r="C945" s="65">
        <v>4</v>
      </c>
      <c r="D945" s="72" t="s">
        <v>827</v>
      </c>
      <c r="E945" s="73">
        <v>36000</v>
      </c>
      <c r="F945" s="19">
        <v>47000</v>
      </c>
      <c r="G945" s="74"/>
      <c r="H945" s="75"/>
      <c r="I945" s="75">
        <f t="shared" si="37"/>
        <v>188000</v>
      </c>
      <c r="J945" s="162"/>
      <c r="K945" s="65"/>
    </row>
    <row r="946" spans="1:11" x14ac:dyDescent="0.2">
      <c r="A946" s="66" t="s">
        <v>844</v>
      </c>
      <c r="B946" s="67"/>
      <c r="C946" s="65">
        <v>6</v>
      </c>
      <c r="D946" s="72" t="s">
        <v>49</v>
      </c>
      <c r="E946" s="73">
        <f>1215800/6</f>
        <v>202633.33333333334</v>
      </c>
      <c r="F946" s="19">
        <v>355000</v>
      </c>
      <c r="G946" s="74"/>
      <c r="H946" s="75">
        <f>E946*C946</f>
        <v>1215800</v>
      </c>
      <c r="I946" s="75">
        <f t="shared" si="37"/>
        <v>2130000</v>
      </c>
      <c r="J946" s="162"/>
      <c r="K946" s="65"/>
    </row>
    <row r="947" spans="1:11" x14ac:dyDescent="0.2">
      <c r="A947" s="66" t="s">
        <v>845</v>
      </c>
      <c r="B947" s="67"/>
      <c r="C947" s="65">
        <v>2</v>
      </c>
      <c r="D947" s="72" t="s">
        <v>516</v>
      </c>
      <c r="E947" s="73">
        <v>51000</v>
      </c>
      <c r="F947" s="19">
        <v>80000</v>
      </c>
      <c r="G947" s="74"/>
      <c r="H947" s="75">
        <f>E947*C947</f>
        <v>102000</v>
      </c>
      <c r="I947" s="75">
        <f t="shared" si="37"/>
        <v>160000</v>
      </c>
      <c r="J947" s="162"/>
      <c r="K947" s="65"/>
    </row>
    <row r="948" spans="1:11" x14ac:dyDescent="0.2">
      <c r="A948" s="66" t="s">
        <v>850</v>
      </c>
      <c r="B948" s="67"/>
      <c r="C948" s="65">
        <v>2</v>
      </c>
      <c r="D948" s="72" t="s">
        <v>111</v>
      </c>
      <c r="E948" s="73">
        <v>21500</v>
      </c>
      <c r="F948" s="19">
        <v>28000</v>
      </c>
      <c r="G948" s="74"/>
      <c r="H948" s="75">
        <f>E948*C948</f>
        <v>43000</v>
      </c>
      <c r="I948" s="75">
        <f t="shared" si="37"/>
        <v>56000</v>
      </c>
      <c r="J948" s="162"/>
      <c r="K948" s="65"/>
    </row>
    <row r="949" spans="1:11" x14ac:dyDescent="0.2">
      <c r="A949" s="66" t="s">
        <v>817</v>
      </c>
      <c r="B949" s="67"/>
      <c r="C949" s="65">
        <v>5</v>
      </c>
      <c r="D949" s="72" t="s">
        <v>111</v>
      </c>
      <c r="E949" s="73">
        <v>11900</v>
      </c>
      <c r="F949" s="19">
        <v>16000</v>
      </c>
      <c r="G949" s="74"/>
      <c r="H949" s="75"/>
      <c r="I949" s="75">
        <f t="shared" si="37"/>
        <v>80000</v>
      </c>
      <c r="J949" s="162"/>
      <c r="K949" s="65"/>
    </row>
    <row r="950" spans="1:11" x14ac:dyDescent="0.2">
      <c r="A950" s="66" t="s">
        <v>847</v>
      </c>
      <c r="B950" s="67"/>
      <c r="C950" s="65">
        <v>5</v>
      </c>
      <c r="D950" s="72" t="s">
        <v>71</v>
      </c>
      <c r="E950" s="73">
        <v>22200</v>
      </c>
      <c r="F950" s="19">
        <v>29000</v>
      </c>
      <c r="G950" s="74"/>
      <c r="H950" s="75">
        <f>E950*C950</f>
        <v>111000</v>
      </c>
      <c r="I950" s="75">
        <f t="shared" si="37"/>
        <v>145000</v>
      </c>
      <c r="J950" s="162"/>
      <c r="K950" s="65"/>
    </row>
    <row r="951" spans="1:11" x14ac:dyDescent="0.2">
      <c r="A951" s="66" t="s">
        <v>818</v>
      </c>
      <c r="B951" s="67"/>
      <c r="C951" s="65">
        <v>5</v>
      </c>
      <c r="D951" s="72" t="s">
        <v>324</v>
      </c>
      <c r="E951" s="73">
        <v>33500</v>
      </c>
      <c r="F951" s="19">
        <v>45000</v>
      </c>
      <c r="G951" s="74"/>
      <c r="H951" s="75">
        <f>E951*C951</f>
        <v>167500</v>
      </c>
      <c r="I951" s="75">
        <f t="shared" si="37"/>
        <v>225000</v>
      </c>
      <c r="J951" s="162"/>
      <c r="K951" s="65"/>
    </row>
    <row r="952" spans="1:11" x14ac:dyDescent="0.2">
      <c r="A952" s="66" t="s">
        <v>836</v>
      </c>
      <c r="B952" s="67"/>
      <c r="C952" s="65">
        <v>2</v>
      </c>
      <c r="D952" s="72" t="s">
        <v>241</v>
      </c>
      <c r="E952" s="73">
        <f>86388/2</f>
        <v>43194</v>
      </c>
      <c r="F952" s="19">
        <v>57000</v>
      </c>
      <c r="G952" s="74"/>
      <c r="H952" s="75"/>
      <c r="I952" s="75">
        <f t="shared" si="37"/>
        <v>114000</v>
      </c>
      <c r="J952" s="162"/>
      <c r="K952" s="65"/>
    </row>
    <row r="953" spans="1:11" x14ac:dyDescent="0.2">
      <c r="A953" s="66" t="s">
        <v>819</v>
      </c>
      <c r="B953" s="67"/>
      <c r="C953" s="65">
        <v>6</v>
      </c>
      <c r="D953" s="72" t="s">
        <v>796</v>
      </c>
      <c r="E953" s="73">
        <v>17400</v>
      </c>
      <c r="F953" s="19">
        <v>23000</v>
      </c>
      <c r="G953" s="74"/>
      <c r="H953" s="75"/>
      <c r="I953" s="75">
        <f t="shared" si="37"/>
        <v>138000</v>
      </c>
      <c r="J953" s="162"/>
      <c r="K953" s="65"/>
    </row>
    <row r="954" spans="1:11" x14ac:dyDescent="0.2">
      <c r="A954" s="66" t="s">
        <v>820</v>
      </c>
      <c r="B954" s="67"/>
      <c r="C954" s="65">
        <v>6</v>
      </c>
      <c r="D954" s="72" t="s">
        <v>133</v>
      </c>
      <c r="E954" s="73">
        <v>35800</v>
      </c>
      <c r="F954" s="19">
        <v>47000</v>
      </c>
      <c r="G954" s="74"/>
      <c r="H954" s="75"/>
      <c r="I954" s="75">
        <f t="shared" si="37"/>
        <v>282000</v>
      </c>
      <c r="J954" s="162"/>
      <c r="K954" s="65"/>
    </row>
    <row r="955" spans="1:11" x14ac:dyDescent="0.2">
      <c r="A955" s="66" t="s">
        <v>821</v>
      </c>
      <c r="B955" s="67"/>
      <c r="C955" s="65">
        <v>2</v>
      </c>
      <c r="D955" s="72" t="s">
        <v>241</v>
      </c>
      <c r="E955" s="73">
        <v>24000</v>
      </c>
      <c r="F955" s="19">
        <v>31500</v>
      </c>
      <c r="G955" s="74"/>
      <c r="H955" s="75"/>
      <c r="I955" s="75">
        <f t="shared" si="37"/>
        <v>63000</v>
      </c>
      <c r="J955" s="162"/>
      <c r="K955" s="65"/>
    </row>
    <row r="956" spans="1:11" x14ac:dyDescent="0.2">
      <c r="A956" s="66" t="s">
        <v>837</v>
      </c>
      <c r="B956" s="67"/>
      <c r="C956" s="65">
        <v>2</v>
      </c>
      <c r="D956" s="72" t="s">
        <v>69</v>
      </c>
      <c r="E956" s="73">
        <f>87300/2</f>
        <v>43650</v>
      </c>
      <c r="F956" s="19">
        <v>57000</v>
      </c>
      <c r="G956" s="74"/>
      <c r="H956" s="75"/>
      <c r="I956" s="75">
        <f t="shared" si="37"/>
        <v>114000</v>
      </c>
      <c r="J956" s="162"/>
      <c r="K956" s="65"/>
    </row>
    <row r="957" spans="1:11" x14ac:dyDescent="0.2">
      <c r="A957" s="66" t="s">
        <v>838</v>
      </c>
      <c r="B957" s="67"/>
      <c r="C957" s="65">
        <v>1</v>
      </c>
      <c r="D957" s="72" t="s">
        <v>40</v>
      </c>
      <c r="E957" s="73">
        <v>86000</v>
      </c>
      <c r="F957" s="19">
        <v>112000</v>
      </c>
      <c r="G957" s="74"/>
      <c r="H957" s="75"/>
      <c r="I957" s="75">
        <f t="shared" si="37"/>
        <v>112000</v>
      </c>
      <c r="J957" s="162"/>
      <c r="K957" s="65"/>
    </row>
    <row r="958" spans="1:11" x14ac:dyDescent="0.2">
      <c r="A958" s="66" t="s">
        <v>822</v>
      </c>
      <c r="B958" s="67"/>
      <c r="C958" s="65">
        <v>2</v>
      </c>
      <c r="D958" s="72" t="s">
        <v>324</v>
      </c>
      <c r="E958" s="73">
        <v>20300</v>
      </c>
      <c r="F958" s="19">
        <v>27000</v>
      </c>
      <c r="G958" s="74"/>
      <c r="H958" s="75"/>
      <c r="I958" s="75">
        <f t="shared" si="37"/>
        <v>54000</v>
      </c>
      <c r="J958" s="162"/>
      <c r="K958" s="65"/>
    </row>
    <row r="959" spans="1:11" x14ac:dyDescent="0.2">
      <c r="A959" s="66" t="s">
        <v>823</v>
      </c>
      <c r="B959" s="67"/>
      <c r="C959" s="65">
        <v>3</v>
      </c>
      <c r="D959" s="72" t="s">
        <v>111</v>
      </c>
      <c r="E959" s="73">
        <v>48500</v>
      </c>
      <c r="F959" s="19">
        <v>65000</v>
      </c>
      <c r="G959" s="74"/>
      <c r="H959" s="75"/>
      <c r="I959" s="75">
        <f t="shared" si="37"/>
        <v>195000</v>
      </c>
      <c r="J959" s="162"/>
      <c r="K959" s="65"/>
    </row>
    <row r="960" spans="1:11" x14ac:dyDescent="0.2">
      <c r="A960" s="66" t="s">
        <v>839</v>
      </c>
      <c r="B960" s="67"/>
      <c r="C960" s="65">
        <v>3</v>
      </c>
      <c r="D960" s="72" t="s">
        <v>49</v>
      </c>
      <c r="E960" s="73">
        <v>62000</v>
      </c>
      <c r="F960" s="19">
        <v>85000</v>
      </c>
      <c r="G960" s="74"/>
      <c r="H960" s="75"/>
      <c r="I960" s="75">
        <f t="shared" si="37"/>
        <v>255000</v>
      </c>
      <c r="J960" s="162"/>
      <c r="K960" s="65"/>
    </row>
    <row r="961" spans="1:11" x14ac:dyDescent="0.2">
      <c r="A961" s="66" t="s">
        <v>846</v>
      </c>
      <c r="B961" s="67"/>
      <c r="C961" s="65">
        <v>2</v>
      </c>
      <c r="D961" s="72" t="s">
        <v>133</v>
      </c>
      <c r="E961" s="73">
        <v>30000</v>
      </c>
      <c r="F961" s="19">
        <v>40000</v>
      </c>
      <c r="G961" s="74"/>
      <c r="H961" s="75">
        <f>E961*C961</f>
        <v>60000</v>
      </c>
      <c r="I961" s="75">
        <f t="shared" si="37"/>
        <v>80000</v>
      </c>
      <c r="J961" s="162"/>
      <c r="K961" s="65"/>
    </row>
    <row r="962" spans="1:11" x14ac:dyDescent="0.2">
      <c r="A962" s="66" t="s">
        <v>840</v>
      </c>
      <c r="B962" s="67"/>
      <c r="C962" s="65">
        <v>2</v>
      </c>
      <c r="D962" s="72" t="s">
        <v>133</v>
      </c>
      <c r="E962" s="73">
        <v>8300</v>
      </c>
      <c r="F962" s="19">
        <v>16000</v>
      </c>
      <c r="G962" s="74"/>
      <c r="H962" s="75"/>
      <c r="I962" s="75">
        <f t="shared" si="37"/>
        <v>32000</v>
      </c>
      <c r="J962" s="162"/>
      <c r="K962" s="65"/>
    </row>
    <row r="963" spans="1:11" x14ac:dyDescent="0.2">
      <c r="A963" s="66" t="s">
        <v>841</v>
      </c>
      <c r="B963" s="67"/>
      <c r="C963" s="65">
        <v>1</v>
      </c>
      <c r="D963" s="72" t="s">
        <v>133</v>
      </c>
      <c r="E963" s="73">
        <v>72000</v>
      </c>
      <c r="F963" s="19">
        <v>96000</v>
      </c>
      <c r="G963" s="74"/>
      <c r="H963" s="75"/>
      <c r="I963" s="75">
        <f t="shared" si="37"/>
        <v>96000</v>
      </c>
      <c r="J963" s="162"/>
      <c r="K963" s="65"/>
    </row>
    <row r="964" spans="1:11" x14ac:dyDescent="0.2">
      <c r="A964" s="66" t="s">
        <v>824</v>
      </c>
      <c r="B964" s="67"/>
      <c r="C964" s="65">
        <v>3</v>
      </c>
      <c r="D964" s="72" t="s">
        <v>49</v>
      </c>
      <c r="E964" s="73">
        <v>40500</v>
      </c>
      <c r="F964" s="19">
        <v>53000</v>
      </c>
      <c r="G964" s="74"/>
      <c r="H964" s="75"/>
      <c r="I964" s="75">
        <f t="shared" si="37"/>
        <v>159000</v>
      </c>
      <c r="J964" s="162"/>
      <c r="K964" s="65"/>
    </row>
    <row r="965" spans="1:11" x14ac:dyDescent="0.2">
      <c r="A965" s="66" t="s">
        <v>825</v>
      </c>
      <c r="B965" s="67"/>
      <c r="C965" s="65">
        <v>3</v>
      </c>
      <c r="D965" s="72" t="s">
        <v>111</v>
      </c>
      <c r="E965" s="73">
        <v>60500</v>
      </c>
      <c r="F965" s="19">
        <v>80000</v>
      </c>
      <c r="G965" s="74"/>
      <c r="H965" s="75"/>
      <c r="I965" s="75">
        <f t="shared" si="37"/>
        <v>240000</v>
      </c>
      <c r="J965" s="162"/>
      <c r="K965" s="65"/>
    </row>
    <row r="966" spans="1:11" x14ac:dyDescent="0.2">
      <c r="A966" s="66" t="s">
        <v>826</v>
      </c>
      <c r="B966" s="67"/>
      <c r="C966" s="65">
        <v>3</v>
      </c>
      <c r="D966" s="72" t="s">
        <v>111</v>
      </c>
      <c r="E966" s="73">
        <v>56200</v>
      </c>
      <c r="F966" s="19">
        <v>75000</v>
      </c>
      <c r="G966" s="74"/>
      <c r="H966" s="75"/>
      <c r="I966" s="75">
        <f t="shared" si="37"/>
        <v>225000</v>
      </c>
      <c r="J966" s="163"/>
      <c r="K966" s="65"/>
    </row>
    <row r="967" spans="1:11" x14ac:dyDescent="0.2">
      <c r="A967" s="66"/>
      <c r="B967" s="67"/>
      <c r="C967" s="65"/>
      <c r="D967" s="72"/>
      <c r="E967" s="73"/>
      <c r="F967" s="19"/>
      <c r="G967" s="74"/>
      <c r="H967" s="75"/>
      <c r="I967" s="75">
        <f t="shared" si="37"/>
        <v>0</v>
      </c>
      <c r="J967" s="75"/>
      <c r="K967" s="65"/>
    </row>
    <row r="968" spans="1:11" x14ac:dyDescent="0.2">
      <c r="A968" s="66"/>
      <c r="B968" s="67"/>
      <c r="C968" s="65"/>
      <c r="D968" s="72"/>
      <c r="E968" s="73"/>
      <c r="F968" s="19"/>
      <c r="G968" s="74"/>
      <c r="H968" s="75"/>
      <c r="I968" s="75">
        <f t="shared" si="37"/>
        <v>0</v>
      </c>
      <c r="J968" s="75"/>
      <c r="K968" s="65"/>
    </row>
    <row r="969" spans="1:11" x14ac:dyDescent="0.2">
      <c r="A969" s="66"/>
      <c r="B969" s="67"/>
      <c r="C969" s="65"/>
      <c r="D969" s="72"/>
      <c r="E969" s="73"/>
      <c r="F969" s="19"/>
      <c r="G969" s="74"/>
      <c r="H969" s="75"/>
      <c r="I969" s="75">
        <f t="shared" si="37"/>
        <v>0</v>
      </c>
      <c r="J969" s="75"/>
      <c r="K969" s="65"/>
    </row>
    <row r="970" spans="1:11" x14ac:dyDescent="0.2">
      <c r="A970" s="66"/>
      <c r="B970" s="67"/>
      <c r="C970" s="65"/>
      <c r="D970" s="72"/>
      <c r="E970" s="73"/>
      <c r="F970" s="19"/>
      <c r="G970" s="74"/>
      <c r="H970" s="75"/>
      <c r="I970" s="75">
        <f t="shared" si="37"/>
        <v>0</v>
      </c>
      <c r="J970" s="75"/>
      <c r="K970" s="65"/>
    </row>
    <row r="971" spans="1:11" x14ac:dyDescent="0.2">
      <c r="A971" s="66"/>
      <c r="B971" s="67"/>
      <c r="C971" s="65"/>
      <c r="D971" s="72"/>
      <c r="E971" s="73"/>
      <c r="F971" s="19"/>
      <c r="G971" s="74"/>
      <c r="H971" s="75"/>
      <c r="I971" s="75">
        <f t="shared" si="37"/>
        <v>0</v>
      </c>
      <c r="J971" s="75"/>
      <c r="K971" s="65"/>
    </row>
    <row r="972" spans="1:11" x14ac:dyDescent="0.2">
      <c r="A972" s="66"/>
      <c r="B972" s="67"/>
      <c r="C972" s="65"/>
      <c r="D972" s="72"/>
      <c r="E972" s="73"/>
      <c r="F972" s="19"/>
      <c r="G972" s="74"/>
      <c r="H972" s="75"/>
      <c r="I972" s="75">
        <f t="shared" si="37"/>
        <v>0</v>
      </c>
      <c r="J972" s="75"/>
      <c r="K972" s="65"/>
    </row>
    <row r="973" spans="1:11" x14ac:dyDescent="0.2">
      <c r="A973" s="66"/>
      <c r="B973" s="67"/>
      <c r="C973" s="65"/>
      <c r="D973" s="72"/>
      <c r="E973" s="73"/>
      <c r="F973" s="19"/>
      <c r="G973" s="74"/>
      <c r="H973" s="75"/>
      <c r="I973" s="75">
        <f t="shared" si="37"/>
        <v>0</v>
      </c>
      <c r="J973" s="75"/>
      <c r="K973" s="65"/>
    </row>
    <row r="974" spans="1:11" x14ac:dyDescent="0.2">
      <c r="A974" s="66"/>
      <c r="B974" s="67"/>
      <c r="C974" s="65"/>
      <c r="D974" s="72"/>
      <c r="E974" s="73"/>
      <c r="F974" s="19"/>
      <c r="G974" s="74"/>
      <c r="H974" s="75">
        <f t="shared" si="36"/>
        <v>0</v>
      </c>
      <c r="I974" s="75">
        <f t="shared" si="37"/>
        <v>0</v>
      </c>
      <c r="J974" s="75"/>
      <c r="K974" s="65"/>
    </row>
    <row r="975" spans="1:11" x14ac:dyDescent="0.2">
      <c r="A975" s="53" t="s">
        <v>394</v>
      </c>
      <c r="B975" s="15"/>
      <c r="C975" s="16"/>
      <c r="D975" s="17"/>
      <c r="E975" s="77"/>
      <c r="F975" s="19"/>
      <c r="G975" s="77"/>
      <c r="H975" s="75">
        <f t="shared" si="36"/>
        <v>0</v>
      </c>
      <c r="I975" s="75">
        <f t="shared" si="37"/>
        <v>0</v>
      </c>
      <c r="J975" s="77"/>
      <c r="K975" s="15"/>
    </row>
    <row r="976" spans="1:11" ht="16.5" customHeight="1" x14ac:dyDescent="0.2">
      <c r="A976" s="15" t="s">
        <v>184</v>
      </c>
      <c r="B976" s="15"/>
      <c r="C976" s="16"/>
      <c r="D976" s="17"/>
      <c r="E976" s="78">
        <v>35000000</v>
      </c>
      <c r="F976" s="19"/>
      <c r="G976" s="78"/>
      <c r="H976" s="75">
        <f t="shared" si="36"/>
        <v>0</v>
      </c>
      <c r="I976" s="75">
        <f t="shared" ref="I976:I994" si="38">F976*C976</f>
        <v>0</v>
      </c>
      <c r="J976" s="23" t="s">
        <v>683</v>
      </c>
      <c r="K976" s="15" t="s">
        <v>186</v>
      </c>
    </row>
    <row r="977" spans="1:11" ht="15.75" customHeight="1" x14ac:dyDescent="0.2">
      <c r="A977" s="15"/>
      <c r="B977" s="15"/>
      <c r="C977" s="16"/>
      <c r="D977" s="17"/>
      <c r="E977" s="78"/>
      <c r="F977" s="19"/>
      <c r="G977" s="78"/>
      <c r="H977" s="75">
        <f t="shared" si="36"/>
        <v>0</v>
      </c>
      <c r="I977" s="75">
        <f t="shared" si="38"/>
        <v>0</v>
      </c>
      <c r="J977" s="78"/>
      <c r="K977" s="15"/>
    </row>
    <row r="978" spans="1:11" x14ac:dyDescent="0.2">
      <c r="A978" s="81" t="s">
        <v>353</v>
      </c>
      <c r="B978" s="67"/>
      <c r="C978" s="65"/>
      <c r="D978" s="72"/>
      <c r="E978" s="73"/>
      <c r="F978" s="19"/>
      <c r="G978" s="74"/>
      <c r="H978" s="75">
        <f t="shared" si="36"/>
        <v>0</v>
      </c>
      <c r="I978" s="75">
        <f t="shared" si="38"/>
        <v>0</v>
      </c>
      <c r="J978" s="75"/>
      <c r="K978" s="65"/>
    </row>
    <row r="979" spans="1:11" x14ac:dyDescent="0.2">
      <c r="A979" s="66" t="s">
        <v>289</v>
      </c>
      <c r="B979" s="67"/>
      <c r="C979" s="65">
        <v>10</v>
      </c>
      <c r="D979" s="72" t="s">
        <v>360</v>
      </c>
      <c r="E979" s="73"/>
      <c r="F979" s="19">
        <v>59500</v>
      </c>
      <c r="G979" s="74"/>
      <c r="H979" s="75">
        <f t="shared" si="36"/>
        <v>0</v>
      </c>
      <c r="I979" s="75">
        <f t="shared" si="38"/>
        <v>595000</v>
      </c>
      <c r="J979" s="80" t="s">
        <v>1650</v>
      </c>
      <c r="K979" s="65"/>
    </row>
    <row r="980" spans="1:11" x14ac:dyDescent="0.2">
      <c r="A980" s="66"/>
      <c r="B980" s="67"/>
      <c r="C980" s="65"/>
      <c r="D980" s="72"/>
      <c r="E980" s="73"/>
      <c r="F980" s="19"/>
      <c r="G980" s="74"/>
      <c r="H980" s="75">
        <f t="shared" si="36"/>
        <v>0</v>
      </c>
      <c r="I980" s="75">
        <f t="shared" si="38"/>
        <v>0</v>
      </c>
      <c r="J980" s="75"/>
      <c r="K980" s="65"/>
    </row>
    <row r="981" spans="1:11" x14ac:dyDescent="0.2">
      <c r="A981" s="81" t="s">
        <v>362</v>
      </c>
      <c r="B981" s="67"/>
      <c r="C981" s="65"/>
      <c r="D981" s="72"/>
      <c r="E981" s="73"/>
      <c r="F981" s="19"/>
      <c r="G981" s="74"/>
      <c r="H981" s="75">
        <f t="shared" si="36"/>
        <v>0</v>
      </c>
      <c r="I981" s="75">
        <f t="shared" si="38"/>
        <v>0</v>
      </c>
      <c r="J981" s="161" t="s">
        <v>1160</v>
      </c>
      <c r="K981" s="65"/>
    </row>
    <row r="982" spans="1:11" x14ac:dyDescent="0.2">
      <c r="A982" s="66" t="s">
        <v>354</v>
      </c>
      <c r="B982" s="67"/>
      <c r="C982" s="65">
        <v>5</v>
      </c>
      <c r="D982" s="72" t="s">
        <v>133</v>
      </c>
      <c r="E982" s="73">
        <v>35800</v>
      </c>
      <c r="F982" s="19">
        <v>47000</v>
      </c>
      <c r="G982" s="74"/>
      <c r="H982" s="75">
        <f t="shared" si="36"/>
        <v>179000</v>
      </c>
      <c r="I982" s="75">
        <f t="shared" si="38"/>
        <v>235000</v>
      </c>
      <c r="J982" s="162"/>
      <c r="K982" s="65"/>
    </row>
    <row r="983" spans="1:11" x14ac:dyDescent="0.2">
      <c r="A983" s="66" t="s">
        <v>355</v>
      </c>
      <c r="B983" s="67"/>
      <c r="C983" s="65">
        <v>2</v>
      </c>
      <c r="D983" s="72" t="s">
        <v>133</v>
      </c>
      <c r="E983" s="73">
        <v>21800</v>
      </c>
      <c r="F983" s="19">
        <v>29000</v>
      </c>
      <c r="G983" s="74"/>
      <c r="H983" s="75">
        <f t="shared" si="36"/>
        <v>43600</v>
      </c>
      <c r="I983" s="75">
        <f t="shared" si="38"/>
        <v>58000</v>
      </c>
      <c r="J983" s="162"/>
      <c r="K983" s="65"/>
    </row>
    <row r="984" spans="1:11" x14ac:dyDescent="0.2">
      <c r="A984" s="66" t="s">
        <v>392</v>
      </c>
      <c r="B984" s="67"/>
      <c r="C984" s="65">
        <v>6</v>
      </c>
      <c r="D984" s="72" t="s">
        <v>49</v>
      </c>
      <c r="E984" s="73">
        <v>23900</v>
      </c>
      <c r="F984" s="19">
        <v>32000</v>
      </c>
      <c r="G984" s="74"/>
      <c r="H984" s="75">
        <f t="shared" si="36"/>
        <v>143400</v>
      </c>
      <c r="I984" s="75">
        <f t="shared" si="38"/>
        <v>192000</v>
      </c>
      <c r="J984" s="162"/>
      <c r="K984" s="65"/>
    </row>
    <row r="985" spans="1:11" x14ac:dyDescent="0.2">
      <c r="A985" s="66" t="s">
        <v>393</v>
      </c>
      <c r="B985" s="67"/>
      <c r="C985" s="65">
        <v>2</v>
      </c>
      <c r="D985" s="72" t="s">
        <v>69</v>
      </c>
      <c r="E985" s="73">
        <v>200000</v>
      </c>
      <c r="F985" s="19">
        <v>260000</v>
      </c>
      <c r="G985" s="74"/>
      <c r="H985" s="75"/>
      <c r="I985" s="75">
        <f t="shared" si="38"/>
        <v>520000</v>
      </c>
      <c r="J985" s="162"/>
      <c r="K985" s="65"/>
    </row>
    <row r="986" spans="1:11" x14ac:dyDescent="0.2">
      <c r="A986" s="66" t="s">
        <v>356</v>
      </c>
      <c r="B986" s="67"/>
      <c r="C986" s="65">
        <v>2</v>
      </c>
      <c r="D986" s="72" t="s">
        <v>49</v>
      </c>
      <c r="E986" s="73">
        <v>4600</v>
      </c>
      <c r="F986" s="19">
        <v>6000</v>
      </c>
      <c r="G986" s="74"/>
      <c r="H986" s="75">
        <f t="shared" ref="H986:H1015" si="39">E986*C986</f>
        <v>9200</v>
      </c>
      <c r="I986" s="75">
        <f t="shared" si="38"/>
        <v>12000</v>
      </c>
      <c r="J986" s="162"/>
      <c r="K986" s="65"/>
    </row>
    <row r="987" spans="1:11" x14ac:dyDescent="0.2">
      <c r="A987" s="66" t="s">
        <v>357</v>
      </c>
      <c r="B987" s="67"/>
      <c r="C987" s="65">
        <v>6</v>
      </c>
      <c r="D987" s="72" t="s">
        <v>361</v>
      </c>
      <c r="E987" s="73">
        <v>30000</v>
      </c>
      <c r="F987" s="19">
        <v>39000</v>
      </c>
      <c r="G987" s="74"/>
      <c r="H987" s="75">
        <f t="shared" si="39"/>
        <v>180000</v>
      </c>
      <c r="I987" s="75">
        <f t="shared" si="38"/>
        <v>234000</v>
      </c>
      <c r="J987" s="162"/>
      <c r="K987" s="65"/>
    </row>
    <row r="988" spans="1:11" x14ac:dyDescent="0.2">
      <c r="A988" s="66" t="s">
        <v>358</v>
      </c>
      <c r="B988" s="67"/>
      <c r="C988" s="65">
        <v>10</v>
      </c>
      <c r="D988" s="72" t="s">
        <v>133</v>
      </c>
      <c r="E988" s="73">
        <v>40700</v>
      </c>
      <c r="F988" s="19">
        <v>53000</v>
      </c>
      <c r="G988" s="74"/>
      <c r="H988" s="75">
        <f t="shared" si="39"/>
        <v>407000</v>
      </c>
      <c r="I988" s="75">
        <f t="shared" si="38"/>
        <v>530000</v>
      </c>
      <c r="J988" s="162"/>
      <c r="K988" s="65"/>
    </row>
    <row r="989" spans="1:11" x14ac:dyDescent="0.2">
      <c r="A989" s="66" t="s">
        <v>359</v>
      </c>
      <c r="B989" s="67"/>
      <c r="C989" s="65">
        <v>2</v>
      </c>
      <c r="D989" s="72" t="s">
        <v>321</v>
      </c>
      <c r="E989" s="73">
        <v>14900</v>
      </c>
      <c r="F989" s="19">
        <v>20000</v>
      </c>
      <c r="G989" s="74"/>
      <c r="H989" s="75">
        <f t="shared" si="39"/>
        <v>29800</v>
      </c>
      <c r="I989" s="75">
        <f t="shared" si="38"/>
        <v>40000</v>
      </c>
      <c r="J989" s="162"/>
      <c r="K989" s="65"/>
    </row>
    <row r="990" spans="1:11" x14ac:dyDescent="0.2">
      <c r="A990" s="66"/>
      <c r="B990" s="67"/>
      <c r="C990" s="65"/>
      <c r="D990" s="72"/>
      <c r="E990" s="73"/>
      <c r="F990" s="19"/>
      <c r="G990" s="74"/>
      <c r="H990" s="75">
        <f t="shared" si="39"/>
        <v>0</v>
      </c>
      <c r="I990" s="75">
        <f t="shared" si="38"/>
        <v>0</v>
      </c>
      <c r="J990" s="162"/>
      <c r="K990" s="65"/>
    </row>
    <row r="991" spans="1:11" x14ac:dyDescent="0.2">
      <c r="A991" s="81" t="s">
        <v>363</v>
      </c>
      <c r="B991" s="67"/>
      <c r="C991" s="65"/>
      <c r="D991" s="72"/>
      <c r="E991" s="73"/>
      <c r="F991" s="19"/>
      <c r="G991" s="74"/>
      <c r="H991" s="75">
        <f t="shared" si="39"/>
        <v>0</v>
      </c>
      <c r="I991" s="75">
        <f t="shared" si="38"/>
        <v>0</v>
      </c>
      <c r="J991" s="162"/>
      <c r="K991" s="65"/>
    </row>
    <row r="992" spans="1:11" x14ac:dyDescent="0.2">
      <c r="A992" s="66" t="s">
        <v>364</v>
      </c>
      <c r="B992" s="67"/>
      <c r="C992" s="65">
        <v>5</v>
      </c>
      <c r="D992" s="72" t="s">
        <v>245</v>
      </c>
      <c r="E992" s="73"/>
      <c r="F992" s="19">
        <v>58000</v>
      </c>
      <c r="G992" s="74"/>
      <c r="H992" s="75">
        <f t="shared" si="39"/>
        <v>0</v>
      </c>
      <c r="I992" s="75">
        <f t="shared" si="38"/>
        <v>290000</v>
      </c>
      <c r="J992" s="162"/>
      <c r="K992" s="65"/>
    </row>
    <row r="993" spans="1:11" x14ac:dyDescent="0.2">
      <c r="A993" s="66" t="s">
        <v>365</v>
      </c>
      <c r="B993" s="67"/>
      <c r="C993" s="65">
        <v>10</v>
      </c>
      <c r="D993" s="72" t="s">
        <v>387</v>
      </c>
      <c r="E993" s="73">
        <v>38500</v>
      </c>
      <c r="F993" s="19">
        <v>50000</v>
      </c>
      <c r="G993" s="74"/>
      <c r="H993" s="75">
        <f t="shared" si="39"/>
        <v>385000</v>
      </c>
      <c r="I993" s="75">
        <f t="shared" si="38"/>
        <v>500000</v>
      </c>
      <c r="J993" s="162"/>
      <c r="K993" s="65"/>
    </row>
    <row r="994" spans="1:11" x14ac:dyDescent="0.2">
      <c r="A994" s="66" t="s">
        <v>1127</v>
      </c>
      <c r="B994" s="67"/>
      <c r="C994" s="65">
        <v>1</v>
      </c>
      <c r="D994" s="72" t="s">
        <v>245</v>
      </c>
      <c r="E994" s="73">
        <v>182000</v>
      </c>
      <c r="F994" s="19">
        <v>240000</v>
      </c>
      <c r="G994" s="74"/>
      <c r="H994" s="75">
        <f t="shared" si="39"/>
        <v>182000</v>
      </c>
      <c r="I994" s="75">
        <f t="shared" si="38"/>
        <v>240000</v>
      </c>
      <c r="J994" s="162"/>
      <c r="K994" s="65"/>
    </row>
    <row r="995" spans="1:11" x14ac:dyDescent="0.2">
      <c r="A995" s="66" t="s">
        <v>366</v>
      </c>
      <c r="B995" s="67"/>
      <c r="C995" s="65">
        <v>1</v>
      </c>
      <c r="D995" s="72" t="s">
        <v>245</v>
      </c>
      <c r="E995" s="73">
        <v>60000</v>
      </c>
      <c r="F995" s="19">
        <v>85000</v>
      </c>
      <c r="G995" s="74"/>
      <c r="H995" s="75">
        <f t="shared" si="39"/>
        <v>60000</v>
      </c>
      <c r="I995" s="75">
        <f t="shared" ref="I995:I1015" si="40">F995*C995</f>
        <v>85000</v>
      </c>
      <c r="J995" s="162"/>
      <c r="K995" s="65"/>
    </row>
    <row r="996" spans="1:11" x14ac:dyDescent="0.2">
      <c r="A996" s="66" t="s">
        <v>367</v>
      </c>
      <c r="B996" s="67"/>
      <c r="C996" s="65">
        <v>1</v>
      </c>
      <c r="D996" s="72" t="s">
        <v>245</v>
      </c>
      <c r="E996" s="73">
        <v>66000</v>
      </c>
      <c r="F996" s="19">
        <v>85000</v>
      </c>
      <c r="G996" s="74"/>
      <c r="H996" s="75">
        <f t="shared" si="39"/>
        <v>66000</v>
      </c>
      <c r="I996" s="75">
        <f t="shared" si="40"/>
        <v>85000</v>
      </c>
      <c r="J996" s="162"/>
      <c r="K996" s="65"/>
    </row>
    <row r="997" spans="1:11" x14ac:dyDescent="0.2">
      <c r="A997" s="66" t="s">
        <v>368</v>
      </c>
      <c r="B997" s="67"/>
      <c r="C997" s="65">
        <v>1</v>
      </c>
      <c r="D997" s="72" t="s">
        <v>245</v>
      </c>
      <c r="E997" s="73">
        <v>268000</v>
      </c>
      <c r="F997" s="19">
        <v>340000</v>
      </c>
      <c r="G997" s="74"/>
      <c r="H997" s="75">
        <f t="shared" si="39"/>
        <v>268000</v>
      </c>
      <c r="I997" s="75">
        <f t="shared" si="40"/>
        <v>340000</v>
      </c>
      <c r="J997" s="162"/>
      <c r="K997" s="65"/>
    </row>
    <row r="998" spans="1:11" x14ac:dyDescent="0.2">
      <c r="A998" s="66" t="s">
        <v>369</v>
      </c>
      <c r="B998" s="67"/>
      <c r="C998" s="65">
        <v>2</v>
      </c>
      <c r="D998" s="72" t="s">
        <v>388</v>
      </c>
      <c r="E998" s="73">
        <v>60000</v>
      </c>
      <c r="F998" s="19">
        <v>80000</v>
      </c>
      <c r="G998" s="74"/>
      <c r="H998" s="75">
        <f t="shared" si="39"/>
        <v>120000</v>
      </c>
      <c r="I998" s="75">
        <f t="shared" si="40"/>
        <v>160000</v>
      </c>
      <c r="J998" s="162"/>
      <c r="K998" s="65"/>
    </row>
    <row r="999" spans="1:11" x14ac:dyDescent="0.2">
      <c r="A999" s="66" t="s">
        <v>370</v>
      </c>
      <c r="B999" s="67"/>
      <c r="C999" s="65">
        <v>4</v>
      </c>
      <c r="D999" s="72" t="s">
        <v>389</v>
      </c>
      <c r="E999" s="73">
        <v>11900</v>
      </c>
      <c r="F999" s="19">
        <v>16000</v>
      </c>
      <c r="G999" s="74"/>
      <c r="H999" s="75">
        <f t="shared" si="39"/>
        <v>47600</v>
      </c>
      <c r="I999" s="75">
        <f t="shared" si="40"/>
        <v>64000</v>
      </c>
      <c r="J999" s="162"/>
      <c r="K999" s="65"/>
    </row>
    <row r="1000" spans="1:11" x14ac:dyDescent="0.2">
      <c r="A1000" s="66" t="s">
        <v>371</v>
      </c>
      <c r="B1000" s="67"/>
      <c r="C1000" s="65">
        <v>2</v>
      </c>
      <c r="D1000" s="72" t="s">
        <v>234</v>
      </c>
      <c r="E1000" s="73">
        <v>42200</v>
      </c>
      <c r="F1000" s="19">
        <v>55000</v>
      </c>
      <c r="G1000" s="74"/>
      <c r="H1000" s="75">
        <f t="shared" si="39"/>
        <v>84400</v>
      </c>
      <c r="I1000" s="75">
        <f t="shared" si="40"/>
        <v>110000</v>
      </c>
      <c r="J1000" s="162"/>
      <c r="K1000" s="65"/>
    </row>
    <row r="1001" spans="1:11" x14ac:dyDescent="0.2">
      <c r="A1001" s="66" t="s">
        <v>372</v>
      </c>
      <c r="B1001" s="67"/>
      <c r="C1001" s="65">
        <v>2</v>
      </c>
      <c r="D1001" s="72" t="s">
        <v>133</v>
      </c>
      <c r="E1001" s="73">
        <v>50000</v>
      </c>
      <c r="F1001" s="19">
        <v>65000</v>
      </c>
      <c r="G1001" s="74"/>
      <c r="H1001" s="75">
        <f t="shared" si="39"/>
        <v>100000</v>
      </c>
      <c r="I1001" s="75">
        <f t="shared" si="40"/>
        <v>130000</v>
      </c>
      <c r="J1001" s="162"/>
      <c r="K1001" s="65"/>
    </row>
    <row r="1002" spans="1:11" x14ac:dyDescent="0.2">
      <c r="A1002" s="66" t="s">
        <v>373</v>
      </c>
      <c r="B1002" s="67"/>
      <c r="C1002" s="65">
        <v>1</v>
      </c>
      <c r="D1002" s="72" t="s">
        <v>234</v>
      </c>
      <c r="E1002" s="73">
        <v>68000</v>
      </c>
      <c r="F1002" s="19">
        <v>90000</v>
      </c>
      <c r="G1002" s="74"/>
      <c r="H1002" s="75">
        <f t="shared" si="39"/>
        <v>68000</v>
      </c>
      <c r="I1002" s="75">
        <f t="shared" si="40"/>
        <v>90000</v>
      </c>
      <c r="J1002" s="162"/>
      <c r="K1002" s="65"/>
    </row>
    <row r="1003" spans="1:11" x14ac:dyDescent="0.2">
      <c r="A1003" s="66" t="s">
        <v>374</v>
      </c>
      <c r="B1003" s="67"/>
      <c r="C1003" s="65">
        <v>2</v>
      </c>
      <c r="D1003" s="72" t="s">
        <v>321</v>
      </c>
      <c r="E1003" s="73">
        <v>15200</v>
      </c>
      <c r="F1003" s="19">
        <v>20000</v>
      </c>
      <c r="G1003" s="74"/>
      <c r="H1003" s="75">
        <f t="shared" si="39"/>
        <v>30400</v>
      </c>
      <c r="I1003" s="75">
        <f t="shared" si="40"/>
        <v>40000</v>
      </c>
      <c r="J1003" s="162"/>
      <c r="K1003" s="65"/>
    </row>
    <row r="1004" spans="1:11" x14ac:dyDescent="0.2">
      <c r="A1004" s="66" t="s">
        <v>375</v>
      </c>
      <c r="B1004" s="67"/>
      <c r="C1004" s="65">
        <v>5</v>
      </c>
      <c r="D1004" s="72" t="s">
        <v>234</v>
      </c>
      <c r="E1004" s="73">
        <v>13900</v>
      </c>
      <c r="F1004" s="19">
        <v>21500</v>
      </c>
      <c r="G1004" s="74"/>
      <c r="H1004" s="75">
        <f t="shared" si="39"/>
        <v>69500</v>
      </c>
      <c r="I1004" s="75">
        <f t="shared" si="40"/>
        <v>107500</v>
      </c>
      <c r="J1004" s="162"/>
      <c r="K1004" s="65"/>
    </row>
    <row r="1005" spans="1:11" x14ac:dyDescent="0.2">
      <c r="A1005" s="66" t="s">
        <v>376</v>
      </c>
      <c r="B1005" s="67"/>
      <c r="C1005" s="65">
        <v>3</v>
      </c>
      <c r="D1005" s="72" t="s">
        <v>390</v>
      </c>
      <c r="E1005" s="73">
        <v>169000</v>
      </c>
      <c r="F1005" s="19">
        <v>220000</v>
      </c>
      <c r="G1005" s="74"/>
      <c r="H1005" s="75">
        <f t="shared" si="39"/>
        <v>507000</v>
      </c>
      <c r="I1005" s="75">
        <f t="shared" si="40"/>
        <v>660000</v>
      </c>
      <c r="J1005" s="162"/>
      <c r="K1005" s="65"/>
    </row>
    <row r="1006" spans="1:11" x14ac:dyDescent="0.2">
      <c r="A1006" s="66" t="s">
        <v>377</v>
      </c>
      <c r="B1006" s="67"/>
      <c r="C1006" s="65">
        <v>5</v>
      </c>
      <c r="D1006" s="72" t="s">
        <v>241</v>
      </c>
      <c r="E1006" s="73">
        <v>12000</v>
      </c>
      <c r="F1006" s="19">
        <v>16000</v>
      </c>
      <c r="G1006" s="74"/>
      <c r="H1006" s="75">
        <f t="shared" si="39"/>
        <v>60000</v>
      </c>
      <c r="I1006" s="75">
        <f t="shared" si="40"/>
        <v>80000</v>
      </c>
      <c r="J1006" s="162"/>
      <c r="K1006" s="65"/>
    </row>
    <row r="1007" spans="1:11" x14ac:dyDescent="0.2">
      <c r="A1007" s="66" t="s">
        <v>378</v>
      </c>
      <c r="B1007" s="67"/>
      <c r="C1007" s="65">
        <v>5</v>
      </c>
      <c r="D1007" s="72" t="s">
        <v>234</v>
      </c>
      <c r="E1007" s="73">
        <v>6000</v>
      </c>
      <c r="F1007" s="19">
        <v>7500</v>
      </c>
      <c r="G1007" s="74"/>
      <c r="H1007" s="75">
        <f t="shared" si="39"/>
        <v>30000</v>
      </c>
      <c r="I1007" s="75">
        <f t="shared" si="40"/>
        <v>37500</v>
      </c>
      <c r="J1007" s="162"/>
      <c r="K1007" s="65"/>
    </row>
    <row r="1008" spans="1:11" x14ac:dyDescent="0.2">
      <c r="A1008" s="66" t="s">
        <v>379</v>
      </c>
      <c r="B1008" s="67"/>
      <c r="C1008" s="65">
        <v>5</v>
      </c>
      <c r="D1008" s="72" t="s">
        <v>234</v>
      </c>
      <c r="E1008" s="73">
        <v>6000</v>
      </c>
      <c r="F1008" s="19">
        <v>7500</v>
      </c>
      <c r="G1008" s="74"/>
      <c r="H1008" s="75">
        <f t="shared" si="39"/>
        <v>30000</v>
      </c>
      <c r="I1008" s="75">
        <f t="shared" si="40"/>
        <v>37500</v>
      </c>
      <c r="J1008" s="162"/>
      <c r="K1008" s="65"/>
    </row>
    <row r="1009" spans="1:11" x14ac:dyDescent="0.2">
      <c r="A1009" s="66" t="s">
        <v>380</v>
      </c>
      <c r="B1009" s="67"/>
      <c r="C1009" s="65">
        <v>5</v>
      </c>
      <c r="D1009" s="72" t="s">
        <v>391</v>
      </c>
      <c r="E1009" s="73">
        <v>8500</v>
      </c>
      <c r="F1009" s="19">
        <v>11500</v>
      </c>
      <c r="G1009" s="74"/>
      <c r="H1009" s="75">
        <f t="shared" si="39"/>
        <v>42500</v>
      </c>
      <c r="I1009" s="75">
        <f t="shared" si="40"/>
        <v>57500</v>
      </c>
      <c r="J1009" s="162"/>
      <c r="K1009" s="65"/>
    </row>
    <row r="1010" spans="1:11" x14ac:dyDescent="0.2">
      <c r="A1010" s="66" t="s">
        <v>381</v>
      </c>
      <c r="B1010" s="67"/>
      <c r="C1010" s="65">
        <v>5</v>
      </c>
      <c r="D1010" s="72" t="s">
        <v>234</v>
      </c>
      <c r="E1010" s="73">
        <v>4900</v>
      </c>
      <c r="F1010" s="19">
        <v>7500</v>
      </c>
      <c r="G1010" s="74"/>
      <c r="H1010" s="75">
        <f t="shared" si="39"/>
        <v>24500</v>
      </c>
      <c r="I1010" s="75">
        <f t="shared" si="40"/>
        <v>37500</v>
      </c>
      <c r="J1010" s="162"/>
      <c r="K1010" s="65"/>
    </row>
    <row r="1011" spans="1:11" x14ac:dyDescent="0.2">
      <c r="A1011" s="66" t="s">
        <v>382</v>
      </c>
      <c r="B1011" s="67"/>
      <c r="C1011" s="65">
        <v>2</v>
      </c>
      <c r="D1011" s="72" t="s">
        <v>133</v>
      </c>
      <c r="E1011" s="73">
        <v>31500</v>
      </c>
      <c r="F1011" s="19">
        <v>41000</v>
      </c>
      <c r="G1011" s="74"/>
      <c r="H1011" s="75">
        <f t="shared" si="39"/>
        <v>63000</v>
      </c>
      <c r="I1011" s="75">
        <f t="shared" si="40"/>
        <v>82000</v>
      </c>
      <c r="J1011" s="162"/>
      <c r="K1011" s="65"/>
    </row>
    <row r="1012" spans="1:11" x14ac:dyDescent="0.2">
      <c r="A1012" s="66" t="s">
        <v>383</v>
      </c>
      <c r="B1012" s="67"/>
      <c r="C1012" s="65">
        <v>1</v>
      </c>
      <c r="D1012" s="72" t="s">
        <v>133</v>
      </c>
      <c r="E1012" s="73">
        <v>36900</v>
      </c>
      <c r="F1012" s="19">
        <v>48000</v>
      </c>
      <c r="G1012" s="74"/>
      <c r="H1012" s="75">
        <f t="shared" si="39"/>
        <v>36900</v>
      </c>
      <c r="I1012" s="75">
        <f t="shared" si="40"/>
        <v>48000</v>
      </c>
      <c r="J1012" s="162"/>
      <c r="K1012" s="65"/>
    </row>
    <row r="1013" spans="1:11" x14ac:dyDescent="0.2">
      <c r="A1013" s="66" t="s">
        <v>384</v>
      </c>
      <c r="B1013" s="67"/>
      <c r="C1013" s="65">
        <v>3</v>
      </c>
      <c r="D1013" s="72" t="s">
        <v>390</v>
      </c>
      <c r="E1013" s="73">
        <v>160000</v>
      </c>
      <c r="F1013" s="19">
        <v>210000</v>
      </c>
      <c r="G1013" s="74"/>
      <c r="H1013" s="75">
        <f t="shared" si="39"/>
        <v>480000</v>
      </c>
      <c r="I1013" s="75">
        <f t="shared" si="40"/>
        <v>630000</v>
      </c>
      <c r="J1013" s="162"/>
      <c r="K1013" s="65"/>
    </row>
    <row r="1014" spans="1:11" x14ac:dyDescent="0.2">
      <c r="A1014" s="66" t="s">
        <v>385</v>
      </c>
      <c r="B1014" s="67"/>
      <c r="C1014" s="65">
        <v>6</v>
      </c>
      <c r="D1014" s="72" t="s">
        <v>390</v>
      </c>
      <c r="E1014" s="73">
        <f>552400/6</f>
        <v>92066.666666666672</v>
      </c>
      <c r="F1014" s="19">
        <v>120000</v>
      </c>
      <c r="G1014" s="74"/>
      <c r="H1014" s="75">
        <f t="shared" si="39"/>
        <v>552400</v>
      </c>
      <c r="I1014" s="75">
        <f t="shared" si="40"/>
        <v>720000</v>
      </c>
      <c r="J1014" s="162"/>
      <c r="K1014" s="65"/>
    </row>
    <row r="1015" spans="1:11" x14ac:dyDescent="0.2">
      <c r="A1015" s="66" t="s">
        <v>386</v>
      </c>
      <c r="B1015" s="67"/>
      <c r="C1015" s="65">
        <v>3</v>
      </c>
      <c r="D1015" s="72" t="s">
        <v>245</v>
      </c>
      <c r="E1015" s="73"/>
      <c r="F1015" s="19">
        <v>58000</v>
      </c>
      <c r="G1015" s="74"/>
      <c r="H1015" s="75">
        <f t="shared" si="39"/>
        <v>0</v>
      </c>
      <c r="I1015" s="75">
        <f t="shared" si="40"/>
        <v>174000</v>
      </c>
      <c r="J1015" s="163"/>
      <c r="K1015" s="65"/>
    </row>
    <row r="1016" spans="1:11" x14ac:dyDescent="0.2">
      <c r="A1016" s="66"/>
      <c r="B1016" s="67"/>
      <c r="C1016" s="65"/>
      <c r="D1016" s="72"/>
      <c r="E1016" s="73"/>
      <c r="F1016" s="19"/>
      <c r="G1016" s="74"/>
      <c r="H1016" s="75">
        <f t="shared" ref="H1016:H1235" si="41">E1016*C1016</f>
        <v>0</v>
      </c>
      <c r="I1016" s="75">
        <f t="shared" ref="I1016:I1235" si="42">F1016*C1016</f>
        <v>0</v>
      </c>
      <c r="J1016" s="75"/>
      <c r="K1016" s="65"/>
    </row>
    <row r="1017" spans="1:11" ht="15.75" customHeight="1" x14ac:dyDescent="0.2">
      <c r="A1017" s="15"/>
      <c r="B1017" s="15"/>
      <c r="C1017" s="16"/>
      <c r="D1017" s="17"/>
      <c r="E1017" s="78"/>
      <c r="F1017" s="19"/>
      <c r="G1017" s="78"/>
      <c r="H1017" s="75">
        <f t="shared" si="41"/>
        <v>0</v>
      </c>
      <c r="I1017" s="75">
        <f t="shared" si="42"/>
        <v>0</v>
      </c>
      <c r="J1017" s="78"/>
      <c r="K1017" s="15"/>
    </row>
    <row r="1018" spans="1:11" ht="15.75" customHeight="1" x14ac:dyDescent="0.2">
      <c r="A1018" s="79" t="s">
        <v>438</v>
      </c>
      <c r="B1018" s="15"/>
      <c r="C1018" s="16"/>
      <c r="D1018" s="17"/>
      <c r="E1018" s="78"/>
      <c r="F1018" s="19"/>
      <c r="G1018" s="78"/>
      <c r="H1018" s="75">
        <f t="shared" ref="H1018:H1132" si="43">E1018*C1018</f>
        <v>0</v>
      </c>
      <c r="I1018" s="75">
        <f t="shared" ref="I1018:I1132" si="44">F1018*C1018</f>
        <v>0</v>
      </c>
      <c r="J1018" s="158" t="s">
        <v>1650</v>
      </c>
      <c r="K1018" s="15"/>
    </row>
    <row r="1019" spans="1:11" ht="15.75" customHeight="1" x14ac:dyDescent="0.2">
      <c r="A1019" s="15" t="s">
        <v>412</v>
      </c>
      <c r="B1019" s="15"/>
      <c r="C1019" s="16">
        <v>10</v>
      </c>
      <c r="D1019" s="17" t="s">
        <v>360</v>
      </c>
      <c r="E1019" s="78"/>
      <c r="F1019" s="19">
        <v>59000</v>
      </c>
      <c r="G1019" s="78"/>
      <c r="H1019" s="75">
        <f t="shared" si="43"/>
        <v>0</v>
      </c>
      <c r="I1019" s="75">
        <f t="shared" si="44"/>
        <v>590000</v>
      </c>
      <c r="J1019" s="160"/>
      <c r="K1019" s="15"/>
    </row>
    <row r="1020" spans="1:11" ht="15.75" customHeight="1" x14ac:dyDescent="0.2">
      <c r="A1020" s="15" t="s">
        <v>440</v>
      </c>
      <c r="B1020" s="15"/>
      <c r="C1020" s="16">
        <v>6</v>
      </c>
      <c r="D1020" s="17" t="s">
        <v>49</v>
      </c>
      <c r="E1020" s="78">
        <v>25000</v>
      </c>
      <c r="F1020" s="19">
        <v>29000</v>
      </c>
      <c r="G1020" s="78"/>
      <c r="H1020" s="75">
        <f>E1020*C1020</f>
        <v>150000</v>
      </c>
      <c r="I1020" s="75">
        <f>F1020*C1020</f>
        <v>174000</v>
      </c>
      <c r="J1020" s="160"/>
      <c r="K1020" s="15"/>
    </row>
    <row r="1021" spans="1:11" ht="15.75" customHeight="1" x14ac:dyDescent="0.2">
      <c r="A1021" s="15" t="s">
        <v>437</v>
      </c>
      <c r="B1021" s="15"/>
      <c r="C1021" s="16">
        <v>3</v>
      </c>
      <c r="D1021" s="17" t="s">
        <v>49</v>
      </c>
      <c r="E1021" s="78">
        <v>8000</v>
      </c>
      <c r="F1021" s="19">
        <v>11000</v>
      </c>
      <c r="G1021" s="78"/>
      <c r="H1021" s="75">
        <f>E1021*C1021</f>
        <v>24000</v>
      </c>
      <c r="I1021" s="75">
        <f>F1021*C1021</f>
        <v>33000</v>
      </c>
      <c r="J1021" s="160"/>
      <c r="K1021" s="15"/>
    </row>
    <row r="1022" spans="1:11" ht="15.75" customHeight="1" x14ac:dyDescent="0.2">
      <c r="A1022" s="15" t="s">
        <v>1125</v>
      </c>
      <c r="B1022" s="15"/>
      <c r="C1022" s="16">
        <v>3</v>
      </c>
      <c r="D1022" s="17" t="s">
        <v>439</v>
      </c>
      <c r="E1022" s="78">
        <v>9000</v>
      </c>
      <c r="F1022" s="19">
        <v>21000</v>
      </c>
      <c r="G1022" s="78"/>
      <c r="H1022" s="75">
        <f>E1022*C1022</f>
        <v>27000</v>
      </c>
      <c r="I1022" s="75">
        <f>F1022*C1022</f>
        <v>63000</v>
      </c>
      <c r="J1022" s="160"/>
      <c r="K1022" s="15"/>
    </row>
    <row r="1023" spans="1:11" ht="15.75" customHeight="1" x14ac:dyDescent="0.2">
      <c r="A1023" s="15" t="s">
        <v>1124</v>
      </c>
      <c r="B1023" s="15"/>
      <c r="C1023" s="16">
        <v>3</v>
      </c>
      <c r="D1023" s="17" t="s">
        <v>439</v>
      </c>
      <c r="E1023" s="78">
        <v>13000</v>
      </c>
      <c r="F1023" s="19">
        <v>10500</v>
      </c>
      <c r="G1023" s="78"/>
      <c r="H1023" s="75">
        <f>E1023*C1023</f>
        <v>39000</v>
      </c>
      <c r="I1023" s="75">
        <f>F1023*C1023</f>
        <v>31500</v>
      </c>
      <c r="J1023" s="160"/>
      <c r="K1023" s="15"/>
    </row>
    <row r="1024" spans="1:11" ht="15.75" customHeight="1" x14ac:dyDescent="0.2">
      <c r="A1024" s="15" t="s">
        <v>435</v>
      </c>
      <c r="B1024" s="15"/>
      <c r="C1024" s="16">
        <v>12</v>
      </c>
      <c r="D1024" s="17" t="s">
        <v>133</v>
      </c>
      <c r="E1024" s="78"/>
      <c r="F1024" s="19">
        <v>24500</v>
      </c>
      <c r="G1024" s="78"/>
      <c r="H1024" s="75">
        <f t="shared" si="43"/>
        <v>0</v>
      </c>
      <c r="I1024" s="75">
        <f t="shared" si="44"/>
        <v>294000</v>
      </c>
      <c r="J1024" s="160"/>
      <c r="K1024" s="15"/>
    </row>
    <row r="1025" spans="1:11" ht="15.75" customHeight="1" x14ac:dyDescent="0.2">
      <c r="A1025" s="15" t="s">
        <v>436</v>
      </c>
      <c r="B1025" s="15"/>
      <c r="C1025" s="16">
        <v>12</v>
      </c>
      <c r="D1025" s="17" t="s">
        <v>133</v>
      </c>
      <c r="E1025" s="78"/>
      <c r="F1025" s="19">
        <v>24500</v>
      </c>
      <c r="G1025" s="78"/>
      <c r="H1025" s="75">
        <f t="shared" si="43"/>
        <v>0</v>
      </c>
      <c r="I1025" s="75">
        <f t="shared" si="44"/>
        <v>294000</v>
      </c>
      <c r="J1025" s="159"/>
      <c r="K1025" s="15"/>
    </row>
    <row r="1026" spans="1:11" ht="15.75" customHeight="1" x14ac:dyDescent="0.2">
      <c r="A1026" s="15"/>
      <c r="B1026" s="15"/>
      <c r="C1026" s="16"/>
      <c r="D1026" s="17"/>
      <c r="E1026" s="78"/>
      <c r="F1026" s="19"/>
      <c r="G1026" s="78"/>
      <c r="H1026" s="75">
        <f t="shared" si="43"/>
        <v>0</v>
      </c>
      <c r="I1026" s="75">
        <f t="shared" si="44"/>
        <v>0</v>
      </c>
      <c r="J1026" s="78"/>
      <c r="K1026" s="15"/>
    </row>
    <row r="1027" spans="1:11" ht="15.75" customHeight="1" x14ac:dyDescent="0.2">
      <c r="A1027" s="79" t="s">
        <v>493</v>
      </c>
      <c r="B1027" s="15"/>
      <c r="C1027" s="16"/>
      <c r="D1027" s="17"/>
      <c r="E1027" s="78"/>
      <c r="F1027" s="19"/>
      <c r="G1027" s="78"/>
      <c r="H1027" s="75"/>
      <c r="I1027" s="75">
        <f t="shared" si="44"/>
        <v>0</v>
      </c>
      <c r="J1027" s="78"/>
      <c r="K1027" s="15"/>
    </row>
    <row r="1028" spans="1:11" ht="15.75" customHeight="1" x14ac:dyDescent="0.2">
      <c r="A1028" s="15" t="s">
        <v>1103</v>
      </c>
      <c r="B1028" s="15"/>
      <c r="C1028" s="16">
        <v>5</v>
      </c>
      <c r="D1028" s="17" t="s">
        <v>245</v>
      </c>
      <c r="E1028" s="78"/>
      <c r="F1028" s="19">
        <v>58000</v>
      </c>
      <c r="G1028" s="78"/>
      <c r="H1028" s="75"/>
      <c r="I1028" s="75">
        <f t="shared" si="44"/>
        <v>290000</v>
      </c>
      <c r="J1028" s="158" t="s">
        <v>1157</v>
      </c>
      <c r="K1028" s="15"/>
    </row>
    <row r="1029" spans="1:11" ht="15.75" customHeight="1" x14ac:dyDescent="0.2">
      <c r="A1029" s="15" t="s">
        <v>1104</v>
      </c>
      <c r="B1029" s="15"/>
      <c r="C1029" s="16">
        <v>4</v>
      </c>
      <c r="D1029" s="17" t="s">
        <v>111</v>
      </c>
      <c r="E1029" s="78">
        <v>15200</v>
      </c>
      <c r="F1029" s="19">
        <v>25500</v>
      </c>
      <c r="G1029" s="78"/>
      <c r="H1029" s="75"/>
      <c r="I1029" s="75">
        <f t="shared" si="44"/>
        <v>102000</v>
      </c>
      <c r="J1029" s="160"/>
      <c r="K1029" s="15"/>
    </row>
    <row r="1030" spans="1:11" ht="15.75" customHeight="1" x14ac:dyDescent="0.2">
      <c r="A1030" s="15" t="s">
        <v>1105</v>
      </c>
      <c r="B1030" s="15"/>
      <c r="C1030" s="16">
        <v>2</v>
      </c>
      <c r="D1030" s="17" t="s">
        <v>111</v>
      </c>
      <c r="E1030" s="78">
        <v>25700</v>
      </c>
      <c r="F1030" s="19">
        <v>34000</v>
      </c>
      <c r="G1030" s="78"/>
      <c r="H1030" s="75"/>
      <c r="I1030" s="75">
        <f t="shared" si="44"/>
        <v>68000</v>
      </c>
      <c r="J1030" s="160"/>
      <c r="K1030" s="15"/>
    </row>
    <row r="1031" spans="1:11" ht="15.75" customHeight="1" x14ac:dyDescent="0.2">
      <c r="A1031" s="15" t="s">
        <v>369</v>
      </c>
      <c r="B1031" s="15"/>
      <c r="C1031" s="16">
        <v>3</v>
      </c>
      <c r="D1031" s="17" t="s">
        <v>388</v>
      </c>
      <c r="E1031" s="78">
        <v>60000</v>
      </c>
      <c r="F1031" s="19">
        <v>80000</v>
      </c>
      <c r="G1031" s="78"/>
      <c r="H1031" s="75"/>
      <c r="I1031" s="75">
        <f t="shared" si="44"/>
        <v>240000</v>
      </c>
      <c r="J1031" s="160"/>
      <c r="K1031" s="15"/>
    </row>
    <row r="1032" spans="1:11" ht="15.75" customHeight="1" x14ac:dyDescent="0.2">
      <c r="A1032" s="15" t="s">
        <v>238</v>
      </c>
      <c r="B1032" s="15"/>
      <c r="C1032" s="16">
        <v>4</v>
      </c>
      <c r="D1032" s="17" t="s">
        <v>324</v>
      </c>
      <c r="E1032" s="78">
        <v>41000</v>
      </c>
      <c r="F1032" s="19">
        <v>55000</v>
      </c>
      <c r="G1032" s="78"/>
      <c r="H1032" s="75"/>
      <c r="I1032" s="75">
        <f t="shared" si="44"/>
        <v>220000</v>
      </c>
      <c r="J1032" s="160"/>
      <c r="K1032" s="15"/>
    </row>
    <row r="1033" spans="1:11" ht="15.75" customHeight="1" x14ac:dyDescent="0.2">
      <c r="A1033" s="15" t="s">
        <v>786</v>
      </c>
      <c r="B1033" s="15"/>
      <c r="C1033" s="16">
        <v>4</v>
      </c>
      <c r="D1033" s="17" t="s">
        <v>479</v>
      </c>
      <c r="E1033" s="78">
        <v>11000</v>
      </c>
      <c r="F1033" s="19">
        <v>16000</v>
      </c>
      <c r="G1033" s="78"/>
      <c r="H1033" s="75"/>
      <c r="I1033" s="75">
        <f t="shared" si="44"/>
        <v>64000</v>
      </c>
      <c r="J1033" s="160"/>
      <c r="K1033" s="15"/>
    </row>
    <row r="1034" spans="1:11" ht="15.75" customHeight="1" x14ac:dyDescent="0.2">
      <c r="A1034" s="15" t="s">
        <v>1106</v>
      </c>
      <c r="B1034" s="15"/>
      <c r="C1034" s="16">
        <v>3</v>
      </c>
      <c r="D1034" s="17" t="s">
        <v>133</v>
      </c>
      <c r="E1034" s="78">
        <v>12700</v>
      </c>
      <c r="F1034" s="19">
        <v>16500</v>
      </c>
      <c r="G1034" s="78"/>
      <c r="H1034" s="75"/>
      <c r="I1034" s="75">
        <f t="shared" si="44"/>
        <v>49500</v>
      </c>
      <c r="J1034" s="160"/>
      <c r="K1034" s="15"/>
    </row>
    <row r="1035" spans="1:11" ht="15.75" customHeight="1" x14ac:dyDescent="0.2">
      <c r="A1035" s="15" t="s">
        <v>787</v>
      </c>
      <c r="B1035" s="15"/>
      <c r="C1035" s="16">
        <v>2</v>
      </c>
      <c r="D1035" s="17" t="s">
        <v>133</v>
      </c>
      <c r="E1035" s="78">
        <v>55800</v>
      </c>
      <c r="F1035" s="19">
        <v>85000</v>
      </c>
      <c r="G1035" s="78"/>
      <c r="H1035" s="75"/>
      <c r="I1035" s="75">
        <f t="shared" si="44"/>
        <v>170000</v>
      </c>
      <c r="J1035" s="160"/>
      <c r="K1035" s="15"/>
    </row>
    <row r="1036" spans="1:11" ht="15.75" customHeight="1" x14ac:dyDescent="0.2">
      <c r="A1036" s="15" t="s">
        <v>1101</v>
      </c>
      <c r="B1036" s="15"/>
      <c r="C1036" s="16">
        <v>2</v>
      </c>
      <c r="D1036" s="17" t="s">
        <v>324</v>
      </c>
      <c r="E1036" s="78">
        <v>35000</v>
      </c>
      <c r="F1036" s="19">
        <v>45500</v>
      </c>
      <c r="G1036" s="78"/>
      <c r="H1036" s="75"/>
      <c r="I1036" s="75">
        <f t="shared" si="44"/>
        <v>91000</v>
      </c>
      <c r="J1036" s="160"/>
      <c r="K1036" s="15"/>
    </row>
    <row r="1037" spans="1:11" ht="15.75" customHeight="1" x14ac:dyDescent="0.2">
      <c r="A1037" s="15" t="s">
        <v>1107</v>
      </c>
      <c r="B1037" s="15"/>
      <c r="C1037" s="16">
        <v>5</v>
      </c>
      <c r="D1037" s="17" t="s">
        <v>479</v>
      </c>
      <c r="E1037" s="78">
        <v>8800</v>
      </c>
      <c r="F1037" s="19">
        <v>12000</v>
      </c>
      <c r="G1037" s="78"/>
      <c r="H1037" s="75"/>
      <c r="I1037" s="75">
        <f t="shared" si="44"/>
        <v>60000</v>
      </c>
      <c r="J1037" s="160"/>
      <c r="K1037" s="15"/>
    </row>
    <row r="1038" spans="1:11" ht="15.75" customHeight="1" x14ac:dyDescent="0.2">
      <c r="A1038" s="15" t="s">
        <v>1117</v>
      </c>
      <c r="B1038" s="15"/>
      <c r="C1038" s="16">
        <v>5</v>
      </c>
      <c r="D1038" s="17" t="s">
        <v>479</v>
      </c>
      <c r="E1038" s="78">
        <v>16000</v>
      </c>
      <c r="F1038" s="19">
        <v>21000</v>
      </c>
      <c r="G1038" s="78"/>
      <c r="H1038" s="75"/>
      <c r="I1038" s="75">
        <f t="shared" si="44"/>
        <v>105000</v>
      </c>
      <c r="J1038" s="160"/>
      <c r="K1038" s="15"/>
    </row>
    <row r="1039" spans="1:11" ht="15.75" customHeight="1" x14ac:dyDescent="0.2">
      <c r="A1039" s="15" t="s">
        <v>1100</v>
      </c>
      <c r="B1039" s="15"/>
      <c r="C1039" s="16">
        <v>1</v>
      </c>
      <c r="D1039" s="17" t="s">
        <v>322</v>
      </c>
      <c r="E1039" s="78">
        <v>182000</v>
      </c>
      <c r="F1039" s="19">
        <v>240000</v>
      </c>
      <c r="G1039" s="78"/>
      <c r="H1039" s="75"/>
      <c r="I1039" s="75">
        <f t="shared" si="44"/>
        <v>240000</v>
      </c>
      <c r="J1039" s="160"/>
      <c r="K1039" s="15"/>
    </row>
    <row r="1040" spans="1:11" ht="15.75" customHeight="1" x14ac:dyDescent="0.2">
      <c r="A1040" s="15" t="s">
        <v>1118</v>
      </c>
      <c r="B1040" s="15"/>
      <c r="C1040" s="16">
        <v>3</v>
      </c>
      <c r="D1040" s="17" t="s">
        <v>335</v>
      </c>
      <c r="E1040" s="78">
        <v>55700</v>
      </c>
      <c r="F1040" s="19">
        <v>73000</v>
      </c>
      <c r="G1040" s="78"/>
      <c r="H1040" s="75"/>
      <c r="I1040" s="75">
        <f t="shared" si="44"/>
        <v>219000</v>
      </c>
      <c r="J1040" s="160"/>
      <c r="K1040" s="15"/>
    </row>
    <row r="1041" spans="1:11" ht="15.75" customHeight="1" x14ac:dyDescent="0.2">
      <c r="A1041" s="16" t="s">
        <v>1119</v>
      </c>
      <c r="B1041" s="15"/>
      <c r="C1041" s="16">
        <v>3</v>
      </c>
      <c r="D1041" s="17" t="s">
        <v>335</v>
      </c>
      <c r="E1041" s="78">
        <v>152500</v>
      </c>
      <c r="F1041" s="19">
        <v>200000</v>
      </c>
      <c r="G1041" s="78"/>
      <c r="H1041" s="75"/>
      <c r="I1041" s="75">
        <f t="shared" si="44"/>
        <v>600000</v>
      </c>
      <c r="J1041" s="160"/>
      <c r="K1041" s="15"/>
    </row>
    <row r="1042" spans="1:11" ht="15.75" customHeight="1" x14ac:dyDescent="0.2">
      <c r="A1042" s="15" t="s">
        <v>1108</v>
      </c>
      <c r="B1042" s="15"/>
      <c r="C1042" s="16">
        <v>1</v>
      </c>
      <c r="D1042" s="17" t="s">
        <v>133</v>
      </c>
      <c r="E1042" s="78">
        <v>31500</v>
      </c>
      <c r="F1042" s="19">
        <v>41000</v>
      </c>
      <c r="G1042" s="78"/>
      <c r="H1042" s="75"/>
      <c r="I1042" s="75">
        <f t="shared" si="44"/>
        <v>41000</v>
      </c>
      <c r="J1042" s="160"/>
      <c r="K1042" s="15"/>
    </row>
    <row r="1043" spans="1:11" ht="15.75" customHeight="1" x14ac:dyDescent="0.2">
      <c r="A1043" s="15" t="s">
        <v>1120</v>
      </c>
      <c r="B1043" s="15"/>
      <c r="C1043" s="16">
        <v>1</v>
      </c>
      <c r="D1043" s="17" t="s">
        <v>133</v>
      </c>
      <c r="E1043" s="78"/>
      <c r="F1043" s="19">
        <v>48000</v>
      </c>
      <c r="G1043" s="78"/>
      <c r="H1043" s="75"/>
      <c r="I1043" s="75">
        <f t="shared" si="44"/>
        <v>48000</v>
      </c>
      <c r="J1043" s="160"/>
      <c r="K1043" s="15"/>
    </row>
    <row r="1044" spans="1:11" ht="15.75" customHeight="1" x14ac:dyDescent="0.2">
      <c r="A1044" s="16" t="s">
        <v>1121</v>
      </c>
      <c r="B1044" s="15"/>
      <c r="C1044" s="16">
        <v>6</v>
      </c>
      <c r="D1044" s="17" t="s">
        <v>335</v>
      </c>
      <c r="E1044" s="78">
        <v>150000</v>
      </c>
      <c r="F1044" s="19">
        <v>195000</v>
      </c>
      <c r="G1044" s="78"/>
      <c r="H1044" s="75"/>
      <c r="I1044" s="75">
        <f t="shared" si="44"/>
        <v>1170000</v>
      </c>
      <c r="J1044" s="160"/>
      <c r="K1044" s="15"/>
    </row>
    <row r="1045" spans="1:11" ht="15.75" customHeight="1" x14ac:dyDescent="0.2">
      <c r="A1045" s="15" t="s">
        <v>1109</v>
      </c>
      <c r="B1045" s="15"/>
      <c r="C1045" s="16">
        <v>3</v>
      </c>
      <c r="D1045" s="17" t="s">
        <v>466</v>
      </c>
      <c r="E1045" s="78">
        <v>44500</v>
      </c>
      <c r="F1045" s="19">
        <v>58000</v>
      </c>
      <c r="G1045" s="78"/>
      <c r="H1045" s="75"/>
      <c r="I1045" s="75">
        <f t="shared" si="44"/>
        <v>174000</v>
      </c>
      <c r="J1045" s="160"/>
      <c r="K1045" s="15"/>
    </row>
    <row r="1046" spans="1:11" ht="15.75" customHeight="1" x14ac:dyDescent="0.2">
      <c r="A1046" s="15" t="s">
        <v>1110</v>
      </c>
      <c r="B1046" s="15"/>
      <c r="C1046" s="16">
        <v>3</v>
      </c>
      <c r="D1046" s="17" t="s">
        <v>241</v>
      </c>
      <c r="E1046" s="78">
        <v>44500</v>
      </c>
      <c r="F1046" s="19">
        <v>58000</v>
      </c>
      <c r="G1046" s="78"/>
      <c r="H1046" s="75"/>
      <c r="I1046" s="75">
        <f t="shared" si="44"/>
        <v>174000</v>
      </c>
      <c r="J1046" s="160"/>
      <c r="K1046" s="15"/>
    </row>
    <row r="1047" spans="1:11" ht="15.75" customHeight="1" x14ac:dyDescent="0.2">
      <c r="A1047" s="15" t="s">
        <v>1111</v>
      </c>
      <c r="B1047" s="15"/>
      <c r="C1047" s="16">
        <v>1</v>
      </c>
      <c r="D1047" s="17" t="s">
        <v>245</v>
      </c>
      <c r="E1047" s="78">
        <v>100000</v>
      </c>
      <c r="F1047" s="19">
        <v>125000</v>
      </c>
      <c r="G1047" s="78"/>
      <c r="H1047" s="75"/>
      <c r="I1047" s="75">
        <f t="shared" si="44"/>
        <v>125000</v>
      </c>
      <c r="J1047" s="160"/>
      <c r="K1047" s="15"/>
    </row>
    <row r="1048" spans="1:11" ht="15.75" customHeight="1" x14ac:dyDescent="0.2">
      <c r="A1048" s="15" t="s">
        <v>1122</v>
      </c>
      <c r="B1048" s="15"/>
      <c r="C1048" s="16">
        <v>2</v>
      </c>
      <c r="D1048" s="17" t="s">
        <v>245</v>
      </c>
      <c r="E1048" s="78">
        <v>57200</v>
      </c>
      <c r="F1048" s="19">
        <v>75000</v>
      </c>
      <c r="G1048" s="78"/>
      <c r="H1048" s="75"/>
      <c r="I1048" s="75">
        <f t="shared" si="44"/>
        <v>150000</v>
      </c>
      <c r="J1048" s="160"/>
      <c r="K1048" s="15"/>
    </row>
    <row r="1049" spans="1:11" ht="15.75" customHeight="1" x14ac:dyDescent="0.2">
      <c r="A1049" s="15" t="s">
        <v>1112</v>
      </c>
      <c r="B1049" s="15"/>
      <c r="C1049" s="16">
        <v>1</v>
      </c>
      <c r="D1049" s="17" t="s">
        <v>245</v>
      </c>
      <c r="E1049" s="78">
        <v>160000</v>
      </c>
      <c r="F1049" s="19">
        <v>240000</v>
      </c>
      <c r="G1049" s="78"/>
      <c r="H1049" s="75"/>
      <c r="I1049" s="75">
        <f t="shared" si="44"/>
        <v>240000</v>
      </c>
      <c r="J1049" s="160"/>
      <c r="K1049" s="15"/>
    </row>
    <row r="1050" spans="1:11" ht="15.75" customHeight="1" x14ac:dyDescent="0.2">
      <c r="A1050" s="15" t="s">
        <v>309</v>
      </c>
      <c r="B1050" s="15"/>
      <c r="C1050" s="16">
        <v>1</v>
      </c>
      <c r="D1050" s="17" t="s">
        <v>245</v>
      </c>
      <c r="E1050" s="78">
        <v>185000</v>
      </c>
      <c r="F1050" s="19">
        <v>240000</v>
      </c>
      <c r="G1050" s="78"/>
      <c r="H1050" s="75"/>
      <c r="I1050" s="75">
        <f t="shared" si="44"/>
        <v>240000</v>
      </c>
      <c r="J1050" s="160"/>
      <c r="K1050" s="15"/>
    </row>
    <row r="1051" spans="1:11" ht="15.75" customHeight="1" x14ac:dyDescent="0.2">
      <c r="A1051" s="15" t="s">
        <v>1113</v>
      </c>
      <c r="B1051" s="15"/>
      <c r="C1051" s="16">
        <v>2</v>
      </c>
      <c r="D1051" s="17" t="s">
        <v>133</v>
      </c>
      <c r="E1051" s="78">
        <v>78800</v>
      </c>
      <c r="F1051" s="19">
        <v>105000</v>
      </c>
      <c r="G1051" s="78"/>
      <c r="H1051" s="75"/>
      <c r="I1051" s="75">
        <f t="shared" si="44"/>
        <v>210000</v>
      </c>
      <c r="J1051" s="160"/>
      <c r="K1051" s="15"/>
    </row>
    <row r="1052" spans="1:11" ht="15.75" customHeight="1" x14ac:dyDescent="0.2">
      <c r="A1052" s="15" t="s">
        <v>1123</v>
      </c>
      <c r="B1052" s="15"/>
      <c r="C1052" s="16">
        <v>6</v>
      </c>
      <c r="D1052" s="17" t="s">
        <v>324</v>
      </c>
      <c r="E1052" s="78">
        <v>60000</v>
      </c>
      <c r="F1052" s="19">
        <v>80000</v>
      </c>
      <c r="G1052" s="78"/>
      <c r="H1052" s="75"/>
      <c r="I1052" s="75">
        <f t="shared" si="44"/>
        <v>480000</v>
      </c>
      <c r="J1052" s="160"/>
      <c r="K1052" s="15"/>
    </row>
    <row r="1053" spans="1:11" ht="15.75" customHeight="1" x14ac:dyDescent="0.2">
      <c r="A1053" s="15"/>
      <c r="B1053" s="15"/>
      <c r="C1053" s="16"/>
      <c r="D1053" s="17"/>
      <c r="E1053" s="78"/>
      <c r="F1053" s="19"/>
      <c r="G1053" s="78"/>
      <c r="H1053" s="75"/>
      <c r="I1053" s="75">
        <f t="shared" si="44"/>
        <v>0</v>
      </c>
      <c r="J1053" s="160"/>
      <c r="K1053" s="15"/>
    </row>
    <row r="1054" spans="1:11" ht="15.75" customHeight="1" x14ac:dyDescent="0.2">
      <c r="A1054" s="79" t="s">
        <v>299</v>
      </c>
      <c r="B1054" s="15"/>
      <c r="C1054" s="16"/>
      <c r="D1054" s="17"/>
      <c r="E1054" s="78"/>
      <c r="F1054" s="19"/>
      <c r="G1054" s="78"/>
      <c r="H1054" s="75"/>
      <c r="I1054" s="75">
        <f t="shared" si="44"/>
        <v>0</v>
      </c>
      <c r="J1054" s="160"/>
      <c r="K1054" s="15"/>
    </row>
    <row r="1055" spans="1:11" ht="15.75" customHeight="1" x14ac:dyDescent="0.2">
      <c r="A1055" s="15" t="s">
        <v>1115</v>
      </c>
      <c r="B1055" s="15"/>
      <c r="C1055" s="16">
        <v>4</v>
      </c>
      <c r="D1055" s="17" t="s">
        <v>297</v>
      </c>
      <c r="E1055" s="78">
        <v>330000</v>
      </c>
      <c r="F1055" s="19">
        <v>430000</v>
      </c>
      <c r="G1055" s="78"/>
      <c r="H1055" s="75"/>
      <c r="I1055" s="75">
        <f t="shared" si="44"/>
        <v>1720000</v>
      </c>
      <c r="J1055" s="160"/>
      <c r="K1055" s="15"/>
    </row>
    <row r="1056" spans="1:11" ht="15.75" customHeight="1" x14ac:dyDescent="0.2">
      <c r="A1056" s="15" t="s">
        <v>1114</v>
      </c>
      <c r="B1056" s="15"/>
      <c r="C1056" s="16">
        <v>2</v>
      </c>
      <c r="D1056" s="17" t="s">
        <v>324</v>
      </c>
      <c r="E1056" s="78">
        <v>12900</v>
      </c>
      <c r="F1056" s="19">
        <v>29000</v>
      </c>
      <c r="G1056" s="78"/>
      <c r="H1056" s="75"/>
      <c r="I1056" s="75">
        <f t="shared" si="44"/>
        <v>58000</v>
      </c>
      <c r="J1056" s="160"/>
      <c r="K1056" s="15"/>
    </row>
    <row r="1057" spans="1:11" ht="15.75" customHeight="1" x14ac:dyDescent="0.2">
      <c r="A1057" s="15" t="s">
        <v>1116</v>
      </c>
      <c r="B1057" s="15"/>
      <c r="C1057" s="16">
        <v>10</v>
      </c>
      <c r="D1057" s="17" t="s">
        <v>49</v>
      </c>
      <c r="E1057" s="78">
        <f>130000+6000</f>
        <v>136000</v>
      </c>
      <c r="F1057" s="19">
        <v>185000</v>
      </c>
      <c r="G1057" s="78"/>
      <c r="H1057" s="75"/>
      <c r="I1057" s="75">
        <f t="shared" si="44"/>
        <v>1850000</v>
      </c>
      <c r="J1057" s="160"/>
      <c r="K1057" s="15"/>
    </row>
    <row r="1058" spans="1:11" ht="15.75" customHeight="1" x14ac:dyDescent="0.2">
      <c r="A1058" s="15" t="s">
        <v>1102</v>
      </c>
      <c r="B1058" s="15"/>
      <c r="C1058" s="16">
        <v>4</v>
      </c>
      <c r="D1058" s="17" t="s">
        <v>49</v>
      </c>
      <c r="E1058" s="78">
        <v>30000</v>
      </c>
      <c r="F1058" s="19">
        <v>40000</v>
      </c>
      <c r="G1058" s="78"/>
      <c r="H1058" s="75"/>
      <c r="I1058" s="75">
        <f t="shared" si="44"/>
        <v>160000</v>
      </c>
      <c r="J1058" s="159"/>
      <c r="K1058" s="15"/>
    </row>
    <row r="1059" spans="1:11" ht="15.75" customHeight="1" x14ac:dyDescent="0.2">
      <c r="A1059" s="15"/>
      <c r="B1059" s="15"/>
      <c r="C1059" s="16"/>
      <c r="D1059" s="17"/>
      <c r="E1059" s="78"/>
      <c r="F1059" s="19"/>
      <c r="G1059" s="78"/>
      <c r="H1059" s="75"/>
      <c r="I1059" s="75">
        <f t="shared" si="44"/>
        <v>0</v>
      </c>
      <c r="J1059" s="78"/>
      <c r="K1059" s="15"/>
    </row>
    <row r="1060" spans="1:11" ht="15.75" customHeight="1" x14ac:dyDescent="0.2">
      <c r="A1060" s="79" t="s">
        <v>1401</v>
      </c>
      <c r="B1060" s="15"/>
      <c r="C1060" s="16"/>
      <c r="D1060" s="17"/>
      <c r="E1060" s="78"/>
      <c r="F1060" s="19"/>
      <c r="G1060" s="78"/>
      <c r="H1060" s="75"/>
      <c r="I1060" s="75">
        <f t="shared" si="44"/>
        <v>0</v>
      </c>
      <c r="J1060" s="78"/>
      <c r="K1060" s="15"/>
    </row>
    <row r="1061" spans="1:11" ht="15.75" customHeight="1" x14ac:dyDescent="0.2">
      <c r="A1061" s="15" t="s">
        <v>1402</v>
      </c>
      <c r="B1061" s="15"/>
      <c r="C1061" s="16">
        <v>1</v>
      </c>
      <c r="D1061" s="17" t="s">
        <v>38</v>
      </c>
      <c r="E1061" s="78">
        <v>4400000</v>
      </c>
      <c r="F1061" s="19">
        <v>5650000</v>
      </c>
      <c r="G1061" s="78"/>
      <c r="H1061" s="75"/>
      <c r="I1061" s="75">
        <f t="shared" si="44"/>
        <v>5650000</v>
      </c>
      <c r="J1061" s="23" t="s">
        <v>1158</v>
      </c>
      <c r="K1061" s="15" t="s">
        <v>1403</v>
      </c>
    </row>
    <row r="1062" spans="1:11" ht="15.75" customHeight="1" x14ac:dyDescent="0.2">
      <c r="A1062" s="15"/>
      <c r="B1062" s="15"/>
      <c r="C1062" s="16"/>
      <c r="D1062" s="17"/>
      <c r="E1062" s="78"/>
      <c r="F1062" s="19"/>
      <c r="G1062" s="78"/>
      <c r="H1062" s="75"/>
      <c r="I1062" s="75">
        <f t="shared" si="44"/>
        <v>0</v>
      </c>
      <c r="J1062" s="78"/>
      <c r="K1062" s="15"/>
    </row>
    <row r="1063" spans="1:11" ht="15.75" customHeight="1" x14ac:dyDescent="0.2">
      <c r="A1063" s="79" t="s">
        <v>1786</v>
      </c>
      <c r="B1063" s="15"/>
      <c r="C1063" s="16"/>
      <c r="D1063" s="17"/>
      <c r="E1063" s="78"/>
      <c r="F1063" s="19"/>
      <c r="G1063" s="78"/>
      <c r="H1063" s="75"/>
      <c r="I1063" s="75"/>
      <c r="J1063" s="78"/>
      <c r="K1063" s="15"/>
    </row>
    <row r="1064" spans="1:11" ht="15.75" customHeight="1" x14ac:dyDescent="0.2">
      <c r="A1064" s="15" t="s">
        <v>299</v>
      </c>
      <c r="B1064" s="15"/>
      <c r="C1064" s="16"/>
      <c r="D1064" s="17"/>
      <c r="E1064" s="78"/>
      <c r="F1064" s="19"/>
      <c r="G1064" s="78"/>
      <c r="H1064" s="75"/>
      <c r="I1064" s="75"/>
      <c r="J1064" s="78"/>
      <c r="K1064" s="15"/>
    </row>
    <row r="1065" spans="1:11" ht="15.75" customHeight="1" x14ac:dyDescent="0.2">
      <c r="A1065" s="15" t="s">
        <v>1114</v>
      </c>
      <c r="B1065" s="15"/>
      <c r="C1065" s="16">
        <v>2</v>
      </c>
      <c r="D1065" s="17" t="s">
        <v>324</v>
      </c>
      <c r="E1065" s="78">
        <v>12900</v>
      </c>
      <c r="F1065" s="19"/>
      <c r="G1065" s="78"/>
      <c r="H1065" s="75"/>
      <c r="I1065" s="75"/>
      <c r="J1065" s="152" t="s">
        <v>1558</v>
      </c>
      <c r="K1065" s="15" t="s">
        <v>285</v>
      </c>
    </row>
    <row r="1066" spans="1:11" ht="15.75" customHeight="1" x14ac:dyDescent="0.2">
      <c r="A1066" s="15" t="s">
        <v>1805</v>
      </c>
      <c r="B1066" s="15"/>
      <c r="C1066" s="16">
        <v>2</v>
      </c>
      <c r="D1066" s="17" t="s">
        <v>111</v>
      </c>
      <c r="E1066" s="78">
        <v>220000</v>
      </c>
      <c r="F1066" s="19"/>
      <c r="G1066" s="78"/>
      <c r="H1066" s="75"/>
      <c r="I1066" s="75"/>
      <c r="J1066" s="153"/>
      <c r="K1066" s="15"/>
    </row>
    <row r="1067" spans="1:11" ht="15.75" customHeight="1" x14ac:dyDescent="0.2">
      <c r="A1067" s="15" t="s">
        <v>1806</v>
      </c>
      <c r="B1067" s="15"/>
      <c r="C1067" s="16">
        <v>2</v>
      </c>
      <c r="D1067" s="17" t="s">
        <v>111</v>
      </c>
      <c r="E1067" s="78">
        <v>369000</v>
      </c>
      <c r="F1067" s="19"/>
      <c r="G1067" s="78"/>
      <c r="H1067" s="75"/>
      <c r="I1067" s="75"/>
      <c r="J1067" s="153"/>
      <c r="K1067" s="15"/>
    </row>
    <row r="1068" spans="1:11" ht="15.75" customHeight="1" x14ac:dyDescent="0.2">
      <c r="A1068" s="15" t="s">
        <v>1792</v>
      </c>
      <c r="B1068" s="15"/>
      <c r="C1068" s="16">
        <v>10</v>
      </c>
      <c r="D1068" s="17" t="s">
        <v>49</v>
      </c>
      <c r="E1068" s="78">
        <v>65000</v>
      </c>
      <c r="F1068" s="19"/>
      <c r="G1068" s="78"/>
      <c r="H1068" s="75"/>
      <c r="I1068" s="75"/>
      <c r="J1068" s="153"/>
      <c r="K1068" s="15"/>
    </row>
    <row r="1069" spans="1:11" ht="15.75" customHeight="1" x14ac:dyDescent="0.2">
      <c r="A1069" s="15" t="s">
        <v>1797</v>
      </c>
      <c r="B1069" s="15"/>
      <c r="C1069" s="16">
        <v>1</v>
      </c>
      <c r="D1069" s="17" t="s">
        <v>49</v>
      </c>
      <c r="E1069" s="78">
        <v>130000</v>
      </c>
      <c r="F1069" s="19"/>
      <c r="G1069" s="78"/>
      <c r="H1069" s="75"/>
      <c r="I1069" s="75"/>
      <c r="J1069" s="153"/>
      <c r="K1069" s="15"/>
    </row>
    <row r="1070" spans="1:11" ht="15.75" customHeight="1" x14ac:dyDescent="0.2">
      <c r="A1070" s="204" t="s">
        <v>1812</v>
      </c>
      <c r="B1070" s="15"/>
      <c r="C1070" s="16">
        <v>5</v>
      </c>
      <c r="D1070" s="17" t="s">
        <v>49</v>
      </c>
      <c r="E1070" s="78">
        <v>30000</v>
      </c>
      <c r="F1070" s="19"/>
      <c r="G1070" s="78"/>
      <c r="H1070" s="75"/>
      <c r="I1070" s="75"/>
      <c r="J1070" s="153"/>
      <c r="K1070" s="15"/>
    </row>
    <row r="1071" spans="1:11" ht="15.75" customHeight="1" x14ac:dyDescent="0.2">
      <c r="A1071" s="15"/>
      <c r="B1071" s="15"/>
      <c r="C1071" s="16"/>
      <c r="D1071" s="17"/>
      <c r="E1071" s="78"/>
      <c r="F1071" s="19"/>
      <c r="G1071" s="78"/>
      <c r="H1071" s="75"/>
      <c r="I1071" s="75"/>
      <c r="J1071" s="153"/>
      <c r="K1071" s="15"/>
    </row>
    <row r="1072" spans="1:11" ht="15.75" customHeight="1" x14ac:dyDescent="0.2">
      <c r="A1072" s="15" t="s">
        <v>303</v>
      </c>
      <c r="B1072" s="15"/>
      <c r="C1072" s="16"/>
      <c r="D1072" s="17"/>
      <c r="E1072" s="78"/>
      <c r="F1072" s="19"/>
      <c r="G1072" s="78"/>
      <c r="H1072" s="75"/>
      <c r="I1072" s="75"/>
      <c r="J1072" s="153"/>
      <c r="K1072" s="15"/>
    </row>
    <row r="1073" spans="1:11" ht="15.75" customHeight="1" x14ac:dyDescent="0.2">
      <c r="A1073" s="15" t="s">
        <v>189</v>
      </c>
      <c r="B1073" s="15"/>
      <c r="C1073" s="16">
        <f>7+10+8</f>
        <v>25</v>
      </c>
      <c r="D1073" s="17" t="s">
        <v>190</v>
      </c>
      <c r="E1073" s="78">
        <v>38500</v>
      </c>
      <c r="F1073" s="19"/>
      <c r="G1073" s="78"/>
      <c r="H1073" s="75"/>
      <c r="I1073" s="75"/>
      <c r="J1073" s="153"/>
      <c r="K1073" s="15"/>
    </row>
    <row r="1074" spans="1:11" ht="15.75" customHeight="1" x14ac:dyDescent="0.2">
      <c r="A1074" s="15" t="s">
        <v>364</v>
      </c>
      <c r="B1074" s="15"/>
      <c r="C1074" s="16">
        <v>10</v>
      </c>
      <c r="D1074" s="17" t="s">
        <v>245</v>
      </c>
      <c r="E1074" s="78"/>
      <c r="F1074" s="19"/>
      <c r="G1074" s="78"/>
      <c r="H1074" s="75"/>
      <c r="I1074" s="75"/>
      <c r="J1074" s="153"/>
      <c r="K1074" s="15"/>
    </row>
    <row r="1075" spans="1:11" ht="15.75" customHeight="1" x14ac:dyDescent="0.2">
      <c r="A1075" s="15" t="s">
        <v>1787</v>
      </c>
      <c r="B1075" s="15"/>
      <c r="C1075" s="16">
        <v>1</v>
      </c>
      <c r="D1075" s="17" t="s">
        <v>323</v>
      </c>
      <c r="E1075" s="78">
        <v>193000</v>
      </c>
      <c r="F1075" s="19"/>
      <c r="G1075" s="78"/>
      <c r="H1075" s="75"/>
      <c r="I1075" s="75"/>
      <c r="J1075" s="153"/>
      <c r="K1075" s="15"/>
    </row>
    <row r="1076" spans="1:11" ht="15.75" customHeight="1" x14ac:dyDescent="0.2">
      <c r="A1076" s="15" t="s">
        <v>1003</v>
      </c>
      <c r="B1076" s="15"/>
      <c r="C1076" s="16">
        <v>1</v>
      </c>
      <c r="D1076" s="17" t="s">
        <v>323</v>
      </c>
      <c r="E1076" s="78">
        <v>182000</v>
      </c>
      <c r="F1076" s="19"/>
      <c r="G1076" s="78"/>
      <c r="H1076" s="75"/>
      <c r="I1076" s="75"/>
      <c r="J1076" s="153"/>
      <c r="K1076" s="15"/>
    </row>
    <row r="1077" spans="1:11" ht="15.75" customHeight="1" x14ac:dyDescent="0.2">
      <c r="A1077" s="15" t="s">
        <v>369</v>
      </c>
      <c r="B1077" s="15"/>
      <c r="C1077" s="16">
        <v>1</v>
      </c>
      <c r="D1077" s="17" t="s">
        <v>388</v>
      </c>
      <c r="E1077" s="78">
        <v>60000</v>
      </c>
      <c r="F1077" s="19"/>
      <c r="G1077" s="78"/>
      <c r="H1077" s="75"/>
      <c r="I1077" s="75"/>
      <c r="J1077" s="153"/>
      <c r="K1077" s="15"/>
    </row>
    <row r="1078" spans="1:11" ht="15.75" customHeight="1" x14ac:dyDescent="0.2">
      <c r="A1078" s="15" t="s">
        <v>238</v>
      </c>
      <c r="B1078" s="15"/>
      <c r="C1078" s="16">
        <v>2</v>
      </c>
      <c r="D1078" s="17" t="s">
        <v>324</v>
      </c>
      <c r="E1078" s="78"/>
      <c r="F1078" s="19"/>
      <c r="G1078" s="78"/>
      <c r="H1078" s="75"/>
      <c r="I1078" s="75"/>
      <c r="J1078" s="153"/>
      <c r="K1078" s="15"/>
    </row>
    <row r="1079" spans="1:11" ht="15.75" customHeight="1" x14ac:dyDescent="0.2">
      <c r="A1079" s="15" t="s">
        <v>786</v>
      </c>
      <c r="B1079" s="15"/>
      <c r="C1079" s="16">
        <v>4</v>
      </c>
      <c r="D1079" s="17" t="s">
        <v>479</v>
      </c>
      <c r="E1079" s="78">
        <v>11000</v>
      </c>
      <c r="F1079" s="19"/>
      <c r="G1079" s="78"/>
      <c r="H1079" s="75"/>
      <c r="I1079" s="75"/>
      <c r="J1079" s="153"/>
      <c r="K1079" s="15"/>
    </row>
    <row r="1080" spans="1:11" ht="15.75" customHeight="1" x14ac:dyDescent="0.2">
      <c r="A1080" s="15" t="s">
        <v>1798</v>
      </c>
      <c r="B1080" s="15"/>
      <c r="C1080" s="16">
        <v>2</v>
      </c>
      <c r="D1080" s="17" t="s">
        <v>71</v>
      </c>
      <c r="E1080" s="78">
        <v>92700</v>
      </c>
      <c r="F1080" s="19"/>
      <c r="G1080" s="78"/>
      <c r="H1080" s="75"/>
      <c r="I1080" s="75"/>
      <c r="J1080" s="153"/>
      <c r="K1080" s="15"/>
    </row>
    <row r="1081" spans="1:11" ht="15.75" customHeight="1" x14ac:dyDescent="0.2">
      <c r="A1081" s="15" t="s">
        <v>1104</v>
      </c>
      <c r="B1081" s="15"/>
      <c r="C1081" s="16">
        <v>2</v>
      </c>
      <c r="D1081" s="17" t="s">
        <v>111</v>
      </c>
      <c r="E1081" s="78">
        <v>15200</v>
      </c>
      <c r="F1081" s="19"/>
      <c r="G1081" s="78"/>
      <c r="H1081" s="75"/>
      <c r="I1081" s="75"/>
      <c r="J1081" s="153"/>
      <c r="K1081" s="15"/>
    </row>
    <row r="1082" spans="1:11" ht="15.75" customHeight="1" x14ac:dyDescent="0.2">
      <c r="A1082" s="15" t="s">
        <v>1788</v>
      </c>
      <c r="B1082" s="15"/>
      <c r="C1082" s="16">
        <v>2</v>
      </c>
      <c r="D1082" s="17" t="s">
        <v>133</v>
      </c>
      <c r="E1082" s="78">
        <v>15500</v>
      </c>
      <c r="F1082" s="19"/>
      <c r="G1082" s="78"/>
      <c r="H1082" s="75"/>
      <c r="I1082" s="75"/>
      <c r="J1082" s="153"/>
      <c r="K1082" s="15"/>
    </row>
    <row r="1083" spans="1:11" ht="15.75" customHeight="1" x14ac:dyDescent="0.2">
      <c r="A1083" s="15" t="s">
        <v>1789</v>
      </c>
      <c r="B1083" s="15"/>
      <c r="C1083" s="16">
        <v>2</v>
      </c>
      <c r="D1083" s="17" t="s">
        <v>321</v>
      </c>
      <c r="E1083" s="78">
        <v>26500</v>
      </c>
      <c r="F1083" s="19"/>
      <c r="G1083" s="78"/>
      <c r="H1083" s="75"/>
      <c r="I1083" s="75"/>
      <c r="J1083" s="153"/>
      <c r="K1083" s="15"/>
    </row>
    <row r="1084" spans="1:11" ht="15.75" customHeight="1" x14ac:dyDescent="0.2">
      <c r="A1084" s="15" t="s">
        <v>787</v>
      </c>
      <c r="B1084" s="15"/>
      <c r="C1084" s="16">
        <v>1</v>
      </c>
      <c r="D1084" s="17" t="s">
        <v>133</v>
      </c>
      <c r="E1084" s="78">
        <v>55800</v>
      </c>
      <c r="F1084" s="19"/>
      <c r="G1084" s="78"/>
      <c r="H1084" s="75"/>
      <c r="I1084" s="75"/>
      <c r="J1084" s="153"/>
      <c r="K1084" s="15"/>
    </row>
    <row r="1085" spans="1:11" ht="15.75" customHeight="1" x14ac:dyDescent="0.2">
      <c r="A1085" s="15" t="s">
        <v>1790</v>
      </c>
      <c r="B1085" s="15"/>
      <c r="C1085" s="16">
        <v>1</v>
      </c>
      <c r="D1085" s="17" t="s">
        <v>322</v>
      </c>
      <c r="E1085" s="78">
        <v>66000</v>
      </c>
      <c r="F1085" s="19"/>
      <c r="G1085" s="78"/>
      <c r="H1085" s="75"/>
      <c r="I1085" s="75"/>
      <c r="J1085" s="153"/>
      <c r="K1085" s="15"/>
    </row>
    <row r="1086" spans="1:11" ht="15.75" customHeight="1" x14ac:dyDescent="0.2">
      <c r="A1086" s="15" t="s">
        <v>1120</v>
      </c>
      <c r="B1086" s="15"/>
      <c r="C1086" s="16">
        <v>1</v>
      </c>
      <c r="D1086" s="17" t="s">
        <v>133</v>
      </c>
      <c r="E1086" s="78">
        <v>38000</v>
      </c>
      <c r="F1086" s="19"/>
      <c r="G1086" s="78"/>
      <c r="H1086" s="75"/>
      <c r="I1086" s="75"/>
      <c r="J1086" s="153"/>
      <c r="K1086" s="15"/>
    </row>
    <row r="1087" spans="1:11" ht="15.75" customHeight="1" x14ac:dyDescent="0.2">
      <c r="A1087" s="15" t="s">
        <v>1799</v>
      </c>
      <c r="B1087" s="15"/>
      <c r="C1087" s="16">
        <v>5</v>
      </c>
      <c r="D1087" s="17" t="s">
        <v>241</v>
      </c>
      <c r="E1087" s="78">
        <v>12000</v>
      </c>
      <c r="F1087" s="19"/>
      <c r="G1087" s="78"/>
      <c r="H1087" s="75"/>
      <c r="I1087" s="75"/>
      <c r="J1087" s="153"/>
      <c r="K1087" s="15"/>
    </row>
    <row r="1088" spans="1:11" ht="15.75" customHeight="1" x14ac:dyDescent="0.2">
      <c r="A1088" s="15" t="s">
        <v>1807</v>
      </c>
      <c r="B1088" s="15"/>
      <c r="C1088" s="16">
        <v>1</v>
      </c>
      <c r="D1088" s="17" t="s">
        <v>133</v>
      </c>
      <c r="E1088" s="78">
        <v>80000</v>
      </c>
      <c r="F1088" s="19"/>
      <c r="G1088" s="78"/>
      <c r="H1088" s="75"/>
      <c r="I1088" s="75"/>
      <c r="J1088" s="153"/>
      <c r="K1088" s="15"/>
    </row>
    <row r="1089" spans="1:11" ht="15.75" customHeight="1" x14ac:dyDescent="0.2">
      <c r="A1089" s="15" t="s">
        <v>1791</v>
      </c>
      <c r="B1089" s="15"/>
      <c r="C1089" s="16">
        <v>2</v>
      </c>
      <c r="D1089" s="17" t="s">
        <v>111</v>
      </c>
      <c r="E1089" s="78">
        <v>117500</v>
      </c>
      <c r="F1089" s="19"/>
      <c r="G1089" s="78"/>
      <c r="H1089" s="75"/>
      <c r="I1089" s="75"/>
      <c r="J1089" s="153"/>
      <c r="K1089" s="15"/>
    </row>
    <row r="1090" spans="1:11" ht="15.75" customHeight="1" x14ac:dyDescent="0.2">
      <c r="A1090" s="15" t="s">
        <v>1111</v>
      </c>
      <c r="B1090" s="15"/>
      <c r="C1090" s="16">
        <v>2</v>
      </c>
      <c r="D1090" s="17" t="s">
        <v>245</v>
      </c>
      <c r="E1090" s="78">
        <v>100000</v>
      </c>
      <c r="F1090" s="19"/>
      <c r="G1090" s="78"/>
      <c r="H1090" s="75"/>
      <c r="I1090" s="75"/>
      <c r="J1090" s="153"/>
      <c r="K1090" s="15"/>
    </row>
    <row r="1091" spans="1:11" ht="15.75" customHeight="1" x14ac:dyDescent="0.2">
      <c r="A1091" s="15" t="s">
        <v>1122</v>
      </c>
      <c r="B1091" s="15"/>
      <c r="C1091" s="16">
        <v>2</v>
      </c>
      <c r="D1091" s="17" t="s">
        <v>245</v>
      </c>
      <c r="E1091" s="78">
        <v>54000</v>
      </c>
      <c r="F1091" s="19"/>
      <c r="G1091" s="78"/>
      <c r="H1091" s="75"/>
      <c r="I1091" s="75"/>
      <c r="J1091" s="153"/>
      <c r="K1091" s="15"/>
    </row>
    <row r="1092" spans="1:11" ht="15.75" customHeight="1" x14ac:dyDescent="0.2">
      <c r="A1092" s="15" t="s">
        <v>1112</v>
      </c>
      <c r="B1092" s="15"/>
      <c r="C1092" s="16">
        <v>1</v>
      </c>
      <c r="D1092" s="17" t="s">
        <v>245</v>
      </c>
      <c r="E1092" s="78">
        <v>160000</v>
      </c>
      <c r="F1092" s="19"/>
      <c r="G1092" s="78"/>
      <c r="H1092" s="75"/>
      <c r="I1092" s="75"/>
      <c r="J1092" s="153"/>
      <c r="K1092" s="15"/>
    </row>
    <row r="1093" spans="1:11" ht="15.75" customHeight="1" x14ac:dyDescent="0.2">
      <c r="A1093" s="15" t="s">
        <v>309</v>
      </c>
      <c r="B1093" s="15"/>
      <c r="C1093" s="16">
        <v>1</v>
      </c>
      <c r="D1093" s="17" t="s">
        <v>245</v>
      </c>
      <c r="E1093" s="78">
        <v>185000</v>
      </c>
      <c r="F1093" s="19"/>
      <c r="G1093" s="78"/>
      <c r="H1093" s="75"/>
      <c r="I1093" s="75"/>
      <c r="J1093" s="153"/>
      <c r="K1093" s="15"/>
    </row>
    <row r="1094" spans="1:11" ht="15.75" customHeight="1" x14ac:dyDescent="0.2">
      <c r="A1094" s="15" t="s">
        <v>1800</v>
      </c>
      <c r="B1094" s="15"/>
      <c r="C1094" s="16">
        <v>2</v>
      </c>
      <c r="D1094" s="17" t="s">
        <v>133</v>
      </c>
      <c r="E1094" s="78">
        <v>70600</v>
      </c>
      <c r="F1094" s="19"/>
      <c r="G1094" s="78"/>
      <c r="H1094" s="75"/>
      <c r="I1094" s="75"/>
      <c r="J1094" s="153"/>
      <c r="K1094" s="15"/>
    </row>
    <row r="1095" spans="1:11" ht="15.75" customHeight="1" x14ac:dyDescent="0.2">
      <c r="A1095" s="15" t="s">
        <v>1123</v>
      </c>
      <c r="B1095" s="15"/>
      <c r="C1095" s="16">
        <v>6</v>
      </c>
      <c r="D1095" s="17" t="s">
        <v>324</v>
      </c>
      <c r="E1095" s="78">
        <v>60000</v>
      </c>
      <c r="F1095" s="19"/>
      <c r="G1095" s="78"/>
      <c r="H1095" s="75"/>
      <c r="I1095" s="75"/>
      <c r="J1095" s="153"/>
      <c r="K1095" s="15" t="s">
        <v>1809</v>
      </c>
    </row>
    <row r="1096" spans="1:11" ht="15.75" customHeight="1" x14ac:dyDescent="0.2">
      <c r="A1096" s="15" t="s">
        <v>1801</v>
      </c>
      <c r="B1096" s="15"/>
      <c r="C1096" s="16">
        <v>1</v>
      </c>
      <c r="D1096" s="17" t="s">
        <v>322</v>
      </c>
      <c r="E1096" s="78">
        <v>60000</v>
      </c>
      <c r="F1096" s="19"/>
      <c r="G1096" s="78"/>
      <c r="H1096" s="75"/>
      <c r="I1096" s="75"/>
      <c r="J1096" s="153"/>
      <c r="K1096" s="15"/>
    </row>
    <row r="1097" spans="1:11" ht="15.75" customHeight="1" x14ac:dyDescent="0.2">
      <c r="A1097" s="15" t="s">
        <v>1793</v>
      </c>
      <c r="B1097" s="15"/>
      <c r="C1097" s="16">
        <v>5</v>
      </c>
      <c r="D1097" s="17" t="s">
        <v>241</v>
      </c>
      <c r="E1097" s="78">
        <v>18900</v>
      </c>
      <c r="F1097" s="19"/>
      <c r="G1097" s="78"/>
      <c r="H1097" s="75"/>
      <c r="I1097" s="75"/>
      <c r="J1097" s="153"/>
      <c r="K1097" s="15"/>
    </row>
    <row r="1098" spans="1:11" ht="15.75" customHeight="1" x14ac:dyDescent="0.2">
      <c r="A1098" s="15" t="s">
        <v>1794</v>
      </c>
      <c r="B1098" s="15"/>
      <c r="C1098" s="16">
        <v>2</v>
      </c>
      <c r="D1098" s="17" t="s">
        <v>241</v>
      </c>
      <c r="E1098" s="78">
        <v>5300</v>
      </c>
      <c r="F1098" s="19"/>
      <c r="G1098" s="78"/>
      <c r="H1098" s="75"/>
      <c r="I1098" s="75"/>
      <c r="J1098" s="153"/>
      <c r="K1098" s="15"/>
    </row>
    <row r="1099" spans="1:11" ht="15.75" customHeight="1" x14ac:dyDescent="0.2">
      <c r="A1099" s="15" t="s">
        <v>1795</v>
      </c>
      <c r="B1099" s="15"/>
      <c r="C1099" s="16">
        <v>2</v>
      </c>
      <c r="D1099" s="17" t="s">
        <v>241</v>
      </c>
      <c r="E1099" s="78">
        <v>11800</v>
      </c>
      <c r="F1099" s="19"/>
      <c r="G1099" s="78"/>
      <c r="H1099" s="75"/>
      <c r="I1099" s="75"/>
      <c r="J1099" s="153"/>
      <c r="K1099" s="15"/>
    </row>
    <row r="1100" spans="1:11" ht="15.75" customHeight="1" x14ac:dyDescent="0.2">
      <c r="A1100" s="15" t="s">
        <v>312</v>
      </c>
      <c r="B1100" s="15"/>
      <c r="C1100" s="16">
        <v>5</v>
      </c>
      <c r="D1100" s="17" t="s">
        <v>324</v>
      </c>
      <c r="E1100" s="78">
        <v>13900</v>
      </c>
      <c r="F1100" s="19"/>
      <c r="G1100" s="78"/>
      <c r="H1100" s="75"/>
      <c r="I1100" s="75"/>
      <c r="J1100" s="153"/>
      <c r="K1100" s="15"/>
    </row>
    <row r="1101" spans="1:11" ht="15.75" customHeight="1" x14ac:dyDescent="0.2">
      <c r="A1101" s="15" t="s">
        <v>1808</v>
      </c>
      <c r="B1101" s="15"/>
      <c r="C1101" s="16">
        <v>6</v>
      </c>
      <c r="D1101" s="17" t="s">
        <v>335</v>
      </c>
      <c r="E1101" s="78">
        <f>1000000/6</f>
        <v>166666.66666666666</v>
      </c>
      <c r="F1101" s="19"/>
      <c r="G1101" s="78"/>
      <c r="H1101" s="75"/>
      <c r="I1101" s="75"/>
      <c r="J1101" s="153"/>
      <c r="K1101" s="15"/>
    </row>
    <row r="1102" spans="1:11" ht="15.75" customHeight="1" x14ac:dyDescent="0.2">
      <c r="A1102" s="15" t="s">
        <v>1802</v>
      </c>
      <c r="B1102" s="15"/>
      <c r="C1102" s="16">
        <v>2</v>
      </c>
      <c r="D1102" s="17" t="s">
        <v>335</v>
      </c>
      <c r="E1102" s="78">
        <v>189000</v>
      </c>
      <c r="F1102" s="19"/>
      <c r="G1102" s="78"/>
      <c r="H1102" s="75"/>
      <c r="I1102" s="75"/>
      <c r="J1102" s="153"/>
      <c r="K1102" s="15"/>
    </row>
    <row r="1103" spans="1:11" ht="15.75" customHeight="1" x14ac:dyDescent="0.2">
      <c r="A1103" s="15" t="s">
        <v>1803</v>
      </c>
      <c r="B1103" s="15"/>
      <c r="C1103" s="16">
        <v>2</v>
      </c>
      <c r="D1103" s="17" t="s">
        <v>335</v>
      </c>
      <c r="E1103" s="78">
        <v>169000</v>
      </c>
      <c r="F1103" s="19"/>
      <c r="G1103" s="78"/>
      <c r="H1103" s="75"/>
      <c r="I1103" s="75"/>
      <c r="J1103" s="153"/>
      <c r="K1103" s="15"/>
    </row>
    <row r="1104" spans="1:11" ht="15.75" customHeight="1" x14ac:dyDescent="0.2">
      <c r="A1104" s="15" t="s">
        <v>1796</v>
      </c>
      <c r="B1104" s="15"/>
      <c r="C1104" s="16">
        <v>2</v>
      </c>
      <c r="D1104" s="17" t="s">
        <v>71</v>
      </c>
      <c r="E1104" s="78">
        <v>106500</v>
      </c>
      <c r="F1104" s="19"/>
      <c r="G1104" s="78"/>
      <c r="H1104" s="75"/>
      <c r="I1104" s="75"/>
      <c r="J1104" s="154"/>
      <c r="K1104" s="15"/>
    </row>
    <row r="1105" spans="1:11" ht="15.75" customHeight="1" x14ac:dyDescent="0.2">
      <c r="A1105" s="15"/>
      <c r="B1105" s="15"/>
      <c r="C1105" s="16"/>
      <c r="D1105" s="17"/>
      <c r="E1105" s="78"/>
      <c r="F1105" s="19"/>
      <c r="G1105" s="78"/>
      <c r="H1105" s="75"/>
      <c r="I1105" s="75"/>
      <c r="J1105" s="78"/>
      <c r="K1105" s="15"/>
    </row>
    <row r="1106" spans="1:11" ht="15.75" customHeight="1" x14ac:dyDescent="0.2">
      <c r="A1106" s="15" t="s">
        <v>1518</v>
      </c>
      <c r="B1106" s="15"/>
      <c r="C1106" s="16"/>
      <c r="D1106" s="17"/>
      <c r="E1106" s="78"/>
      <c r="F1106" s="19"/>
      <c r="G1106" s="78"/>
      <c r="H1106" s="75"/>
      <c r="I1106" s="75"/>
      <c r="J1106" s="78"/>
      <c r="K1106" s="15"/>
    </row>
    <row r="1107" spans="1:11" ht="15.75" customHeight="1" x14ac:dyDescent="0.2">
      <c r="A1107" s="15" t="s">
        <v>412</v>
      </c>
      <c r="B1107" s="15"/>
      <c r="C1107" s="16">
        <v>10</v>
      </c>
      <c r="D1107" s="17" t="s">
        <v>296</v>
      </c>
      <c r="E1107" s="78"/>
      <c r="F1107" s="19"/>
      <c r="G1107" s="78"/>
      <c r="H1107" s="75"/>
      <c r="I1107" s="75"/>
      <c r="J1107" s="152" t="s">
        <v>395</v>
      </c>
      <c r="K1107" s="15" t="s">
        <v>285</v>
      </c>
    </row>
    <row r="1108" spans="1:11" ht="15.75" customHeight="1" x14ac:dyDescent="0.2">
      <c r="A1108" s="15" t="s">
        <v>1804</v>
      </c>
      <c r="B1108" s="15"/>
      <c r="C1108" s="16">
        <v>2</v>
      </c>
      <c r="D1108" s="17" t="s">
        <v>69</v>
      </c>
      <c r="E1108" s="78">
        <v>420000</v>
      </c>
      <c r="F1108" s="19"/>
      <c r="G1108" s="78"/>
      <c r="H1108" s="75"/>
      <c r="I1108" s="75"/>
      <c r="J1108" s="154"/>
      <c r="K1108" s="15"/>
    </row>
    <row r="1109" spans="1:11" ht="15.75" customHeight="1" x14ac:dyDescent="0.2">
      <c r="A1109" s="15"/>
      <c r="B1109" s="15"/>
      <c r="C1109" s="16"/>
      <c r="D1109" s="17"/>
      <c r="E1109" s="78"/>
      <c r="F1109" s="19"/>
      <c r="G1109" s="78"/>
      <c r="H1109" s="75"/>
      <c r="I1109" s="75"/>
      <c r="J1109" s="78"/>
      <c r="K1109" s="15"/>
    </row>
    <row r="1110" spans="1:11" ht="15.75" customHeight="1" x14ac:dyDescent="0.2">
      <c r="A1110" s="15"/>
      <c r="B1110" s="15"/>
      <c r="C1110" s="16"/>
      <c r="D1110" s="17"/>
      <c r="E1110" s="78"/>
      <c r="F1110" s="19"/>
      <c r="G1110" s="78"/>
      <c r="H1110" s="75"/>
      <c r="I1110" s="75"/>
      <c r="J1110" s="78"/>
      <c r="K1110" s="15"/>
    </row>
    <row r="1111" spans="1:11" ht="15.75" customHeight="1" x14ac:dyDescent="0.2">
      <c r="A1111" s="15"/>
      <c r="B1111" s="15"/>
      <c r="C1111" s="16"/>
      <c r="D1111" s="17"/>
      <c r="E1111" s="78"/>
      <c r="F1111" s="19"/>
      <c r="G1111" s="78"/>
      <c r="H1111" s="75"/>
      <c r="I1111" s="75"/>
      <c r="J1111" s="78"/>
      <c r="K1111" s="15"/>
    </row>
    <row r="1112" spans="1:11" ht="15.75" customHeight="1" x14ac:dyDescent="0.2">
      <c r="A1112" s="15"/>
      <c r="B1112" s="15"/>
      <c r="C1112" s="16"/>
      <c r="D1112" s="17"/>
      <c r="E1112" s="78"/>
      <c r="F1112" s="19"/>
      <c r="G1112" s="78"/>
      <c r="H1112" s="75"/>
      <c r="I1112" s="75"/>
      <c r="J1112" s="78"/>
      <c r="K1112" s="15"/>
    </row>
    <row r="1113" spans="1:11" ht="15.75" customHeight="1" x14ac:dyDescent="0.2">
      <c r="A1113" s="15"/>
      <c r="B1113" s="15"/>
      <c r="C1113" s="16"/>
      <c r="D1113" s="17"/>
      <c r="E1113" s="78"/>
      <c r="F1113" s="19"/>
      <c r="G1113" s="78"/>
      <c r="H1113" s="75"/>
      <c r="I1113" s="75">
        <f t="shared" si="44"/>
        <v>0</v>
      </c>
      <c r="J1113" s="78"/>
      <c r="K1113" s="15"/>
    </row>
    <row r="1114" spans="1:11" ht="15.75" customHeight="1" x14ac:dyDescent="0.2">
      <c r="A1114" s="15"/>
      <c r="B1114" s="15"/>
      <c r="C1114" s="16"/>
      <c r="D1114" s="17"/>
      <c r="E1114" s="78"/>
      <c r="F1114" s="19"/>
      <c r="G1114" s="78"/>
      <c r="H1114" s="75"/>
      <c r="I1114" s="75">
        <f t="shared" si="44"/>
        <v>0</v>
      </c>
      <c r="J1114" s="78"/>
      <c r="K1114" s="15"/>
    </row>
    <row r="1115" spans="1:11" ht="15.75" customHeight="1" x14ac:dyDescent="0.2">
      <c r="A1115" s="15"/>
      <c r="B1115" s="15"/>
      <c r="C1115" s="16"/>
      <c r="D1115" s="17"/>
      <c r="E1115" s="78"/>
      <c r="F1115" s="19"/>
      <c r="G1115" s="78"/>
      <c r="H1115" s="75"/>
      <c r="I1115" s="75">
        <f t="shared" si="44"/>
        <v>0</v>
      </c>
      <c r="J1115" s="78"/>
      <c r="K1115" s="15"/>
    </row>
    <row r="1116" spans="1:11" ht="15.75" customHeight="1" x14ac:dyDescent="0.2">
      <c r="A1116" s="15"/>
      <c r="B1116" s="15"/>
      <c r="C1116" s="16"/>
      <c r="D1116" s="17"/>
      <c r="E1116" s="78"/>
      <c r="F1116" s="19"/>
      <c r="G1116" s="78"/>
      <c r="H1116" s="75"/>
      <c r="I1116" s="75">
        <f t="shared" si="44"/>
        <v>0</v>
      </c>
      <c r="J1116" s="78"/>
      <c r="K1116" s="15"/>
    </row>
    <row r="1117" spans="1:11" ht="15.75" customHeight="1" x14ac:dyDescent="0.2">
      <c r="A1117" s="15"/>
      <c r="B1117" s="15"/>
      <c r="C1117" s="16"/>
      <c r="D1117" s="17"/>
      <c r="E1117" s="78"/>
      <c r="F1117" s="19"/>
      <c r="G1117" s="78"/>
      <c r="H1117" s="75"/>
      <c r="I1117" s="75">
        <f t="shared" si="44"/>
        <v>0</v>
      </c>
      <c r="J1117" s="78"/>
      <c r="K1117" s="15"/>
    </row>
    <row r="1118" spans="1:11" ht="15.75" customHeight="1" x14ac:dyDescent="0.2">
      <c r="A1118" s="15"/>
      <c r="B1118" s="15"/>
      <c r="C1118" s="16"/>
      <c r="D1118" s="17"/>
      <c r="E1118" s="78"/>
      <c r="F1118" s="19"/>
      <c r="G1118" s="78"/>
      <c r="H1118" s="75"/>
      <c r="I1118" s="75">
        <f t="shared" si="44"/>
        <v>0</v>
      </c>
      <c r="J1118" s="78"/>
      <c r="K1118" s="15"/>
    </row>
    <row r="1119" spans="1:11" ht="15.75" customHeight="1" x14ac:dyDescent="0.2">
      <c r="A1119" s="15"/>
      <c r="B1119" s="15"/>
      <c r="C1119" s="16"/>
      <c r="D1119" s="17"/>
      <c r="E1119" s="78"/>
      <c r="F1119" s="19"/>
      <c r="G1119" s="78"/>
      <c r="H1119" s="75"/>
      <c r="I1119" s="75">
        <f t="shared" si="44"/>
        <v>0</v>
      </c>
      <c r="J1119" s="78"/>
      <c r="K1119" s="15"/>
    </row>
    <row r="1120" spans="1:11" ht="15.75" customHeight="1" x14ac:dyDescent="0.2">
      <c r="A1120" s="15"/>
      <c r="B1120" s="15"/>
      <c r="C1120" s="16"/>
      <c r="D1120" s="17"/>
      <c r="E1120" s="78"/>
      <c r="F1120" s="19"/>
      <c r="G1120" s="78"/>
      <c r="H1120" s="75"/>
      <c r="I1120" s="75">
        <f t="shared" si="44"/>
        <v>0</v>
      </c>
      <c r="J1120" s="78"/>
      <c r="K1120" s="15"/>
    </row>
    <row r="1121" spans="1:11" ht="15.75" customHeight="1" x14ac:dyDescent="0.2">
      <c r="A1121" s="15"/>
      <c r="B1121" s="15"/>
      <c r="C1121" s="16"/>
      <c r="D1121" s="17"/>
      <c r="E1121" s="78"/>
      <c r="F1121" s="19"/>
      <c r="G1121" s="78"/>
      <c r="H1121" s="75"/>
      <c r="I1121" s="75">
        <f t="shared" si="44"/>
        <v>0</v>
      </c>
      <c r="J1121" s="78"/>
      <c r="K1121" s="15"/>
    </row>
    <row r="1122" spans="1:11" ht="15.75" customHeight="1" x14ac:dyDescent="0.2">
      <c r="A1122" s="15"/>
      <c r="B1122" s="15"/>
      <c r="C1122" s="16"/>
      <c r="D1122" s="17"/>
      <c r="E1122" s="78"/>
      <c r="F1122" s="19"/>
      <c r="G1122" s="78"/>
      <c r="H1122" s="75"/>
      <c r="I1122" s="75">
        <f t="shared" si="44"/>
        <v>0</v>
      </c>
      <c r="J1122" s="78"/>
      <c r="K1122" s="15"/>
    </row>
    <row r="1123" spans="1:11" ht="15.75" customHeight="1" x14ac:dyDescent="0.2">
      <c r="A1123" s="15"/>
      <c r="B1123" s="15"/>
      <c r="C1123" s="16"/>
      <c r="D1123" s="17"/>
      <c r="E1123" s="78"/>
      <c r="F1123" s="19"/>
      <c r="G1123" s="78"/>
      <c r="H1123" s="75"/>
      <c r="I1123" s="75">
        <f t="shared" si="44"/>
        <v>0</v>
      </c>
      <c r="J1123" s="78"/>
      <c r="K1123" s="15"/>
    </row>
    <row r="1124" spans="1:11" ht="15.75" customHeight="1" x14ac:dyDescent="0.2">
      <c r="A1124" s="15"/>
      <c r="B1124" s="15"/>
      <c r="C1124" s="16"/>
      <c r="D1124" s="17"/>
      <c r="E1124" s="78"/>
      <c r="F1124" s="19"/>
      <c r="G1124" s="78"/>
      <c r="H1124" s="75"/>
      <c r="I1124" s="75">
        <f t="shared" si="44"/>
        <v>0</v>
      </c>
      <c r="J1124" s="78"/>
      <c r="K1124" s="15"/>
    </row>
    <row r="1125" spans="1:11" ht="15.75" customHeight="1" x14ac:dyDescent="0.2">
      <c r="A1125" s="15"/>
      <c r="B1125" s="15"/>
      <c r="C1125" s="16"/>
      <c r="D1125" s="17"/>
      <c r="E1125" s="78"/>
      <c r="F1125" s="19"/>
      <c r="G1125" s="78"/>
      <c r="H1125" s="75"/>
      <c r="I1125" s="75">
        <f t="shared" si="44"/>
        <v>0</v>
      </c>
      <c r="J1125" s="78"/>
      <c r="K1125" s="15"/>
    </row>
    <row r="1126" spans="1:11" ht="15.75" customHeight="1" x14ac:dyDescent="0.2">
      <c r="A1126" s="15"/>
      <c r="B1126" s="15"/>
      <c r="C1126" s="16"/>
      <c r="D1126" s="17"/>
      <c r="E1126" s="78"/>
      <c r="F1126" s="19"/>
      <c r="G1126" s="78"/>
      <c r="H1126" s="75"/>
      <c r="I1126" s="75">
        <f t="shared" si="44"/>
        <v>0</v>
      </c>
      <c r="J1126" s="78"/>
      <c r="K1126" s="15"/>
    </row>
    <row r="1127" spans="1:11" ht="15.75" customHeight="1" x14ac:dyDescent="0.2">
      <c r="A1127" s="15"/>
      <c r="B1127" s="15"/>
      <c r="C1127" s="16"/>
      <c r="D1127" s="17"/>
      <c r="E1127" s="78"/>
      <c r="F1127" s="19"/>
      <c r="G1127" s="78"/>
      <c r="H1127" s="75"/>
      <c r="I1127" s="75">
        <f t="shared" si="44"/>
        <v>0</v>
      </c>
      <c r="J1127" s="78"/>
      <c r="K1127" s="15"/>
    </row>
    <row r="1128" spans="1:11" ht="15.75" customHeight="1" x14ac:dyDescent="0.2">
      <c r="A1128" s="15"/>
      <c r="B1128" s="15"/>
      <c r="C1128" s="16"/>
      <c r="D1128" s="17"/>
      <c r="E1128" s="78"/>
      <c r="F1128" s="19"/>
      <c r="G1128" s="78"/>
      <c r="H1128" s="75">
        <f t="shared" si="43"/>
        <v>0</v>
      </c>
      <c r="I1128" s="75">
        <f t="shared" si="44"/>
        <v>0</v>
      </c>
      <c r="J1128" s="78"/>
      <c r="K1128" s="15"/>
    </row>
    <row r="1129" spans="1:11" ht="15.75" customHeight="1" x14ac:dyDescent="0.2">
      <c r="A1129" s="15"/>
      <c r="B1129" s="15"/>
      <c r="C1129" s="16"/>
      <c r="D1129" s="17"/>
      <c r="E1129" s="78"/>
      <c r="F1129" s="19"/>
      <c r="G1129" s="78"/>
      <c r="H1129" s="75">
        <f t="shared" si="43"/>
        <v>0</v>
      </c>
      <c r="I1129" s="75">
        <f t="shared" si="44"/>
        <v>0</v>
      </c>
      <c r="J1129" s="78"/>
      <c r="K1129" s="15"/>
    </row>
    <row r="1130" spans="1:11" ht="15.75" customHeight="1" x14ac:dyDescent="0.2">
      <c r="A1130" s="15"/>
      <c r="B1130" s="15"/>
      <c r="C1130" s="16"/>
      <c r="D1130" s="17"/>
      <c r="E1130" s="78"/>
      <c r="F1130" s="19"/>
      <c r="G1130" s="78"/>
      <c r="H1130" s="75">
        <f t="shared" si="43"/>
        <v>0</v>
      </c>
      <c r="I1130" s="75">
        <f t="shared" si="44"/>
        <v>0</v>
      </c>
      <c r="J1130" s="78"/>
      <c r="K1130" s="15"/>
    </row>
    <row r="1131" spans="1:11" ht="15.75" customHeight="1" x14ac:dyDescent="0.2">
      <c r="A1131" s="15"/>
      <c r="B1131" s="15"/>
      <c r="C1131" s="16"/>
      <c r="D1131" s="17"/>
      <c r="E1131" s="78"/>
      <c r="F1131" s="19"/>
      <c r="G1131" s="78"/>
      <c r="H1131" s="75">
        <f t="shared" si="43"/>
        <v>0</v>
      </c>
      <c r="I1131" s="75">
        <f t="shared" si="44"/>
        <v>0</v>
      </c>
      <c r="J1131" s="78"/>
      <c r="K1131" s="15"/>
    </row>
    <row r="1132" spans="1:11" ht="15.75" customHeight="1" x14ac:dyDescent="0.2">
      <c r="A1132" s="15"/>
      <c r="B1132" s="15"/>
      <c r="C1132" s="16"/>
      <c r="D1132" s="17"/>
      <c r="E1132" s="78"/>
      <c r="F1132" s="19"/>
      <c r="G1132" s="78"/>
      <c r="H1132" s="75">
        <f t="shared" si="43"/>
        <v>0</v>
      </c>
      <c r="I1132" s="75">
        <f t="shared" si="44"/>
        <v>0</v>
      </c>
      <c r="J1132" s="78"/>
      <c r="K1132" s="15"/>
    </row>
    <row r="1133" spans="1:11" ht="15.75" customHeight="1" x14ac:dyDescent="0.2">
      <c r="A1133" s="15"/>
      <c r="B1133" s="15"/>
      <c r="C1133" s="16"/>
      <c r="D1133" s="17"/>
      <c r="E1133" s="78"/>
      <c r="F1133" s="19"/>
      <c r="G1133" s="78"/>
      <c r="H1133" s="75"/>
      <c r="I1133" s="75">
        <f t="shared" ref="I1133:I1139" si="45">F1133*C1133</f>
        <v>0</v>
      </c>
      <c r="J1133" s="78"/>
      <c r="K1133" s="15"/>
    </row>
    <row r="1134" spans="1:11" ht="15.75" customHeight="1" x14ac:dyDescent="0.2">
      <c r="A1134" s="15"/>
      <c r="B1134" s="15"/>
      <c r="C1134" s="16"/>
      <c r="D1134" s="17"/>
      <c r="E1134" s="78"/>
      <c r="F1134" s="19"/>
      <c r="G1134" s="78"/>
      <c r="H1134" s="75"/>
      <c r="I1134" s="75">
        <f t="shared" si="45"/>
        <v>0</v>
      </c>
      <c r="J1134" s="78"/>
      <c r="K1134" s="15"/>
    </row>
    <row r="1135" spans="1:11" ht="15.75" customHeight="1" x14ac:dyDescent="0.2">
      <c r="A1135" s="15"/>
      <c r="B1135" s="15"/>
      <c r="C1135" s="16"/>
      <c r="D1135" s="17"/>
      <c r="E1135" s="78"/>
      <c r="F1135" s="19"/>
      <c r="G1135" s="78"/>
      <c r="H1135" s="75"/>
      <c r="I1135" s="75">
        <f t="shared" si="45"/>
        <v>0</v>
      </c>
      <c r="J1135" s="78"/>
      <c r="K1135" s="15"/>
    </row>
    <row r="1136" spans="1:11" ht="15.75" customHeight="1" x14ac:dyDescent="0.2">
      <c r="A1136" s="14" t="s">
        <v>419</v>
      </c>
      <c r="B1136" s="15"/>
      <c r="C1136" s="16"/>
      <c r="D1136" s="17"/>
      <c r="E1136" s="78"/>
      <c r="F1136" s="19"/>
      <c r="G1136" s="78"/>
      <c r="H1136" s="75">
        <f t="shared" si="41"/>
        <v>0</v>
      </c>
      <c r="I1136" s="75">
        <f t="shared" si="45"/>
        <v>0</v>
      </c>
      <c r="J1136" s="78"/>
      <c r="K1136" s="15"/>
    </row>
    <row r="1137" spans="1:11" ht="15.75" customHeight="1" x14ac:dyDescent="0.2">
      <c r="A1137" s="79" t="s">
        <v>420</v>
      </c>
      <c r="B1137" s="15"/>
      <c r="C1137" s="16"/>
      <c r="D1137" s="17"/>
      <c r="E1137" s="78"/>
      <c r="F1137" s="19"/>
      <c r="G1137" s="78"/>
      <c r="H1137" s="75">
        <f t="shared" si="41"/>
        <v>0</v>
      </c>
      <c r="I1137" s="75">
        <f t="shared" si="45"/>
        <v>0</v>
      </c>
      <c r="J1137" s="78"/>
      <c r="K1137" s="15"/>
    </row>
    <row r="1138" spans="1:11" ht="15.75" customHeight="1" x14ac:dyDescent="0.2">
      <c r="A1138" s="15" t="s">
        <v>412</v>
      </c>
      <c r="B1138" s="15"/>
      <c r="C1138" s="16">
        <v>20</v>
      </c>
      <c r="D1138" s="17" t="s">
        <v>360</v>
      </c>
      <c r="E1138" s="78" t="s">
        <v>284</v>
      </c>
      <c r="F1138" s="19">
        <v>59500</v>
      </c>
      <c r="G1138" s="78"/>
      <c r="H1138" s="75" t="e">
        <f t="shared" si="41"/>
        <v>#VALUE!</v>
      </c>
      <c r="I1138" s="75">
        <f t="shared" si="45"/>
        <v>1190000</v>
      </c>
      <c r="J1138" s="152" t="s">
        <v>395</v>
      </c>
      <c r="K1138" s="15"/>
    </row>
    <row r="1139" spans="1:11" ht="15.75" customHeight="1" x14ac:dyDescent="0.2">
      <c r="A1139" s="15" t="s">
        <v>421</v>
      </c>
      <c r="B1139" s="15"/>
      <c r="C1139" s="16">
        <v>5</v>
      </c>
      <c r="D1139" s="17" t="s">
        <v>298</v>
      </c>
      <c r="E1139" s="78" t="s">
        <v>284</v>
      </c>
      <c r="F1139" s="19">
        <v>25000</v>
      </c>
      <c r="G1139" s="78"/>
      <c r="H1139" s="75" t="e">
        <f t="shared" si="41"/>
        <v>#VALUE!</v>
      </c>
      <c r="I1139" s="75">
        <f t="shared" si="45"/>
        <v>125000</v>
      </c>
      <c r="J1139" s="153"/>
      <c r="K1139" s="15"/>
    </row>
    <row r="1140" spans="1:11" ht="15.75" customHeight="1" x14ac:dyDescent="0.2">
      <c r="A1140" s="15" t="s">
        <v>422</v>
      </c>
      <c r="B1140" s="15"/>
      <c r="C1140" s="16">
        <v>5</v>
      </c>
      <c r="D1140" s="17" t="s">
        <v>298</v>
      </c>
      <c r="E1140" s="78" t="s">
        <v>284</v>
      </c>
      <c r="F1140" s="19">
        <v>25000</v>
      </c>
      <c r="G1140" s="78"/>
      <c r="H1140" s="75" t="e">
        <f t="shared" si="41"/>
        <v>#VALUE!</v>
      </c>
      <c r="I1140" s="75">
        <f t="shared" si="42"/>
        <v>125000</v>
      </c>
      <c r="J1140" s="153"/>
      <c r="K1140" s="15"/>
    </row>
    <row r="1141" spans="1:11" ht="15.75" customHeight="1" x14ac:dyDescent="0.2">
      <c r="A1141" s="15" t="s">
        <v>426</v>
      </c>
      <c r="B1141" s="15"/>
      <c r="C1141" s="16">
        <v>4</v>
      </c>
      <c r="D1141" s="17" t="s">
        <v>49</v>
      </c>
      <c r="E1141" s="78" t="s">
        <v>284</v>
      </c>
      <c r="F1141" s="19">
        <v>170000</v>
      </c>
      <c r="G1141" s="78"/>
      <c r="H1141" s="75" t="e">
        <f t="shared" si="41"/>
        <v>#VALUE!</v>
      </c>
      <c r="I1141" s="75">
        <f t="shared" si="42"/>
        <v>680000</v>
      </c>
      <c r="J1141" s="153"/>
      <c r="K1141" s="15"/>
    </row>
    <row r="1142" spans="1:11" ht="15.75" customHeight="1" x14ac:dyDescent="0.2">
      <c r="A1142" s="15" t="s">
        <v>428</v>
      </c>
      <c r="B1142" s="15"/>
      <c r="C1142" s="16">
        <v>2</v>
      </c>
      <c r="D1142" s="17" t="s">
        <v>49</v>
      </c>
      <c r="E1142" s="78">
        <v>17000</v>
      </c>
      <c r="F1142" s="19">
        <v>25000</v>
      </c>
      <c r="G1142" s="78"/>
      <c r="H1142" s="75">
        <f t="shared" si="41"/>
        <v>34000</v>
      </c>
      <c r="I1142" s="75">
        <f t="shared" si="42"/>
        <v>50000</v>
      </c>
      <c r="J1142" s="153"/>
      <c r="K1142" s="15"/>
    </row>
    <row r="1143" spans="1:11" ht="15.75" customHeight="1" x14ac:dyDescent="0.2">
      <c r="A1143" s="15" t="s">
        <v>427</v>
      </c>
      <c r="B1143" s="15"/>
      <c r="C1143" s="16">
        <v>4</v>
      </c>
      <c r="D1143" s="17" t="s">
        <v>49</v>
      </c>
      <c r="E1143" s="78">
        <v>70000</v>
      </c>
      <c r="F1143" s="19">
        <v>85000</v>
      </c>
      <c r="G1143" s="78"/>
      <c r="H1143" s="75">
        <f t="shared" si="41"/>
        <v>280000</v>
      </c>
      <c r="I1143" s="75">
        <f t="shared" si="42"/>
        <v>340000</v>
      </c>
      <c r="J1143" s="153"/>
      <c r="K1143" s="15"/>
    </row>
    <row r="1144" spans="1:11" ht="15.75" customHeight="1" x14ac:dyDescent="0.2">
      <c r="A1144" s="15" t="s">
        <v>425</v>
      </c>
      <c r="B1144" s="15"/>
      <c r="C1144" s="16">
        <v>4</v>
      </c>
      <c r="D1144" s="17" t="s">
        <v>49</v>
      </c>
      <c r="E1144" s="78">
        <v>350000</v>
      </c>
      <c r="F1144" s="19">
        <v>455000</v>
      </c>
      <c r="G1144" s="78"/>
      <c r="H1144" s="75">
        <f t="shared" si="41"/>
        <v>1400000</v>
      </c>
      <c r="I1144" s="75">
        <f t="shared" si="42"/>
        <v>1820000</v>
      </c>
      <c r="J1144" s="153"/>
      <c r="K1144" s="15"/>
    </row>
    <row r="1145" spans="1:11" ht="15.75" customHeight="1" x14ac:dyDescent="0.2">
      <c r="A1145" s="15" t="s">
        <v>423</v>
      </c>
      <c r="B1145" s="15"/>
      <c r="C1145" s="16">
        <v>2</v>
      </c>
      <c r="D1145" s="17" t="s">
        <v>49</v>
      </c>
      <c r="E1145" s="78">
        <v>220000</v>
      </c>
      <c r="F1145" s="19">
        <v>290000</v>
      </c>
      <c r="G1145" s="78"/>
      <c r="H1145" s="75">
        <f t="shared" si="41"/>
        <v>440000</v>
      </c>
      <c r="I1145" s="75">
        <f t="shared" si="42"/>
        <v>580000</v>
      </c>
      <c r="J1145" s="153"/>
      <c r="K1145" s="15"/>
    </row>
    <row r="1146" spans="1:11" ht="15.75" customHeight="1" x14ac:dyDescent="0.2">
      <c r="A1146" s="15" t="s">
        <v>424</v>
      </c>
      <c r="B1146" s="15"/>
      <c r="C1146" s="16">
        <v>1</v>
      </c>
      <c r="D1146" s="17" t="s">
        <v>49</v>
      </c>
      <c r="E1146" s="78">
        <v>70500</v>
      </c>
      <c r="F1146" s="19">
        <v>92000</v>
      </c>
      <c r="G1146" s="78"/>
      <c r="H1146" s="75">
        <f t="shared" si="41"/>
        <v>70500</v>
      </c>
      <c r="I1146" s="75">
        <f t="shared" si="42"/>
        <v>92000</v>
      </c>
      <c r="J1146" s="154"/>
      <c r="K1146" s="15"/>
    </row>
    <row r="1147" spans="1:11" ht="15.75" customHeight="1" x14ac:dyDescent="0.2">
      <c r="A1147" s="15"/>
      <c r="B1147" s="15"/>
      <c r="C1147" s="16"/>
      <c r="D1147" s="17"/>
      <c r="E1147" s="78"/>
      <c r="F1147" s="19"/>
      <c r="G1147" s="78"/>
      <c r="H1147" s="75">
        <f t="shared" si="41"/>
        <v>0</v>
      </c>
      <c r="I1147" s="75">
        <f t="shared" si="42"/>
        <v>0</v>
      </c>
      <c r="J1147" s="78"/>
      <c r="K1147" s="15"/>
    </row>
    <row r="1148" spans="1:11" ht="15.75" customHeight="1" x14ac:dyDescent="0.2">
      <c r="A1148" s="79" t="s">
        <v>493</v>
      </c>
      <c r="B1148" s="15"/>
      <c r="C1148" s="16"/>
      <c r="D1148" s="17"/>
      <c r="E1148" s="78"/>
      <c r="F1148" s="19"/>
      <c r="G1148" s="78"/>
      <c r="H1148" s="75"/>
      <c r="I1148" s="75">
        <f t="shared" si="42"/>
        <v>0</v>
      </c>
      <c r="J1148" s="78"/>
      <c r="K1148" s="15"/>
    </row>
    <row r="1149" spans="1:11" ht="15.75" customHeight="1" x14ac:dyDescent="0.2">
      <c r="A1149" s="15" t="s">
        <v>239</v>
      </c>
      <c r="B1149" s="15"/>
      <c r="C1149" s="16">
        <v>10</v>
      </c>
      <c r="D1149" s="17" t="s">
        <v>324</v>
      </c>
      <c r="E1149" s="78">
        <v>13900</v>
      </c>
      <c r="F1149" s="19">
        <v>21500</v>
      </c>
      <c r="G1149" s="78"/>
      <c r="H1149" s="75"/>
      <c r="I1149" s="75">
        <f t="shared" si="42"/>
        <v>215000</v>
      </c>
      <c r="J1149" s="158" t="s">
        <v>1159</v>
      </c>
      <c r="K1149" s="15"/>
    </row>
    <row r="1150" spans="1:11" ht="15.75" customHeight="1" x14ac:dyDescent="0.2">
      <c r="A1150" s="15" t="s">
        <v>1074</v>
      </c>
      <c r="B1150" s="15"/>
      <c r="C1150" s="16">
        <v>3</v>
      </c>
      <c r="D1150" s="17" t="s">
        <v>466</v>
      </c>
      <c r="E1150" s="78">
        <v>51500</v>
      </c>
      <c r="F1150" s="19">
        <v>67000</v>
      </c>
      <c r="G1150" s="78"/>
      <c r="H1150" s="75"/>
      <c r="I1150" s="75">
        <f t="shared" si="42"/>
        <v>201000</v>
      </c>
      <c r="J1150" s="160"/>
      <c r="K1150" s="15"/>
    </row>
    <row r="1151" spans="1:11" ht="15.75" customHeight="1" x14ac:dyDescent="0.2">
      <c r="A1151" s="15" t="s">
        <v>364</v>
      </c>
      <c r="B1151" s="15"/>
      <c r="C1151" s="16">
        <v>30</v>
      </c>
      <c r="D1151" s="17" t="s">
        <v>245</v>
      </c>
      <c r="E1151" s="78"/>
      <c r="F1151" s="19">
        <v>58000</v>
      </c>
      <c r="G1151" s="78"/>
      <c r="H1151" s="75"/>
      <c r="I1151" s="75">
        <f t="shared" si="42"/>
        <v>1740000</v>
      </c>
      <c r="J1151" s="160"/>
      <c r="K1151" s="15"/>
    </row>
    <row r="1152" spans="1:11" ht="15.75" customHeight="1" x14ac:dyDescent="0.2">
      <c r="A1152" s="15" t="s">
        <v>238</v>
      </c>
      <c r="B1152" s="15"/>
      <c r="C1152" s="16">
        <v>6</v>
      </c>
      <c r="D1152" s="17" t="s">
        <v>234</v>
      </c>
      <c r="E1152" s="78">
        <v>42200</v>
      </c>
      <c r="F1152" s="19">
        <v>55000</v>
      </c>
      <c r="G1152" s="78"/>
      <c r="H1152" s="75"/>
      <c r="I1152" s="75">
        <f t="shared" si="42"/>
        <v>330000</v>
      </c>
      <c r="J1152" s="160"/>
      <c r="K1152" s="15"/>
    </row>
    <row r="1153" spans="1:11" ht="15.75" customHeight="1" x14ac:dyDescent="0.2">
      <c r="A1153" s="15" t="s">
        <v>310</v>
      </c>
      <c r="B1153" s="15"/>
      <c r="C1153" s="16">
        <v>5</v>
      </c>
      <c r="D1153" s="17" t="s">
        <v>323</v>
      </c>
      <c r="E1153" s="78">
        <v>268000</v>
      </c>
      <c r="F1153" s="19">
        <v>340000</v>
      </c>
      <c r="G1153" s="78"/>
      <c r="H1153" s="75"/>
      <c r="I1153" s="75">
        <f t="shared" si="42"/>
        <v>1700000</v>
      </c>
      <c r="J1153" s="160"/>
      <c r="K1153" s="15"/>
    </row>
    <row r="1154" spans="1:11" ht="15.75" customHeight="1" x14ac:dyDescent="0.2">
      <c r="A1154" s="15" t="s">
        <v>1075</v>
      </c>
      <c r="B1154" s="15"/>
      <c r="C1154" s="16">
        <v>4</v>
      </c>
      <c r="D1154" s="17" t="s">
        <v>794</v>
      </c>
      <c r="E1154" s="78">
        <v>182000</v>
      </c>
      <c r="F1154" s="19">
        <v>240000</v>
      </c>
      <c r="G1154" s="78"/>
      <c r="H1154" s="75"/>
      <c r="I1154" s="75">
        <f t="shared" si="42"/>
        <v>960000</v>
      </c>
      <c r="J1154" s="160"/>
      <c r="K1154" s="15"/>
    </row>
    <row r="1155" spans="1:11" ht="15.75" customHeight="1" x14ac:dyDescent="0.2">
      <c r="A1155" s="15" t="s">
        <v>1076</v>
      </c>
      <c r="B1155" s="15"/>
      <c r="C1155" s="16">
        <v>4</v>
      </c>
      <c r="D1155" s="17" t="s">
        <v>133</v>
      </c>
      <c r="E1155" s="78">
        <v>43500</v>
      </c>
      <c r="F1155" s="19">
        <v>57000</v>
      </c>
      <c r="G1155" s="78"/>
      <c r="H1155" s="75"/>
      <c r="I1155" s="75">
        <f t="shared" si="42"/>
        <v>228000</v>
      </c>
      <c r="J1155" s="160"/>
      <c r="K1155" s="15"/>
    </row>
    <row r="1156" spans="1:11" ht="15.75" customHeight="1" x14ac:dyDescent="0.2">
      <c r="A1156" s="15" t="s">
        <v>1077</v>
      </c>
      <c r="B1156" s="15"/>
      <c r="C1156" s="16">
        <v>4</v>
      </c>
      <c r="D1156" s="17" t="s">
        <v>322</v>
      </c>
      <c r="E1156" s="78">
        <v>125000</v>
      </c>
      <c r="F1156" s="19">
        <v>185000</v>
      </c>
      <c r="G1156" s="78"/>
      <c r="H1156" s="75"/>
      <c r="I1156" s="75">
        <f t="shared" si="42"/>
        <v>740000</v>
      </c>
      <c r="J1156" s="160"/>
      <c r="K1156" s="15"/>
    </row>
    <row r="1157" spans="1:11" ht="15.75" customHeight="1" x14ac:dyDescent="0.2">
      <c r="A1157" s="15" t="s">
        <v>1088</v>
      </c>
      <c r="B1157" s="15"/>
      <c r="C1157" s="16">
        <v>2</v>
      </c>
      <c r="D1157" s="17" t="s">
        <v>133</v>
      </c>
      <c r="E1157" s="78">
        <v>68000</v>
      </c>
      <c r="F1157" s="19">
        <v>90000</v>
      </c>
      <c r="G1157" s="78"/>
      <c r="H1157" s="75"/>
      <c r="I1157" s="75">
        <f t="shared" si="42"/>
        <v>180000</v>
      </c>
      <c r="J1157" s="160"/>
      <c r="K1157" s="15"/>
    </row>
    <row r="1158" spans="1:11" ht="15.75" customHeight="1" x14ac:dyDescent="0.2">
      <c r="A1158" s="15" t="s">
        <v>1078</v>
      </c>
      <c r="B1158" s="15"/>
      <c r="C1158" s="16">
        <v>2</v>
      </c>
      <c r="D1158" s="17" t="s">
        <v>133</v>
      </c>
      <c r="E1158" s="78">
        <v>23400</v>
      </c>
      <c r="F1158" s="19">
        <v>31000</v>
      </c>
      <c r="G1158" s="78"/>
      <c r="H1158" s="75"/>
      <c r="I1158" s="75">
        <f t="shared" si="42"/>
        <v>62000</v>
      </c>
      <c r="J1158" s="160"/>
      <c r="K1158" s="15"/>
    </row>
    <row r="1159" spans="1:11" ht="15.75" customHeight="1" x14ac:dyDescent="0.2">
      <c r="A1159" s="15" t="s">
        <v>1089</v>
      </c>
      <c r="B1159" s="15"/>
      <c r="C1159" s="16">
        <v>5</v>
      </c>
      <c r="D1159" s="17" t="s">
        <v>324</v>
      </c>
      <c r="E1159" s="78">
        <v>9300</v>
      </c>
      <c r="F1159" s="19">
        <v>12000</v>
      </c>
      <c r="G1159" s="78"/>
      <c r="H1159" s="75"/>
      <c r="I1159" s="75">
        <f t="shared" si="42"/>
        <v>60000</v>
      </c>
      <c r="J1159" s="160"/>
      <c r="K1159" s="15"/>
    </row>
    <row r="1160" spans="1:11" ht="15.75" customHeight="1" x14ac:dyDescent="0.2">
      <c r="A1160" s="15" t="s">
        <v>1026</v>
      </c>
      <c r="B1160" s="15"/>
      <c r="C1160" s="16">
        <v>10</v>
      </c>
      <c r="D1160" s="17" t="s">
        <v>324</v>
      </c>
      <c r="E1160" s="78">
        <v>95000</v>
      </c>
      <c r="F1160" s="19">
        <v>125000</v>
      </c>
      <c r="G1160" s="78"/>
      <c r="H1160" s="75"/>
      <c r="I1160" s="75">
        <f t="shared" si="42"/>
        <v>1250000</v>
      </c>
      <c r="J1160" s="160"/>
      <c r="K1160" s="15"/>
    </row>
    <row r="1161" spans="1:11" ht="15.75" customHeight="1" x14ac:dyDescent="0.2">
      <c r="A1161" s="15" t="s">
        <v>630</v>
      </c>
      <c r="B1161" s="15"/>
      <c r="C1161" s="16">
        <v>5</v>
      </c>
      <c r="D1161" s="17" t="s">
        <v>515</v>
      </c>
      <c r="E1161" s="78">
        <v>59000</v>
      </c>
      <c r="F1161" s="19">
        <v>80000</v>
      </c>
      <c r="G1161" s="78"/>
      <c r="H1161" s="75"/>
      <c r="I1161" s="75">
        <f t="shared" si="42"/>
        <v>400000</v>
      </c>
      <c r="J1161" s="160"/>
      <c r="K1161" s="15"/>
    </row>
    <row r="1162" spans="1:11" ht="15.75" customHeight="1" x14ac:dyDescent="0.2">
      <c r="A1162" s="16" t="s">
        <v>1079</v>
      </c>
      <c r="B1162" s="15"/>
      <c r="C1162" s="16">
        <v>20</v>
      </c>
      <c r="D1162" s="17" t="s">
        <v>324</v>
      </c>
      <c r="E1162" s="78">
        <v>5700</v>
      </c>
      <c r="F1162" s="19">
        <v>7500</v>
      </c>
      <c r="G1162" s="78"/>
      <c r="H1162" s="75"/>
      <c r="I1162" s="75">
        <f t="shared" si="42"/>
        <v>150000</v>
      </c>
      <c r="J1162" s="160"/>
      <c r="K1162" s="15"/>
    </row>
    <row r="1163" spans="1:11" ht="15.75" customHeight="1" x14ac:dyDescent="0.2">
      <c r="A1163" s="15" t="s">
        <v>1080</v>
      </c>
      <c r="B1163" s="15"/>
      <c r="C1163" s="16">
        <v>2</v>
      </c>
      <c r="D1163" s="17" t="s">
        <v>45</v>
      </c>
      <c r="E1163" s="78">
        <v>34000</v>
      </c>
      <c r="F1163" s="19">
        <v>40000</v>
      </c>
      <c r="G1163" s="78"/>
      <c r="H1163" s="75"/>
      <c r="I1163" s="75">
        <f t="shared" si="42"/>
        <v>80000</v>
      </c>
      <c r="J1163" s="160"/>
      <c r="K1163" s="15"/>
    </row>
    <row r="1164" spans="1:11" ht="15.75" customHeight="1" x14ac:dyDescent="0.2">
      <c r="A1164" s="15" t="s">
        <v>1093</v>
      </c>
      <c r="B1164" s="15"/>
      <c r="C1164" s="16">
        <v>4</v>
      </c>
      <c r="D1164" s="17" t="s">
        <v>324</v>
      </c>
      <c r="E1164" s="78">
        <v>83000</v>
      </c>
      <c r="F1164" s="19">
        <v>110000</v>
      </c>
      <c r="G1164" s="78"/>
      <c r="H1164" s="75"/>
      <c r="I1164" s="75">
        <f t="shared" si="42"/>
        <v>440000</v>
      </c>
      <c r="J1164" s="160"/>
      <c r="K1164" s="15"/>
    </row>
    <row r="1165" spans="1:11" ht="15.75" customHeight="1" x14ac:dyDescent="0.2">
      <c r="A1165" s="16" t="s">
        <v>1098</v>
      </c>
      <c r="B1165" s="15"/>
      <c r="C1165" s="16">
        <v>10</v>
      </c>
      <c r="D1165" s="17" t="s">
        <v>281</v>
      </c>
      <c r="E1165" s="78">
        <v>29000</v>
      </c>
      <c r="F1165" s="19">
        <v>38000</v>
      </c>
      <c r="G1165" s="78"/>
      <c r="H1165" s="75"/>
      <c r="I1165" s="75">
        <f t="shared" si="42"/>
        <v>380000</v>
      </c>
      <c r="J1165" s="160"/>
      <c r="K1165" s="15"/>
    </row>
    <row r="1166" spans="1:11" ht="15.75" customHeight="1" x14ac:dyDescent="0.2">
      <c r="A1166" s="15" t="s">
        <v>1081</v>
      </c>
      <c r="B1166" s="15"/>
      <c r="C1166" s="16">
        <v>3</v>
      </c>
      <c r="D1166" s="17" t="s">
        <v>241</v>
      </c>
      <c r="E1166" s="78">
        <v>12500</v>
      </c>
      <c r="F1166" s="19">
        <v>22500</v>
      </c>
      <c r="G1166" s="78"/>
      <c r="H1166" s="75"/>
      <c r="I1166" s="75">
        <f t="shared" si="42"/>
        <v>67500</v>
      </c>
      <c r="J1166" s="160"/>
      <c r="K1166" s="15"/>
    </row>
    <row r="1167" spans="1:11" ht="15.75" customHeight="1" x14ac:dyDescent="0.2">
      <c r="A1167" s="15" t="s">
        <v>1090</v>
      </c>
      <c r="B1167" s="15"/>
      <c r="C1167" s="16">
        <v>5</v>
      </c>
      <c r="D1167" s="17" t="s">
        <v>466</v>
      </c>
      <c r="E1167" s="78">
        <v>76500</v>
      </c>
      <c r="F1167" s="19">
        <v>105000</v>
      </c>
      <c r="G1167" s="78"/>
      <c r="H1167" s="75"/>
      <c r="I1167" s="75">
        <f t="shared" si="42"/>
        <v>525000</v>
      </c>
      <c r="J1167" s="160"/>
      <c r="K1167" s="15"/>
    </row>
    <row r="1168" spans="1:11" ht="15.75" customHeight="1" x14ac:dyDescent="0.2">
      <c r="A1168" s="108" t="s">
        <v>1082</v>
      </c>
      <c r="B1168" s="15"/>
      <c r="C1168" s="16">
        <v>30</v>
      </c>
      <c r="D1168" s="17" t="s">
        <v>324</v>
      </c>
      <c r="E1168" s="78">
        <v>10200</v>
      </c>
      <c r="F1168" s="19">
        <v>14000</v>
      </c>
      <c r="G1168" s="78"/>
      <c r="H1168" s="75"/>
      <c r="I1168" s="75">
        <f t="shared" si="42"/>
        <v>420000</v>
      </c>
      <c r="J1168" s="160"/>
      <c r="K1168" s="15"/>
    </row>
    <row r="1169" spans="1:11" ht="15.75" customHeight="1" x14ac:dyDescent="0.2">
      <c r="A1169" s="15" t="s">
        <v>1083</v>
      </c>
      <c r="B1169" s="15"/>
      <c r="C1169" s="16">
        <v>3</v>
      </c>
      <c r="D1169" s="17" t="s">
        <v>335</v>
      </c>
      <c r="E1169" s="78">
        <v>130000</v>
      </c>
      <c r="F1169" s="19">
        <v>170000</v>
      </c>
      <c r="G1169" s="78"/>
      <c r="H1169" s="75"/>
      <c r="I1169" s="75">
        <f t="shared" si="42"/>
        <v>510000</v>
      </c>
      <c r="J1169" s="160"/>
      <c r="K1169" s="15"/>
    </row>
    <row r="1170" spans="1:11" ht="15.75" customHeight="1" x14ac:dyDescent="0.2">
      <c r="A1170" s="15" t="s">
        <v>1084</v>
      </c>
      <c r="B1170" s="15"/>
      <c r="C1170" s="16">
        <v>2</v>
      </c>
      <c r="D1170" s="17" t="s">
        <v>245</v>
      </c>
      <c r="E1170" s="78">
        <v>240000</v>
      </c>
      <c r="F1170" s="19">
        <v>340000</v>
      </c>
      <c r="G1170" s="78"/>
      <c r="H1170" s="75"/>
      <c r="I1170" s="75">
        <f t="shared" si="42"/>
        <v>680000</v>
      </c>
      <c r="J1170" s="160"/>
      <c r="K1170" s="15"/>
    </row>
    <row r="1171" spans="1:11" ht="15.75" customHeight="1" x14ac:dyDescent="0.2">
      <c r="A1171" s="15" t="s">
        <v>1085</v>
      </c>
      <c r="B1171" s="15"/>
      <c r="C1171" s="16">
        <v>2</v>
      </c>
      <c r="D1171" s="17" t="s">
        <v>322</v>
      </c>
      <c r="E1171" s="78">
        <v>100000</v>
      </c>
      <c r="F1171" s="19">
        <v>125000</v>
      </c>
      <c r="G1171" s="78"/>
      <c r="H1171" s="75"/>
      <c r="I1171" s="75">
        <f t="shared" si="42"/>
        <v>250000</v>
      </c>
      <c r="J1171" s="160"/>
      <c r="K1171" s="15"/>
    </row>
    <row r="1172" spans="1:11" ht="15.75" customHeight="1" x14ac:dyDescent="0.2">
      <c r="A1172" s="15" t="s">
        <v>1086</v>
      </c>
      <c r="B1172" s="15"/>
      <c r="C1172" s="16">
        <v>3</v>
      </c>
      <c r="D1172" s="17" t="s">
        <v>322</v>
      </c>
      <c r="E1172" s="78">
        <v>58500</v>
      </c>
      <c r="F1172" s="19">
        <v>75000</v>
      </c>
      <c r="G1172" s="78"/>
      <c r="H1172" s="75"/>
      <c r="I1172" s="75">
        <f t="shared" si="42"/>
        <v>225000</v>
      </c>
      <c r="J1172" s="160"/>
      <c r="K1172" s="15"/>
    </row>
    <row r="1173" spans="1:11" ht="15.75" customHeight="1" x14ac:dyDescent="0.2">
      <c r="A1173" s="15" t="s">
        <v>1099</v>
      </c>
      <c r="B1173" s="15"/>
      <c r="C1173" s="16">
        <v>10</v>
      </c>
      <c r="D1173" s="17" t="s">
        <v>467</v>
      </c>
      <c r="E1173" s="78">
        <v>18000</v>
      </c>
      <c r="F1173" s="19">
        <v>24000</v>
      </c>
      <c r="G1173" s="78"/>
      <c r="H1173" s="75"/>
      <c r="I1173" s="75">
        <f t="shared" si="42"/>
        <v>240000</v>
      </c>
      <c r="J1173" s="160"/>
      <c r="K1173" s="15"/>
    </row>
    <row r="1174" spans="1:11" ht="15.75" customHeight="1" x14ac:dyDescent="0.2">
      <c r="A1174" s="15"/>
      <c r="B1174" s="15"/>
      <c r="C1174" s="16"/>
      <c r="D1174" s="17"/>
      <c r="E1174" s="78"/>
      <c r="F1174" s="19"/>
      <c r="G1174" s="78"/>
      <c r="H1174" s="75"/>
      <c r="I1174" s="75">
        <f t="shared" si="42"/>
        <v>0</v>
      </c>
      <c r="J1174" s="160"/>
      <c r="K1174" s="15"/>
    </row>
    <row r="1175" spans="1:11" ht="15.75" customHeight="1" x14ac:dyDescent="0.2">
      <c r="A1175" s="79" t="s">
        <v>299</v>
      </c>
      <c r="B1175" s="15"/>
      <c r="C1175" s="16"/>
      <c r="D1175" s="17"/>
      <c r="E1175" s="78"/>
      <c r="F1175" s="19"/>
      <c r="G1175" s="78"/>
      <c r="H1175" s="75"/>
      <c r="I1175" s="75">
        <f t="shared" si="42"/>
        <v>0</v>
      </c>
      <c r="J1175" s="160"/>
      <c r="K1175" s="15"/>
    </row>
    <row r="1176" spans="1:11" ht="15.75" customHeight="1" x14ac:dyDescent="0.2">
      <c r="A1176" s="15" t="s">
        <v>246</v>
      </c>
      <c r="B1176" s="15"/>
      <c r="C1176" s="16">
        <v>30</v>
      </c>
      <c r="D1176" s="17" t="s">
        <v>234</v>
      </c>
      <c r="E1176" s="78">
        <v>10300</v>
      </c>
      <c r="F1176" s="19">
        <v>16000</v>
      </c>
      <c r="G1176" s="78"/>
      <c r="H1176" s="75"/>
      <c r="I1176" s="75">
        <f t="shared" si="42"/>
        <v>480000</v>
      </c>
      <c r="J1176" s="160"/>
      <c r="K1176" s="15"/>
    </row>
    <row r="1177" spans="1:11" ht="15.75" customHeight="1" x14ac:dyDescent="0.2">
      <c r="A1177" s="15" t="s">
        <v>1087</v>
      </c>
      <c r="B1177" s="15"/>
      <c r="C1177" s="16">
        <v>10</v>
      </c>
      <c r="D1177" s="17" t="s">
        <v>241</v>
      </c>
      <c r="E1177" s="78">
        <v>135000</v>
      </c>
      <c r="F1177" s="19">
        <v>180000</v>
      </c>
      <c r="G1177" s="78"/>
      <c r="H1177" s="75"/>
      <c r="I1177" s="75">
        <f t="shared" si="42"/>
        <v>1800000</v>
      </c>
      <c r="J1177" s="160"/>
      <c r="K1177" s="15"/>
    </row>
    <row r="1178" spans="1:11" ht="15.75" customHeight="1" x14ac:dyDescent="0.2">
      <c r="A1178" s="15" t="s">
        <v>1094</v>
      </c>
      <c r="B1178" s="15"/>
      <c r="C1178" s="16">
        <v>1</v>
      </c>
      <c r="D1178" s="17" t="s">
        <v>111</v>
      </c>
      <c r="E1178" s="78"/>
      <c r="F1178" s="19">
        <v>260000</v>
      </c>
      <c r="G1178" s="78"/>
      <c r="H1178" s="75"/>
      <c r="I1178" s="75">
        <f t="shared" si="42"/>
        <v>260000</v>
      </c>
      <c r="J1178" s="160"/>
      <c r="K1178" s="15"/>
    </row>
    <row r="1179" spans="1:11" ht="15.75" customHeight="1" x14ac:dyDescent="0.2">
      <c r="A1179" s="15" t="s">
        <v>1095</v>
      </c>
      <c r="B1179" s="15"/>
      <c r="C1179" s="16">
        <v>1</v>
      </c>
      <c r="D1179" s="17" t="s">
        <v>111</v>
      </c>
      <c r="E1179" s="78"/>
      <c r="F1179" s="19">
        <v>850000</v>
      </c>
      <c r="G1179" s="78"/>
      <c r="H1179" s="75"/>
      <c r="I1179" s="75">
        <f t="shared" si="42"/>
        <v>850000</v>
      </c>
      <c r="J1179" s="160"/>
      <c r="K1179" s="171" t="s">
        <v>1129</v>
      </c>
    </row>
    <row r="1180" spans="1:11" ht="15.75" customHeight="1" x14ac:dyDescent="0.2">
      <c r="A1180" s="15" t="s">
        <v>1096</v>
      </c>
      <c r="B1180" s="15"/>
      <c r="C1180" s="16">
        <v>1</v>
      </c>
      <c r="D1180" s="17" t="s">
        <v>111</v>
      </c>
      <c r="E1180" s="78"/>
      <c r="F1180" s="19">
        <v>470000</v>
      </c>
      <c r="G1180" s="78"/>
      <c r="H1180" s="75"/>
      <c r="I1180" s="75">
        <f t="shared" si="42"/>
        <v>470000</v>
      </c>
      <c r="J1180" s="160"/>
      <c r="K1180" s="172"/>
    </row>
    <row r="1181" spans="1:11" ht="15.75" customHeight="1" x14ac:dyDescent="0.2">
      <c r="A1181" s="15" t="s">
        <v>1097</v>
      </c>
      <c r="B1181" s="15"/>
      <c r="C1181" s="16">
        <v>2</v>
      </c>
      <c r="D1181" s="17" t="s">
        <v>111</v>
      </c>
      <c r="E1181" s="78"/>
      <c r="F1181" s="19">
        <v>750000</v>
      </c>
      <c r="G1181" s="78"/>
      <c r="H1181" s="75"/>
      <c r="I1181" s="75">
        <f t="shared" si="42"/>
        <v>1500000</v>
      </c>
      <c r="J1181" s="160"/>
      <c r="K1181" s="173"/>
    </row>
    <row r="1182" spans="1:11" ht="15.75" customHeight="1" x14ac:dyDescent="0.2">
      <c r="A1182" s="15" t="s">
        <v>1091</v>
      </c>
      <c r="B1182" s="15"/>
      <c r="C1182" s="16">
        <v>2</v>
      </c>
      <c r="D1182" s="17" t="s">
        <v>69</v>
      </c>
      <c r="E1182" s="78">
        <f>260000+280000+300000</f>
        <v>840000</v>
      </c>
      <c r="F1182" s="19">
        <v>1100000</v>
      </c>
      <c r="G1182" s="78"/>
      <c r="H1182" s="75"/>
      <c r="I1182" s="75">
        <f t="shared" si="42"/>
        <v>2200000</v>
      </c>
      <c r="J1182" s="160"/>
      <c r="K1182" s="15">
        <f>317900+690000+1150000</f>
        <v>2157900</v>
      </c>
    </row>
    <row r="1183" spans="1:11" ht="15.75" customHeight="1" x14ac:dyDescent="0.2">
      <c r="A1183" s="16" t="s">
        <v>1092</v>
      </c>
      <c r="B1183" s="15"/>
      <c r="C1183" s="16">
        <v>1</v>
      </c>
      <c r="D1183" s="17" t="s">
        <v>69</v>
      </c>
      <c r="E1183" s="78">
        <f>35000*3</f>
        <v>105000</v>
      </c>
      <c r="F1183" s="19">
        <v>140000</v>
      </c>
      <c r="G1183" s="78"/>
      <c r="H1183" s="75"/>
      <c r="I1183" s="75">
        <f t="shared" si="42"/>
        <v>140000</v>
      </c>
      <c r="J1183" s="159"/>
      <c r="K1183" s="15"/>
    </row>
    <row r="1184" spans="1:11" ht="15.75" customHeight="1" x14ac:dyDescent="0.2">
      <c r="A1184" s="15"/>
      <c r="B1184" s="15"/>
      <c r="C1184" s="16"/>
      <c r="D1184" s="17"/>
      <c r="E1184" s="78"/>
      <c r="F1184" s="19"/>
      <c r="G1184" s="78"/>
      <c r="H1184" s="75"/>
      <c r="I1184" s="75">
        <f t="shared" si="42"/>
        <v>0</v>
      </c>
      <c r="J1184" s="78"/>
      <c r="K1184" s="15"/>
    </row>
    <row r="1185" spans="1:13" ht="15.75" customHeight="1" x14ac:dyDescent="0.2">
      <c r="A1185" s="15" t="s">
        <v>1094</v>
      </c>
      <c r="B1185" s="15"/>
      <c r="C1185" s="16">
        <v>2</v>
      </c>
      <c r="D1185" s="17" t="s">
        <v>111</v>
      </c>
      <c r="E1185" s="78"/>
      <c r="F1185" s="19">
        <v>260000</v>
      </c>
      <c r="G1185" s="78"/>
      <c r="H1185" s="75"/>
      <c r="I1185" s="75">
        <f t="shared" si="42"/>
        <v>520000</v>
      </c>
      <c r="J1185" s="78"/>
      <c r="K1185" s="15"/>
      <c r="M1185" s="147">
        <f>SUM(I1185:I1188)</f>
        <v>3340000</v>
      </c>
    </row>
    <row r="1186" spans="1:13" ht="15.75" customHeight="1" x14ac:dyDescent="0.2">
      <c r="A1186" s="15" t="s">
        <v>1095</v>
      </c>
      <c r="B1186" s="15"/>
      <c r="C1186" s="16">
        <v>1</v>
      </c>
      <c r="D1186" s="17" t="s">
        <v>111</v>
      </c>
      <c r="E1186" s="78"/>
      <c r="F1186" s="19">
        <v>850000</v>
      </c>
      <c r="G1186" s="78"/>
      <c r="H1186" s="75"/>
      <c r="I1186" s="75">
        <f t="shared" si="42"/>
        <v>850000</v>
      </c>
      <c r="J1186" s="78"/>
      <c r="K1186" s="15"/>
      <c r="M1186" s="148">
        <f>M1185/125000</f>
        <v>26.72</v>
      </c>
    </row>
    <row r="1187" spans="1:13" ht="15.75" customHeight="1" x14ac:dyDescent="0.2">
      <c r="A1187" s="15" t="s">
        <v>1096</v>
      </c>
      <c r="B1187" s="15"/>
      <c r="C1187" s="16">
        <v>1</v>
      </c>
      <c r="D1187" s="17" t="s">
        <v>111</v>
      </c>
      <c r="E1187" s="78"/>
      <c r="F1187" s="19">
        <v>470000</v>
      </c>
      <c r="G1187" s="78"/>
      <c r="H1187" s="75"/>
      <c r="I1187" s="75">
        <f t="shared" si="42"/>
        <v>470000</v>
      </c>
      <c r="J1187" s="78"/>
      <c r="K1187" s="15"/>
    </row>
    <row r="1188" spans="1:13" ht="15.75" customHeight="1" x14ac:dyDescent="0.2">
      <c r="A1188" s="15" t="s">
        <v>1097</v>
      </c>
      <c r="B1188" s="15"/>
      <c r="C1188" s="16">
        <v>2</v>
      </c>
      <c r="D1188" s="17" t="s">
        <v>111</v>
      </c>
      <c r="E1188" s="78"/>
      <c r="F1188" s="19">
        <v>750000</v>
      </c>
      <c r="G1188" s="78"/>
      <c r="H1188" s="75"/>
      <c r="I1188" s="75">
        <f t="shared" si="42"/>
        <v>1500000</v>
      </c>
      <c r="J1188" s="78"/>
      <c r="K1188" s="15"/>
    </row>
    <row r="1189" spans="1:13" ht="15.75" customHeight="1" x14ac:dyDescent="0.2">
      <c r="A1189" s="15"/>
      <c r="B1189" s="15"/>
      <c r="C1189" s="16"/>
      <c r="D1189" s="17"/>
      <c r="E1189" s="78"/>
      <c r="F1189" s="19"/>
      <c r="G1189" s="78"/>
      <c r="H1189" s="75"/>
      <c r="I1189" s="75">
        <f t="shared" si="42"/>
        <v>0</v>
      </c>
      <c r="J1189" s="78"/>
      <c r="K1189" s="15"/>
    </row>
    <row r="1190" spans="1:13" ht="15.75" customHeight="1" x14ac:dyDescent="0.2">
      <c r="A1190" s="15"/>
      <c r="B1190" s="15"/>
      <c r="C1190" s="16"/>
      <c r="D1190" s="17"/>
      <c r="E1190" s="78"/>
      <c r="F1190" s="19"/>
      <c r="G1190" s="78"/>
      <c r="H1190" s="75"/>
      <c r="I1190" s="75"/>
      <c r="J1190" s="78"/>
      <c r="K1190" s="15"/>
    </row>
    <row r="1191" spans="1:13" ht="15.75" customHeight="1" x14ac:dyDescent="0.2">
      <c r="A1191" s="79" t="s">
        <v>1813</v>
      </c>
      <c r="B1191" s="15"/>
      <c r="C1191" s="16"/>
      <c r="D1191" s="17"/>
      <c r="E1191" s="78"/>
      <c r="F1191" s="19"/>
      <c r="G1191" s="78"/>
      <c r="H1191" s="75"/>
      <c r="I1191" s="75"/>
      <c r="J1191" s="78"/>
      <c r="K1191" s="15"/>
    </row>
    <row r="1192" spans="1:13" ht="15.75" customHeight="1" x14ac:dyDescent="0.2">
      <c r="A1192" s="15" t="s">
        <v>239</v>
      </c>
      <c r="B1192" s="15"/>
      <c r="C1192" s="16">
        <v>4</v>
      </c>
      <c r="D1192" s="17" t="s">
        <v>324</v>
      </c>
      <c r="E1192" s="78">
        <v>13900</v>
      </c>
      <c r="F1192" s="19"/>
      <c r="G1192" s="78"/>
      <c r="H1192" s="75"/>
      <c r="I1192" s="75"/>
      <c r="J1192" s="152" t="s">
        <v>1558</v>
      </c>
      <c r="K1192" s="15" t="s">
        <v>285</v>
      </c>
    </row>
    <row r="1193" spans="1:13" ht="15.75" customHeight="1" x14ac:dyDescent="0.2">
      <c r="A1193" s="15" t="s">
        <v>1074</v>
      </c>
      <c r="B1193" s="15"/>
      <c r="C1193" s="16">
        <v>2</v>
      </c>
      <c r="D1193" s="17" t="s">
        <v>466</v>
      </c>
      <c r="E1193" s="78">
        <v>51500</v>
      </c>
      <c r="F1193" s="19"/>
      <c r="G1193" s="78"/>
      <c r="H1193" s="75"/>
      <c r="I1193" s="75"/>
      <c r="J1193" s="153"/>
      <c r="K1193" s="15"/>
    </row>
    <row r="1194" spans="1:13" ht="15.75" customHeight="1" x14ac:dyDescent="0.2">
      <c r="A1194" s="205" t="s">
        <v>364</v>
      </c>
      <c r="B1194" s="15"/>
      <c r="C1194" s="16">
        <v>35</v>
      </c>
      <c r="D1194" s="17" t="s">
        <v>245</v>
      </c>
      <c r="E1194" s="78"/>
      <c r="F1194" s="19"/>
      <c r="G1194" s="78"/>
      <c r="H1194" s="75"/>
      <c r="I1194" s="75"/>
      <c r="J1194" s="153"/>
      <c r="K1194" s="15"/>
    </row>
    <row r="1195" spans="1:13" ht="15.75" customHeight="1" x14ac:dyDescent="0.2">
      <c r="A1195" s="15" t="s">
        <v>238</v>
      </c>
      <c r="B1195" s="15"/>
      <c r="C1195" s="16">
        <v>3</v>
      </c>
      <c r="D1195" s="17" t="s">
        <v>234</v>
      </c>
      <c r="E1195" s="78">
        <v>42200</v>
      </c>
      <c r="F1195" s="19"/>
      <c r="G1195" s="78"/>
      <c r="H1195" s="75"/>
      <c r="I1195" s="75"/>
      <c r="J1195" s="153"/>
      <c r="K1195" s="15"/>
    </row>
    <row r="1196" spans="1:13" ht="15.75" customHeight="1" x14ac:dyDescent="0.2">
      <c r="A1196" s="15" t="s">
        <v>1076</v>
      </c>
      <c r="B1196" s="15"/>
      <c r="C1196" s="16">
        <v>2</v>
      </c>
      <c r="D1196" s="17" t="s">
        <v>133</v>
      </c>
      <c r="E1196" s="78">
        <v>43500</v>
      </c>
      <c r="F1196" s="19"/>
      <c r="G1196" s="78"/>
      <c r="H1196" s="75"/>
      <c r="I1196" s="75"/>
      <c r="J1196" s="153"/>
      <c r="K1196" s="15"/>
    </row>
    <row r="1197" spans="1:13" ht="15" customHeight="1" x14ac:dyDescent="0.2">
      <c r="A1197" s="15" t="s">
        <v>1077</v>
      </c>
      <c r="B1197" s="15"/>
      <c r="C1197" s="16">
        <v>6</v>
      </c>
      <c r="D1197" s="17" t="s">
        <v>322</v>
      </c>
      <c r="E1197" s="78">
        <v>124500</v>
      </c>
      <c r="F1197" s="19"/>
      <c r="G1197" s="78"/>
      <c r="H1197" s="75"/>
      <c r="I1197" s="75"/>
      <c r="J1197" s="153"/>
      <c r="K1197" s="15"/>
    </row>
    <row r="1198" spans="1:13" ht="15.75" customHeight="1" x14ac:dyDescent="0.2">
      <c r="A1198" s="15" t="s">
        <v>1088</v>
      </c>
      <c r="B1198" s="15"/>
      <c r="C1198" s="16">
        <v>2</v>
      </c>
      <c r="D1198" s="17" t="s">
        <v>133</v>
      </c>
      <c r="E1198" s="78">
        <v>80000</v>
      </c>
      <c r="F1198" s="19"/>
      <c r="G1198" s="78"/>
      <c r="H1198" s="75"/>
      <c r="I1198" s="75"/>
      <c r="J1198" s="153"/>
      <c r="K1198" s="15"/>
    </row>
    <row r="1199" spans="1:13" ht="15.75" customHeight="1" x14ac:dyDescent="0.2">
      <c r="A1199" s="15" t="s">
        <v>1078</v>
      </c>
      <c r="B1199" s="15"/>
      <c r="C1199" s="16">
        <v>2</v>
      </c>
      <c r="D1199" s="17" t="s">
        <v>133</v>
      </c>
      <c r="E1199" s="78">
        <v>25400</v>
      </c>
      <c r="F1199" s="19"/>
      <c r="G1199" s="78"/>
      <c r="H1199" s="75"/>
      <c r="I1199" s="75"/>
      <c r="J1199" s="153"/>
      <c r="K1199" s="15"/>
    </row>
    <row r="1200" spans="1:13" ht="15.75" customHeight="1" x14ac:dyDescent="0.2">
      <c r="A1200" s="15" t="s">
        <v>1814</v>
      </c>
      <c r="B1200" s="15"/>
      <c r="C1200" s="16">
        <v>5</v>
      </c>
      <c r="D1200" s="17" t="s">
        <v>324</v>
      </c>
      <c r="E1200" s="78">
        <v>9500</v>
      </c>
      <c r="F1200" s="19"/>
      <c r="G1200" s="78"/>
      <c r="H1200" s="75"/>
      <c r="I1200" s="75"/>
      <c r="J1200" s="153"/>
      <c r="K1200" s="15"/>
    </row>
    <row r="1201" spans="1:11" ht="15.75" customHeight="1" x14ac:dyDescent="0.2">
      <c r="A1201" s="15" t="s">
        <v>1815</v>
      </c>
      <c r="B1201" s="15"/>
      <c r="C1201" s="16">
        <v>10</v>
      </c>
      <c r="D1201" s="17" t="s">
        <v>324</v>
      </c>
      <c r="E1201" s="78">
        <v>5700</v>
      </c>
      <c r="F1201" s="19"/>
      <c r="G1201" s="78"/>
      <c r="H1201" s="75"/>
      <c r="I1201" s="75"/>
      <c r="J1201" s="153"/>
      <c r="K1201" s="15"/>
    </row>
    <row r="1202" spans="1:11" ht="15.75" customHeight="1" x14ac:dyDescent="0.2">
      <c r="A1202" s="15" t="s">
        <v>1816</v>
      </c>
      <c r="B1202" s="15"/>
      <c r="C1202" s="16">
        <v>5</v>
      </c>
      <c r="D1202" s="17" t="s">
        <v>324</v>
      </c>
      <c r="E1202" s="78">
        <v>5700</v>
      </c>
      <c r="F1202" s="19"/>
      <c r="G1202" s="78"/>
      <c r="H1202" s="75"/>
      <c r="I1202" s="75"/>
      <c r="J1202" s="153"/>
      <c r="K1202" s="15"/>
    </row>
    <row r="1203" spans="1:11" ht="15.75" customHeight="1" x14ac:dyDescent="0.2">
      <c r="A1203" s="15" t="s">
        <v>1817</v>
      </c>
      <c r="B1203" s="15"/>
      <c r="C1203" s="16">
        <v>5</v>
      </c>
      <c r="D1203" s="17" t="s">
        <v>324</v>
      </c>
      <c r="E1203" s="78">
        <v>5700</v>
      </c>
      <c r="F1203" s="19"/>
      <c r="G1203" s="78"/>
      <c r="H1203" s="75"/>
      <c r="I1203" s="75"/>
      <c r="J1203" s="153"/>
      <c r="K1203" s="15"/>
    </row>
    <row r="1204" spans="1:11" ht="15.75" customHeight="1" x14ac:dyDescent="0.2">
      <c r="A1204" s="15" t="s">
        <v>1080</v>
      </c>
      <c r="B1204" s="15"/>
      <c r="C1204" s="16">
        <v>4</v>
      </c>
      <c r="D1204" s="17" t="s">
        <v>45</v>
      </c>
      <c r="E1204" s="78">
        <v>29800</v>
      </c>
      <c r="F1204" s="19"/>
      <c r="G1204" s="78"/>
      <c r="H1204" s="75"/>
      <c r="I1204" s="75"/>
      <c r="J1204" s="153"/>
      <c r="K1204" s="15"/>
    </row>
    <row r="1205" spans="1:11" ht="15.75" customHeight="1" x14ac:dyDescent="0.2">
      <c r="A1205" s="15" t="s">
        <v>1825</v>
      </c>
      <c r="B1205" s="15"/>
      <c r="C1205" s="16">
        <f>4+7</f>
        <v>11</v>
      </c>
      <c r="D1205" s="17" t="s">
        <v>131</v>
      </c>
      <c r="E1205" s="78">
        <v>122000</v>
      </c>
      <c r="F1205" s="19"/>
      <c r="G1205" s="78"/>
      <c r="H1205" s="75"/>
      <c r="I1205" s="75"/>
      <c r="J1205" s="153"/>
      <c r="K1205" s="15"/>
    </row>
    <row r="1206" spans="1:11" ht="15.75" customHeight="1" x14ac:dyDescent="0.2">
      <c r="A1206" s="15" t="s">
        <v>1818</v>
      </c>
      <c r="B1206" s="15"/>
      <c r="C1206" s="16">
        <v>10</v>
      </c>
      <c r="D1206" s="17" t="s">
        <v>281</v>
      </c>
      <c r="E1206" s="78">
        <v>24200</v>
      </c>
      <c r="F1206" s="19"/>
      <c r="G1206" s="78"/>
      <c r="H1206" s="75"/>
      <c r="I1206" s="75"/>
      <c r="J1206" s="153"/>
      <c r="K1206" s="15"/>
    </row>
    <row r="1207" spans="1:11" ht="15.75" customHeight="1" x14ac:dyDescent="0.2">
      <c r="A1207" s="15" t="s">
        <v>1824</v>
      </c>
      <c r="B1207" s="15"/>
      <c r="C1207" s="16">
        <v>6</v>
      </c>
      <c r="D1207" s="17" t="s">
        <v>324</v>
      </c>
      <c r="E1207" s="78">
        <v>95000</v>
      </c>
      <c r="F1207" s="19"/>
      <c r="G1207" s="78"/>
      <c r="H1207" s="75"/>
      <c r="I1207" s="75"/>
      <c r="J1207" s="153"/>
      <c r="K1207" s="15"/>
    </row>
    <row r="1208" spans="1:11" ht="15.75" customHeight="1" x14ac:dyDescent="0.2">
      <c r="A1208" s="15" t="s">
        <v>1819</v>
      </c>
      <c r="B1208" s="15"/>
      <c r="C1208" s="16">
        <v>30</v>
      </c>
      <c r="D1208" s="17" t="s">
        <v>324</v>
      </c>
      <c r="E1208" s="78">
        <f>288000/30</f>
        <v>9600</v>
      </c>
      <c r="F1208" s="19"/>
      <c r="G1208" s="78"/>
      <c r="H1208" s="75"/>
      <c r="I1208" s="75"/>
      <c r="J1208" s="153"/>
      <c r="K1208" s="15"/>
    </row>
    <row r="1209" spans="1:11" ht="15.75" customHeight="1" x14ac:dyDescent="0.2">
      <c r="A1209" s="15" t="s">
        <v>1083</v>
      </c>
      <c r="B1209" s="15"/>
      <c r="C1209" s="16">
        <v>3</v>
      </c>
      <c r="D1209" s="17" t="s">
        <v>335</v>
      </c>
      <c r="E1209" s="78">
        <v>125000</v>
      </c>
      <c r="F1209" s="19"/>
      <c r="G1209" s="78"/>
      <c r="H1209" s="75"/>
      <c r="I1209" s="75"/>
      <c r="J1209" s="153"/>
      <c r="K1209" s="15"/>
    </row>
    <row r="1210" spans="1:11" ht="15.75" customHeight="1" x14ac:dyDescent="0.2">
      <c r="A1210" s="15" t="s">
        <v>1084</v>
      </c>
      <c r="B1210" s="15"/>
      <c r="C1210" s="16">
        <v>2</v>
      </c>
      <c r="D1210" s="17" t="s">
        <v>245</v>
      </c>
      <c r="E1210" s="78">
        <v>240000</v>
      </c>
      <c r="F1210" s="19"/>
      <c r="G1210" s="78"/>
      <c r="H1210" s="75"/>
      <c r="I1210" s="75"/>
      <c r="J1210" s="153"/>
      <c r="K1210" s="15"/>
    </row>
    <row r="1211" spans="1:11" ht="15.75" customHeight="1" x14ac:dyDescent="0.2">
      <c r="A1211" s="15" t="s">
        <v>1085</v>
      </c>
      <c r="B1211" s="15"/>
      <c r="C1211" s="16">
        <v>2</v>
      </c>
      <c r="D1211" s="17" t="s">
        <v>322</v>
      </c>
      <c r="E1211" s="78">
        <v>100000</v>
      </c>
      <c r="F1211" s="19"/>
      <c r="G1211" s="78"/>
      <c r="H1211" s="75"/>
      <c r="I1211" s="75"/>
      <c r="J1211" s="153"/>
      <c r="K1211" s="15"/>
    </row>
    <row r="1212" spans="1:11" ht="15.75" customHeight="1" x14ac:dyDescent="0.2">
      <c r="A1212" s="15" t="s">
        <v>1086</v>
      </c>
      <c r="B1212" s="15"/>
      <c r="C1212" s="16">
        <v>3</v>
      </c>
      <c r="D1212" s="17" t="s">
        <v>322</v>
      </c>
      <c r="E1212" s="78">
        <v>58500</v>
      </c>
      <c r="F1212" s="19"/>
      <c r="G1212" s="78"/>
      <c r="H1212" s="75"/>
      <c r="I1212" s="75"/>
      <c r="J1212" s="153"/>
      <c r="K1212" s="15"/>
    </row>
    <row r="1213" spans="1:11" ht="15.75" customHeight="1" x14ac:dyDescent="0.2">
      <c r="A1213" s="15" t="s">
        <v>1820</v>
      </c>
      <c r="B1213" s="15"/>
      <c r="C1213" s="16">
        <v>10</v>
      </c>
      <c r="D1213" s="17" t="s">
        <v>467</v>
      </c>
      <c r="E1213" s="78">
        <v>15000</v>
      </c>
      <c r="F1213" s="19"/>
      <c r="G1213" s="78"/>
      <c r="H1213" s="75"/>
      <c r="I1213" s="75"/>
      <c r="J1213" s="153"/>
      <c r="K1213" s="15"/>
    </row>
    <row r="1214" spans="1:11" ht="15.75" customHeight="1" x14ac:dyDescent="0.2">
      <c r="A1214" s="15" t="s">
        <v>306</v>
      </c>
      <c r="B1214" s="15"/>
      <c r="C1214" s="16">
        <v>2</v>
      </c>
      <c r="D1214" s="17" t="s">
        <v>111</v>
      </c>
      <c r="E1214" s="78">
        <v>13500</v>
      </c>
      <c r="F1214" s="19"/>
      <c r="G1214" s="78"/>
      <c r="H1214" s="75"/>
      <c r="I1214" s="75"/>
      <c r="J1214" s="153"/>
      <c r="K1214" s="15"/>
    </row>
    <row r="1215" spans="1:11" ht="15.75" customHeight="1" x14ac:dyDescent="0.2">
      <c r="A1215" s="15" t="s">
        <v>1821</v>
      </c>
      <c r="B1215" s="15"/>
      <c r="C1215" s="16">
        <v>4</v>
      </c>
      <c r="D1215" s="17" t="s">
        <v>322</v>
      </c>
      <c r="E1215" s="78">
        <v>60000</v>
      </c>
      <c r="F1215" s="19"/>
      <c r="G1215" s="78"/>
      <c r="H1215" s="75"/>
      <c r="I1215" s="75"/>
      <c r="J1215" s="153"/>
      <c r="K1215" s="15"/>
    </row>
    <row r="1216" spans="1:11" ht="15.75" customHeight="1" x14ac:dyDescent="0.2">
      <c r="A1216" s="15"/>
      <c r="B1216" s="15"/>
      <c r="C1216" s="16"/>
      <c r="D1216" s="17"/>
      <c r="E1216" s="78"/>
      <c r="F1216" s="19"/>
      <c r="G1216" s="78"/>
      <c r="H1216" s="75"/>
      <c r="I1216" s="75"/>
      <c r="J1216" s="153"/>
      <c r="K1216" s="15"/>
    </row>
    <row r="1217" spans="1:11" ht="15.75" customHeight="1" x14ac:dyDescent="0.2">
      <c r="A1217" s="15"/>
      <c r="B1217" s="15"/>
      <c r="C1217" s="16"/>
      <c r="D1217" s="17"/>
      <c r="E1217" s="78"/>
      <c r="F1217" s="19"/>
      <c r="G1217" s="78"/>
      <c r="H1217" s="75"/>
      <c r="I1217" s="75"/>
      <c r="J1217" s="153"/>
      <c r="K1217" s="15"/>
    </row>
    <row r="1218" spans="1:11" ht="15.75" customHeight="1" x14ac:dyDescent="0.2">
      <c r="A1218" s="15" t="s">
        <v>299</v>
      </c>
      <c r="B1218" s="15"/>
      <c r="C1218" s="16"/>
      <c r="D1218" s="17"/>
      <c r="E1218" s="78"/>
      <c r="F1218" s="19"/>
      <c r="G1218" s="78"/>
      <c r="H1218" s="75"/>
      <c r="I1218" s="75"/>
      <c r="J1218" s="153"/>
      <c r="K1218" s="15"/>
    </row>
    <row r="1219" spans="1:11" ht="15.75" customHeight="1" x14ac:dyDescent="0.2">
      <c r="A1219" s="15" t="s">
        <v>246</v>
      </c>
      <c r="B1219" s="15"/>
      <c r="C1219" s="16">
        <v>30</v>
      </c>
      <c r="D1219" s="17" t="s">
        <v>324</v>
      </c>
      <c r="E1219" s="78">
        <v>10300</v>
      </c>
      <c r="F1219" s="19">
        <v>16000</v>
      </c>
      <c r="G1219" s="78"/>
      <c r="H1219" s="75"/>
      <c r="I1219" s="75"/>
      <c r="J1219" s="153"/>
      <c r="K1219" s="15"/>
    </row>
    <row r="1220" spans="1:11" ht="15.75" customHeight="1" x14ac:dyDescent="0.2">
      <c r="A1220" s="15" t="s">
        <v>1087</v>
      </c>
      <c r="B1220" s="15"/>
      <c r="C1220" s="16">
        <v>10</v>
      </c>
      <c r="D1220" s="17" t="s">
        <v>241</v>
      </c>
      <c r="E1220" s="78">
        <v>135000</v>
      </c>
      <c r="F1220" s="19"/>
      <c r="G1220" s="78"/>
      <c r="H1220" s="75"/>
      <c r="I1220" s="75"/>
      <c r="J1220" s="153"/>
      <c r="K1220" s="15"/>
    </row>
    <row r="1221" spans="1:11" ht="15.75" customHeight="1" x14ac:dyDescent="0.2">
      <c r="A1221" s="15" t="s">
        <v>1830</v>
      </c>
      <c r="B1221" s="15"/>
      <c r="C1221" s="16">
        <v>1</v>
      </c>
      <c r="D1221" s="17" t="s">
        <v>111</v>
      </c>
      <c r="E1221" s="78">
        <f>356000+4500</f>
        <v>360500</v>
      </c>
      <c r="F1221" s="19"/>
      <c r="G1221" s="78"/>
      <c r="H1221" s="75"/>
      <c r="I1221" s="75"/>
      <c r="J1221" s="153"/>
      <c r="K1221" s="15"/>
    </row>
    <row r="1222" spans="1:11" ht="15.75" customHeight="1" x14ac:dyDescent="0.2">
      <c r="A1222" s="15" t="s">
        <v>1831</v>
      </c>
      <c r="B1222" s="15"/>
      <c r="C1222" s="16">
        <v>2</v>
      </c>
      <c r="D1222" s="17" t="s">
        <v>111</v>
      </c>
      <c r="E1222" s="78">
        <f>566000+4500</f>
        <v>570500</v>
      </c>
      <c r="F1222" s="19"/>
      <c r="G1222" s="78"/>
      <c r="H1222" s="75"/>
      <c r="I1222" s="75"/>
      <c r="J1222" s="153"/>
      <c r="K1222" s="15"/>
    </row>
    <row r="1223" spans="1:11" ht="15.75" customHeight="1" x14ac:dyDescent="0.2">
      <c r="A1223" s="15" t="s">
        <v>1832</v>
      </c>
      <c r="B1223" s="15"/>
      <c r="C1223" s="16">
        <v>1</v>
      </c>
      <c r="D1223" s="17" t="s">
        <v>111</v>
      </c>
      <c r="E1223" s="78"/>
      <c r="F1223" s="19"/>
      <c r="G1223" s="78"/>
      <c r="H1223" s="75"/>
      <c r="I1223" s="75"/>
      <c r="J1223" s="153"/>
      <c r="K1223" s="15"/>
    </row>
    <row r="1224" spans="1:11" ht="15.75" customHeight="1" x14ac:dyDescent="0.2">
      <c r="A1224" s="15" t="s">
        <v>1833</v>
      </c>
      <c r="B1224" s="15"/>
      <c r="C1224" s="16">
        <v>1</v>
      </c>
      <c r="D1224" s="17" t="s">
        <v>111</v>
      </c>
      <c r="E1224" s="78">
        <f>185000+3500</f>
        <v>188500</v>
      </c>
      <c r="F1224" s="19"/>
      <c r="G1224" s="78"/>
      <c r="H1224" s="75"/>
      <c r="I1224" s="75"/>
      <c r="J1224" s="153"/>
      <c r="K1224" s="15"/>
    </row>
    <row r="1225" spans="1:11" ht="15.75" customHeight="1" x14ac:dyDescent="0.2">
      <c r="A1225" s="15" t="s">
        <v>1822</v>
      </c>
      <c r="B1225" s="15"/>
      <c r="C1225" s="16">
        <v>2</v>
      </c>
      <c r="D1225" s="17" t="s">
        <v>324</v>
      </c>
      <c r="E1225" s="78">
        <v>12900</v>
      </c>
      <c r="F1225" s="19"/>
      <c r="G1225" s="78"/>
      <c r="H1225" s="75"/>
      <c r="I1225" s="75"/>
      <c r="J1225" s="153"/>
      <c r="K1225" s="15"/>
    </row>
    <row r="1226" spans="1:11" ht="15.75" customHeight="1" x14ac:dyDescent="0.2">
      <c r="A1226" s="15" t="s">
        <v>1828</v>
      </c>
      <c r="B1226" s="15"/>
      <c r="C1226" s="16">
        <v>4</v>
      </c>
      <c r="D1226" s="17" t="s">
        <v>241</v>
      </c>
      <c r="E1226" s="78">
        <f>102000/4</f>
        <v>25500</v>
      </c>
      <c r="F1226" s="19"/>
      <c r="G1226" s="78"/>
      <c r="H1226" s="75"/>
      <c r="I1226" s="75"/>
      <c r="J1226" s="153"/>
      <c r="K1226" s="15"/>
    </row>
    <row r="1227" spans="1:11" ht="15.75" customHeight="1" x14ac:dyDescent="0.2">
      <c r="A1227" s="15" t="s">
        <v>1827</v>
      </c>
      <c r="B1227" s="15"/>
      <c r="C1227" s="16">
        <v>4</v>
      </c>
      <c r="D1227" s="17" t="s">
        <v>49</v>
      </c>
      <c r="E1227" s="78">
        <v>25000</v>
      </c>
      <c r="F1227" s="19"/>
      <c r="G1227" s="78"/>
      <c r="H1227" s="75"/>
      <c r="I1227" s="75"/>
      <c r="J1227" s="153"/>
      <c r="K1227" s="15"/>
    </row>
    <row r="1228" spans="1:11" ht="15.75" customHeight="1" x14ac:dyDescent="0.2">
      <c r="A1228" s="15" t="s">
        <v>1823</v>
      </c>
      <c r="B1228" s="15"/>
      <c r="C1228" s="16">
        <v>4</v>
      </c>
      <c r="D1228" s="17" t="s">
        <v>133</v>
      </c>
      <c r="E1228" s="78">
        <v>22500</v>
      </c>
      <c r="F1228" s="19"/>
      <c r="G1228" s="78"/>
      <c r="H1228" s="75"/>
      <c r="I1228" s="75"/>
      <c r="J1228" s="154"/>
      <c r="K1228" s="15"/>
    </row>
    <row r="1229" spans="1:11" ht="15.75" customHeight="1" x14ac:dyDescent="0.2">
      <c r="A1229" s="15"/>
      <c r="B1229" s="15"/>
      <c r="C1229" s="16"/>
      <c r="D1229" s="17"/>
      <c r="E1229" s="78"/>
      <c r="F1229" s="19"/>
      <c r="G1229" s="78"/>
      <c r="H1229" s="75"/>
      <c r="I1229" s="75"/>
      <c r="J1229" s="78"/>
      <c r="K1229" s="15"/>
    </row>
    <row r="1230" spans="1:11" ht="15.75" customHeight="1" x14ac:dyDescent="0.2">
      <c r="A1230" s="15" t="s">
        <v>1518</v>
      </c>
      <c r="B1230" s="15"/>
      <c r="C1230" s="16"/>
      <c r="D1230" s="17"/>
      <c r="E1230" s="78"/>
      <c r="F1230" s="19"/>
      <c r="G1230" s="78"/>
      <c r="H1230" s="75"/>
      <c r="I1230" s="75"/>
      <c r="J1230" s="78"/>
      <c r="K1230" s="15"/>
    </row>
    <row r="1231" spans="1:11" ht="15.75" customHeight="1" x14ac:dyDescent="0.2">
      <c r="A1231" s="15" t="s">
        <v>412</v>
      </c>
      <c r="B1231" s="15"/>
      <c r="C1231" s="16">
        <v>20</v>
      </c>
      <c r="D1231" s="17" t="s">
        <v>296</v>
      </c>
      <c r="E1231" s="78"/>
      <c r="F1231" s="19"/>
      <c r="G1231" s="78"/>
      <c r="H1231" s="75"/>
      <c r="I1231" s="75"/>
      <c r="J1231" s="152" t="s">
        <v>395</v>
      </c>
      <c r="K1231" s="15" t="s">
        <v>285</v>
      </c>
    </row>
    <row r="1232" spans="1:11" ht="15.75" customHeight="1" x14ac:dyDescent="0.2">
      <c r="A1232" s="15" t="s">
        <v>1826</v>
      </c>
      <c r="B1232" s="15"/>
      <c r="C1232" s="16">
        <v>1</v>
      </c>
      <c r="D1232" s="17" t="s">
        <v>49</v>
      </c>
      <c r="E1232" s="78">
        <v>40000</v>
      </c>
      <c r="F1232" s="19"/>
      <c r="G1232" s="78"/>
      <c r="H1232" s="75"/>
      <c r="I1232" s="75"/>
      <c r="J1232" s="153"/>
      <c r="K1232" s="15"/>
    </row>
    <row r="1233" spans="1:11" ht="15.75" customHeight="1" x14ac:dyDescent="0.2">
      <c r="A1233" s="15" t="s">
        <v>1829</v>
      </c>
      <c r="B1233" s="15"/>
      <c r="C1233" s="16">
        <v>2</v>
      </c>
      <c r="D1233" s="17" t="s">
        <v>49</v>
      </c>
      <c r="E1233" s="78">
        <v>25000</v>
      </c>
      <c r="F1233" s="19"/>
      <c r="G1233" s="78"/>
      <c r="H1233" s="75">
        <f t="shared" si="41"/>
        <v>50000</v>
      </c>
      <c r="I1233" s="75">
        <f t="shared" si="42"/>
        <v>0</v>
      </c>
      <c r="J1233" s="153"/>
      <c r="K1233" s="15"/>
    </row>
    <row r="1234" spans="1:11" ht="15.75" customHeight="1" x14ac:dyDescent="0.2">
      <c r="A1234" s="15" t="s">
        <v>1568</v>
      </c>
      <c r="B1234" s="15"/>
      <c r="C1234" s="16">
        <v>1</v>
      </c>
      <c r="D1234" s="17" t="s">
        <v>241</v>
      </c>
      <c r="E1234" s="78">
        <v>210000</v>
      </c>
      <c r="F1234" s="19"/>
      <c r="G1234" s="78"/>
      <c r="H1234" s="75">
        <f t="shared" si="41"/>
        <v>210000</v>
      </c>
      <c r="I1234" s="75">
        <f t="shared" si="42"/>
        <v>0</v>
      </c>
      <c r="J1234" s="153"/>
      <c r="K1234" s="15"/>
    </row>
    <row r="1235" spans="1:11" ht="15.75" customHeight="1" x14ac:dyDescent="0.2">
      <c r="A1235" s="15" t="s">
        <v>996</v>
      </c>
      <c r="B1235" s="15"/>
      <c r="C1235" s="16">
        <v>1</v>
      </c>
      <c r="D1235" s="17" t="s">
        <v>241</v>
      </c>
      <c r="E1235" s="78">
        <v>72000</v>
      </c>
      <c r="F1235" s="19"/>
      <c r="G1235" s="78"/>
      <c r="H1235" s="75">
        <f t="shared" si="41"/>
        <v>72000</v>
      </c>
      <c r="I1235" s="75">
        <f t="shared" si="42"/>
        <v>0</v>
      </c>
      <c r="J1235" s="154"/>
      <c r="K1235" s="15"/>
    </row>
    <row r="1236" spans="1:11" ht="15.75" customHeight="1" x14ac:dyDescent="0.2">
      <c r="A1236" s="15"/>
      <c r="B1236" s="15"/>
      <c r="C1236" s="16"/>
      <c r="D1236" s="17"/>
      <c r="E1236" s="78"/>
      <c r="F1236" s="19"/>
      <c r="G1236" s="78"/>
      <c r="H1236" s="75"/>
      <c r="I1236" s="75"/>
      <c r="J1236" s="78"/>
      <c r="K1236" s="15"/>
    </row>
    <row r="1237" spans="1:11" ht="15.75" customHeight="1" x14ac:dyDescent="0.2">
      <c r="A1237" s="15"/>
      <c r="B1237" s="15"/>
      <c r="C1237" s="16"/>
      <c r="D1237" s="17"/>
      <c r="E1237" s="78"/>
      <c r="F1237" s="19"/>
      <c r="G1237" s="78"/>
      <c r="H1237" s="75">
        <f t="shared" ref="H1237:H1242" si="46">E1237*C1237</f>
        <v>0</v>
      </c>
      <c r="I1237" s="75">
        <f t="shared" ref="I1237:I1262" si="47">F1237*C1237</f>
        <v>0</v>
      </c>
      <c r="J1237" s="78"/>
      <c r="K1237" s="15"/>
    </row>
    <row r="1238" spans="1:11" ht="15.75" customHeight="1" x14ac:dyDescent="0.2">
      <c r="A1238" s="15"/>
      <c r="B1238" s="15"/>
      <c r="C1238" s="16"/>
      <c r="D1238" s="17"/>
      <c r="E1238" s="78"/>
      <c r="F1238" s="19"/>
      <c r="G1238" s="78"/>
      <c r="H1238" s="75">
        <f t="shared" si="46"/>
        <v>0</v>
      </c>
      <c r="I1238" s="75">
        <f t="shared" si="47"/>
        <v>0</v>
      </c>
      <c r="J1238" s="78"/>
      <c r="K1238" s="15"/>
    </row>
    <row r="1239" spans="1:11" ht="15.75" customHeight="1" x14ac:dyDescent="0.2">
      <c r="A1239" s="15"/>
      <c r="B1239" s="15"/>
      <c r="C1239" s="16"/>
      <c r="D1239" s="17"/>
      <c r="E1239" s="78"/>
      <c r="F1239" s="19"/>
      <c r="G1239" s="78"/>
      <c r="H1239" s="75">
        <f t="shared" si="46"/>
        <v>0</v>
      </c>
      <c r="I1239" s="75">
        <f t="shared" si="47"/>
        <v>0</v>
      </c>
      <c r="J1239" s="78"/>
      <c r="K1239" s="15"/>
    </row>
    <row r="1240" spans="1:11" ht="15.75" customHeight="1" x14ac:dyDescent="0.2">
      <c r="A1240" s="15"/>
      <c r="B1240" s="15"/>
      <c r="C1240" s="16"/>
      <c r="D1240" s="17"/>
      <c r="E1240" s="78"/>
      <c r="F1240" s="19"/>
      <c r="G1240" s="78"/>
      <c r="H1240" s="75">
        <f t="shared" si="46"/>
        <v>0</v>
      </c>
      <c r="I1240" s="75">
        <f t="shared" si="47"/>
        <v>0</v>
      </c>
      <c r="J1240" s="78"/>
      <c r="K1240" s="15"/>
    </row>
    <row r="1241" spans="1:11" ht="15.75" customHeight="1" x14ac:dyDescent="0.2">
      <c r="A1241" s="14" t="s">
        <v>229</v>
      </c>
      <c r="B1241" s="15"/>
      <c r="C1241" s="16"/>
      <c r="D1241" s="17"/>
      <c r="E1241" s="78"/>
      <c r="F1241" s="19"/>
      <c r="G1241" s="78"/>
      <c r="H1241" s="75">
        <f t="shared" si="46"/>
        <v>0</v>
      </c>
      <c r="I1241" s="75">
        <f t="shared" si="47"/>
        <v>0</v>
      </c>
      <c r="J1241" s="78"/>
      <c r="K1241" s="15"/>
    </row>
    <row r="1242" spans="1:11" ht="15.75" customHeight="1" x14ac:dyDescent="0.2">
      <c r="A1242" s="79" t="s">
        <v>230</v>
      </c>
      <c r="B1242" s="15"/>
      <c r="C1242" s="16"/>
      <c r="D1242" s="17"/>
      <c r="E1242" s="78"/>
      <c r="F1242" s="19"/>
      <c r="G1242" s="78"/>
      <c r="H1242" s="75">
        <f t="shared" si="46"/>
        <v>0</v>
      </c>
      <c r="I1242" s="75">
        <f t="shared" si="47"/>
        <v>0</v>
      </c>
      <c r="J1242" s="78"/>
      <c r="K1242" s="15"/>
    </row>
    <row r="1243" spans="1:11" ht="15.75" customHeight="1" x14ac:dyDescent="0.2">
      <c r="A1243" s="15" t="s">
        <v>231</v>
      </c>
      <c r="B1243" s="15"/>
      <c r="C1243" s="16">
        <v>1</v>
      </c>
      <c r="D1243" s="17" t="s">
        <v>233</v>
      </c>
      <c r="E1243" s="78">
        <v>3600000</v>
      </c>
      <c r="F1243" s="19">
        <v>4680000</v>
      </c>
      <c r="G1243" s="78"/>
      <c r="H1243" s="75">
        <f t="shared" ref="H1243:H1264" si="48">E1243*C1243</f>
        <v>3600000</v>
      </c>
      <c r="I1243" s="75">
        <f t="shared" si="47"/>
        <v>4680000</v>
      </c>
      <c r="J1243" s="158" t="s">
        <v>691</v>
      </c>
      <c r="K1243" s="15"/>
    </row>
    <row r="1244" spans="1:11" ht="15.75" customHeight="1" x14ac:dyDescent="0.2">
      <c r="A1244" s="15" t="s">
        <v>232</v>
      </c>
      <c r="B1244" s="15"/>
      <c r="C1244" s="16">
        <v>3</v>
      </c>
      <c r="D1244" s="17" t="s">
        <v>233</v>
      </c>
      <c r="E1244" s="78">
        <v>900000</v>
      </c>
      <c r="F1244" s="19">
        <v>1170000</v>
      </c>
      <c r="G1244" s="78"/>
      <c r="H1244" s="75">
        <f t="shared" si="48"/>
        <v>2700000</v>
      </c>
      <c r="I1244" s="75">
        <f t="shared" si="47"/>
        <v>3510000</v>
      </c>
      <c r="J1244" s="160"/>
      <c r="K1244" s="15"/>
    </row>
    <row r="1245" spans="1:11" ht="15.75" customHeight="1" x14ac:dyDescent="0.2">
      <c r="A1245" s="15" t="s">
        <v>235</v>
      </c>
      <c r="B1245" s="15"/>
      <c r="C1245" s="16">
        <v>5</v>
      </c>
      <c r="D1245" s="17" t="s">
        <v>234</v>
      </c>
      <c r="E1245" s="78">
        <v>65000</v>
      </c>
      <c r="F1245" s="19">
        <v>85000</v>
      </c>
      <c r="G1245" s="78"/>
      <c r="H1245" s="75">
        <f t="shared" si="48"/>
        <v>325000</v>
      </c>
      <c r="I1245" s="75">
        <f t="shared" si="47"/>
        <v>425000</v>
      </c>
      <c r="J1245" s="159"/>
      <c r="K1245" s="15"/>
    </row>
    <row r="1246" spans="1:11" ht="15.75" customHeight="1" x14ac:dyDescent="0.2">
      <c r="A1246" s="15"/>
      <c r="B1246" s="15"/>
      <c r="C1246" s="16"/>
      <c r="D1246" s="17"/>
      <c r="E1246" s="78"/>
      <c r="F1246" s="19"/>
      <c r="G1246" s="78"/>
      <c r="H1246" s="75">
        <f t="shared" si="48"/>
        <v>0</v>
      </c>
      <c r="I1246" s="75">
        <f t="shared" si="47"/>
        <v>0</v>
      </c>
      <c r="J1246" s="78"/>
      <c r="K1246" s="15"/>
    </row>
    <row r="1247" spans="1:11" ht="15.75" customHeight="1" x14ac:dyDescent="0.2">
      <c r="A1247" s="15"/>
      <c r="B1247" s="15"/>
      <c r="C1247" s="16"/>
      <c r="D1247" s="17"/>
      <c r="E1247" s="78"/>
      <c r="F1247" s="19"/>
      <c r="G1247" s="78"/>
      <c r="H1247" s="75">
        <f t="shared" si="48"/>
        <v>0</v>
      </c>
      <c r="I1247" s="75">
        <f t="shared" si="47"/>
        <v>0</v>
      </c>
      <c r="J1247" s="78"/>
      <c r="K1247" s="15"/>
    </row>
    <row r="1248" spans="1:11" ht="15.75" customHeight="1" x14ac:dyDescent="0.2">
      <c r="A1248" s="15"/>
      <c r="B1248" s="15"/>
      <c r="C1248" s="16"/>
      <c r="D1248" s="17"/>
      <c r="E1248" s="78"/>
      <c r="F1248" s="19"/>
      <c r="G1248" s="78"/>
      <c r="H1248" s="75">
        <f t="shared" si="48"/>
        <v>0</v>
      </c>
      <c r="I1248" s="75">
        <f t="shared" si="47"/>
        <v>0</v>
      </c>
      <c r="J1248" s="78"/>
      <c r="K1248" s="15"/>
    </row>
    <row r="1249" spans="1:12" ht="15.75" customHeight="1" x14ac:dyDescent="0.2">
      <c r="A1249" s="15"/>
      <c r="B1249" s="15"/>
      <c r="C1249" s="16"/>
      <c r="D1249" s="17"/>
      <c r="E1249" s="78"/>
      <c r="F1249" s="19"/>
      <c r="G1249" s="78"/>
      <c r="H1249" s="75">
        <f t="shared" si="48"/>
        <v>0</v>
      </c>
      <c r="I1249" s="75">
        <f t="shared" si="47"/>
        <v>0</v>
      </c>
      <c r="J1249" s="78"/>
      <c r="K1249" s="15"/>
    </row>
    <row r="1250" spans="1:12" ht="15.75" customHeight="1" x14ac:dyDescent="0.2">
      <c r="A1250" s="15"/>
      <c r="B1250" s="15"/>
      <c r="C1250" s="16"/>
      <c r="D1250" s="17"/>
      <c r="E1250" s="78"/>
      <c r="F1250" s="19"/>
      <c r="G1250" s="78"/>
      <c r="H1250" s="75">
        <f t="shared" si="48"/>
        <v>0</v>
      </c>
      <c r="I1250" s="75">
        <f t="shared" si="47"/>
        <v>0</v>
      </c>
      <c r="J1250" s="78"/>
      <c r="K1250" s="15"/>
    </row>
    <row r="1251" spans="1:12" ht="15.75" customHeight="1" x14ac:dyDescent="0.2">
      <c r="A1251" s="15"/>
      <c r="B1251" s="15"/>
      <c r="C1251" s="16"/>
      <c r="D1251" s="17"/>
      <c r="E1251" s="78"/>
      <c r="F1251" s="19"/>
      <c r="G1251" s="78"/>
      <c r="H1251" s="75">
        <f t="shared" si="48"/>
        <v>0</v>
      </c>
      <c r="I1251" s="75">
        <f t="shared" si="47"/>
        <v>0</v>
      </c>
      <c r="J1251" s="78"/>
      <c r="K1251" s="15"/>
    </row>
    <row r="1252" spans="1:12" ht="15.75" customHeight="1" x14ac:dyDescent="0.2">
      <c r="A1252" s="15"/>
      <c r="B1252" s="15"/>
      <c r="C1252" s="16"/>
      <c r="D1252" s="17"/>
      <c r="E1252" s="78"/>
      <c r="F1252" s="19"/>
      <c r="G1252" s="78"/>
      <c r="H1252" s="75">
        <f t="shared" si="48"/>
        <v>0</v>
      </c>
      <c r="I1252" s="75">
        <f t="shared" si="47"/>
        <v>0</v>
      </c>
      <c r="J1252" s="78"/>
      <c r="K1252" s="15"/>
    </row>
    <row r="1253" spans="1:12" ht="15.75" customHeight="1" x14ac:dyDescent="0.2">
      <c r="A1253" s="15"/>
      <c r="B1253" s="15"/>
      <c r="C1253" s="16"/>
      <c r="D1253" s="17"/>
      <c r="E1253" s="78"/>
      <c r="F1253" s="19"/>
      <c r="G1253" s="78"/>
      <c r="H1253" s="75">
        <f t="shared" si="48"/>
        <v>0</v>
      </c>
      <c r="I1253" s="75">
        <f t="shared" si="47"/>
        <v>0</v>
      </c>
      <c r="J1253" s="78"/>
      <c r="K1253" s="15"/>
    </row>
    <row r="1254" spans="1:12" ht="15.75" customHeight="1" x14ac:dyDescent="0.2">
      <c r="A1254" s="15"/>
      <c r="B1254" s="15"/>
      <c r="C1254" s="16"/>
      <c r="D1254" s="17"/>
      <c r="E1254" s="78"/>
      <c r="F1254" s="19"/>
      <c r="G1254" s="78"/>
      <c r="H1254" s="75">
        <f t="shared" si="48"/>
        <v>0</v>
      </c>
      <c r="I1254" s="75">
        <f t="shared" si="47"/>
        <v>0</v>
      </c>
      <c r="J1254" s="78"/>
      <c r="K1254" s="15"/>
    </row>
    <row r="1255" spans="1:12" ht="15.75" customHeight="1" x14ac:dyDescent="0.2">
      <c r="A1255" s="15"/>
      <c r="B1255" s="15"/>
      <c r="C1255" s="16"/>
      <c r="D1255" s="17"/>
      <c r="E1255" s="78"/>
      <c r="F1255" s="19"/>
      <c r="G1255" s="78"/>
      <c r="H1255" s="75">
        <f t="shared" si="48"/>
        <v>0</v>
      </c>
      <c r="I1255" s="75">
        <f t="shared" si="47"/>
        <v>0</v>
      </c>
      <c r="J1255" s="78"/>
      <c r="K1255" s="15"/>
    </row>
    <row r="1256" spans="1:12" ht="16" x14ac:dyDescent="0.2">
      <c r="A1256" s="14" t="s">
        <v>178</v>
      </c>
      <c r="B1256" s="15"/>
      <c r="C1256" s="16"/>
      <c r="D1256" s="17"/>
      <c r="E1256" s="78"/>
      <c r="F1256" s="19"/>
      <c r="G1256" s="78"/>
      <c r="H1256" s="75">
        <f t="shared" si="48"/>
        <v>0</v>
      </c>
      <c r="I1256" s="75">
        <f t="shared" si="47"/>
        <v>0</v>
      </c>
      <c r="J1256" s="78"/>
      <c r="K1256" s="15"/>
    </row>
    <row r="1257" spans="1:12" ht="16" x14ac:dyDescent="0.2">
      <c r="A1257" s="15" t="s">
        <v>1369</v>
      </c>
      <c r="B1257" s="15"/>
      <c r="C1257" s="16">
        <v>15</v>
      </c>
      <c r="D1257" s="17" t="s">
        <v>108</v>
      </c>
      <c r="E1257" s="78"/>
      <c r="F1257" s="19">
        <v>236500</v>
      </c>
      <c r="G1257" s="78"/>
      <c r="H1257" s="75"/>
      <c r="I1257" s="75">
        <f t="shared" si="47"/>
        <v>3547500</v>
      </c>
      <c r="J1257" s="23" t="s">
        <v>1370</v>
      </c>
      <c r="K1257" s="15" t="s">
        <v>179</v>
      </c>
      <c r="L1257" s="20"/>
    </row>
    <row r="1258" spans="1:12" x14ac:dyDescent="0.2">
      <c r="A1258" s="15"/>
      <c r="B1258" s="15"/>
      <c r="C1258" s="16"/>
      <c r="D1258" s="17"/>
      <c r="E1258" s="78"/>
      <c r="F1258" s="19"/>
      <c r="G1258" s="78"/>
      <c r="H1258" s="75"/>
      <c r="I1258" s="75">
        <f t="shared" si="47"/>
        <v>0</v>
      </c>
      <c r="J1258" s="78"/>
      <c r="K1258" s="15"/>
      <c r="L1258" s="20"/>
    </row>
    <row r="1259" spans="1:12" x14ac:dyDescent="0.2">
      <c r="A1259" s="15"/>
      <c r="B1259" s="15"/>
      <c r="C1259" s="16"/>
      <c r="D1259" s="17"/>
      <c r="E1259" s="78"/>
      <c r="F1259" s="19"/>
      <c r="G1259" s="78"/>
      <c r="H1259" s="75"/>
      <c r="I1259" s="75">
        <f t="shared" si="47"/>
        <v>0</v>
      </c>
      <c r="J1259" s="78"/>
      <c r="K1259" s="15"/>
      <c r="L1259" s="20"/>
    </row>
    <row r="1260" spans="1:12" x14ac:dyDescent="0.2">
      <c r="A1260" s="15"/>
      <c r="B1260" s="15"/>
      <c r="C1260" s="16"/>
      <c r="D1260" s="17"/>
      <c r="E1260" s="78"/>
      <c r="F1260" s="19"/>
      <c r="G1260" s="78"/>
      <c r="H1260" s="75"/>
      <c r="I1260" s="75">
        <f t="shared" si="47"/>
        <v>0</v>
      </c>
      <c r="J1260" s="78"/>
      <c r="K1260" s="15"/>
      <c r="L1260" s="20"/>
    </row>
    <row r="1261" spans="1:12" x14ac:dyDescent="0.2">
      <c r="A1261" s="15"/>
      <c r="B1261" s="15"/>
      <c r="C1261" s="16"/>
      <c r="D1261" s="17"/>
      <c r="E1261" s="78"/>
      <c r="F1261" s="19"/>
      <c r="G1261" s="78"/>
      <c r="H1261" s="75"/>
      <c r="I1261" s="75">
        <f t="shared" si="47"/>
        <v>0</v>
      </c>
      <c r="J1261" s="78"/>
      <c r="K1261" s="15"/>
      <c r="L1261" s="20"/>
    </row>
    <row r="1262" spans="1:12" x14ac:dyDescent="0.2">
      <c r="A1262" s="15"/>
      <c r="B1262" s="15"/>
      <c r="C1262" s="16"/>
      <c r="D1262" s="17"/>
      <c r="E1262" s="78"/>
      <c r="F1262" s="19"/>
      <c r="G1262" s="78"/>
      <c r="H1262" s="75"/>
      <c r="I1262" s="75">
        <f t="shared" si="47"/>
        <v>0</v>
      </c>
      <c r="J1262" s="78"/>
      <c r="K1262" s="15"/>
      <c r="L1262" s="20"/>
    </row>
    <row r="1263" spans="1:12" ht="16" x14ac:dyDescent="0.2">
      <c r="A1263" s="79" t="s">
        <v>713</v>
      </c>
      <c r="B1263" s="15"/>
      <c r="C1263" s="16"/>
      <c r="D1263" s="17"/>
      <c r="E1263" s="78"/>
      <c r="F1263" s="19"/>
      <c r="G1263" s="78">
        <f t="shared" ref="G1263:G1353" si="49">B1263*F1263</f>
        <v>0</v>
      </c>
      <c r="H1263" s="75">
        <f t="shared" si="48"/>
        <v>0</v>
      </c>
      <c r="I1263" s="75">
        <f t="shared" ref="I1263:I1354" si="50">F1263*C1263</f>
        <v>0</v>
      </c>
      <c r="J1263" s="78"/>
      <c r="K1263" s="15"/>
    </row>
    <row r="1264" spans="1:12" ht="32" x14ac:dyDescent="0.2">
      <c r="A1264" s="15" t="s">
        <v>714</v>
      </c>
      <c r="B1264" s="15"/>
      <c r="C1264" s="16">
        <v>1</v>
      </c>
      <c r="D1264" s="17" t="s">
        <v>38</v>
      </c>
      <c r="E1264" s="78">
        <v>1500000</v>
      </c>
      <c r="F1264" s="19">
        <v>1875000</v>
      </c>
      <c r="G1264" s="78">
        <f t="shared" si="49"/>
        <v>0</v>
      </c>
      <c r="H1264" s="103">
        <f t="shared" si="48"/>
        <v>1500000</v>
      </c>
      <c r="I1264" s="103">
        <f t="shared" si="50"/>
        <v>1875000</v>
      </c>
      <c r="J1264" s="23" t="s">
        <v>1379</v>
      </c>
      <c r="K1264" s="15"/>
    </row>
    <row r="1265" spans="1:11" x14ac:dyDescent="0.2">
      <c r="A1265" s="15"/>
      <c r="B1265" s="15"/>
      <c r="C1265" s="16"/>
      <c r="D1265" s="17"/>
      <c r="E1265" s="18"/>
      <c r="F1265" s="19"/>
      <c r="G1265" s="18">
        <f t="shared" si="49"/>
        <v>0</v>
      </c>
      <c r="H1265" s="18">
        <f t="shared" ref="H1265:H1350" si="51">E1265*C1265</f>
        <v>0</v>
      </c>
      <c r="I1265" s="75">
        <f t="shared" si="50"/>
        <v>0</v>
      </c>
      <c r="J1265" s="78"/>
      <c r="K1265" s="15"/>
    </row>
    <row r="1266" spans="1:11" x14ac:dyDescent="0.2">
      <c r="A1266" s="15"/>
      <c r="B1266" s="15"/>
      <c r="C1266" s="16"/>
      <c r="D1266" s="17"/>
      <c r="E1266" s="18"/>
      <c r="F1266" s="19"/>
      <c r="G1266" s="18">
        <f t="shared" si="49"/>
        <v>0</v>
      </c>
      <c r="H1266" s="18">
        <f t="shared" si="51"/>
        <v>0</v>
      </c>
      <c r="I1266" s="75">
        <f t="shared" si="50"/>
        <v>0</v>
      </c>
      <c r="J1266" s="78"/>
      <c r="K1266" s="15"/>
    </row>
    <row r="1267" spans="1:11" ht="16" x14ac:dyDescent="0.2">
      <c r="A1267" s="14" t="s">
        <v>854</v>
      </c>
      <c r="B1267" s="15"/>
      <c r="C1267" s="16"/>
      <c r="D1267" s="17"/>
      <c r="E1267" s="18"/>
      <c r="F1267" s="19"/>
      <c r="G1267" s="18">
        <f t="shared" si="49"/>
        <v>0</v>
      </c>
      <c r="H1267" s="18">
        <f t="shared" si="51"/>
        <v>0</v>
      </c>
      <c r="I1267" s="75">
        <f t="shared" si="50"/>
        <v>0</v>
      </c>
      <c r="J1267" s="78"/>
      <c r="K1267" s="15"/>
    </row>
    <row r="1268" spans="1:11" ht="16" x14ac:dyDescent="0.2">
      <c r="A1268" s="79" t="s">
        <v>855</v>
      </c>
      <c r="B1268" s="15"/>
      <c r="C1268" s="16"/>
      <c r="D1268" s="17"/>
      <c r="E1268" s="18"/>
      <c r="F1268" s="19"/>
      <c r="G1268" s="18">
        <f t="shared" si="49"/>
        <v>0</v>
      </c>
      <c r="H1268" s="18">
        <f t="shared" si="51"/>
        <v>0</v>
      </c>
      <c r="I1268" s="75">
        <f t="shared" si="50"/>
        <v>0</v>
      </c>
      <c r="J1268" s="78"/>
      <c r="K1268" s="15"/>
    </row>
    <row r="1269" spans="1:11" ht="16" x14ac:dyDescent="0.2">
      <c r="A1269" s="79" t="s">
        <v>546</v>
      </c>
      <c r="B1269" s="15"/>
      <c r="C1269" s="16"/>
      <c r="D1269" s="17"/>
      <c r="E1269" s="18"/>
      <c r="F1269" s="19">
        <v>0</v>
      </c>
      <c r="G1269" s="18">
        <f t="shared" si="49"/>
        <v>0</v>
      </c>
      <c r="H1269" s="18">
        <f t="shared" si="51"/>
        <v>0</v>
      </c>
      <c r="I1269" s="75">
        <f t="shared" si="50"/>
        <v>0</v>
      </c>
      <c r="J1269" s="78"/>
      <c r="K1269" s="15"/>
    </row>
    <row r="1270" spans="1:11" ht="16" x14ac:dyDescent="0.2">
      <c r="A1270" s="15" t="s">
        <v>856</v>
      </c>
      <c r="B1270" s="15"/>
      <c r="C1270" s="16">
        <v>1</v>
      </c>
      <c r="D1270" s="17" t="s">
        <v>133</v>
      </c>
      <c r="E1270" s="18">
        <v>365000</v>
      </c>
      <c r="F1270" s="19">
        <v>480000</v>
      </c>
      <c r="G1270" s="18">
        <f t="shared" si="49"/>
        <v>0</v>
      </c>
      <c r="H1270" s="18">
        <f t="shared" si="51"/>
        <v>365000</v>
      </c>
      <c r="I1270" s="75">
        <f t="shared" si="50"/>
        <v>480000</v>
      </c>
      <c r="J1270" s="158" t="s">
        <v>1150</v>
      </c>
      <c r="K1270" s="15"/>
    </row>
    <row r="1271" spans="1:11" ht="16" x14ac:dyDescent="0.2">
      <c r="A1271" s="15" t="s">
        <v>857</v>
      </c>
      <c r="B1271" s="15"/>
      <c r="C1271" s="16">
        <v>2</v>
      </c>
      <c r="D1271" s="17" t="s">
        <v>45</v>
      </c>
      <c r="E1271" s="18">
        <v>39800</v>
      </c>
      <c r="F1271" s="19">
        <v>55000</v>
      </c>
      <c r="G1271" s="18">
        <f t="shared" si="49"/>
        <v>0</v>
      </c>
      <c r="H1271" s="18">
        <f t="shared" si="51"/>
        <v>79600</v>
      </c>
      <c r="I1271" s="75">
        <f t="shared" si="50"/>
        <v>110000</v>
      </c>
      <c r="J1271" s="160"/>
      <c r="K1271" s="15"/>
    </row>
    <row r="1272" spans="1:11" x14ac:dyDescent="0.2">
      <c r="A1272" s="15"/>
      <c r="B1272" s="15"/>
      <c r="C1272" s="16"/>
      <c r="D1272" s="17"/>
      <c r="E1272" s="18"/>
      <c r="F1272" s="19">
        <v>0</v>
      </c>
      <c r="G1272" s="18">
        <f t="shared" si="49"/>
        <v>0</v>
      </c>
      <c r="H1272" s="18">
        <f t="shared" si="51"/>
        <v>0</v>
      </c>
      <c r="I1272" s="75">
        <f t="shared" si="50"/>
        <v>0</v>
      </c>
      <c r="J1272" s="160"/>
      <c r="K1272" s="15"/>
    </row>
    <row r="1273" spans="1:11" ht="16" x14ac:dyDescent="0.2">
      <c r="A1273" s="79" t="s">
        <v>493</v>
      </c>
      <c r="B1273" s="15"/>
      <c r="C1273" s="16"/>
      <c r="D1273" s="17"/>
      <c r="E1273" s="18"/>
      <c r="F1273" s="19">
        <v>0</v>
      </c>
      <c r="G1273" s="18">
        <f t="shared" si="49"/>
        <v>0</v>
      </c>
      <c r="H1273" s="18">
        <f t="shared" si="51"/>
        <v>0</v>
      </c>
      <c r="I1273" s="75">
        <f t="shared" si="50"/>
        <v>0</v>
      </c>
      <c r="J1273" s="160"/>
      <c r="K1273" s="15"/>
    </row>
    <row r="1274" spans="1:11" ht="16" x14ac:dyDescent="0.2">
      <c r="A1274" s="15" t="s">
        <v>312</v>
      </c>
      <c r="B1274" s="15"/>
      <c r="C1274" s="16">
        <v>3</v>
      </c>
      <c r="D1274" s="17" t="s">
        <v>324</v>
      </c>
      <c r="E1274" s="18">
        <v>13900</v>
      </c>
      <c r="F1274" s="19">
        <v>21500</v>
      </c>
      <c r="G1274" s="18">
        <f t="shared" si="49"/>
        <v>0</v>
      </c>
      <c r="H1274" s="18">
        <f t="shared" si="51"/>
        <v>41700</v>
      </c>
      <c r="I1274" s="75">
        <f t="shared" si="50"/>
        <v>64500</v>
      </c>
      <c r="J1274" s="160"/>
      <c r="K1274" s="15"/>
    </row>
    <row r="1275" spans="1:11" ht="16" x14ac:dyDescent="0.2">
      <c r="A1275" s="15" t="s">
        <v>858</v>
      </c>
      <c r="B1275" s="15"/>
      <c r="C1275" s="16">
        <v>15</v>
      </c>
      <c r="D1275" s="17" t="s">
        <v>322</v>
      </c>
      <c r="E1275" s="18">
        <f>3800*24</f>
        <v>91200</v>
      </c>
      <c r="F1275" s="19">
        <v>120000</v>
      </c>
      <c r="G1275" s="18">
        <f t="shared" si="49"/>
        <v>0</v>
      </c>
      <c r="H1275" s="18">
        <f t="shared" si="51"/>
        <v>1368000</v>
      </c>
      <c r="I1275" s="75">
        <f t="shared" si="50"/>
        <v>1800000</v>
      </c>
      <c r="J1275" s="160"/>
      <c r="K1275" s="15" t="s">
        <v>285</v>
      </c>
    </row>
    <row r="1276" spans="1:11" ht="16" x14ac:dyDescent="0.2">
      <c r="A1276" s="15" t="s">
        <v>859</v>
      </c>
      <c r="B1276" s="15"/>
      <c r="C1276" s="16">
        <v>5</v>
      </c>
      <c r="D1276" s="17" t="s">
        <v>324</v>
      </c>
      <c r="E1276" s="18">
        <v>68900</v>
      </c>
      <c r="F1276" s="19">
        <v>90000</v>
      </c>
      <c r="G1276" s="18">
        <f t="shared" si="49"/>
        <v>0</v>
      </c>
      <c r="H1276" s="18">
        <f t="shared" si="51"/>
        <v>344500</v>
      </c>
      <c r="I1276" s="75">
        <f t="shared" si="50"/>
        <v>450000</v>
      </c>
      <c r="J1276" s="160"/>
      <c r="K1276" s="15"/>
    </row>
    <row r="1277" spans="1:11" ht="16" x14ac:dyDescent="0.2">
      <c r="A1277" s="15" t="s">
        <v>860</v>
      </c>
      <c r="B1277" s="15"/>
      <c r="C1277" s="16">
        <v>5</v>
      </c>
      <c r="D1277" s="17" t="s">
        <v>323</v>
      </c>
      <c r="E1277" s="18">
        <v>268000</v>
      </c>
      <c r="F1277" s="19">
        <v>340000</v>
      </c>
      <c r="G1277" s="18">
        <f t="shared" si="49"/>
        <v>0</v>
      </c>
      <c r="H1277" s="18">
        <f t="shared" si="51"/>
        <v>1340000</v>
      </c>
      <c r="I1277" s="75">
        <f t="shared" si="50"/>
        <v>1700000</v>
      </c>
      <c r="J1277" s="160"/>
      <c r="K1277" s="15"/>
    </row>
    <row r="1278" spans="1:11" ht="16" x14ac:dyDescent="0.2">
      <c r="A1278" s="15" t="s">
        <v>238</v>
      </c>
      <c r="B1278" s="15"/>
      <c r="C1278" s="16">
        <v>3</v>
      </c>
      <c r="D1278" s="17" t="s">
        <v>324</v>
      </c>
      <c r="E1278" s="18">
        <v>42000</v>
      </c>
      <c r="F1278" s="19">
        <v>55000</v>
      </c>
      <c r="G1278" s="18">
        <f t="shared" si="49"/>
        <v>0</v>
      </c>
      <c r="H1278" s="18">
        <f t="shared" si="51"/>
        <v>126000</v>
      </c>
      <c r="I1278" s="75">
        <f t="shared" si="50"/>
        <v>165000</v>
      </c>
      <c r="J1278" s="159"/>
      <c r="K1278" s="15"/>
    </row>
    <row r="1279" spans="1:11" x14ac:dyDescent="0.2">
      <c r="A1279" s="15"/>
      <c r="B1279" s="15"/>
      <c r="C1279" s="16"/>
      <c r="D1279" s="17"/>
      <c r="E1279" s="18"/>
      <c r="F1279" s="19">
        <v>0</v>
      </c>
      <c r="G1279" s="18">
        <f t="shared" si="49"/>
        <v>0</v>
      </c>
      <c r="H1279" s="18">
        <f t="shared" si="51"/>
        <v>0</v>
      </c>
      <c r="I1279" s="75">
        <f t="shared" si="50"/>
        <v>0</v>
      </c>
      <c r="J1279" s="78"/>
      <c r="K1279" s="15"/>
    </row>
    <row r="1280" spans="1:11" ht="16" x14ac:dyDescent="0.2">
      <c r="A1280" s="14" t="s">
        <v>890</v>
      </c>
      <c r="B1280" s="15"/>
      <c r="C1280" s="16"/>
      <c r="D1280" s="17"/>
      <c r="E1280" s="18"/>
      <c r="F1280" s="19">
        <v>0</v>
      </c>
      <c r="G1280" s="18">
        <f t="shared" si="49"/>
        <v>0</v>
      </c>
      <c r="H1280" s="18">
        <f t="shared" si="51"/>
        <v>0</v>
      </c>
      <c r="I1280" s="75">
        <f t="shared" si="50"/>
        <v>0</v>
      </c>
      <c r="J1280" s="78"/>
      <c r="K1280" s="15"/>
    </row>
    <row r="1281" spans="1:11" ht="16" x14ac:dyDescent="0.2">
      <c r="A1281" s="79" t="s">
        <v>891</v>
      </c>
      <c r="B1281" s="15"/>
      <c r="C1281" s="16"/>
      <c r="D1281" s="17"/>
      <c r="E1281" s="18"/>
      <c r="F1281" s="19">
        <v>0</v>
      </c>
      <c r="G1281" s="18">
        <f t="shared" si="49"/>
        <v>0</v>
      </c>
      <c r="H1281" s="18">
        <f t="shared" si="51"/>
        <v>0</v>
      </c>
      <c r="I1281" s="75">
        <f t="shared" si="50"/>
        <v>0</v>
      </c>
      <c r="J1281" s="78"/>
      <c r="K1281" s="15"/>
    </row>
    <row r="1282" spans="1:11" ht="16" x14ac:dyDescent="0.2">
      <c r="A1282" s="15" t="s">
        <v>892</v>
      </c>
      <c r="B1282" s="15"/>
      <c r="C1282" s="16">
        <v>2</v>
      </c>
      <c r="D1282" s="17" t="s">
        <v>38</v>
      </c>
      <c r="E1282" s="18">
        <v>4300000</v>
      </c>
      <c r="F1282" s="19">
        <v>5375000</v>
      </c>
      <c r="G1282" s="18">
        <f t="shared" si="49"/>
        <v>0</v>
      </c>
      <c r="H1282" s="18">
        <f t="shared" si="51"/>
        <v>8600000</v>
      </c>
      <c r="I1282" s="75">
        <f t="shared" si="50"/>
        <v>10750000</v>
      </c>
      <c r="J1282" s="23" t="s">
        <v>1154</v>
      </c>
      <c r="K1282" s="15"/>
    </row>
    <row r="1283" spans="1:11" x14ac:dyDescent="0.2">
      <c r="A1283" s="15"/>
      <c r="B1283" s="15"/>
      <c r="C1283" s="16"/>
      <c r="D1283" s="17"/>
      <c r="E1283" s="18"/>
      <c r="F1283" s="19">
        <v>0</v>
      </c>
      <c r="G1283" s="18">
        <f t="shared" si="49"/>
        <v>0</v>
      </c>
      <c r="H1283" s="18">
        <f t="shared" si="51"/>
        <v>0</v>
      </c>
      <c r="I1283" s="75">
        <f t="shared" si="50"/>
        <v>0</v>
      </c>
      <c r="J1283" s="78"/>
      <c r="K1283" s="15"/>
    </row>
    <row r="1284" spans="1:11" ht="16" x14ac:dyDescent="0.2">
      <c r="A1284" s="14" t="s">
        <v>909</v>
      </c>
      <c r="B1284" s="15"/>
      <c r="C1284" s="16"/>
      <c r="D1284" s="17"/>
      <c r="E1284" s="18"/>
      <c r="F1284" s="19">
        <v>0</v>
      </c>
      <c r="G1284" s="18">
        <f t="shared" si="49"/>
        <v>0</v>
      </c>
      <c r="H1284" s="18">
        <f t="shared" si="51"/>
        <v>0</v>
      </c>
      <c r="I1284" s="75">
        <f t="shared" si="50"/>
        <v>0</v>
      </c>
      <c r="J1284" s="78"/>
      <c r="K1284" s="15"/>
    </row>
    <row r="1285" spans="1:11" ht="16" x14ac:dyDescent="0.2">
      <c r="A1285" s="79" t="s">
        <v>893</v>
      </c>
      <c r="B1285" s="15"/>
      <c r="C1285" s="16"/>
      <c r="D1285" s="17"/>
      <c r="E1285" s="18"/>
      <c r="F1285" s="19">
        <v>0</v>
      </c>
      <c r="G1285" s="18">
        <f t="shared" si="49"/>
        <v>0</v>
      </c>
      <c r="H1285" s="18">
        <f t="shared" si="51"/>
        <v>0</v>
      </c>
      <c r="I1285" s="75">
        <f t="shared" si="50"/>
        <v>0</v>
      </c>
      <c r="J1285" s="78"/>
      <c r="K1285" s="15"/>
    </row>
    <row r="1286" spans="1:11" ht="16" x14ac:dyDescent="0.2">
      <c r="A1286" s="15" t="s">
        <v>894</v>
      </c>
      <c r="B1286" s="15"/>
      <c r="C1286" s="16"/>
      <c r="D1286" s="17"/>
      <c r="E1286" s="18"/>
      <c r="F1286" s="19">
        <v>0</v>
      </c>
      <c r="G1286" s="18">
        <f t="shared" si="49"/>
        <v>0</v>
      </c>
      <c r="H1286" s="18">
        <f t="shared" si="51"/>
        <v>0</v>
      </c>
      <c r="I1286" s="75">
        <f t="shared" si="50"/>
        <v>0</v>
      </c>
      <c r="J1286" s="78"/>
      <c r="K1286" s="15"/>
    </row>
    <row r="1287" spans="1:11" ht="16" x14ac:dyDescent="0.2">
      <c r="A1287" s="15" t="s">
        <v>895</v>
      </c>
      <c r="B1287" s="15"/>
      <c r="C1287" s="16">
        <v>1</v>
      </c>
      <c r="D1287" s="17" t="s">
        <v>241</v>
      </c>
      <c r="E1287" s="18">
        <v>60000</v>
      </c>
      <c r="F1287" s="19">
        <v>85000</v>
      </c>
      <c r="G1287" s="18">
        <f t="shared" si="49"/>
        <v>0</v>
      </c>
      <c r="H1287" s="18">
        <f t="shared" si="51"/>
        <v>60000</v>
      </c>
      <c r="I1287" s="75">
        <f t="shared" si="50"/>
        <v>85000</v>
      </c>
      <c r="J1287" s="164" t="s">
        <v>1621</v>
      </c>
      <c r="K1287" s="15"/>
    </row>
    <row r="1288" spans="1:11" ht="16" x14ac:dyDescent="0.2">
      <c r="A1288" s="15" t="s">
        <v>896</v>
      </c>
      <c r="B1288" s="15"/>
      <c r="C1288" s="16">
        <v>1</v>
      </c>
      <c r="D1288" s="17" t="s">
        <v>241</v>
      </c>
      <c r="E1288" s="18">
        <v>100000</v>
      </c>
      <c r="F1288" s="19">
        <v>198500</v>
      </c>
      <c r="G1288" s="18">
        <f t="shared" si="49"/>
        <v>0</v>
      </c>
      <c r="H1288" s="18">
        <f t="shared" si="51"/>
        <v>100000</v>
      </c>
      <c r="I1288" s="75">
        <f t="shared" si="50"/>
        <v>198500</v>
      </c>
      <c r="J1288" s="165"/>
      <c r="K1288" s="15"/>
    </row>
    <row r="1289" spans="1:11" ht="16" x14ac:dyDescent="0.2">
      <c r="A1289" s="15" t="s">
        <v>897</v>
      </c>
      <c r="B1289" s="15"/>
      <c r="C1289" s="16">
        <v>3</v>
      </c>
      <c r="D1289" s="17" t="s">
        <v>241</v>
      </c>
      <c r="E1289" s="18">
        <v>50000</v>
      </c>
      <c r="F1289" s="19">
        <v>71000</v>
      </c>
      <c r="G1289" s="18">
        <f t="shared" si="49"/>
        <v>0</v>
      </c>
      <c r="H1289" s="18">
        <f t="shared" si="51"/>
        <v>150000</v>
      </c>
      <c r="I1289" s="75">
        <f t="shared" si="50"/>
        <v>213000</v>
      </c>
      <c r="J1289" s="165"/>
      <c r="K1289" s="15"/>
    </row>
    <row r="1290" spans="1:11" ht="16" x14ac:dyDescent="0.2">
      <c r="A1290" s="15" t="s">
        <v>898</v>
      </c>
      <c r="B1290" s="15"/>
      <c r="C1290" s="16">
        <v>2</v>
      </c>
      <c r="D1290" s="17" t="s">
        <v>241</v>
      </c>
      <c r="E1290" s="18">
        <v>23000</v>
      </c>
      <c r="F1290" s="19">
        <v>27500</v>
      </c>
      <c r="G1290" s="18">
        <f t="shared" si="49"/>
        <v>0</v>
      </c>
      <c r="H1290" s="18">
        <f t="shared" si="51"/>
        <v>46000</v>
      </c>
      <c r="I1290" s="75">
        <f t="shared" si="50"/>
        <v>55000</v>
      </c>
      <c r="J1290" s="165"/>
      <c r="K1290" s="15"/>
    </row>
    <row r="1291" spans="1:11" ht="16" x14ac:dyDescent="0.2">
      <c r="A1291" s="15" t="s">
        <v>899</v>
      </c>
      <c r="B1291" s="15"/>
      <c r="C1291" s="16">
        <v>1</v>
      </c>
      <c r="D1291" s="17" t="s">
        <v>241</v>
      </c>
      <c r="E1291" s="18">
        <v>84000</v>
      </c>
      <c r="F1291" s="19">
        <v>99500</v>
      </c>
      <c r="G1291" s="18">
        <f t="shared" si="49"/>
        <v>0</v>
      </c>
      <c r="H1291" s="18">
        <f t="shared" si="51"/>
        <v>84000</v>
      </c>
      <c r="I1291" s="75">
        <f t="shared" si="50"/>
        <v>99500</v>
      </c>
      <c r="J1291" s="165"/>
      <c r="K1291" s="15"/>
    </row>
    <row r="1292" spans="1:11" ht="16" x14ac:dyDescent="0.2">
      <c r="A1292" s="15" t="s">
        <v>900</v>
      </c>
      <c r="B1292" s="15"/>
      <c r="C1292" s="16">
        <v>6</v>
      </c>
      <c r="D1292" s="17" t="s">
        <v>53</v>
      </c>
      <c r="E1292" s="18">
        <v>290000</v>
      </c>
      <c r="F1292" s="19">
        <v>411000</v>
      </c>
      <c r="G1292" s="18">
        <f t="shared" si="49"/>
        <v>0</v>
      </c>
      <c r="H1292" s="18">
        <f t="shared" si="51"/>
        <v>1740000</v>
      </c>
      <c r="I1292" s="75">
        <f t="shared" si="50"/>
        <v>2466000</v>
      </c>
      <c r="J1292" s="165"/>
      <c r="K1292" s="15"/>
    </row>
    <row r="1293" spans="1:11" ht="16" x14ac:dyDescent="0.2">
      <c r="A1293" s="15" t="s">
        <v>901</v>
      </c>
      <c r="B1293" s="15"/>
      <c r="C1293" s="16">
        <v>6</v>
      </c>
      <c r="D1293" s="17" t="s">
        <v>53</v>
      </c>
      <c r="E1293" s="18">
        <v>340000</v>
      </c>
      <c r="F1293" s="19">
        <v>481500</v>
      </c>
      <c r="G1293" s="18">
        <f t="shared" si="49"/>
        <v>0</v>
      </c>
      <c r="H1293" s="18">
        <f t="shared" si="51"/>
        <v>2040000</v>
      </c>
      <c r="I1293" s="75">
        <f t="shared" si="50"/>
        <v>2889000</v>
      </c>
      <c r="J1293" s="165"/>
      <c r="K1293" s="15"/>
    </row>
    <row r="1294" spans="1:11" ht="16" x14ac:dyDescent="0.2">
      <c r="A1294" s="15" t="s">
        <v>921</v>
      </c>
      <c r="B1294" s="15"/>
      <c r="C1294" s="16">
        <v>2</v>
      </c>
      <c r="D1294" s="17" t="s">
        <v>53</v>
      </c>
      <c r="E1294" s="18">
        <f>2000000/2</f>
        <v>1000000</v>
      </c>
      <c r="F1294" s="19">
        <v>1671000</v>
      </c>
      <c r="G1294" s="18">
        <f t="shared" si="49"/>
        <v>0</v>
      </c>
      <c r="H1294" s="18"/>
      <c r="I1294" s="75">
        <f t="shared" si="50"/>
        <v>3342000</v>
      </c>
      <c r="J1294" s="165"/>
      <c r="K1294" s="15" t="s">
        <v>923</v>
      </c>
    </row>
    <row r="1295" spans="1:11" ht="16" x14ac:dyDescent="0.2">
      <c r="A1295" s="15" t="s">
        <v>902</v>
      </c>
      <c r="B1295" s="15"/>
      <c r="C1295" s="16">
        <v>1</v>
      </c>
      <c r="D1295" s="17" t="s">
        <v>241</v>
      </c>
      <c r="E1295" s="18"/>
      <c r="F1295" s="19">
        <v>300000</v>
      </c>
      <c r="G1295" s="18">
        <f t="shared" si="49"/>
        <v>0</v>
      </c>
      <c r="H1295" s="18">
        <f t="shared" si="51"/>
        <v>0</v>
      </c>
      <c r="I1295" s="75">
        <f t="shared" si="50"/>
        <v>300000</v>
      </c>
      <c r="J1295" s="165"/>
      <c r="K1295" s="15"/>
    </row>
    <row r="1296" spans="1:11" ht="16" x14ac:dyDescent="0.2">
      <c r="A1296" s="15" t="s">
        <v>903</v>
      </c>
      <c r="B1296" s="15"/>
      <c r="C1296" s="16">
        <v>1</v>
      </c>
      <c r="D1296" s="17" t="s">
        <v>241</v>
      </c>
      <c r="E1296" s="18"/>
      <c r="F1296" s="19">
        <v>300000</v>
      </c>
      <c r="G1296" s="18">
        <f t="shared" si="49"/>
        <v>0</v>
      </c>
      <c r="H1296" s="18">
        <f t="shared" si="51"/>
        <v>0</v>
      </c>
      <c r="I1296" s="75">
        <f t="shared" si="50"/>
        <v>300000</v>
      </c>
      <c r="J1296" s="165"/>
      <c r="K1296" s="15"/>
    </row>
    <row r="1297" spans="1:11" ht="16" x14ac:dyDescent="0.2">
      <c r="A1297" s="15" t="s">
        <v>904</v>
      </c>
      <c r="B1297" s="15"/>
      <c r="C1297" s="16">
        <v>7</v>
      </c>
      <c r="D1297" s="17" t="s">
        <v>241</v>
      </c>
      <c r="E1297" s="18">
        <v>7000</v>
      </c>
      <c r="F1297" s="19">
        <v>8500</v>
      </c>
      <c r="G1297" s="18">
        <f t="shared" si="49"/>
        <v>0</v>
      </c>
      <c r="H1297" s="18">
        <f t="shared" si="51"/>
        <v>49000</v>
      </c>
      <c r="I1297" s="75">
        <f t="shared" si="50"/>
        <v>59500</v>
      </c>
      <c r="J1297" s="165"/>
      <c r="K1297" s="15"/>
    </row>
    <row r="1298" spans="1:11" ht="16" x14ac:dyDescent="0.2">
      <c r="A1298" s="15" t="s">
        <v>905</v>
      </c>
      <c r="B1298" s="15"/>
      <c r="C1298" s="16">
        <v>5</v>
      </c>
      <c r="D1298" s="17" t="s">
        <v>274</v>
      </c>
      <c r="E1298" s="18">
        <f>4000*12</f>
        <v>48000</v>
      </c>
      <c r="F1298" s="19">
        <v>57000</v>
      </c>
      <c r="G1298" s="18">
        <f t="shared" si="49"/>
        <v>0</v>
      </c>
      <c r="H1298" s="18">
        <f t="shared" si="51"/>
        <v>240000</v>
      </c>
      <c r="I1298" s="75">
        <f t="shared" si="50"/>
        <v>285000</v>
      </c>
      <c r="J1298" s="165"/>
      <c r="K1298" s="15"/>
    </row>
    <row r="1299" spans="1:11" ht="16" x14ac:dyDescent="0.2">
      <c r="A1299" s="15" t="s">
        <v>906</v>
      </c>
      <c r="B1299" s="15"/>
      <c r="C1299" s="16">
        <v>5</v>
      </c>
      <c r="D1299" s="17" t="s">
        <v>274</v>
      </c>
      <c r="E1299" s="18">
        <f>6000*12</f>
        <v>72000</v>
      </c>
      <c r="F1299" s="19">
        <v>85000</v>
      </c>
      <c r="G1299" s="18">
        <f t="shared" si="49"/>
        <v>0</v>
      </c>
      <c r="H1299" s="18">
        <f t="shared" si="51"/>
        <v>360000</v>
      </c>
      <c r="I1299" s="75">
        <f t="shared" si="50"/>
        <v>425000</v>
      </c>
      <c r="J1299" s="165"/>
      <c r="K1299" s="15"/>
    </row>
    <row r="1300" spans="1:11" ht="16" x14ac:dyDescent="0.2">
      <c r="A1300" s="15" t="s">
        <v>907</v>
      </c>
      <c r="B1300" s="15"/>
      <c r="C1300" s="16">
        <v>5</v>
      </c>
      <c r="D1300" s="17" t="s">
        <v>274</v>
      </c>
      <c r="E1300" s="18">
        <f>8000*12</f>
        <v>96000</v>
      </c>
      <c r="F1300" s="19">
        <v>113500</v>
      </c>
      <c r="G1300" s="18">
        <f t="shared" si="49"/>
        <v>0</v>
      </c>
      <c r="H1300" s="18">
        <f t="shared" si="51"/>
        <v>480000</v>
      </c>
      <c r="I1300" s="75">
        <f t="shared" si="50"/>
        <v>567500</v>
      </c>
      <c r="J1300" s="165"/>
      <c r="K1300" s="15"/>
    </row>
    <row r="1301" spans="1:11" ht="16" x14ac:dyDescent="0.2">
      <c r="A1301" s="15" t="s">
        <v>908</v>
      </c>
      <c r="B1301" s="15"/>
      <c r="C1301" s="16">
        <v>60</v>
      </c>
      <c r="D1301" s="17" t="s">
        <v>241</v>
      </c>
      <c r="E1301" s="18">
        <v>12000</v>
      </c>
      <c r="F1301" s="19">
        <v>15500</v>
      </c>
      <c r="G1301" s="18">
        <f t="shared" si="49"/>
        <v>0</v>
      </c>
      <c r="H1301" s="18">
        <f t="shared" si="51"/>
        <v>720000</v>
      </c>
      <c r="I1301" s="75">
        <f t="shared" si="50"/>
        <v>930000</v>
      </c>
      <c r="J1301" s="165"/>
      <c r="K1301" s="15"/>
    </row>
    <row r="1302" spans="1:11" x14ac:dyDescent="0.2">
      <c r="A1302" s="15"/>
      <c r="B1302" s="15"/>
      <c r="C1302" s="16"/>
      <c r="D1302" s="17"/>
      <c r="E1302" s="18"/>
      <c r="F1302" s="19">
        <v>0</v>
      </c>
      <c r="G1302" s="18">
        <f t="shared" si="49"/>
        <v>0</v>
      </c>
      <c r="H1302" s="18">
        <f t="shared" si="51"/>
        <v>0</v>
      </c>
      <c r="I1302" s="75">
        <f t="shared" si="50"/>
        <v>0</v>
      </c>
      <c r="J1302" s="165"/>
      <c r="K1302" s="15"/>
    </row>
    <row r="1303" spans="1:11" ht="16" x14ac:dyDescent="0.2">
      <c r="A1303" s="79" t="s">
        <v>910</v>
      </c>
      <c r="B1303" s="15"/>
      <c r="C1303" s="16"/>
      <c r="D1303" s="17"/>
      <c r="E1303" s="18"/>
      <c r="F1303" s="19">
        <v>0</v>
      </c>
      <c r="G1303" s="18">
        <f t="shared" si="49"/>
        <v>0</v>
      </c>
      <c r="H1303" s="18">
        <f t="shared" si="51"/>
        <v>0</v>
      </c>
      <c r="I1303" s="75">
        <f t="shared" si="50"/>
        <v>0</v>
      </c>
      <c r="J1303" s="160" t="s">
        <v>1150</v>
      </c>
      <c r="K1303" s="15"/>
    </row>
    <row r="1304" spans="1:11" ht="16" x14ac:dyDescent="0.2">
      <c r="A1304" s="15" t="s">
        <v>911</v>
      </c>
      <c r="B1304" s="15"/>
      <c r="C1304" s="16">
        <v>2</v>
      </c>
      <c r="D1304" s="17" t="s">
        <v>321</v>
      </c>
      <c r="E1304" s="18">
        <v>58200</v>
      </c>
      <c r="F1304" s="19">
        <v>80000</v>
      </c>
      <c r="G1304" s="18">
        <f t="shared" si="49"/>
        <v>0</v>
      </c>
      <c r="H1304" s="18">
        <f t="shared" si="51"/>
        <v>116400</v>
      </c>
      <c r="I1304" s="75">
        <f t="shared" si="50"/>
        <v>160000</v>
      </c>
      <c r="J1304" s="160"/>
      <c r="K1304" s="15"/>
    </row>
    <row r="1305" spans="1:11" ht="16" x14ac:dyDescent="0.2">
      <c r="A1305" s="15" t="s">
        <v>912</v>
      </c>
      <c r="B1305" s="15"/>
      <c r="C1305" s="16">
        <v>5</v>
      </c>
      <c r="D1305" s="17" t="s">
        <v>667</v>
      </c>
      <c r="E1305" s="18">
        <v>35800</v>
      </c>
      <c r="F1305" s="19">
        <v>47000</v>
      </c>
      <c r="G1305" s="18">
        <f t="shared" si="49"/>
        <v>0</v>
      </c>
      <c r="H1305" s="18">
        <f t="shared" si="51"/>
        <v>179000</v>
      </c>
      <c r="I1305" s="75">
        <f t="shared" si="50"/>
        <v>235000</v>
      </c>
      <c r="J1305" s="160"/>
      <c r="K1305" s="15"/>
    </row>
    <row r="1306" spans="1:11" x14ac:dyDescent="0.2">
      <c r="A1306" s="15"/>
      <c r="B1306" s="15"/>
      <c r="C1306" s="16"/>
      <c r="D1306" s="17"/>
      <c r="E1306" s="18"/>
      <c r="F1306" s="19">
        <v>0</v>
      </c>
      <c r="G1306" s="18">
        <f t="shared" si="49"/>
        <v>0</v>
      </c>
      <c r="H1306" s="18">
        <f t="shared" si="51"/>
        <v>0</v>
      </c>
      <c r="I1306" s="75">
        <f t="shared" si="50"/>
        <v>0</v>
      </c>
      <c r="J1306" s="160"/>
      <c r="K1306" s="15"/>
    </row>
    <row r="1307" spans="1:11" ht="16" x14ac:dyDescent="0.2">
      <c r="A1307" s="79" t="s">
        <v>913</v>
      </c>
      <c r="B1307" s="15"/>
      <c r="C1307" s="16"/>
      <c r="D1307" s="17"/>
      <c r="E1307" s="18"/>
      <c r="F1307" s="19">
        <v>0</v>
      </c>
      <c r="G1307" s="18">
        <f t="shared" si="49"/>
        <v>0</v>
      </c>
      <c r="H1307" s="18">
        <f t="shared" si="51"/>
        <v>0</v>
      </c>
      <c r="I1307" s="75">
        <f t="shared" si="50"/>
        <v>0</v>
      </c>
      <c r="J1307" s="160"/>
      <c r="K1307" s="15"/>
    </row>
    <row r="1308" spans="1:11" ht="16" x14ac:dyDescent="0.2">
      <c r="A1308" s="15" t="s">
        <v>238</v>
      </c>
      <c r="B1308" s="15"/>
      <c r="C1308" s="16">
        <v>9</v>
      </c>
      <c r="D1308" s="17" t="s">
        <v>324</v>
      </c>
      <c r="E1308" s="18">
        <v>42200</v>
      </c>
      <c r="F1308" s="19">
        <v>55000</v>
      </c>
      <c r="G1308" s="18">
        <f t="shared" si="49"/>
        <v>0</v>
      </c>
      <c r="H1308" s="18">
        <f t="shared" si="51"/>
        <v>379800</v>
      </c>
      <c r="I1308" s="75">
        <f t="shared" si="50"/>
        <v>495000</v>
      </c>
      <c r="J1308" s="160"/>
      <c r="K1308" s="15"/>
    </row>
    <row r="1309" spans="1:11" ht="16" x14ac:dyDescent="0.2">
      <c r="A1309" s="15" t="s">
        <v>717</v>
      </c>
      <c r="B1309" s="15"/>
      <c r="C1309" s="16">
        <v>10</v>
      </c>
      <c r="D1309" s="17" t="s">
        <v>245</v>
      </c>
      <c r="E1309" s="18"/>
      <c r="F1309" s="19">
        <v>48500</v>
      </c>
      <c r="G1309" s="18">
        <f t="shared" si="49"/>
        <v>0</v>
      </c>
      <c r="H1309" s="18">
        <f t="shared" si="51"/>
        <v>0</v>
      </c>
      <c r="I1309" s="75">
        <f t="shared" si="50"/>
        <v>485000</v>
      </c>
      <c r="J1309" s="160"/>
      <c r="K1309" s="15"/>
    </row>
    <row r="1310" spans="1:11" ht="16" x14ac:dyDescent="0.2">
      <c r="A1310" s="15" t="s">
        <v>914</v>
      </c>
      <c r="B1310" s="15"/>
      <c r="C1310" s="16">
        <v>20</v>
      </c>
      <c r="D1310" s="17" t="s">
        <v>47</v>
      </c>
      <c r="E1310" s="18">
        <f>273000/20</f>
        <v>13650</v>
      </c>
      <c r="F1310" s="19">
        <v>21500</v>
      </c>
      <c r="G1310" s="18">
        <f t="shared" si="49"/>
        <v>0</v>
      </c>
      <c r="H1310" s="18">
        <f t="shared" si="51"/>
        <v>273000</v>
      </c>
      <c r="I1310" s="75">
        <f t="shared" si="50"/>
        <v>430000</v>
      </c>
      <c r="J1310" s="160"/>
      <c r="K1310" s="15"/>
    </row>
    <row r="1311" spans="1:11" ht="16" x14ac:dyDescent="0.2">
      <c r="A1311" s="15" t="s">
        <v>915</v>
      </c>
      <c r="B1311" s="15"/>
      <c r="C1311" s="16">
        <v>4</v>
      </c>
      <c r="D1311" s="17" t="s">
        <v>241</v>
      </c>
      <c r="E1311" s="18">
        <v>30500</v>
      </c>
      <c r="F1311" s="19">
        <v>40000</v>
      </c>
      <c r="G1311" s="18">
        <f t="shared" si="49"/>
        <v>0</v>
      </c>
      <c r="H1311" s="18">
        <f t="shared" si="51"/>
        <v>122000</v>
      </c>
      <c r="I1311" s="75">
        <f t="shared" si="50"/>
        <v>160000</v>
      </c>
      <c r="J1311" s="160"/>
      <c r="K1311" s="15"/>
    </row>
    <row r="1312" spans="1:11" ht="16" x14ac:dyDescent="0.2">
      <c r="A1312" s="15" t="s">
        <v>189</v>
      </c>
      <c r="B1312" s="15"/>
      <c r="C1312" s="16">
        <v>10</v>
      </c>
      <c r="D1312" s="17" t="s">
        <v>387</v>
      </c>
      <c r="E1312" s="18">
        <v>39500</v>
      </c>
      <c r="F1312" s="19">
        <v>50000</v>
      </c>
      <c r="G1312" s="18">
        <f t="shared" si="49"/>
        <v>0</v>
      </c>
      <c r="H1312" s="18">
        <f t="shared" si="51"/>
        <v>395000</v>
      </c>
      <c r="I1312" s="75">
        <f t="shared" si="50"/>
        <v>500000</v>
      </c>
      <c r="J1312" s="160"/>
      <c r="K1312" s="15"/>
    </row>
    <row r="1313" spans="1:11" x14ac:dyDescent="0.2">
      <c r="A1313" s="15"/>
      <c r="B1313" s="15"/>
      <c r="C1313" s="16"/>
      <c r="D1313" s="17"/>
      <c r="E1313" s="18"/>
      <c r="F1313" s="19">
        <v>0</v>
      </c>
      <c r="G1313" s="18">
        <f t="shared" si="49"/>
        <v>0</v>
      </c>
      <c r="H1313" s="18">
        <f t="shared" si="51"/>
        <v>0</v>
      </c>
      <c r="I1313" s="75">
        <f t="shared" si="50"/>
        <v>0</v>
      </c>
      <c r="J1313" s="160"/>
      <c r="K1313" s="15"/>
    </row>
    <row r="1314" spans="1:11" ht="16" x14ac:dyDescent="0.2">
      <c r="A1314" s="79" t="s">
        <v>916</v>
      </c>
      <c r="B1314" s="15"/>
      <c r="C1314" s="16"/>
      <c r="D1314" s="17"/>
      <c r="E1314" s="18"/>
      <c r="F1314" s="19">
        <v>0</v>
      </c>
      <c r="G1314" s="18">
        <f t="shared" si="49"/>
        <v>0</v>
      </c>
      <c r="H1314" s="18">
        <f t="shared" si="51"/>
        <v>0</v>
      </c>
      <c r="I1314" s="75">
        <f t="shared" si="50"/>
        <v>0</v>
      </c>
      <c r="J1314" s="160"/>
      <c r="K1314" s="15"/>
    </row>
    <row r="1315" spans="1:11" ht="16" x14ac:dyDescent="0.2">
      <c r="A1315" s="15" t="s">
        <v>922</v>
      </c>
      <c r="B1315" s="15"/>
      <c r="C1315" s="16">
        <v>20</v>
      </c>
      <c r="D1315" s="17" t="s">
        <v>241</v>
      </c>
      <c r="E1315" s="18">
        <f>587500/20</f>
        <v>29375</v>
      </c>
      <c r="F1315" s="19">
        <v>40000</v>
      </c>
      <c r="G1315" s="18">
        <f t="shared" si="49"/>
        <v>0</v>
      </c>
      <c r="H1315" s="18"/>
      <c r="I1315" s="75">
        <f t="shared" si="50"/>
        <v>800000</v>
      </c>
      <c r="J1315" s="160"/>
      <c r="K1315" s="15"/>
    </row>
    <row r="1316" spans="1:11" ht="16" x14ac:dyDescent="0.2">
      <c r="A1316" s="15" t="s">
        <v>917</v>
      </c>
      <c r="B1316" s="15"/>
      <c r="C1316" s="16">
        <v>5</v>
      </c>
      <c r="D1316" s="17" t="s">
        <v>321</v>
      </c>
      <c r="E1316" s="18">
        <v>34500</v>
      </c>
      <c r="F1316" s="19">
        <v>45000</v>
      </c>
      <c r="G1316" s="18">
        <f t="shared" si="49"/>
        <v>0</v>
      </c>
      <c r="H1316" s="18">
        <f t="shared" si="51"/>
        <v>172500</v>
      </c>
      <c r="I1316" s="75">
        <f t="shared" si="50"/>
        <v>225000</v>
      </c>
      <c r="J1316" s="160"/>
      <c r="K1316" s="15"/>
    </row>
    <row r="1317" spans="1:11" ht="16" x14ac:dyDescent="0.2">
      <c r="A1317" s="15" t="s">
        <v>920</v>
      </c>
      <c r="B1317" s="15"/>
      <c r="C1317" s="16">
        <v>5</v>
      </c>
      <c r="D1317" s="17" t="s">
        <v>321</v>
      </c>
      <c r="E1317" s="78">
        <v>44000</v>
      </c>
      <c r="F1317" s="19">
        <v>60000</v>
      </c>
      <c r="G1317" s="18">
        <f t="shared" si="49"/>
        <v>0</v>
      </c>
      <c r="H1317" s="18"/>
      <c r="I1317" s="75">
        <f t="shared" si="50"/>
        <v>300000</v>
      </c>
      <c r="J1317" s="160"/>
      <c r="K1317" s="15" t="s">
        <v>285</v>
      </c>
    </row>
    <row r="1318" spans="1:11" ht="16" x14ac:dyDescent="0.2">
      <c r="A1318" s="15" t="s">
        <v>918</v>
      </c>
      <c r="B1318" s="15"/>
      <c r="C1318" s="16">
        <v>2</v>
      </c>
      <c r="D1318" s="17" t="s">
        <v>321</v>
      </c>
      <c r="E1318" s="18">
        <v>40500</v>
      </c>
      <c r="F1318" s="19">
        <v>53000</v>
      </c>
      <c r="G1318" s="18">
        <f t="shared" si="49"/>
        <v>0</v>
      </c>
      <c r="H1318" s="18">
        <f t="shared" si="51"/>
        <v>81000</v>
      </c>
      <c r="I1318" s="75">
        <f t="shared" si="50"/>
        <v>106000</v>
      </c>
      <c r="J1318" s="160"/>
      <c r="K1318" s="15"/>
    </row>
    <row r="1319" spans="1:11" ht="16" x14ac:dyDescent="0.2">
      <c r="A1319" s="15" t="s">
        <v>919</v>
      </c>
      <c r="B1319" s="15"/>
      <c r="C1319" s="16">
        <v>1</v>
      </c>
      <c r="D1319" s="17" t="s">
        <v>241</v>
      </c>
      <c r="E1319" s="18">
        <v>30000</v>
      </c>
      <c r="F1319" s="19">
        <v>39000</v>
      </c>
      <c r="G1319" s="18">
        <f t="shared" si="49"/>
        <v>0</v>
      </c>
      <c r="H1319" s="18">
        <f t="shared" si="51"/>
        <v>30000</v>
      </c>
      <c r="I1319" s="75">
        <f t="shared" si="50"/>
        <v>39000</v>
      </c>
      <c r="J1319" s="159"/>
      <c r="K1319" s="15"/>
    </row>
    <row r="1320" spans="1:11" x14ac:dyDescent="0.2">
      <c r="A1320" s="15"/>
      <c r="B1320" s="15"/>
      <c r="C1320" s="16"/>
      <c r="D1320" s="17"/>
      <c r="E1320" s="18"/>
      <c r="F1320" s="19">
        <v>0</v>
      </c>
      <c r="G1320" s="18">
        <f t="shared" si="49"/>
        <v>0</v>
      </c>
      <c r="H1320" s="18">
        <f t="shared" si="51"/>
        <v>0</v>
      </c>
      <c r="I1320" s="75">
        <f t="shared" si="50"/>
        <v>0</v>
      </c>
      <c r="J1320" s="78"/>
      <c r="K1320" s="15"/>
    </row>
    <row r="1321" spans="1:11" ht="16" x14ac:dyDescent="0.2">
      <c r="A1321" s="79" t="s">
        <v>1607</v>
      </c>
      <c r="B1321" s="15"/>
      <c r="C1321" s="16"/>
      <c r="D1321" s="17"/>
      <c r="E1321" s="18"/>
      <c r="F1321" s="19"/>
      <c r="G1321" s="18"/>
      <c r="H1321" s="18"/>
      <c r="I1321" s="75">
        <f t="shared" si="50"/>
        <v>0</v>
      </c>
      <c r="J1321" s="78"/>
      <c r="K1321" s="15"/>
    </row>
    <row r="1322" spans="1:11" ht="16" x14ac:dyDescent="0.2">
      <c r="A1322" s="15" t="s">
        <v>1518</v>
      </c>
      <c r="B1322" s="15"/>
      <c r="C1322" s="16"/>
      <c r="D1322" s="17"/>
      <c r="E1322" s="18"/>
      <c r="F1322" s="19"/>
      <c r="G1322" s="18"/>
      <c r="H1322" s="18"/>
      <c r="I1322" s="75">
        <f t="shared" si="50"/>
        <v>0</v>
      </c>
      <c r="J1322" s="78"/>
      <c r="K1322" s="15"/>
    </row>
    <row r="1323" spans="1:11" ht="16" x14ac:dyDescent="0.2">
      <c r="A1323" s="15" t="s">
        <v>1619</v>
      </c>
      <c r="B1323" s="15"/>
      <c r="C1323" s="16">
        <v>6</v>
      </c>
      <c r="D1323" s="17" t="s">
        <v>81</v>
      </c>
      <c r="E1323" s="18">
        <v>10000</v>
      </c>
      <c r="F1323" s="19">
        <v>18000</v>
      </c>
      <c r="G1323" s="18"/>
      <c r="H1323" s="18"/>
      <c r="I1323" s="75">
        <f t="shared" si="50"/>
        <v>108000</v>
      </c>
      <c r="J1323" s="158" t="s">
        <v>1621</v>
      </c>
      <c r="K1323" s="15"/>
    </row>
    <row r="1324" spans="1:11" ht="16" x14ac:dyDescent="0.2">
      <c r="A1324" s="15" t="s">
        <v>1620</v>
      </c>
      <c r="B1324" s="15"/>
      <c r="C1324" s="16">
        <v>6</v>
      </c>
      <c r="D1324" s="17" t="s">
        <v>81</v>
      </c>
      <c r="E1324" s="18">
        <v>26000</v>
      </c>
      <c r="F1324" s="19">
        <v>31000</v>
      </c>
      <c r="G1324" s="18"/>
      <c r="H1324" s="18"/>
      <c r="I1324" s="75">
        <f t="shared" si="50"/>
        <v>186000</v>
      </c>
      <c r="J1324" s="159"/>
      <c r="K1324" s="15"/>
    </row>
    <row r="1325" spans="1:11" x14ac:dyDescent="0.2">
      <c r="A1325" s="15"/>
      <c r="B1325" s="15"/>
      <c r="C1325" s="16"/>
      <c r="D1325" s="17"/>
      <c r="E1325" s="18"/>
      <c r="F1325" s="19"/>
      <c r="G1325" s="18"/>
      <c r="H1325" s="18"/>
      <c r="I1325" s="75">
        <f t="shared" si="50"/>
        <v>0</v>
      </c>
      <c r="J1325" s="78"/>
      <c r="K1325" s="15"/>
    </row>
    <row r="1326" spans="1:11" ht="16" x14ac:dyDescent="0.2">
      <c r="A1326" s="15" t="s">
        <v>910</v>
      </c>
      <c r="B1326" s="15"/>
      <c r="C1326" s="16"/>
      <c r="D1326" s="17"/>
      <c r="E1326" s="18"/>
      <c r="F1326" s="19"/>
      <c r="G1326" s="18"/>
      <c r="H1326" s="18"/>
      <c r="I1326" s="75">
        <f t="shared" si="50"/>
        <v>0</v>
      </c>
      <c r="J1326" s="158" t="s">
        <v>1622</v>
      </c>
      <c r="K1326" s="15"/>
    </row>
    <row r="1327" spans="1:11" ht="16" x14ac:dyDescent="0.2">
      <c r="A1327" s="15" t="s">
        <v>1608</v>
      </c>
      <c r="B1327" s="15"/>
      <c r="C1327" s="16">
        <v>6</v>
      </c>
      <c r="D1327" s="17" t="s">
        <v>49</v>
      </c>
      <c r="E1327" s="18">
        <v>35800</v>
      </c>
      <c r="F1327" s="19">
        <v>47000</v>
      </c>
      <c r="G1327" s="18"/>
      <c r="H1327" s="18"/>
      <c r="I1327" s="75">
        <f t="shared" si="50"/>
        <v>282000</v>
      </c>
      <c r="J1327" s="160"/>
      <c r="K1327" s="15"/>
    </row>
    <row r="1328" spans="1:11" x14ac:dyDescent="0.2">
      <c r="A1328" s="15"/>
      <c r="B1328" s="15"/>
      <c r="C1328" s="16"/>
      <c r="D1328" s="17"/>
      <c r="E1328" s="18"/>
      <c r="F1328" s="19"/>
      <c r="G1328" s="18"/>
      <c r="H1328" s="18"/>
      <c r="I1328" s="75">
        <f t="shared" si="50"/>
        <v>0</v>
      </c>
      <c r="J1328" s="160"/>
      <c r="K1328" s="15"/>
    </row>
    <row r="1329" spans="1:11" ht="16" x14ac:dyDescent="0.2">
      <c r="A1329" s="15" t="s">
        <v>493</v>
      </c>
      <c r="B1329" s="15"/>
      <c r="C1329" s="16"/>
      <c r="D1329" s="17"/>
      <c r="E1329" s="18"/>
      <c r="F1329" s="19"/>
      <c r="G1329" s="18"/>
      <c r="H1329" s="18"/>
      <c r="I1329" s="75">
        <f t="shared" si="50"/>
        <v>0</v>
      </c>
      <c r="J1329" s="160"/>
      <c r="K1329" s="15"/>
    </row>
    <row r="1330" spans="1:11" ht="16" x14ac:dyDescent="0.2">
      <c r="A1330" s="15" t="s">
        <v>371</v>
      </c>
      <c r="B1330" s="15"/>
      <c r="C1330" s="16">
        <v>6</v>
      </c>
      <c r="D1330" s="17" t="s">
        <v>234</v>
      </c>
      <c r="E1330" s="18">
        <v>42200</v>
      </c>
      <c r="F1330" s="19">
        <v>55000</v>
      </c>
      <c r="G1330" s="18"/>
      <c r="H1330" s="18"/>
      <c r="I1330" s="75">
        <f t="shared" si="50"/>
        <v>330000</v>
      </c>
      <c r="J1330" s="160"/>
      <c r="K1330" s="15"/>
    </row>
    <row r="1331" spans="1:11" ht="16" x14ac:dyDescent="0.2">
      <c r="A1331" s="15" t="s">
        <v>1609</v>
      </c>
      <c r="B1331" s="15"/>
      <c r="C1331" s="16">
        <v>15</v>
      </c>
      <c r="D1331" s="17" t="s">
        <v>245</v>
      </c>
      <c r="E1331" s="18">
        <v>39800</v>
      </c>
      <c r="F1331" s="19">
        <v>48500</v>
      </c>
      <c r="G1331" s="18"/>
      <c r="H1331" s="18"/>
      <c r="I1331" s="75">
        <f t="shared" si="50"/>
        <v>727500</v>
      </c>
      <c r="J1331" s="160"/>
      <c r="K1331" s="15"/>
    </row>
    <row r="1332" spans="1:11" ht="16" x14ac:dyDescent="0.2">
      <c r="A1332" s="15" t="s">
        <v>1610</v>
      </c>
      <c r="B1332" s="15"/>
      <c r="C1332" s="16">
        <v>12</v>
      </c>
      <c r="D1332" s="17" t="s">
        <v>47</v>
      </c>
      <c r="E1332" s="18">
        <v>11900</v>
      </c>
      <c r="F1332" s="19">
        <v>21500</v>
      </c>
      <c r="G1332" s="18"/>
      <c r="H1332" s="18"/>
      <c r="I1332" s="75">
        <f t="shared" si="50"/>
        <v>258000</v>
      </c>
      <c r="J1332" s="160"/>
      <c r="K1332" s="15"/>
    </row>
    <row r="1333" spans="1:11" ht="16" x14ac:dyDescent="0.2">
      <c r="A1333" s="15" t="s">
        <v>1611</v>
      </c>
      <c r="B1333" s="15"/>
      <c r="C1333" s="16">
        <v>6</v>
      </c>
      <c r="D1333" s="17" t="s">
        <v>241</v>
      </c>
      <c r="E1333" s="18">
        <f>64000/6</f>
        <v>10666.666666666666</v>
      </c>
      <c r="F1333" s="19">
        <v>15000</v>
      </c>
      <c r="G1333" s="18"/>
      <c r="H1333" s="18"/>
      <c r="I1333" s="75">
        <f t="shared" si="50"/>
        <v>90000</v>
      </c>
      <c r="J1333" s="160"/>
      <c r="K1333" s="15"/>
    </row>
    <row r="1334" spans="1:11" ht="16" x14ac:dyDescent="0.2">
      <c r="A1334" s="15" t="s">
        <v>189</v>
      </c>
      <c r="B1334" s="15"/>
      <c r="C1334" s="16">
        <v>6</v>
      </c>
      <c r="D1334" s="17" t="s">
        <v>190</v>
      </c>
      <c r="E1334" s="18">
        <v>38500</v>
      </c>
      <c r="F1334" s="19">
        <v>50000</v>
      </c>
      <c r="G1334" s="18"/>
      <c r="H1334" s="18"/>
      <c r="I1334" s="75">
        <f t="shared" si="50"/>
        <v>300000</v>
      </c>
      <c r="J1334" s="160"/>
      <c r="K1334" s="15"/>
    </row>
    <row r="1335" spans="1:11" ht="16" x14ac:dyDescent="0.2">
      <c r="A1335" s="15" t="s">
        <v>1618</v>
      </c>
      <c r="B1335" s="15"/>
      <c r="C1335" s="16">
        <v>8</v>
      </c>
      <c r="D1335" s="17" t="s">
        <v>190</v>
      </c>
      <c r="E1335" s="18">
        <v>8000</v>
      </c>
      <c r="F1335" s="19">
        <v>16000</v>
      </c>
      <c r="G1335" s="18"/>
      <c r="H1335" s="18"/>
      <c r="I1335" s="75">
        <f t="shared" si="50"/>
        <v>128000</v>
      </c>
      <c r="J1335" s="160"/>
      <c r="K1335" s="15"/>
    </row>
    <row r="1336" spans="1:11" x14ac:dyDescent="0.2">
      <c r="A1336" s="15"/>
      <c r="B1336" s="15"/>
      <c r="C1336" s="16"/>
      <c r="D1336" s="17"/>
      <c r="E1336" s="18"/>
      <c r="F1336" s="19"/>
      <c r="G1336" s="18"/>
      <c r="H1336" s="18"/>
      <c r="I1336" s="75">
        <f t="shared" si="50"/>
        <v>0</v>
      </c>
      <c r="J1336" s="160"/>
      <c r="K1336" s="15"/>
    </row>
    <row r="1337" spans="1:11" ht="16" x14ac:dyDescent="0.2">
      <c r="A1337" s="15" t="s">
        <v>1612</v>
      </c>
      <c r="B1337" s="15"/>
      <c r="C1337" s="16"/>
      <c r="D1337" s="17"/>
      <c r="E1337" s="18"/>
      <c r="F1337" s="19"/>
      <c r="G1337" s="18"/>
      <c r="H1337" s="18"/>
      <c r="I1337" s="75">
        <f t="shared" si="50"/>
        <v>0</v>
      </c>
      <c r="J1337" s="160"/>
      <c r="K1337" s="15"/>
    </row>
    <row r="1338" spans="1:11" ht="16" x14ac:dyDescent="0.2">
      <c r="A1338" s="15" t="s">
        <v>1613</v>
      </c>
      <c r="B1338" s="15"/>
      <c r="C1338" s="16">
        <v>18</v>
      </c>
      <c r="D1338" s="17" t="s">
        <v>241</v>
      </c>
      <c r="E1338" s="18">
        <f>495500/18</f>
        <v>27527.777777777777</v>
      </c>
      <c r="F1338" s="19">
        <v>40000</v>
      </c>
      <c r="G1338" s="18"/>
      <c r="H1338" s="18"/>
      <c r="I1338" s="75">
        <f t="shared" si="50"/>
        <v>720000</v>
      </c>
      <c r="J1338" s="160"/>
      <c r="K1338" s="15"/>
    </row>
    <row r="1339" spans="1:11" ht="16" x14ac:dyDescent="0.2">
      <c r="A1339" s="15" t="s">
        <v>1614</v>
      </c>
      <c r="B1339" s="15"/>
      <c r="C1339" s="16">
        <v>6</v>
      </c>
      <c r="D1339" s="17" t="s">
        <v>321</v>
      </c>
      <c r="E1339" s="18">
        <f>203000/6</f>
        <v>33833.333333333336</v>
      </c>
      <c r="F1339" s="19">
        <v>45000</v>
      </c>
      <c r="G1339" s="18"/>
      <c r="H1339" s="18"/>
      <c r="I1339" s="75">
        <f t="shared" si="50"/>
        <v>270000</v>
      </c>
      <c r="J1339" s="160"/>
      <c r="K1339" s="15"/>
    </row>
    <row r="1340" spans="1:11" x14ac:dyDescent="0.2">
      <c r="A1340" s="15"/>
      <c r="B1340" s="15"/>
      <c r="C1340" s="16"/>
      <c r="D1340" s="17"/>
      <c r="E1340" s="18"/>
      <c r="F1340" s="19"/>
      <c r="G1340" s="18"/>
      <c r="H1340" s="18"/>
      <c r="I1340" s="75">
        <f t="shared" si="50"/>
        <v>0</v>
      </c>
      <c r="J1340" s="160"/>
      <c r="K1340" s="15"/>
    </row>
    <row r="1341" spans="1:11" ht="16" x14ac:dyDescent="0.2">
      <c r="A1341" s="15" t="s">
        <v>1615</v>
      </c>
      <c r="B1341" s="15"/>
      <c r="C1341" s="16"/>
      <c r="D1341" s="17"/>
      <c r="E1341" s="18"/>
      <c r="F1341" s="19"/>
      <c r="G1341" s="18"/>
      <c r="H1341" s="18"/>
      <c r="I1341" s="75">
        <f t="shared" si="50"/>
        <v>0</v>
      </c>
      <c r="J1341" s="160"/>
      <c r="K1341" s="15"/>
    </row>
    <row r="1342" spans="1:11" ht="16" x14ac:dyDescent="0.2">
      <c r="A1342" s="15" t="s">
        <v>1616</v>
      </c>
      <c r="B1342" s="15"/>
      <c r="C1342" s="16">
        <v>4</v>
      </c>
      <c r="D1342" s="17" t="s">
        <v>49</v>
      </c>
      <c r="E1342" s="18">
        <v>19200</v>
      </c>
      <c r="F1342" s="19">
        <v>25000</v>
      </c>
      <c r="G1342" s="18"/>
      <c r="H1342" s="18"/>
      <c r="I1342" s="75">
        <f t="shared" si="50"/>
        <v>100000</v>
      </c>
      <c r="J1342" s="160"/>
      <c r="K1342" s="15"/>
    </row>
    <row r="1343" spans="1:11" ht="16" x14ac:dyDescent="0.2">
      <c r="A1343" s="15" t="s">
        <v>1617</v>
      </c>
      <c r="B1343" s="15"/>
      <c r="C1343" s="16">
        <v>2</v>
      </c>
      <c r="D1343" s="17" t="s">
        <v>49</v>
      </c>
      <c r="E1343" s="18">
        <v>39800</v>
      </c>
      <c r="F1343" s="19">
        <v>55000</v>
      </c>
      <c r="G1343" s="18"/>
      <c r="H1343" s="18"/>
      <c r="I1343" s="75">
        <f t="shared" si="50"/>
        <v>110000</v>
      </c>
      <c r="J1343" s="159"/>
      <c r="K1343" s="15"/>
    </row>
    <row r="1344" spans="1:11" x14ac:dyDescent="0.2">
      <c r="A1344" s="15"/>
      <c r="B1344" s="15"/>
      <c r="C1344" s="16"/>
      <c r="D1344" s="17"/>
      <c r="E1344" s="18"/>
      <c r="F1344" s="19"/>
      <c r="G1344" s="18"/>
      <c r="H1344" s="18"/>
      <c r="I1344" s="75">
        <f t="shared" si="50"/>
        <v>0</v>
      </c>
      <c r="J1344" s="78"/>
      <c r="K1344" s="15"/>
    </row>
    <row r="1345" spans="1:11" x14ac:dyDescent="0.2">
      <c r="A1345" s="15"/>
      <c r="B1345" s="15"/>
      <c r="C1345" s="16"/>
      <c r="D1345" s="17"/>
      <c r="E1345" s="18"/>
      <c r="F1345" s="19"/>
      <c r="G1345" s="18"/>
      <c r="H1345" s="18"/>
      <c r="I1345" s="75">
        <f t="shared" si="50"/>
        <v>0</v>
      </c>
      <c r="J1345" s="78"/>
      <c r="K1345" s="15"/>
    </row>
    <row r="1346" spans="1:11" ht="16" x14ac:dyDescent="0.2">
      <c r="A1346" s="14" t="s">
        <v>924</v>
      </c>
      <c r="B1346" s="15"/>
      <c r="C1346" s="16"/>
      <c r="D1346" s="17"/>
      <c r="E1346" s="18"/>
      <c r="F1346" s="19">
        <v>0</v>
      </c>
      <c r="G1346" s="18">
        <f t="shared" si="49"/>
        <v>0</v>
      </c>
      <c r="H1346" s="18">
        <f t="shared" si="51"/>
        <v>0</v>
      </c>
      <c r="I1346" s="75">
        <f t="shared" si="50"/>
        <v>0</v>
      </c>
      <c r="J1346" s="78"/>
      <c r="K1346" s="15"/>
    </row>
    <row r="1347" spans="1:11" ht="16" x14ac:dyDescent="0.2">
      <c r="A1347" s="79" t="s">
        <v>925</v>
      </c>
      <c r="B1347" s="15"/>
      <c r="C1347" s="16"/>
      <c r="D1347" s="17"/>
      <c r="E1347" s="18"/>
      <c r="F1347" s="19">
        <v>0</v>
      </c>
      <c r="G1347" s="18">
        <f t="shared" si="49"/>
        <v>0</v>
      </c>
      <c r="H1347" s="18">
        <f t="shared" si="51"/>
        <v>0</v>
      </c>
      <c r="I1347" s="75">
        <f t="shared" si="50"/>
        <v>0</v>
      </c>
      <c r="J1347" s="78"/>
      <c r="K1347" s="15"/>
    </row>
    <row r="1348" spans="1:11" ht="16" x14ac:dyDescent="0.2">
      <c r="A1348" s="15" t="s">
        <v>926</v>
      </c>
      <c r="B1348" s="15"/>
      <c r="C1348" s="16">
        <v>20</v>
      </c>
      <c r="D1348" s="17" t="s">
        <v>241</v>
      </c>
      <c r="E1348" s="18">
        <v>10100</v>
      </c>
      <c r="F1348" s="19">
        <v>16000</v>
      </c>
      <c r="G1348" s="18">
        <f t="shared" si="49"/>
        <v>0</v>
      </c>
      <c r="H1348" s="18">
        <f t="shared" si="51"/>
        <v>202000</v>
      </c>
      <c r="I1348" s="75">
        <f t="shared" si="50"/>
        <v>320000</v>
      </c>
      <c r="J1348" s="158" t="s">
        <v>1156</v>
      </c>
      <c r="K1348" s="15"/>
    </row>
    <row r="1349" spans="1:11" ht="16" x14ac:dyDescent="0.2">
      <c r="A1349" s="15" t="s">
        <v>927</v>
      </c>
      <c r="B1349" s="15"/>
      <c r="C1349" s="16">
        <v>3</v>
      </c>
      <c r="D1349" s="17" t="s">
        <v>49</v>
      </c>
      <c r="E1349" s="18">
        <v>18000</v>
      </c>
      <c r="F1349" s="19">
        <v>24000</v>
      </c>
      <c r="G1349" s="18">
        <f t="shared" si="49"/>
        <v>0</v>
      </c>
      <c r="H1349" s="18">
        <f t="shared" si="51"/>
        <v>54000</v>
      </c>
      <c r="I1349" s="75">
        <f t="shared" si="50"/>
        <v>72000</v>
      </c>
      <c r="J1349" s="160"/>
      <c r="K1349" s="15"/>
    </row>
    <row r="1350" spans="1:11" ht="16" x14ac:dyDescent="0.2">
      <c r="A1350" s="15" t="s">
        <v>928</v>
      </c>
      <c r="B1350" s="15"/>
      <c r="C1350" s="16">
        <v>2</v>
      </c>
      <c r="D1350" s="17" t="s">
        <v>49</v>
      </c>
      <c r="E1350" s="18">
        <v>18000</v>
      </c>
      <c r="F1350" s="19">
        <v>24000</v>
      </c>
      <c r="G1350" s="18">
        <f t="shared" si="49"/>
        <v>0</v>
      </c>
      <c r="H1350" s="18">
        <f t="shared" si="51"/>
        <v>36000</v>
      </c>
      <c r="I1350" s="75">
        <f t="shared" si="50"/>
        <v>48000</v>
      </c>
      <c r="J1350" s="160"/>
      <c r="K1350" s="15"/>
    </row>
    <row r="1351" spans="1:11" ht="16" x14ac:dyDescent="0.2">
      <c r="A1351" s="15" t="s">
        <v>929</v>
      </c>
      <c r="B1351" s="15"/>
      <c r="C1351" s="16">
        <v>3</v>
      </c>
      <c r="D1351" s="17" t="s">
        <v>49</v>
      </c>
      <c r="E1351" s="18">
        <v>25000</v>
      </c>
      <c r="F1351" s="19">
        <v>32500</v>
      </c>
      <c r="G1351" s="18">
        <f t="shared" si="49"/>
        <v>0</v>
      </c>
      <c r="H1351" s="18">
        <f t="shared" ref="H1351:H1493" si="52">E1351*C1351</f>
        <v>75000</v>
      </c>
      <c r="I1351" s="75">
        <f t="shared" si="50"/>
        <v>97500</v>
      </c>
      <c r="J1351" s="160"/>
      <c r="K1351" s="15"/>
    </row>
    <row r="1352" spans="1:11" ht="32" x14ac:dyDescent="0.2">
      <c r="A1352" s="15" t="s">
        <v>930</v>
      </c>
      <c r="B1352" s="15"/>
      <c r="C1352" s="16">
        <v>2</v>
      </c>
      <c r="D1352" s="17" t="s">
        <v>49</v>
      </c>
      <c r="E1352" s="18">
        <v>50000</v>
      </c>
      <c r="F1352" s="19">
        <v>65000</v>
      </c>
      <c r="G1352" s="18">
        <f t="shared" si="49"/>
        <v>0</v>
      </c>
      <c r="H1352" s="18">
        <f t="shared" si="52"/>
        <v>100000</v>
      </c>
      <c r="I1352" s="75">
        <f t="shared" si="50"/>
        <v>130000</v>
      </c>
      <c r="J1352" s="160"/>
      <c r="K1352" s="15"/>
    </row>
    <row r="1353" spans="1:11" ht="16" x14ac:dyDescent="0.2">
      <c r="A1353" s="15" t="s">
        <v>931</v>
      </c>
      <c r="B1353" s="15"/>
      <c r="C1353" s="16">
        <v>2</v>
      </c>
      <c r="D1353" s="17" t="s">
        <v>49</v>
      </c>
      <c r="E1353" s="18">
        <v>25000</v>
      </c>
      <c r="F1353" s="19">
        <v>32500</v>
      </c>
      <c r="G1353" s="18">
        <f t="shared" si="49"/>
        <v>0</v>
      </c>
      <c r="H1353" s="18">
        <f t="shared" si="52"/>
        <v>50000</v>
      </c>
      <c r="I1353" s="75">
        <f t="shared" si="50"/>
        <v>65000</v>
      </c>
      <c r="J1353" s="160"/>
      <c r="K1353" s="15"/>
    </row>
    <row r="1354" spans="1:11" ht="16" x14ac:dyDescent="0.2">
      <c r="A1354" s="15" t="s">
        <v>932</v>
      </c>
      <c r="B1354" s="15"/>
      <c r="C1354" s="16">
        <v>4</v>
      </c>
      <c r="D1354" s="17" t="s">
        <v>49</v>
      </c>
      <c r="E1354" s="18">
        <v>35000</v>
      </c>
      <c r="F1354" s="19">
        <v>45500</v>
      </c>
      <c r="G1354" s="18">
        <f t="shared" ref="G1354:G1496" si="53">B1354*F1354</f>
        <v>0</v>
      </c>
      <c r="H1354" s="18">
        <f t="shared" si="52"/>
        <v>140000</v>
      </c>
      <c r="I1354" s="75">
        <f t="shared" si="50"/>
        <v>182000</v>
      </c>
      <c r="J1354" s="160"/>
      <c r="K1354" s="15"/>
    </row>
    <row r="1355" spans="1:11" ht="16" x14ac:dyDescent="0.2">
      <c r="A1355" s="15" t="s">
        <v>933</v>
      </c>
      <c r="B1355" s="15"/>
      <c r="C1355" s="16">
        <v>1</v>
      </c>
      <c r="D1355" s="17" t="s">
        <v>322</v>
      </c>
      <c r="E1355" s="18">
        <v>347000</v>
      </c>
      <c r="F1355" s="19">
        <v>456000</v>
      </c>
      <c r="G1355" s="18">
        <f t="shared" si="53"/>
        <v>0</v>
      </c>
      <c r="H1355" s="18">
        <f t="shared" si="52"/>
        <v>347000</v>
      </c>
      <c r="I1355" s="75">
        <f t="shared" ref="I1355:I1497" si="54">F1355*C1355</f>
        <v>456000</v>
      </c>
      <c r="J1355" s="160"/>
      <c r="K1355" s="15"/>
    </row>
    <row r="1356" spans="1:11" ht="16" x14ac:dyDescent="0.2">
      <c r="A1356" s="15" t="s">
        <v>934</v>
      </c>
      <c r="B1356" s="15"/>
      <c r="C1356" s="16">
        <v>2</v>
      </c>
      <c r="D1356" s="17" t="s">
        <v>49</v>
      </c>
      <c r="E1356" s="18">
        <v>85000</v>
      </c>
      <c r="F1356" s="19">
        <v>115000</v>
      </c>
      <c r="G1356" s="18">
        <f t="shared" si="53"/>
        <v>0</v>
      </c>
      <c r="H1356" s="18">
        <f t="shared" si="52"/>
        <v>170000</v>
      </c>
      <c r="I1356" s="75">
        <f t="shared" si="54"/>
        <v>230000</v>
      </c>
      <c r="J1356" s="160"/>
      <c r="K1356" s="15"/>
    </row>
    <row r="1357" spans="1:11" ht="16" x14ac:dyDescent="0.2">
      <c r="A1357" s="15" t="s">
        <v>935</v>
      </c>
      <c r="B1357" s="15"/>
      <c r="C1357" s="16">
        <v>9</v>
      </c>
      <c r="D1357" s="17" t="s">
        <v>321</v>
      </c>
      <c r="E1357" s="18">
        <v>220000</v>
      </c>
      <c r="F1357" s="19">
        <v>286000</v>
      </c>
      <c r="G1357" s="18">
        <f t="shared" si="53"/>
        <v>0</v>
      </c>
      <c r="H1357" s="18">
        <f t="shared" si="52"/>
        <v>1980000</v>
      </c>
      <c r="I1357" s="75">
        <f t="shared" si="54"/>
        <v>2574000</v>
      </c>
      <c r="J1357" s="160"/>
      <c r="K1357" s="15"/>
    </row>
    <row r="1358" spans="1:11" ht="16" x14ac:dyDescent="0.2">
      <c r="A1358" s="15" t="s">
        <v>936</v>
      </c>
      <c r="B1358" s="15"/>
      <c r="C1358" s="16">
        <v>6</v>
      </c>
      <c r="D1358" s="17" t="s">
        <v>321</v>
      </c>
      <c r="E1358" s="18">
        <v>230000</v>
      </c>
      <c r="F1358" s="19">
        <v>300000</v>
      </c>
      <c r="G1358" s="18">
        <f t="shared" si="53"/>
        <v>0</v>
      </c>
      <c r="H1358" s="18">
        <f t="shared" si="52"/>
        <v>1380000</v>
      </c>
      <c r="I1358" s="75">
        <f t="shared" si="54"/>
        <v>1800000</v>
      </c>
      <c r="J1358" s="160"/>
      <c r="K1358" s="15"/>
    </row>
    <row r="1359" spans="1:11" ht="32" x14ac:dyDescent="0.2">
      <c r="A1359" s="15" t="s">
        <v>937</v>
      </c>
      <c r="B1359" s="15"/>
      <c r="C1359" s="16">
        <v>50</v>
      </c>
      <c r="D1359" s="17" t="s">
        <v>49</v>
      </c>
      <c r="E1359" s="18">
        <v>70000</v>
      </c>
      <c r="F1359" s="19">
        <v>91000</v>
      </c>
      <c r="G1359" s="18">
        <f t="shared" si="53"/>
        <v>0</v>
      </c>
      <c r="H1359" s="18">
        <f t="shared" si="52"/>
        <v>3500000</v>
      </c>
      <c r="I1359" s="75">
        <f t="shared" si="54"/>
        <v>4550000</v>
      </c>
      <c r="J1359" s="160"/>
      <c r="K1359" s="15"/>
    </row>
    <row r="1360" spans="1:11" ht="16" x14ac:dyDescent="0.2">
      <c r="A1360" s="15" t="s">
        <v>938</v>
      </c>
      <c r="B1360" s="15"/>
      <c r="C1360" s="16">
        <v>15</v>
      </c>
      <c r="D1360" s="17" t="s">
        <v>49</v>
      </c>
      <c r="E1360" s="18">
        <v>87000</v>
      </c>
      <c r="F1360" s="19">
        <v>115000</v>
      </c>
      <c r="G1360" s="18">
        <f t="shared" si="53"/>
        <v>0</v>
      </c>
      <c r="H1360" s="18">
        <f t="shared" si="52"/>
        <v>1305000</v>
      </c>
      <c r="I1360" s="75">
        <f t="shared" si="54"/>
        <v>1725000</v>
      </c>
      <c r="J1360" s="159"/>
      <c r="K1360" s="15"/>
    </row>
    <row r="1361" spans="1:11" x14ac:dyDescent="0.2">
      <c r="A1361" s="15"/>
      <c r="B1361" s="15"/>
      <c r="C1361" s="16"/>
      <c r="D1361" s="17"/>
      <c r="E1361" s="18"/>
      <c r="F1361" s="19">
        <v>0</v>
      </c>
      <c r="G1361" s="18">
        <f t="shared" si="53"/>
        <v>0</v>
      </c>
      <c r="H1361" s="18">
        <f t="shared" si="52"/>
        <v>0</v>
      </c>
      <c r="I1361" s="75">
        <f t="shared" si="54"/>
        <v>0</v>
      </c>
      <c r="J1361" s="78"/>
      <c r="K1361" s="15"/>
    </row>
    <row r="1362" spans="1:11" ht="16" x14ac:dyDescent="0.2">
      <c r="A1362" s="14" t="s">
        <v>939</v>
      </c>
      <c r="B1362" s="15"/>
      <c r="C1362" s="16"/>
      <c r="D1362" s="17"/>
      <c r="E1362" s="18"/>
      <c r="F1362" s="19">
        <v>0</v>
      </c>
      <c r="G1362" s="18">
        <f t="shared" si="53"/>
        <v>0</v>
      </c>
      <c r="H1362" s="18">
        <f t="shared" si="52"/>
        <v>0</v>
      </c>
      <c r="I1362" s="75">
        <f t="shared" si="54"/>
        <v>0</v>
      </c>
      <c r="J1362" s="78"/>
      <c r="K1362" s="15"/>
    </row>
    <row r="1363" spans="1:11" ht="16" x14ac:dyDescent="0.2">
      <c r="A1363" s="79" t="s">
        <v>1649</v>
      </c>
      <c r="B1363" s="15"/>
      <c r="C1363" s="16"/>
      <c r="D1363" s="17"/>
      <c r="E1363" s="18"/>
      <c r="F1363" s="19"/>
      <c r="G1363" s="18"/>
      <c r="H1363" s="18"/>
      <c r="I1363" s="75"/>
      <c r="J1363" s="78"/>
      <c r="K1363" s="15"/>
    </row>
    <row r="1364" spans="1:11" ht="16" x14ac:dyDescent="0.2">
      <c r="A1364" s="79" t="s">
        <v>940</v>
      </c>
      <c r="B1364" s="15"/>
      <c r="C1364" s="16"/>
      <c r="D1364" s="17"/>
      <c r="E1364" s="18"/>
      <c r="F1364" s="19">
        <v>0</v>
      </c>
      <c r="G1364" s="18">
        <f t="shared" si="53"/>
        <v>0</v>
      </c>
      <c r="H1364" s="18">
        <f t="shared" si="52"/>
        <v>0</v>
      </c>
      <c r="I1364" s="75">
        <f t="shared" si="54"/>
        <v>0</v>
      </c>
      <c r="J1364" s="78"/>
      <c r="K1364" s="15"/>
    </row>
    <row r="1365" spans="1:11" ht="16" x14ac:dyDescent="0.2">
      <c r="A1365" s="15" t="s">
        <v>950</v>
      </c>
      <c r="B1365" s="15"/>
      <c r="C1365" s="16">
        <v>4</v>
      </c>
      <c r="D1365" s="17" t="s">
        <v>275</v>
      </c>
      <c r="E1365" s="18">
        <v>66000</v>
      </c>
      <c r="F1365" s="19">
        <v>84700</v>
      </c>
      <c r="G1365" s="18">
        <f>B1365*F1365</f>
        <v>0</v>
      </c>
      <c r="H1365" s="18">
        <f>E1365*C1365</f>
        <v>264000</v>
      </c>
      <c r="I1365" s="75">
        <f>F1365*C1365</f>
        <v>338800</v>
      </c>
      <c r="J1365" s="158" t="s">
        <v>1648</v>
      </c>
      <c r="K1365" s="15"/>
    </row>
    <row r="1366" spans="1:11" ht="16" x14ac:dyDescent="0.2">
      <c r="A1366" s="15" t="s">
        <v>948</v>
      </c>
      <c r="B1366" s="15"/>
      <c r="C1366" s="16">
        <v>4</v>
      </c>
      <c r="D1366" s="17" t="s">
        <v>275</v>
      </c>
      <c r="E1366" s="18">
        <v>36000</v>
      </c>
      <c r="F1366" s="19">
        <v>49700</v>
      </c>
      <c r="G1366" s="18">
        <f>B1366*F1366</f>
        <v>0</v>
      </c>
      <c r="H1366" s="18">
        <f>E1366*C1366</f>
        <v>144000</v>
      </c>
      <c r="I1366" s="75">
        <f>F1366*C1366</f>
        <v>198800</v>
      </c>
      <c r="J1366" s="160"/>
      <c r="K1366" s="15"/>
    </row>
    <row r="1367" spans="1:11" ht="16" x14ac:dyDescent="0.2">
      <c r="A1367" s="15" t="s">
        <v>259</v>
      </c>
      <c r="B1367" s="15"/>
      <c r="C1367" s="16">
        <v>25</v>
      </c>
      <c r="D1367" s="17" t="s">
        <v>276</v>
      </c>
      <c r="E1367" s="18"/>
      <c r="F1367" s="19">
        <v>59000</v>
      </c>
      <c r="G1367" s="18">
        <f t="shared" si="53"/>
        <v>0</v>
      </c>
      <c r="H1367" s="18">
        <f t="shared" si="52"/>
        <v>0</v>
      </c>
      <c r="I1367" s="75">
        <f t="shared" si="54"/>
        <v>1475000</v>
      </c>
      <c r="J1367" s="160"/>
      <c r="K1367" s="15"/>
    </row>
    <row r="1368" spans="1:11" ht="16" x14ac:dyDescent="0.2">
      <c r="A1368" s="15" t="s">
        <v>944</v>
      </c>
      <c r="B1368" s="15"/>
      <c r="C1368" s="16">
        <v>9</v>
      </c>
      <c r="D1368" s="17" t="s">
        <v>275</v>
      </c>
      <c r="E1368" s="18">
        <v>210000</v>
      </c>
      <c r="F1368" s="19">
        <v>311700</v>
      </c>
      <c r="G1368" s="18">
        <f>B1368*F1368</f>
        <v>0</v>
      </c>
      <c r="H1368" s="18">
        <f>E1368*C1368</f>
        <v>1890000</v>
      </c>
      <c r="I1368" s="75">
        <f>F1368*C1368</f>
        <v>2805300</v>
      </c>
      <c r="J1368" s="160"/>
      <c r="K1368" s="15"/>
    </row>
    <row r="1369" spans="1:11" ht="16" x14ac:dyDescent="0.2">
      <c r="A1369" s="15" t="s">
        <v>272</v>
      </c>
      <c r="B1369" s="15"/>
      <c r="C1369" s="16">
        <v>10</v>
      </c>
      <c r="D1369" s="17" t="s">
        <v>275</v>
      </c>
      <c r="E1369" s="18">
        <v>312000</v>
      </c>
      <c r="F1369" s="19">
        <v>453200</v>
      </c>
      <c r="G1369" s="18">
        <f>B1369*F1369</f>
        <v>0</v>
      </c>
      <c r="H1369" s="18">
        <f>E1369*C1369</f>
        <v>3120000</v>
      </c>
      <c r="I1369" s="75">
        <f>F1369*C1369</f>
        <v>4532000</v>
      </c>
      <c r="J1369" s="160"/>
      <c r="K1369" s="15"/>
    </row>
    <row r="1370" spans="1:11" ht="16" x14ac:dyDescent="0.2">
      <c r="A1370" s="15" t="s">
        <v>941</v>
      </c>
      <c r="B1370" s="15"/>
      <c r="C1370" s="16">
        <v>25</v>
      </c>
      <c r="D1370" s="17" t="s">
        <v>135</v>
      </c>
      <c r="E1370" s="18"/>
      <c r="F1370" s="19">
        <v>24700</v>
      </c>
      <c r="G1370" s="18">
        <f t="shared" si="53"/>
        <v>0</v>
      </c>
      <c r="H1370" s="18">
        <f t="shared" si="52"/>
        <v>0</v>
      </c>
      <c r="I1370" s="75">
        <f t="shared" si="54"/>
        <v>617500</v>
      </c>
      <c r="J1370" s="160"/>
      <c r="K1370" s="15"/>
    </row>
    <row r="1371" spans="1:11" ht="16" x14ac:dyDescent="0.2">
      <c r="A1371" s="15" t="s">
        <v>942</v>
      </c>
      <c r="B1371" s="15"/>
      <c r="C1371" s="16">
        <v>25</v>
      </c>
      <c r="D1371" s="17" t="s">
        <v>135</v>
      </c>
      <c r="E1371" s="18"/>
      <c r="F1371" s="19">
        <v>24700</v>
      </c>
      <c r="G1371" s="18">
        <f t="shared" si="53"/>
        <v>0</v>
      </c>
      <c r="H1371" s="18">
        <f t="shared" si="52"/>
        <v>0</v>
      </c>
      <c r="I1371" s="75">
        <f t="shared" si="54"/>
        <v>617500</v>
      </c>
      <c r="J1371" s="160"/>
      <c r="K1371" s="15"/>
    </row>
    <row r="1372" spans="1:11" ht="16" x14ac:dyDescent="0.2">
      <c r="A1372" s="15" t="s">
        <v>943</v>
      </c>
      <c r="B1372" s="15"/>
      <c r="C1372" s="16">
        <v>14</v>
      </c>
      <c r="D1372" s="17" t="s">
        <v>40</v>
      </c>
      <c r="E1372" s="18">
        <v>12000</v>
      </c>
      <c r="F1372" s="19">
        <v>14200</v>
      </c>
      <c r="G1372" s="18">
        <f t="shared" si="53"/>
        <v>0</v>
      </c>
      <c r="H1372" s="18">
        <f t="shared" si="52"/>
        <v>168000</v>
      </c>
      <c r="I1372" s="75">
        <f t="shared" si="54"/>
        <v>198800</v>
      </c>
      <c r="J1372" s="160"/>
      <c r="K1372" s="15"/>
    </row>
    <row r="1373" spans="1:11" ht="16" x14ac:dyDescent="0.2">
      <c r="A1373" s="15" t="s">
        <v>953</v>
      </c>
      <c r="B1373" s="15"/>
      <c r="C1373" s="16">
        <v>4</v>
      </c>
      <c r="D1373" s="17" t="s">
        <v>40</v>
      </c>
      <c r="E1373" s="18">
        <v>8000</v>
      </c>
      <c r="F1373" s="19">
        <v>10700</v>
      </c>
      <c r="G1373" s="18">
        <f>B1373*F1373</f>
        <v>0</v>
      </c>
      <c r="H1373" s="18">
        <f>E1373*C1373</f>
        <v>32000</v>
      </c>
      <c r="I1373" s="75">
        <f>F1373*C1373</f>
        <v>42800</v>
      </c>
      <c r="J1373" s="160"/>
      <c r="K1373" s="15"/>
    </row>
    <row r="1374" spans="1:11" ht="16" x14ac:dyDescent="0.2">
      <c r="A1374" s="15" t="s">
        <v>945</v>
      </c>
      <c r="B1374" s="15"/>
      <c r="C1374" s="16">
        <v>9</v>
      </c>
      <c r="D1374" s="17" t="s">
        <v>275</v>
      </c>
      <c r="E1374" s="18">
        <v>56000</v>
      </c>
      <c r="F1374" s="19">
        <v>84700</v>
      </c>
      <c r="G1374" s="18">
        <f t="shared" si="53"/>
        <v>0</v>
      </c>
      <c r="H1374" s="18">
        <f t="shared" si="52"/>
        <v>504000</v>
      </c>
      <c r="I1374" s="75">
        <f t="shared" si="54"/>
        <v>762300</v>
      </c>
      <c r="J1374" s="160"/>
      <c r="K1374" s="15"/>
    </row>
    <row r="1375" spans="1:11" ht="16" x14ac:dyDescent="0.2">
      <c r="A1375" s="15" t="s">
        <v>946</v>
      </c>
      <c r="B1375" s="15"/>
      <c r="C1375" s="16">
        <v>9</v>
      </c>
      <c r="D1375" s="17" t="s">
        <v>956</v>
      </c>
      <c r="E1375" s="18">
        <f>80000*3</f>
        <v>240000</v>
      </c>
      <c r="F1375" s="19">
        <v>424700</v>
      </c>
      <c r="G1375" s="18">
        <f t="shared" si="53"/>
        <v>0</v>
      </c>
      <c r="H1375" s="18">
        <f t="shared" si="52"/>
        <v>2160000</v>
      </c>
      <c r="I1375" s="75">
        <f t="shared" si="54"/>
        <v>3822300</v>
      </c>
      <c r="J1375" s="160"/>
      <c r="K1375" s="15"/>
    </row>
    <row r="1376" spans="1:11" ht="16" x14ac:dyDescent="0.2">
      <c r="A1376" s="15" t="s">
        <v>947</v>
      </c>
      <c r="B1376" s="15"/>
      <c r="C1376" s="16">
        <v>20</v>
      </c>
      <c r="D1376" s="17" t="s">
        <v>40</v>
      </c>
      <c r="E1376" s="18">
        <v>159000</v>
      </c>
      <c r="F1376" s="19">
        <v>187700</v>
      </c>
      <c r="G1376" s="18">
        <f t="shared" si="53"/>
        <v>0</v>
      </c>
      <c r="H1376" s="18">
        <f t="shared" si="52"/>
        <v>3180000</v>
      </c>
      <c r="I1376" s="75">
        <f t="shared" si="54"/>
        <v>3754000</v>
      </c>
      <c r="J1376" s="160"/>
      <c r="K1376" s="15"/>
    </row>
    <row r="1377" spans="1:11" ht="16" x14ac:dyDescent="0.2">
      <c r="A1377" s="15" t="s">
        <v>949</v>
      </c>
      <c r="B1377" s="15"/>
      <c r="C1377" s="16">
        <v>4</v>
      </c>
      <c r="D1377" s="17" t="s">
        <v>275</v>
      </c>
      <c r="E1377" s="18">
        <v>42000</v>
      </c>
      <c r="F1377" s="19">
        <v>56700</v>
      </c>
      <c r="G1377" s="18">
        <f>B1377*F1377</f>
        <v>0</v>
      </c>
      <c r="H1377" s="18">
        <f>E1377*C1377</f>
        <v>168000</v>
      </c>
      <c r="I1377" s="75">
        <f>F1377*C1377</f>
        <v>226800</v>
      </c>
      <c r="J1377" s="160"/>
      <c r="K1377" s="15"/>
    </row>
    <row r="1378" spans="1:11" ht="16" x14ac:dyDescent="0.2">
      <c r="A1378" s="15" t="s">
        <v>951</v>
      </c>
      <c r="B1378" s="15"/>
      <c r="C1378" s="16">
        <v>4</v>
      </c>
      <c r="D1378" s="17" t="s">
        <v>275</v>
      </c>
      <c r="E1378" s="18">
        <v>90000</v>
      </c>
      <c r="F1378" s="19">
        <v>113200</v>
      </c>
      <c r="G1378" s="18">
        <f>B1378*F1378</f>
        <v>0</v>
      </c>
      <c r="H1378" s="18">
        <f>E1378*C1378</f>
        <v>360000</v>
      </c>
      <c r="I1378" s="75">
        <f>F1378*C1378</f>
        <v>452800</v>
      </c>
      <c r="J1378" s="160"/>
      <c r="K1378" s="15"/>
    </row>
    <row r="1379" spans="1:11" ht="16" x14ac:dyDescent="0.2">
      <c r="A1379" s="15" t="s">
        <v>952</v>
      </c>
      <c r="B1379" s="15"/>
      <c r="C1379" s="16">
        <v>60</v>
      </c>
      <c r="D1379" s="17" t="s">
        <v>466</v>
      </c>
      <c r="E1379" s="18">
        <v>6000</v>
      </c>
      <c r="F1379" s="19">
        <v>9200</v>
      </c>
      <c r="G1379" s="18">
        <f>B1379*F1379</f>
        <v>0</v>
      </c>
      <c r="H1379" s="18">
        <f>E1379*C1379</f>
        <v>360000</v>
      </c>
      <c r="I1379" s="75">
        <f>F1379*C1379</f>
        <v>552000</v>
      </c>
      <c r="J1379" s="160"/>
      <c r="K1379" s="15"/>
    </row>
    <row r="1380" spans="1:11" ht="16" x14ac:dyDescent="0.2">
      <c r="A1380" s="15" t="s">
        <v>954</v>
      </c>
      <c r="B1380" s="15"/>
      <c r="C1380" s="16">
        <v>4</v>
      </c>
      <c r="D1380" s="17" t="s">
        <v>40</v>
      </c>
      <c r="E1380" s="18">
        <v>8000</v>
      </c>
      <c r="F1380" s="19">
        <v>14200</v>
      </c>
      <c r="G1380" s="18">
        <f>B1380*F1380</f>
        <v>0</v>
      </c>
      <c r="H1380" s="18">
        <f>E1380*C1380</f>
        <v>32000</v>
      </c>
      <c r="I1380" s="75">
        <f>F1380*C1380</f>
        <v>56800</v>
      </c>
      <c r="J1380" s="160"/>
      <c r="K1380" s="15"/>
    </row>
    <row r="1381" spans="1:11" ht="16" x14ac:dyDescent="0.2">
      <c r="A1381" s="15" t="s">
        <v>955</v>
      </c>
      <c r="B1381" s="15"/>
      <c r="C1381" s="16">
        <v>4</v>
      </c>
      <c r="D1381" s="17" t="s">
        <v>40</v>
      </c>
      <c r="E1381" s="18">
        <v>15000</v>
      </c>
      <c r="F1381" s="19">
        <v>20200</v>
      </c>
      <c r="G1381" s="18">
        <f>B1381*F1381</f>
        <v>0</v>
      </c>
      <c r="H1381" s="18">
        <f>E1381*C1381</f>
        <v>60000</v>
      </c>
      <c r="I1381" s="75">
        <f>F1381*C1381</f>
        <v>80800</v>
      </c>
      <c r="J1381" s="160"/>
      <c r="K1381" s="15"/>
    </row>
    <row r="1382" spans="1:11" ht="16" x14ac:dyDescent="0.2">
      <c r="A1382" s="15" t="s">
        <v>957</v>
      </c>
      <c r="B1382" s="15"/>
      <c r="C1382" s="16">
        <v>12</v>
      </c>
      <c r="D1382" s="17" t="s">
        <v>40</v>
      </c>
      <c r="E1382" s="18">
        <v>37000</v>
      </c>
      <c r="F1382" s="19">
        <v>43700</v>
      </c>
      <c r="G1382" s="18">
        <f t="shared" si="53"/>
        <v>0</v>
      </c>
      <c r="H1382" s="18">
        <f t="shared" si="52"/>
        <v>444000</v>
      </c>
      <c r="I1382" s="75">
        <f t="shared" si="54"/>
        <v>524400</v>
      </c>
      <c r="J1382" s="160"/>
      <c r="K1382" s="15"/>
    </row>
    <row r="1383" spans="1:11" ht="16" x14ac:dyDescent="0.2">
      <c r="A1383" s="15" t="s">
        <v>958</v>
      </c>
      <c r="B1383" s="15"/>
      <c r="C1383" s="16">
        <v>60</v>
      </c>
      <c r="D1383" s="17" t="s">
        <v>40</v>
      </c>
      <c r="E1383" s="18">
        <v>25000</v>
      </c>
      <c r="F1383" s="19">
        <v>29200</v>
      </c>
      <c r="G1383" s="18">
        <f t="shared" si="53"/>
        <v>0</v>
      </c>
      <c r="H1383" s="18">
        <f t="shared" si="52"/>
        <v>1500000</v>
      </c>
      <c r="I1383" s="75">
        <f t="shared" si="54"/>
        <v>1752000</v>
      </c>
      <c r="J1383" s="159"/>
      <c r="K1383" s="15"/>
    </row>
    <row r="1384" spans="1:11" x14ac:dyDescent="0.2">
      <c r="A1384" s="15"/>
      <c r="B1384" s="15"/>
      <c r="C1384" s="16"/>
      <c r="D1384" s="17"/>
      <c r="E1384" s="18"/>
      <c r="F1384" s="19">
        <v>0</v>
      </c>
      <c r="G1384" s="18">
        <f t="shared" si="53"/>
        <v>0</v>
      </c>
      <c r="H1384" s="18">
        <f t="shared" si="52"/>
        <v>0</v>
      </c>
      <c r="I1384" s="75">
        <f t="shared" si="54"/>
        <v>0</v>
      </c>
      <c r="J1384" s="78"/>
      <c r="K1384" s="15"/>
    </row>
    <row r="1385" spans="1:11" ht="16" x14ac:dyDescent="0.2">
      <c r="A1385" s="14" t="s">
        <v>1341</v>
      </c>
      <c r="B1385" s="15"/>
      <c r="C1385" s="16"/>
      <c r="D1385" s="17"/>
      <c r="E1385" s="18"/>
      <c r="F1385" s="19">
        <v>0</v>
      </c>
      <c r="G1385" s="18">
        <f t="shared" si="53"/>
        <v>0</v>
      </c>
      <c r="H1385" s="18">
        <f t="shared" si="52"/>
        <v>0</v>
      </c>
      <c r="I1385" s="75">
        <f t="shared" si="54"/>
        <v>0</v>
      </c>
      <c r="J1385" s="78"/>
      <c r="K1385" s="15"/>
    </row>
    <row r="1386" spans="1:11" ht="16" x14ac:dyDescent="0.2">
      <c r="A1386" s="79" t="s">
        <v>1342</v>
      </c>
      <c r="B1386" s="15"/>
      <c r="C1386" s="16"/>
      <c r="D1386" s="17"/>
      <c r="E1386" s="18"/>
      <c r="F1386" s="19">
        <v>0</v>
      </c>
      <c r="G1386" s="18">
        <f t="shared" si="53"/>
        <v>0</v>
      </c>
      <c r="H1386" s="18">
        <f t="shared" si="52"/>
        <v>0</v>
      </c>
      <c r="I1386" s="75">
        <f t="shared" si="54"/>
        <v>0</v>
      </c>
      <c r="J1386" s="78"/>
      <c r="K1386" s="15"/>
    </row>
    <row r="1387" spans="1:11" ht="32" x14ac:dyDescent="0.2">
      <c r="A1387" s="15" t="s">
        <v>1343</v>
      </c>
      <c r="B1387" s="15"/>
      <c r="C1387" s="16">
        <v>2</v>
      </c>
      <c r="D1387" s="17" t="s">
        <v>38</v>
      </c>
      <c r="E1387" s="18">
        <v>14275000</v>
      </c>
      <c r="F1387" s="19">
        <v>17850000</v>
      </c>
      <c r="G1387" s="18">
        <f t="shared" si="53"/>
        <v>0</v>
      </c>
      <c r="H1387" s="18">
        <f t="shared" si="52"/>
        <v>28550000</v>
      </c>
      <c r="I1387" s="75">
        <f t="shared" si="54"/>
        <v>35700000</v>
      </c>
      <c r="J1387" s="158" t="s">
        <v>1345</v>
      </c>
      <c r="K1387" s="15"/>
    </row>
    <row r="1388" spans="1:11" ht="16" x14ac:dyDescent="0.2">
      <c r="A1388" s="15" t="s">
        <v>1344</v>
      </c>
      <c r="B1388" s="15"/>
      <c r="C1388" s="16">
        <v>1</v>
      </c>
      <c r="D1388" s="17" t="s">
        <v>38</v>
      </c>
      <c r="E1388" s="18">
        <v>4000000</v>
      </c>
      <c r="F1388" s="19">
        <v>5500000</v>
      </c>
      <c r="G1388" s="18">
        <f t="shared" si="53"/>
        <v>0</v>
      </c>
      <c r="H1388" s="18">
        <f t="shared" si="52"/>
        <v>4000000</v>
      </c>
      <c r="I1388" s="75">
        <f t="shared" si="54"/>
        <v>5500000</v>
      </c>
      <c r="J1388" s="159"/>
      <c r="K1388" s="15"/>
    </row>
    <row r="1389" spans="1:11" x14ac:dyDescent="0.2">
      <c r="A1389" s="15"/>
      <c r="B1389" s="15"/>
      <c r="C1389" s="16"/>
      <c r="D1389" s="17"/>
      <c r="E1389" s="18"/>
      <c r="F1389" s="19">
        <v>0</v>
      </c>
      <c r="G1389" s="18">
        <f t="shared" si="53"/>
        <v>0</v>
      </c>
      <c r="H1389" s="18">
        <f t="shared" si="52"/>
        <v>0</v>
      </c>
      <c r="I1389" s="75">
        <f t="shared" si="54"/>
        <v>0</v>
      </c>
      <c r="J1389" s="78"/>
      <c r="K1389" s="15"/>
    </row>
    <row r="1390" spans="1:11" ht="16" x14ac:dyDescent="0.2">
      <c r="A1390" s="79" t="s">
        <v>1409</v>
      </c>
      <c r="B1390" s="15"/>
      <c r="C1390" s="16"/>
      <c r="D1390" s="17"/>
      <c r="E1390" s="18"/>
      <c r="F1390" s="19">
        <v>0</v>
      </c>
      <c r="G1390" s="18">
        <f t="shared" si="53"/>
        <v>0</v>
      </c>
      <c r="H1390" s="18">
        <f t="shared" si="52"/>
        <v>0</v>
      </c>
      <c r="I1390" s="75">
        <f t="shared" si="54"/>
        <v>0</v>
      </c>
      <c r="J1390" s="78"/>
      <c r="K1390" s="15"/>
    </row>
    <row r="1391" spans="1:11" ht="32" x14ac:dyDescent="0.2">
      <c r="A1391" s="15" t="s">
        <v>1410</v>
      </c>
      <c r="B1391" s="15"/>
      <c r="C1391" s="16">
        <v>1</v>
      </c>
      <c r="D1391" s="17" t="s">
        <v>38</v>
      </c>
      <c r="E1391" s="18">
        <f>10600000+75000</f>
        <v>10675000</v>
      </c>
      <c r="F1391" s="19">
        <v>13350000</v>
      </c>
      <c r="G1391" s="18">
        <f t="shared" si="53"/>
        <v>0</v>
      </c>
      <c r="H1391" s="18">
        <f t="shared" si="52"/>
        <v>10675000</v>
      </c>
      <c r="I1391" s="75">
        <f t="shared" si="54"/>
        <v>13350000</v>
      </c>
      <c r="J1391" s="23" t="s">
        <v>1582</v>
      </c>
      <c r="K1391" s="15" t="s">
        <v>1403</v>
      </c>
    </row>
    <row r="1392" spans="1:11" x14ac:dyDescent="0.2">
      <c r="A1392" s="15"/>
      <c r="B1392" s="15"/>
      <c r="C1392" s="16"/>
      <c r="D1392" s="17"/>
      <c r="E1392" s="18"/>
      <c r="F1392" s="19">
        <v>0</v>
      </c>
      <c r="G1392" s="18">
        <f t="shared" si="53"/>
        <v>0</v>
      </c>
      <c r="H1392" s="18">
        <f t="shared" si="52"/>
        <v>0</v>
      </c>
      <c r="I1392" s="75">
        <f t="shared" si="54"/>
        <v>0</v>
      </c>
      <c r="J1392" s="78"/>
      <c r="K1392" s="15"/>
    </row>
    <row r="1393" spans="1:11" ht="16" x14ac:dyDescent="0.2">
      <c r="A1393" s="14" t="s">
        <v>1416</v>
      </c>
      <c r="B1393" s="15"/>
      <c r="C1393" s="16"/>
      <c r="D1393" s="17"/>
      <c r="E1393" s="18"/>
      <c r="F1393" s="19">
        <v>0</v>
      </c>
      <c r="G1393" s="18">
        <f t="shared" si="53"/>
        <v>0</v>
      </c>
      <c r="H1393" s="18">
        <f t="shared" si="52"/>
        <v>0</v>
      </c>
      <c r="I1393" s="75">
        <f t="shared" si="54"/>
        <v>0</v>
      </c>
      <c r="J1393" s="78"/>
      <c r="K1393" s="15"/>
    </row>
    <row r="1394" spans="1:11" ht="16" x14ac:dyDescent="0.2">
      <c r="A1394" s="79" t="s">
        <v>1417</v>
      </c>
      <c r="B1394" s="15"/>
      <c r="C1394" s="16"/>
      <c r="D1394" s="17"/>
      <c r="E1394" s="18"/>
      <c r="F1394" s="19">
        <v>0</v>
      </c>
      <c r="G1394" s="18">
        <f t="shared" si="53"/>
        <v>0</v>
      </c>
      <c r="H1394" s="18">
        <f t="shared" si="52"/>
        <v>0</v>
      </c>
      <c r="I1394" s="75">
        <f t="shared" si="54"/>
        <v>0</v>
      </c>
      <c r="J1394" s="78"/>
      <c r="K1394" s="15"/>
    </row>
    <row r="1395" spans="1:11" ht="16" x14ac:dyDescent="0.2">
      <c r="A1395" s="15" t="s">
        <v>1418</v>
      </c>
      <c r="B1395" s="15"/>
      <c r="C1395" s="16">
        <v>1</v>
      </c>
      <c r="D1395" s="17" t="s">
        <v>38</v>
      </c>
      <c r="E1395" s="18">
        <v>1450000</v>
      </c>
      <c r="F1395" s="19">
        <v>1880000</v>
      </c>
      <c r="G1395" s="18">
        <f t="shared" si="53"/>
        <v>0</v>
      </c>
      <c r="H1395" s="18">
        <f t="shared" si="52"/>
        <v>1450000</v>
      </c>
      <c r="I1395" s="75">
        <f t="shared" si="54"/>
        <v>1880000</v>
      </c>
      <c r="J1395" s="23" t="s">
        <v>1579</v>
      </c>
      <c r="K1395" s="15" t="s">
        <v>1403</v>
      </c>
    </row>
    <row r="1396" spans="1:11" x14ac:dyDescent="0.2">
      <c r="A1396" s="15"/>
      <c r="B1396" s="15"/>
      <c r="C1396" s="16"/>
      <c r="D1396" s="17"/>
      <c r="E1396" s="18"/>
      <c r="F1396" s="19">
        <v>0</v>
      </c>
      <c r="G1396" s="18">
        <f t="shared" si="53"/>
        <v>0</v>
      </c>
      <c r="H1396" s="18">
        <f t="shared" si="52"/>
        <v>0</v>
      </c>
      <c r="I1396" s="75">
        <f t="shared" si="54"/>
        <v>0</v>
      </c>
      <c r="J1396" s="78"/>
      <c r="K1396" s="15"/>
    </row>
    <row r="1397" spans="1:11" x14ac:dyDescent="0.2">
      <c r="A1397" s="15"/>
      <c r="B1397" s="15"/>
      <c r="C1397" s="16"/>
      <c r="D1397" s="17"/>
      <c r="E1397" s="18"/>
      <c r="F1397" s="19">
        <v>0</v>
      </c>
      <c r="G1397" s="18">
        <f t="shared" si="53"/>
        <v>0</v>
      </c>
      <c r="H1397" s="18">
        <f t="shared" si="52"/>
        <v>0</v>
      </c>
      <c r="I1397" s="75">
        <f t="shared" si="54"/>
        <v>0</v>
      </c>
      <c r="J1397" s="78"/>
      <c r="K1397" s="15"/>
    </row>
    <row r="1398" spans="1:11" x14ac:dyDescent="0.2">
      <c r="A1398" s="15"/>
      <c r="B1398" s="15"/>
      <c r="C1398" s="16"/>
      <c r="D1398" s="17"/>
      <c r="E1398" s="18"/>
      <c r="F1398" s="19">
        <v>0</v>
      </c>
      <c r="G1398" s="18">
        <f t="shared" si="53"/>
        <v>0</v>
      </c>
      <c r="H1398" s="18">
        <f t="shared" si="52"/>
        <v>0</v>
      </c>
      <c r="I1398" s="75">
        <f t="shared" si="54"/>
        <v>0</v>
      </c>
      <c r="J1398" s="78"/>
      <c r="K1398" s="15"/>
    </row>
    <row r="1399" spans="1:11" ht="16" x14ac:dyDescent="0.2">
      <c r="A1399" s="14" t="s">
        <v>1411</v>
      </c>
      <c r="B1399" s="15"/>
      <c r="C1399" s="16"/>
      <c r="D1399" s="17"/>
      <c r="E1399" s="18"/>
      <c r="F1399" s="19">
        <v>0</v>
      </c>
      <c r="G1399" s="18">
        <f t="shared" si="53"/>
        <v>0</v>
      </c>
      <c r="H1399" s="18">
        <f t="shared" si="52"/>
        <v>0</v>
      </c>
      <c r="I1399" s="75">
        <f t="shared" si="54"/>
        <v>0</v>
      </c>
      <c r="J1399" s="78"/>
      <c r="K1399" s="15"/>
    </row>
    <row r="1400" spans="1:11" ht="16" x14ac:dyDescent="0.2">
      <c r="A1400" s="79" t="s">
        <v>1412</v>
      </c>
      <c r="B1400" s="15"/>
      <c r="C1400" s="16"/>
      <c r="D1400" s="17"/>
      <c r="E1400" s="18"/>
      <c r="F1400" s="19">
        <v>0</v>
      </c>
      <c r="G1400" s="18">
        <f t="shared" si="53"/>
        <v>0</v>
      </c>
      <c r="H1400" s="18">
        <f t="shared" si="52"/>
        <v>0</v>
      </c>
      <c r="I1400" s="75">
        <f t="shared" si="54"/>
        <v>0</v>
      </c>
      <c r="J1400" s="78"/>
      <c r="K1400" s="15"/>
    </row>
    <row r="1401" spans="1:11" ht="16" x14ac:dyDescent="0.2">
      <c r="A1401" s="15" t="s">
        <v>1415</v>
      </c>
      <c r="B1401" s="15"/>
      <c r="C1401" s="16">
        <v>1</v>
      </c>
      <c r="D1401" s="17" t="s">
        <v>38</v>
      </c>
      <c r="E1401" s="18">
        <f>15350000+250000</f>
        <v>15600000</v>
      </c>
      <c r="F1401" s="19">
        <v>19200000</v>
      </c>
      <c r="G1401" s="18">
        <f t="shared" si="53"/>
        <v>0</v>
      </c>
      <c r="H1401" s="18">
        <f t="shared" si="52"/>
        <v>15600000</v>
      </c>
      <c r="I1401" s="75">
        <f t="shared" si="54"/>
        <v>19200000</v>
      </c>
      <c r="J1401" s="158" t="s">
        <v>1581</v>
      </c>
      <c r="K1401" s="15" t="s">
        <v>1403</v>
      </c>
    </row>
    <row r="1402" spans="1:11" ht="16" x14ac:dyDescent="0.2">
      <c r="A1402" s="15" t="s">
        <v>1413</v>
      </c>
      <c r="B1402" s="15"/>
      <c r="C1402" s="16">
        <v>1</v>
      </c>
      <c r="D1402" s="17" t="s">
        <v>38</v>
      </c>
      <c r="E1402" s="18">
        <f>3000000+150000</f>
        <v>3150000</v>
      </c>
      <c r="F1402" s="19">
        <v>4600000</v>
      </c>
      <c r="G1402" s="18">
        <f t="shared" si="53"/>
        <v>0</v>
      </c>
      <c r="H1402" s="18">
        <f t="shared" si="52"/>
        <v>3150000</v>
      </c>
      <c r="I1402" s="75">
        <f t="shared" si="54"/>
        <v>4600000</v>
      </c>
      <c r="J1402" s="160"/>
      <c r="K1402" s="15"/>
    </row>
    <row r="1403" spans="1:11" ht="16" x14ac:dyDescent="0.2">
      <c r="A1403" s="15" t="s">
        <v>1414</v>
      </c>
      <c r="B1403" s="15"/>
      <c r="C1403" s="16">
        <v>2</v>
      </c>
      <c r="D1403" s="17" t="s">
        <v>38</v>
      </c>
      <c r="E1403" s="18">
        <f>3791600/2</f>
        <v>1895800</v>
      </c>
      <c r="F1403" s="19">
        <v>2650000</v>
      </c>
      <c r="G1403" s="18">
        <f t="shared" si="53"/>
        <v>0</v>
      </c>
      <c r="H1403" s="18">
        <f t="shared" si="52"/>
        <v>3791600</v>
      </c>
      <c r="I1403" s="75">
        <f t="shared" si="54"/>
        <v>5300000</v>
      </c>
      <c r="J1403" s="159"/>
      <c r="K1403" s="15"/>
    </row>
    <row r="1404" spans="1:11" x14ac:dyDescent="0.2">
      <c r="A1404" s="15"/>
      <c r="B1404" s="15"/>
      <c r="C1404" s="16"/>
      <c r="D1404" s="17"/>
      <c r="E1404" s="18"/>
      <c r="F1404" s="19">
        <v>0</v>
      </c>
      <c r="G1404" s="18">
        <f t="shared" si="53"/>
        <v>0</v>
      </c>
      <c r="H1404" s="18">
        <f t="shared" si="52"/>
        <v>0</v>
      </c>
      <c r="I1404" s="75">
        <f t="shared" si="54"/>
        <v>0</v>
      </c>
      <c r="J1404" s="78"/>
      <c r="K1404" s="15"/>
    </row>
    <row r="1405" spans="1:11" ht="16" x14ac:dyDescent="0.2">
      <c r="A1405" s="79" t="s">
        <v>1697</v>
      </c>
      <c r="B1405" s="15"/>
      <c r="C1405" s="16"/>
      <c r="D1405" s="17"/>
      <c r="E1405" s="18"/>
      <c r="F1405" s="19"/>
      <c r="G1405" s="18"/>
      <c r="H1405" s="18"/>
      <c r="I1405" s="75"/>
      <c r="J1405" s="78"/>
      <c r="K1405" s="15"/>
    </row>
    <row r="1406" spans="1:11" ht="16" x14ac:dyDescent="0.2">
      <c r="A1406" s="15" t="s">
        <v>259</v>
      </c>
      <c r="B1406" s="15"/>
      <c r="C1406" s="16">
        <v>50</v>
      </c>
      <c r="D1406" s="17" t="s">
        <v>276</v>
      </c>
      <c r="E1406" s="18" t="s">
        <v>1742</v>
      </c>
      <c r="F1406" s="19"/>
      <c r="G1406" s="18"/>
      <c r="H1406" s="18"/>
      <c r="I1406" s="75"/>
      <c r="J1406" s="152" t="s">
        <v>395</v>
      </c>
      <c r="K1406" s="15"/>
    </row>
    <row r="1407" spans="1:11" ht="16" x14ac:dyDescent="0.2">
      <c r="A1407" s="15" t="s">
        <v>1698</v>
      </c>
      <c r="B1407" s="15"/>
      <c r="C1407" s="16">
        <v>5</v>
      </c>
      <c r="D1407" s="17" t="s">
        <v>276</v>
      </c>
      <c r="E1407" s="18" t="s">
        <v>1742</v>
      </c>
      <c r="F1407" s="19"/>
      <c r="G1407" s="18"/>
      <c r="H1407" s="18"/>
      <c r="I1407" s="75"/>
      <c r="J1407" s="153"/>
      <c r="K1407" s="15"/>
    </row>
    <row r="1408" spans="1:11" ht="16" x14ac:dyDescent="0.2">
      <c r="A1408" s="15" t="s">
        <v>1699</v>
      </c>
      <c r="B1408" s="15"/>
      <c r="C1408" s="16">
        <v>3</v>
      </c>
      <c r="D1408" s="17" t="s">
        <v>241</v>
      </c>
      <c r="E1408" s="18">
        <v>210000</v>
      </c>
      <c r="F1408" s="19"/>
      <c r="G1408" s="18"/>
      <c r="H1408" s="18"/>
      <c r="I1408" s="75"/>
      <c r="J1408" s="153"/>
      <c r="K1408" s="15"/>
    </row>
    <row r="1409" spans="1:11" ht="16" x14ac:dyDescent="0.2">
      <c r="A1409" s="15" t="s">
        <v>945</v>
      </c>
      <c r="B1409" s="15"/>
      <c r="C1409" s="16">
        <v>4</v>
      </c>
      <c r="D1409" s="17" t="s">
        <v>241</v>
      </c>
      <c r="E1409" s="18">
        <v>56000</v>
      </c>
      <c r="F1409" s="19"/>
      <c r="G1409" s="18"/>
      <c r="H1409" s="18"/>
      <c r="I1409" s="75"/>
      <c r="J1409" s="153"/>
      <c r="K1409" s="15"/>
    </row>
    <row r="1410" spans="1:11" ht="16" x14ac:dyDescent="0.2">
      <c r="A1410" s="15" t="s">
        <v>1700</v>
      </c>
      <c r="B1410" s="15"/>
      <c r="C1410" s="16">
        <v>2</v>
      </c>
      <c r="D1410" s="17" t="s">
        <v>277</v>
      </c>
      <c r="E1410" s="18" t="s">
        <v>1742</v>
      </c>
      <c r="F1410" s="19"/>
      <c r="G1410" s="18"/>
      <c r="H1410" s="18"/>
      <c r="I1410" s="75"/>
      <c r="J1410" s="153"/>
      <c r="K1410" s="15"/>
    </row>
    <row r="1411" spans="1:11" ht="16" x14ac:dyDescent="0.2">
      <c r="A1411" s="15" t="s">
        <v>1701</v>
      </c>
      <c r="B1411" s="15"/>
      <c r="C1411" s="16">
        <v>1</v>
      </c>
      <c r="D1411" s="17" t="s">
        <v>277</v>
      </c>
      <c r="E1411" s="18" t="s">
        <v>1742</v>
      </c>
      <c r="F1411" s="19"/>
      <c r="G1411" s="18"/>
      <c r="H1411" s="18"/>
      <c r="I1411" s="75"/>
      <c r="J1411" s="153"/>
      <c r="K1411" s="15"/>
    </row>
    <row r="1412" spans="1:11" ht="16" x14ac:dyDescent="0.2">
      <c r="A1412" s="15" t="s">
        <v>1702</v>
      </c>
      <c r="B1412" s="15"/>
      <c r="C1412" s="16">
        <v>2</v>
      </c>
      <c r="D1412" s="17" t="s">
        <v>241</v>
      </c>
      <c r="E1412" s="18">
        <v>144000</v>
      </c>
      <c r="F1412" s="19"/>
      <c r="G1412" s="18"/>
      <c r="H1412" s="18"/>
      <c r="I1412" s="75"/>
      <c r="J1412" s="153"/>
      <c r="K1412" s="15"/>
    </row>
    <row r="1413" spans="1:11" ht="16" x14ac:dyDescent="0.2">
      <c r="A1413" s="15" t="s">
        <v>1703</v>
      </c>
      <c r="B1413" s="15"/>
      <c r="C1413" s="16">
        <v>10</v>
      </c>
      <c r="D1413" s="17" t="s">
        <v>133</v>
      </c>
      <c r="E1413" s="18">
        <v>42000</v>
      </c>
      <c r="F1413" s="19"/>
      <c r="G1413" s="18"/>
      <c r="H1413" s="18"/>
      <c r="I1413" s="75"/>
      <c r="J1413" s="153"/>
      <c r="K1413" s="15"/>
    </row>
    <row r="1414" spans="1:11" ht="16" x14ac:dyDescent="0.2">
      <c r="A1414" s="15" t="s">
        <v>1704</v>
      </c>
      <c r="B1414" s="15"/>
      <c r="C1414" s="16">
        <v>2</v>
      </c>
      <c r="D1414" s="17" t="s">
        <v>241</v>
      </c>
      <c r="E1414" s="18">
        <f>6000*12</f>
        <v>72000</v>
      </c>
      <c r="F1414" s="19"/>
      <c r="G1414" s="18"/>
      <c r="H1414" s="18"/>
      <c r="I1414" s="75"/>
      <c r="J1414" s="153"/>
      <c r="K1414" s="15"/>
    </row>
    <row r="1415" spans="1:11" ht="16" x14ac:dyDescent="0.2">
      <c r="A1415" s="15" t="s">
        <v>1705</v>
      </c>
      <c r="B1415" s="15"/>
      <c r="C1415" s="16">
        <v>2</v>
      </c>
      <c r="D1415" s="17" t="s">
        <v>274</v>
      </c>
      <c r="E1415" s="18">
        <f>10000*12</f>
        <v>120000</v>
      </c>
      <c r="F1415" s="19"/>
      <c r="G1415" s="18"/>
      <c r="H1415" s="18"/>
      <c r="I1415" s="75"/>
      <c r="J1415" s="153"/>
      <c r="K1415" s="15"/>
    </row>
    <row r="1416" spans="1:11" ht="16" x14ac:dyDescent="0.2">
      <c r="A1416" s="15" t="s">
        <v>1706</v>
      </c>
      <c r="B1416" s="15"/>
      <c r="C1416" s="16">
        <v>4</v>
      </c>
      <c r="D1416" s="17" t="s">
        <v>277</v>
      </c>
      <c r="E1416" s="18">
        <f>30000*12</f>
        <v>360000</v>
      </c>
      <c r="F1416" s="19"/>
      <c r="G1416" s="18"/>
      <c r="H1416" s="18"/>
      <c r="I1416" s="75"/>
      <c r="J1416" s="153"/>
      <c r="K1416" s="15"/>
    </row>
    <row r="1417" spans="1:11" ht="16" x14ac:dyDescent="0.2">
      <c r="A1417" s="15" t="s">
        <v>1707</v>
      </c>
      <c r="B1417" s="15"/>
      <c r="C1417" s="16">
        <v>2</v>
      </c>
      <c r="D1417" s="17" t="s">
        <v>277</v>
      </c>
      <c r="E1417" s="18">
        <f>50000*12</f>
        <v>600000</v>
      </c>
      <c r="F1417" s="19"/>
      <c r="G1417" s="18"/>
      <c r="H1417" s="18"/>
      <c r="I1417" s="75"/>
      <c r="J1417" s="153"/>
      <c r="K1417" s="15"/>
    </row>
    <row r="1418" spans="1:11" ht="16" x14ac:dyDescent="0.2">
      <c r="A1418" s="15" t="s">
        <v>1708</v>
      </c>
      <c r="B1418" s="15"/>
      <c r="C1418" s="16">
        <v>3</v>
      </c>
      <c r="D1418" s="17" t="s">
        <v>277</v>
      </c>
      <c r="E1418" s="18">
        <f>38000*12</f>
        <v>456000</v>
      </c>
      <c r="F1418" s="19"/>
      <c r="G1418" s="18"/>
      <c r="H1418" s="18"/>
      <c r="I1418" s="75"/>
      <c r="J1418" s="153"/>
      <c r="K1418" s="15"/>
    </row>
    <row r="1419" spans="1:11" ht="16" x14ac:dyDescent="0.2">
      <c r="A1419" s="15" t="s">
        <v>1709</v>
      </c>
      <c r="B1419" s="15"/>
      <c r="C1419" s="16">
        <v>2</v>
      </c>
      <c r="D1419" s="17" t="s">
        <v>114</v>
      </c>
      <c r="E1419" s="18">
        <v>80000</v>
      </c>
      <c r="F1419" s="19"/>
      <c r="G1419" s="18"/>
      <c r="H1419" s="18"/>
      <c r="I1419" s="75"/>
      <c r="J1419" s="153"/>
      <c r="K1419" s="15"/>
    </row>
    <row r="1420" spans="1:11" ht="16" x14ac:dyDescent="0.2">
      <c r="A1420" s="15" t="s">
        <v>1710</v>
      </c>
      <c r="B1420" s="15"/>
      <c r="C1420" s="16">
        <v>2</v>
      </c>
      <c r="D1420" s="17" t="s">
        <v>114</v>
      </c>
      <c r="E1420" s="18">
        <v>80000</v>
      </c>
      <c r="F1420" s="19"/>
      <c r="G1420" s="18"/>
      <c r="H1420" s="18"/>
      <c r="I1420" s="75"/>
      <c r="J1420" s="153"/>
      <c r="K1420" s="15"/>
    </row>
    <row r="1421" spans="1:11" ht="16" x14ac:dyDescent="0.2">
      <c r="A1421" s="15" t="s">
        <v>1711</v>
      </c>
      <c r="B1421" s="15"/>
      <c r="C1421" s="16">
        <v>2</v>
      </c>
      <c r="D1421" s="17" t="s">
        <v>114</v>
      </c>
      <c r="E1421" s="18">
        <v>80000</v>
      </c>
      <c r="F1421" s="19"/>
      <c r="G1421" s="18"/>
      <c r="H1421" s="18"/>
      <c r="I1421" s="75"/>
      <c r="J1421" s="153"/>
      <c r="K1421" s="15"/>
    </row>
    <row r="1422" spans="1:11" ht="16" x14ac:dyDescent="0.2">
      <c r="A1422" s="15" t="s">
        <v>1712</v>
      </c>
      <c r="B1422" s="15"/>
      <c r="C1422" s="16">
        <v>2</v>
      </c>
      <c r="D1422" s="17" t="s">
        <v>114</v>
      </c>
      <c r="E1422" s="18">
        <v>80000</v>
      </c>
      <c r="F1422" s="19"/>
      <c r="G1422" s="18"/>
      <c r="H1422" s="18"/>
      <c r="I1422" s="75"/>
      <c r="J1422" s="153"/>
      <c r="K1422" s="15"/>
    </row>
    <row r="1423" spans="1:11" ht="16" x14ac:dyDescent="0.2">
      <c r="A1423" s="15" t="s">
        <v>1737</v>
      </c>
      <c r="B1423" s="15"/>
      <c r="C1423" s="16">
        <v>2</v>
      </c>
      <c r="D1423" s="17" t="s">
        <v>114</v>
      </c>
      <c r="E1423" s="18">
        <v>245000</v>
      </c>
      <c r="F1423" s="19"/>
      <c r="G1423" s="18"/>
      <c r="H1423" s="18"/>
      <c r="I1423" s="75"/>
      <c r="J1423" s="153"/>
      <c r="K1423" s="15"/>
    </row>
    <row r="1424" spans="1:11" ht="16" x14ac:dyDescent="0.2">
      <c r="A1424" s="15" t="s">
        <v>1738</v>
      </c>
      <c r="B1424" s="15"/>
      <c r="C1424" s="16">
        <v>2</v>
      </c>
      <c r="D1424" s="17" t="s">
        <v>114</v>
      </c>
      <c r="E1424" s="18">
        <v>145000</v>
      </c>
      <c r="F1424" s="19"/>
      <c r="G1424" s="18"/>
      <c r="H1424" s="18"/>
      <c r="I1424" s="75"/>
      <c r="J1424" s="153"/>
      <c r="K1424" s="15"/>
    </row>
    <row r="1425" spans="1:11" ht="16" x14ac:dyDescent="0.2">
      <c r="A1425" s="15" t="s">
        <v>1739</v>
      </c>
      <c r="B1425" s="15"/>
      <c r="C1425" s="16">
        <v>4</v>
      </c>
      <c r="D1425" s="17" t="s">
        <v>114</v>
      </c>
      <c r="E1425" s="18">
        <v>190000</v>
      </c>
      <c r="F1425" s="19"/>
      <c r="G1425" s="18"/>
      <c r="H1425" s="18"/>
      <c r="I1425" s="75"/>
      <c r="J1425" s="153"/>
      <c r="K1425" s="15"/>
    </row>
    <row r="1426" spans="1:11" ht="16" x14ac:dyDescent="0.2">
      <c r="A1426" s="15" t="s">
        <v>1740</v>
      </c>
      <c r="B1426" s="15"/>
      <c r="C1426" s="16">
        <v>4</v>
      </c>
      <c r="D1426" s="17" t="s">
        <v>114</v>
      </c>
      <c r="E1426" s="18">
        <v>190000</v>
      </c>
      <c r="F1426" s="19"/>
      <c r="G1426" s="18"/>
      <c r="H1426" s="18"/>
      <c r="I1426" s="75"/>
      <c r="J1426" s="153"/>
      <c r="K1426" s="15"/>
    </row>
    <row r="1427" spans="1:11" ht="16" x14ac:dyDescent="0.2">
      <c r="A1427" s="15" t="s">
        <v>1741</v>
      </c>
      <c r="B1427" s="15"/>
      <c r="C1427" s="16">
        <v>4</v>
      </c>
      <c r="D1427" s="17" t="s">
        <v>114</v>
      </c>
      <c r="E1427" s="18">
        <v>190000</v>
      </c>
      <c r="F1427" s="19"/>
      <c r="G1427" s="18"/>
      <c r="H1427" s="18"/>
      <c r="I1427" s="75"/>
      <c r="J1427" s="153"/>
      <c r="K1427" s="15"/>
    </row>
    <row r="1428" spans="1:11" ht="16" x14ac:dyDescent="0.2">
      <c r="A1428" s="15" t="s">
        <v>1713</v>
      </c>
      <c r="B1428" s="15"/>
      <c r="C1428" s="16">
        <v>4</v>
      </c>
      <c r="D1428" s="17" t="s">
        <v>114</v>
      </c>
      <c r="E1428" s="18">
        <v>140000</v>
      </c>
      <c r="F1428" s="19"/>
      <c r="G1428" s="18"/>
      <c r="H1428" s="18"/>
      <c r="I1428" s="75"/>
      <c r="J1428" s="153"/>
      <c r="K1428" s="15"/>
    </row>
    <row r="1429" spans="1:11" ht="16" x14ac:dyDescent="0.2">
      <c r="A1429" s="15" t="s">
        <v>1714</v>
      </c>
      <c r="B1429" s="15"/>
      <c r="C1429" s="16">
        <v>4</v>
      </c>
      <c r="D1429" s="17" t="s">
        <v>114</v>
      </c>
      <c r="E1429" s="18">
        <v>92000</v>
      </c>
      <c r="F1429" s="19"/>
      <c r="G1429" s="18"/>
      <c r="H1429" s="18"/>
      <c r="I1429" s="75"/>
      <c r="J1429" s="153"/>
      <c r="K1429" s="15"/>
    </row>
    <row r="1430" spans="1:11" ht="16" x14ac:dyDescent="0.2">
      <c r="A1430" s="15" t="s">
        <v>1715</v>
      </c>
      <c r="B1430" s="15"/>
      <c r="C1430" s="16">
        <v>4</v>
      </c>
      <c r="D1430" s="17" t="s">
        <v>114</v>
      </c>
      <c r="E1430" s="18">
        <v>92000</v>
      </c>
      <c r="F1430" s="19"/>
      <c r="G1430" s="18"/>
      <c r="H1430" s="18"/>
      <c r="I1430" s="75"/>
      <c r="J1430" s="153"/>
      <c r="K1430" s="15"/>
    </row>
    <row r="1431" spans="1:11" ht="16" x14ac:dyDescent="0.2">
      <c r="A1431" s="15" t="s">
        <v>1716</v>
      </c>
      <c r="B1431" s="15"/>
      <c r="C1431" s="16">
        <v>3</v>
      </c>
      <c r="D1431" s="17" t="s">
        <v>114</v>
      </c>
      <c r="E1431" s="18">
        <v>92000</v>
      </c>
      <c r="F1431" s="19"/>
      <c r="G1431" s="18"/>
      <c r="H1431" s="18"/>
      <c r="I1431" s="75"/>
      <c r="J1431" s="153"/>
      <c r="K1431" s="15"/>
    </row>
    <row r="1432" spans="1:11" ht="16" x14ac:dyDescent="0.2">
      <c r="A1432" s="15" t="s">
        <v>995</v>
      </c>
      <c r="B1432" s="15"/>
      <c r="C1432" s="16">
        <v>3</v>
      </c>
      <c r="D1432" s="17" t="s">
        <v>114</v>
      </c>
      <c r="E1432" s="18">
        <v>80000</v>
      </c>
      <c r="F1432" s="19"/>
      <c r="G1432" s="18"/>
      <c r="H1432" s="18"/>
      <c r="I1432" s="75"/>
      <c r="J1432" s="153"/>
      <c r="K1432" s="15"/>
    </row>
    <row r="1433" spans="1:11" ht="16" x14ac:dyDescent="0.2">
      <c r="A1433" s="15" t="s">
        <v>1717</v>
      </c>
      <c r="B1433" s="15"/>
      <c r="C1433" s="16">
        <v>3</v>
      </c>
      <c r="D1433" s="17" t="s">
        <v>114</v>
      </c>
      <c r="E1433" s="18">
        <v>80000</v>
      </c>
      <c r="F1433" s="19"/>
      <c r="G1433" s="18"/>
      <c r="H1433" s="18"/>
      <c r="I1433" s="75"/>
      <c r="J1433" s="153"/>
      <c r="K1433" s="15"/>
    </row>
    <row r="1434" spans="1:11" ht="16" x14ac:dyDescent="0.2">
      <c r="A1434" s="15" t="s">
        <v>1718</v>
      </c>
      <c r="B1434" s="15"/>
      <c r="C1434" s="16">
        <v>3</v>
      </c>
      <c r="D1434" s="17" t="s">
        <v>114</v>
      </c>
      <c r="E1434" s="18">
        <v>80000</v>
      </c>
      <c r="F1434" s="19"/>
      <c r="G1434" s="18"/>
      <c r="H1434" s="18"/>
      <c r="I1434" s="75"/>
      <c r="J1434" s="153"/>
      <c r="K1434" s="15"/>
    </row>
    <row r="1435" spans="1:11" ht="16" x14ac:dyDescent="0.2">
      <c r="A1435" s="15" t="s">
        <v>1719</v>
      </c>
      <c r="B1435" s="15"/>
      <c r="C1435" s="16">
        <v>3</v>
      </c>
      <c r="D1435" s="17" t="s">
        <v>114</v>
      </c>
      <c r="E1435" s="18">
        <v>80000</v>
      </c>
      <c r="F1435" s="19"/>
      <c r="G1435" s="18"/>
      <c r="H1435" s="18"/>
      <c r="I1435" s="75"/>
      <c r="J1435" s="153"/>
      <c r="K1435" s="15"/>
    </row>
    <row r="1436" spans="1:11" ht="16" x14ac:dyDescent="0.2">
      <c r="A1436" s="15" t="s">
        <v>1720</v>
      </c>
      <c r="B1436" s="15"/>
      <c r="C1436" s="16">
        <v>2</v>
      </c>
      <c r="D1436" s="17" t="s">
        <v>114</v>
      </c>
      <c r="E1436" s="18">
        <v>125000</v>
      </c>
      <c r="F1436" s="19"/>
      <c r="G1436" s="18"/>
      <c r="H1436" s="18"/>
      <c r="I1436" s="75"/>
      <c r="J1436" s="153"/>
      <c r="K1436" s="15"/>
    </row>
    <row r="1437" spans="1:11" ht="16" x14ac:dyDescent="0.2">
      <c r="A1437" s="15" t="s">
        <v>1721</v>
      </c>
      <c r="B1437" s="15"/>
      <c r="C1437" s="16">
        <v>2</v>
      </c>
      <c r="D1437" s="17" t="s">
        <v>114</v>
      </c>
      <c r="E1437" s="18">
        <v>125000</v>
      </c>
      <c r="F1437" s="19"/>
      <c r="G1437" s="18"/>
      <c r="H1437" s="18"/>
      <c r="I1437" s="75"/>
      <c r="J1437" s="153"/>
      <c r="K1437" s="15"/>
    </row>
    <row r="1438" spans="1:11" ht="16" x14ac:dyDescent="0.2">
      <c r="A1438" s="15" t="s">
        <v>1722</v>
      </c>
      <c r="B1438" s="15"/>
      <c r="C1438" s="16">
        <v>2</v>
      </c>
      <c r="D1438" s="17" t="s">
        <v>114</v>
      </c>
      <c r="E1438" s="18">
        <v>110000</v>
      </c>
      <c r="F1438" s="19"/>
      <c r="G1438" s="18"/>
      <c r="H1438" s="18"/>
      <c r="I1438" s="75"/>
      <c r="J1438" s="153"/>
      <c r="K1438" s="15"/>
    </row>
    <row r="1439" spans="1:11" ht="16" x14ac:dyDescent="0.2">
      <c r="A1439" s="15" t="s">
        <v>1723</v>
      </c>
      <c r="B1439" s="15"/>
      <c r="C1439" s="16">
        <v>2</v>
      </c>
      <c r="D1439" s="17" t="s">
        <v>114</v>
      </c>
      <c r="E1439" s="18">
        <v>110000</v>
      </c>
      <c r="F1439" s="19"/>
      <c r="G1439" s="18"/>
      <c r="H1439" s="18"/>
      <c r="I1439" s="75"/>
      <c r="J1439" s="153"/>
      <c r="K1439" s="15"/>
    </row>
    <row r="1440" spans="1:11" ht="16" x14ac:dyDescent="0.2">
      <c r="A1440" s="15" t="s">
        <v>1724</v>
      </c>
      <c r="B1440" s="15"/>
      <c r="C1440" s="16">
        <v>2</v>
      </c>
      <c r="D1440" s="17" t="s">
        <v>114</v>
      </c>
      <c r="E1440" s="18">
        <v>110000</v>
      </c>
      <c r="F1440" s="19"/>
      <c r="G1440" s="18"/>
      <c r="H1440" s="18"/>
      <c r="I1440" s="75"/>
      <c r="J1440" s="153"/>
      <c r="K1440" s="15"/>
    </row>
    <row r="1441" spans="1:11" ht="16" x14ac:dyDescent="0.2">
      <c r="A1441" s="15" t="s">
        <v>1725</v>
      </c>
      <c r="B1441" s="15"/>
      <c r="C1441" s="16">
        <v>2</v>
      </c>
      <c r="D1441" s="17" t="s">
        <v>114</v>
      </c>
      <c r="E1441" s="18">
        <v>110000</v>
      </c>
      <c r="F1441" s="19"/>
      <c r="G1441" s="18"/>
      <c r="H1441" s="18"/>
      <c r="I1441" s="75"/>
      <c r="J1441" s="153"/>
      <c r="K1441" s="15"/>
    </row>
    <row r="1442" spans="1:11" ht="16" x14ac:dyDescent="0.2">
      <c r="A1442" s="15" t="s">
        <v>1726</v>
      </c>
      <c r="B1442" s="15"/>
      <c r="C1442" s="16">
        <v>4</v>
      </c>
      <c r="D1442" s="17" t="s">
        <v>114</v>
      </c>
      <c r="E1442" s="18">
        <v>210000</v>
      </c>
      <c r="F1442" s="19"/>
      <c r="G1442" s="18"/>
      <c r="H1442" s="18"/>
      <c r="I1442" s="75"/>
      <c r="J1442" s="153"/>
      <c r="K1442" s="15"/>
    </row>
    <row r="1443" spans="1:11" ht="16" x14ac:dyDescent="0.2">
      <c r="A1443" s="15" t="s">
        <v>1727</v>
      </c>
      <c r="B1443" s="15"/>
      <c r="C1443" s="16">
        <v>6</v>
      </c>
      <c r="D1443" s="17" t="s">
        <v>114</v>
      </c>
      <c r="E1443" s="18">
        <v>10000</v>
      </c>
      <c r="F1443" s="19"/>
      <c r="G1443" s="18"/>
      <c r="H1443" s="18"/>
      <c r="I1443" s="75"/>
      <c r="J1443" s="153"/>
      <c r="K1443" s="15"/>
    </row>
    <row r="1444" spans="1:11" ht="16" x14ac:dyDescent="0.2">
      <c r="A1444" s="15" t="s">
        <v>1728</v>
      </c>
      <c r="B1444" s="15"/>
      <c r="C1444" s="16">
        <v>6</v>
      </c>
      <c r="D1444" s="17" t="s">
        <v>114</v>
      </c>
      <c r="E1444" s="18">
        <v>25000</v>
      </c>
      <c r="F1444" s="19"/>
      <c r="G1444" s="18"/>
      <c r="H1444" s="18"/>
      <c r="I1444" s="75"/>
      <c r="J1444" s="153"/>
      <c r="K1444" s="15"/>
    </row>
    <row r="1445" spans="1:11" ht="16" x14ac:dyDescent="0.2">
      <c r="A1445" s="15" t="s">
        <v>1729</v>
      </c>
      <c r="B1445" s="15"/>
      <c r="C1445" s="16">
        <v>6</v>
      </c>
      <c r="D1445" s="17" t="s">
        <v>114</v>
      </c>
      <c r="E1445" s="18">
        <v>5000</v>
      </c>
      <c r="F1445" s="19"/>
      <c r="G1445" s="18"/>
      <c r="H1445" s="18"/>
      <c r="I1445" s="75"/>
      <c r="J1445" s="153"/>
      <c r="K1445" s="15"/>
    </row>
    <row r="1446" spans="1:11" ht="16" x14ac:dyDescent="0.2">
      <c r="A1446" s="15" t="s">
        <v>1730</v>
      </c>
      <c r="B1446" s="15"/>
      <c r="C1446" s="16">
        <v>6</v>
      </c>
      <c r="D1446" s="17" t="s">
        <v>114</v>
      </c>
      <c r="E1446" s="18">
        <v>32000</v>
      </c>
      <c r="F1446" s="19"/>
      <c r="G1446" s="18"/>
      <c r="H1446" s="18"/>
      <c r="I1446" s="75"/>
      <c r="J1446" s="153"/>
      <c r="K1446" s="15"/>
    </row>
    <row r="1447" spans="1:11" ht="16" x14ac:dyDescent="0.2">
      <c r="A1447" s="15" t="s">
        <v>1731</v>
      </c>
      <c r="B1447" s="15"/>
      <c r="C1447" s="16">
        <v>4</v>
      </c>
      <c r="D1447" s="17" t="s">
        <v>114</v>
      </c>
      <c r="E1447" s="18">
        <v>10000</v>
      </c>
      <c r="F1447" s="19"/>
      <c r="G1447" s="18"/>
      <c r="H1447" s="18"/>
      <c r="I1447" s="75"/>
      <c r="J1447" s="153"/>
      <c r="K1447" s="15"/>
    </row>
    <row r="1448" spans="1:11" ht="16" x14ac:dyDescent="0.2">
      <c r="A1448" s="15" t="s">
        <v>1732</v>
      </c>
      <c r="B1448" s="15"/>
      <c r="C1448" s="16">
        <v>2</v>
      </c>
      <c r="D1448" s="17" t="s">
        <v>114</v>
      </c>
      <c r="E1448" s="18">
        <v>18000</v>
      </c>
      <c r="F1448" s="19"/>
      <c r="G1448" s="18"/>
      <c r="H1448" s="18"/>
      <c r="I1448" s="75"/>
      <c r="J1448" s="153"/>
      <c r="K1448" s="15"/>
    </row>
    <row r="1449" spans="1:11" ht="16" x14ac:dyDescent="0.2">
      <c r="A1449" s="15" t="s">
        <v>1733</v>
      </c>
      <c r="B1449" s="15"/>
      <c r="C1449" s="16">
        <v>2</v>
      </c>
      <c r="D1449" s="17" t="s">
        <v>114</v>
      </c>
      <c r="E1449" s="18">
        <v>50000</v>
      </c>
      <c r="F1449" s="19"/>
      <c r="G1449" s="18"/>
      <c r="H1449" s="18"/>
      <c r="I1449" s="75"/>
      <c r="J1449" s="153"/>
      <c r="K1449" s="15"/>
    </row>
    <row r="1450" spans="1:11" ht="16" x14ac:dyDescent="0.2">
      <c r="A1450" s="15" t="s">
        <v>1734</v>
      </c>
      <c r="B1450" s="15"/>
      <c r="C1450" s="16">
        <v>2</v>
      </c>
      <c r="D1450" s="17" t="s">
        <v>114</v>
      </c>
      <c r="E1450" s="18">
        <v>4000</v>
      </c>
      <c r="F1450" s="19"/>
      <c r="G1450" s="18"/>
      <c r="H1450" s="18"/>
      <c r="I1450" s="75"/>
      <c r="J1450" s="153"/>
      <c r="K1450" s="15"/>
    </row>
    <row r="1451" spans="1:11" ht="16" x14ac:dyDescent="0.2">
      <c r="A1451" s="15" t="s">
        <v>943</v>
      </c>
      <c r="B1451" s="15"/>
      <c r="C1451" s="16">
        <v>6</v>
      </c>
      <c r="D1451" s="17" t="s">
        <v>114</v>
      </c>
      <c r="E1451" s="18">
        <v>12000</v>
      </c>
      <c r="F1451" s="19"/>
      <c r="G1451" s="18"/>
      <c r="H1451" s="18"/>
      <c r="I1451" s="75"/>
      <c r="J1451" s="153"/>
      <c r="K1451" s="15"/>
    </row>
    <row r="1452" spans="1:11" ht="16" x14ac:dyDescent="0.2">
      <c r="A1452" s="15" t="s">
        <v>1735</v>
      </c>
      <c r="B1452" s="15"/>
      <c r="C1452" s="16">
        <v>14</v>
      </c>
      <c r="D1452" s="17" t="s">
        <v>114</v>
      </c>
      <c r="E1452" s="18">
        <v>5000</v>
      </c>
      <c r="F1452" s="19"/>
      <c r="G1452" s="18"/>
      <c r="H1452" s="18"/>
      <c r="I1452" s="75"/>
      <c r="J1452" s="153"/>
      <c r="K1452" s="15"/>
    </row>
    <row r="1453" spans="1:11" ht="16" x14ac:dyDescent="0.2">
      <c r="A1453" s="15" t="s">
        <v>1736</v>
      </c>
      <c r="B1453" s="15"/>
      <c r="C1453" s="16">
        <v>4</v>
      </c>
      <c r="D1453" s="17" t="s">
        <v>241</v>
      </c>
      <c r="E1453" s="18">
        <v>312000</v>
      </c>
      <c r="F1453" s="19"/>
      <c r="G1453" s="18"/>
      <c r="H1453" s="18"/>
      <c r="I1453" s="75"/>
      <c r="J1453" s="154"/>
      <c r="K1453" s="15"/>
    </row>
    <row r="1454" spans="1:11" x14ac:dyDescent="0.2">
      <c r="A1454" s="15"/>
      <c r="B1454" s="15"/>
      <c r="C1454" s="16"/>
      <c r="D1454" s="17"/>
      <c r="E1454" s="18"/>
      <c r="F1454" s="19"/>
      <c r="G1454" s="18"/>
      <c r="H1454" s="18"/>
      <c r="I1454" s="75"/>
      <c r="J1454" s="78"/>
      <c r="K1454" s="15"/>
    </row>
    <row r="1455" spans="1:11" x14ac:dyDescent="0.2">
      <c r="A1455" s="15"/>
      <c r="B1455" s="15"/>
      <c r="C1455" s="16"/>
      <c r="D1455" s="17"/>
      <c r="E1455" s="18"/>
      <c r="F1455" s="19"/>
      <c r="G1455" s="18"/>
      <c r="H1455" s="18"/>
      <c r="I1455" s="75"/>
      <c r="J1455" s="78"/>
      <c r="K1455" s="15"/>
    </row>
    <row r="1456" spans="1:11" x14ac:dyDescent="0.2">
      <c r="A1456" s="15"/>
      <c r="B1456" s="15"/>
      <c r="C1456" s="16"/>
      <c r="D1456" s="17"/>
      <c r="E1456" s="18"/>
      <c r="F1456" s="19"/>
      <c r="G1456" s="18"/>
      <c r="H1456" s="18"/>
      <c r="I1456" s="75"/>
      <c r="J1456" s="78"/>
      <c r="K1456" s="15"/>
    </row>
    <row r="1457" spans="1:11" x14ac:dyDescent="0.2">
      <c r="A1457" s="15"/>
      <c r="B1457" s="15"/>
      <c r="C1457" s="16"/>
      <c r="D1457" s="17"/>
      <c r="E1457" s="18"/>
      <c r="F1457" s="19"/>
      <c r="G1457" s="18"/>
      <c r="H1457" s="18"/>
      <c r="I1457" s="75"/>
      <c r="J1457" s="78"/>
      <c r="K1457" s="15"/>
    </row>
    <row r="1458" spans="1:11" x14ac:dyDescent="0.2">
      <c r="A1458" s="15"/>
      <c r="B1458" s="15"/>
      <c r="C1458" s="16"/>
      <c r="D1458" s="17"/>
      <c r="E1458" s="18"/>
      <c r="F1458" s="19"/>
      <c r="G1458" s="18"/>
      <c r="H1458" s="18"/>
      <c r="I1458" s="75"/>
      <c r="J1458" s="78"/>
      <c r="K1458" s="15"/>
    </row>
    <row r="1459" spans="1:11" x14ac:dyDescent="0.2">
      <c r="A1459" s="15"/>
      <c r="B1459" s="15"/>
      <c r="C1459" s="16"/>
      <c r="D1459" s="17"/>
      <c r="E1459" s="18"/>
      <c r="F1459" s="19"/>
      <c r="G1459" s="18"/>
      <c r="H1459" s="18"/>
      <c r="I1459" s="75"/>
      <c r="J1459" s="78"/>
      <c r="K1459" s="15"/>
    </row>
    <row r="1460" spans="1:11" x14ac:dyDescent="0.2">
      <c r="A1460" s="15"/>
      <c r="B1460" s="15"/>
      <c r="C1460" s="16"/>
      <c r="D1460" s="17"/>
      <c r="E1460" s="18"/>
      <c r="F1460" s="19"/>
      <c r="G1460" s="18"/>
      <c r="H1460" s="18"/>
      <c r="I1460" s="75"/>
      <c r="J1460" s="78"/>
      <c r="K1460" s="15"/>
    </row>
    <row r="1461" spans="1:11" x14ac:dyDescent="0.2">
      <c r="A1461" s="15"/>
      <c r="B1461" s="15"/>
      <c r="C1461" s="16"/>
      <c r="D1461" s="17"/>
      <c r="E1461" s="18"/>
      <c r="F1461" s="19"/>
      <c r="G1461" s="18"/>
      <c r="H1461" s="18"/>
      <c r="I1461" s="75"/>
      <c r="J1461" s="78"/>
      <c r="K1461" s="15"/>
    </row>
    <row r="1462" spans="1:11" x14ac:dyDescent="0.2">
      <c r="A1462" s="15"/>
      <c r="B1462" s="15"/>
      <c r="C1462" s="16"/>
      <c r="D1462" s="17"/>
      <c r="E1462" s="18"/>
      <c r="F1462" s="19"/>
      <c r="G1462" s="18"/>
      <c r="H1462" s="18"/>
      <c r="I1462" s="75"/>
      <c r="J1462" s="78"/>
      <c r="K1462" s="15"/>
    </row>
    <row r="1463" spans="1:11" x14ac:dyDescent="0.2">
      <c r="A1463" s="15"/>
      <c r="B1463" s="15"/>
      <c r="C1463" s="16"/>
      <c r="D1463" s="17"/>
      <c r="E1463" s="18"/>
      <c r="F1463" s="19"/>
      <c r="G1463" s="18"/>
      <c r="H1463" s="18"/>
      <c r="I1463" s="75"/>
      <c r="J1463" s="78"/>
      <c r="K1463" s="15"/>
    </row>
    <row r="1464" spans="1:11" x14ac:dyDescent="0.2">
      <c r="A1464" s="15"/>
      <c r="B1464" s="15"/>
      <c r="C1464" s="16"/>
      <c r="D1464" s="17"/>
      <c r="E1464" s="18"/>
      <c r="F1464" s="19"/>
      <c r="G1464" s="18"/>
      <c r="H1464" s="18"/>
      <c r="I1464" s="75"/>
      <c r="J1464" s="78"/>
      <c r="K1464" s="15"/>
    </row>
    <row r="1465" spans="1:11" x14ac:dyDescent="0.2">
      <c r="A1465" s="15"/>
      <c r="B1465" s="15"/>
      <c r="C1465" s="16"/>
      <c r="D1465" s="17"/>
      <c r="E1465" s="18"/>
      <c r="F1465" s="19"/>
      <c r="G1465" s="18"/>
      <c r="H1465" s="18"/>
      <c r="I1465" s="75"/>
      <c r="J1465" s="78"/>
      <c r="K1465" s="15"/>
    </row>
    <row r="1466" spans="1:11" x14ac:dyDescent="0.2">
      <c r="A1466" s="15"/>
      <c r="B1466" s="15"/>
      <c r="C1466" s="16"/>
      <c r="D1466" s="17"/>
      <c r="E1466" s="18"/>
      <c r="F1466" s="19"/>
      <c r="G1466" s="18"/>
      <c r="H1466" s="18"/>
      <c r="I1466" s="75"/>
      <c r="J1466" s="78"/>
      <c r="K1466" s="15"/>
    </row>
    <row r="1467" spans="1:11" x14ac:dyDescent="0.2">
      <c r="A1467" s="15"/>
      <c r="B1467" s="15"/>
      <c r="C1467" s="16"/>
      <c r="D1467" s="17"/>
      <c r="E1467" s="18"/>
      <c r="F1467" s="19"/>
      <c r="G1467" s="18"/>
      <c r="H1467" s="18"/>
      <c r="I1467" s="75"/>
      <c r="J1467" s="78"/>
      <c r="K1467" s="15"/>
    </row>
    <row r="1468" spans="1:11" x14ac:dyDescent="0.2">
      <c r="A1468" s="15"/>
      <c r="B1468" s="15"/>
      <c r="C1468" s="16"/>
      <c r="D1468" s="17"/>
      <c r="E1468" s="18"/>
      <c r="F1468" s="19"/>
      <c r="G1468" s="18"/>
      <c r="H1468" s="18"/>
      <c r="I1468" s="75"/>
      <c r="J1468" s="78"/>
      <c r="K1468" s="15"/>
    </row>
    <row r="1469" spans="1:11" x14ac:dyDescent="0.2">
      <c r="A1469" s="15"/>
      <c r="B1469" s="15"/>
      <c r="C1469" s="16"/>
      <c r="D1469" s="17"/>
      <c r="E1469" s="18"/>
      <c r="F1469" s="19"/>
      <c r="G1469" s="18"/>
      <c r="H1469" s="18"/>
      <c r="I1469" s="75"/>
      <c r="J1469" s="78"/>
      <c r="K1469" s="15"/>
    </row>
    <row r="1470" spans="1:11" x14ac:dyDescent="0.2">
      <c r="A1470" s="15"/>
      <c r="B1470" s="15"/>
      <c r="C1470" s="16"/>
      <c r="D1470" s="17"/>
      <c r="E1470" s="18"/>
      <c r="F1470" s="19"/>
      <c r="G1470" s="18"/>
      <c r="H1470" s="18"/>
      <c r="I1470" s="75"/>
      <c r="J1470" s="78"/>
      <c r="K1470" s="15"/>
    </row>
    <row r="1471" spans="1:11" x14ac:dyDescent="0.2">
      <c r="A1471" s="15"/>
      <c r="B1471" s="15"/>
      <c r="C1471" s="16"/>
      <c r="D1471" s="17"/>
      <c r="E1471" s="18"/>
      <c r="F1471" s="19"/>
      <c r="G1471" s="18"/>
      <c r="H1471" s="18"/>
      <c r="I1471" s="75"/>
      <c r="J1471" s="78"/>
      <c r="K1471" s="15"/>
    </row>
    <row r="1472" spans="1:11" x14ac:dyDescent="0.2">
      <c r="A1472" s="15"/>
      <c r="B1472" s="15"/>
      <c r="C1472" s="16"/>
      <c r="D1472" s="17"/>
      <c r="E1472" s="18"/>
      <c r="F1472" s="19"/>
      <c r="G1472" s="18"/>
      <c r="H1472" s="18"/>
      <c r="I1472" s="75"/>
      <c r="J1472" s="78"/>
      <c r="K1472" s="15"/>
    </row>
    <row r="1473" spans="1:11" x14ac:dyDescent="0.2">
      <c r="A1473" s="15"/>
      <c r="B1473" s="15"/>
      <c r="C1473" s="16"/>
      <c r="D1473" s="17"/>
      <c r="E1473" s="18"/>
      <c r="F1473" s="19"/>
      <c r="G1473" s="18"/>
      <c r="H1473" s="18"/>
      <c r="I1473" s="75"/>
      <c r="J1473" s="78"/>
      <c r="K1473" s="15"/>
    </row>
    <row r="1474" spans="1:11" x14ac:dyDescent="0.2">
      <c r="A1474" s="15"/>
      <c r="B1474" s="15"/>
      <c r="C1474" s="16"/>
      <c r="D1474" s="17"/>
      <c r="E1474" s="18"/>
      <c r="F1474" s="19"/>
      <c r="G1474" s="18"/>
      <c r="H1474" s="18"/>
      <c r="I1474" s="75"/>
      <c r="J1474" s="78"/>
      <c r="K1474" s="15"/>
    </row>
    <row r="1475" spans="1:11" x14ac:dyDescent="0.2">
      <c r="A1475" s="15"/>
      <c r="B1475" s="15"/>
      <c r="C1475" s="16"/>
      <c r="D1475" s="17"/>
      <c r="E1475" s="18"/>
      <c r="F1475" s="19"/>
      <c r="G1475" s="18"/>
      <c r="H1475" s="18"/>
      <c r="I1475" s="75"/>
      <c r="J1475" s="78"/>
      <c r="K1475" s="15"/>
    </row>
    <row r="1476" spans="1:11" x14ac:dyDescent="0.2">
      <c r="A1476" s="15"/>
      <c r="B1476" s="15"/>
      <c r="C1476" s="16"/>
      <c r="D1476" s="17"/>
      <c r="E1476" s="18"/>
      <c r="F1476" s="19"/>
      <c r="G1476" s="18"/>
      <c r="H1476" s="18"/>
      <c r="I1476" s="75"/>
      <c r="J1476" s="78"/>
      <c r="K1476" s="15"/>
    </row>
    <row r="1477" spans="1:11" x14ac:dyDescent="0.2">
      <c r="A1477" s="15"/>
      <c r="B1477" s="15"/>
      <c r="C1477" s="16"/>
      <c r="D1477" s="17"/>
      <c r="E1477" s="18"/>
      <c r="F1477" s="19"/>
      <c r="G1477" s="18"/>
      <c r="H1477" s="18"/>
      <c r="I1477" s="75"/>
      <c r="J1477" s="78"/>
      <c r="K1477" s="15"/>
    </row>
    <row r="1478" spans="1:11" x14ac:dyDescent="0.2">
      <c r="A1478" s="15"/>
      <c r="B1478" s="15"/>
      <c r="C1478" s="16"/>
      <c r="D1478" s="17"/>
      <c r="E1478" s="18"/>
      <c r="F1478" s="19"/>
      <c r="G1478" s="18"/>
      <c r="H1478" s="18"/>
      <c r="I1478" s="75"/>
      <c r="J1478" s="78"/>
      <c r="K1478" s="15"/>
    </row>
    <row r="1479" spans="1:11" x14ac:dyDescent="0.2">
      <c r="A1479" s="15"/>
      <c r="B1479" s="15"/>
      <c r="C1479" s="16"/>
      <c r="D1479" s="17"/>
      <c r="E1479" s="18"/>
      <c r="F1479" s="19"/>
      <c r="G1479" s="18"/>
      <c r="H1479" s="18"/>
      <c r="I1479" s="75"/>
      <c r="J1479" s="78"/>
      <c r="K1479" s="15"/>
    </row>
    <row r="1480" spans="1:11" x14ac:dyDescent="0.2">
      <c r="A1480" s="15"/>
      <c r="B1480" s="15"/>
      <c r="C1480" s="16"/>
      <c r="D1480" s="17"/>
      <c r="E1480" s="18"/>
      <c r="F1480" s="19"/>
      <c r="G1480" s="18"/>
      <c r="H1480" s="18"/>
      <c r="I1480" s="75"/>
      <c r="J1480" s="78"/>
      <c r="K1480" s="15"/>
    </row>
    <row r="1481" spans="1:11" ht="16" x14ac:dyDescent="0.2">
      <c r="A1481" s="14" t="s">
        <v>1471</v>
      </c>
      <c r="B1481" s="15"/>
      <c r="C1481" s="16"/>
      <c r="D1481" s="17"/>
      <c r="E1481" s="18"/>
      <c r="F1481" s="19">
        <v>0</v>
      </c>
      <c r="G1481" s="18">
        <f t="shared" si="53"/>
        <v>0</v>
      </c>
      <c r="H1481" s="18">
        <f t="shared" si="52"/>
        <v>0</v>
      </c>
      <c r="I1481" s="75">
        <f t="shared" si="54"/>
        <v>0</v>
      </c>
      <c r="J1481" s="78"/>
      <c r="K1481" s="15"/>
    </row>
    <row r="1482" spans="1:11" ht="16" x14ac:dyDescent="0.2">
      <c r="A1482" s="79" t="s">
        <v>1472</v>
      </c>
      <c r="B1482" s="15"/>
      <c r="C1482" s="16"/>
      <c r="D1482" s="17"/>
      <c r="E1482" s="18"/>
      <c r="F1482" s="19">
        <v>0</v>
      </c>
      <c r="G1482" s="18">
        <f t="shared" si="53"/>
        <v>0</v>
      </c>
      <c r="H1482" s="18">
        <f t="shared" si="52"/>
        <v>0</v>
      </c>
      <c r="I1482" s="75">
        <f t="shared" si="54"/>
        <v>0</v>
      </c>
      <c r="J1482" s="78"/>
      <c r="K1482" s="15"/>
    </row>
    <row r="1483" spans="1:11" ht="16" x14ac:dyDescent="0.2">
      <c r="A1483" s="15" t="s">
        <v>546</v>
      </c>
      <c r="B1483" s="15"/>
      <c r="C1483" s="16"/>
      <c r="D1483" s="17"/>
      <c r="E1483" s="18"/>
      <c r="F1483" s="19">
        <v>0</v>
      </c>
      <c r="G1483" s="18">
        <f t="shared" si="53"/>
        <v>0</v>
      </c>
      <c r="H1483" s="18">
        <f t="shared" si="52"/>
        <v>0</v>
      </c>
      <c r="I1483" s="75">
        <f t="shared" si="54"/>
        <v>0</v>
      </c>
      <c r="J1483" s="78"/>
      <c r="K1483" s="15"/>
    </row>
    <row r="1484" spans="1:11" ht="16" x14ac:dyDescent="0.2">
      <c r="A1484" s="15" t="s">
        <v>1473</v>
      </c>
      <c r="B1484" s="15"/>
      <c r="C1484" s="16">
        <v>2</v>
      </c>
      <c r="D1484" s="17" t="s">
        <v>71</v>
      </c>
      <c r="E1484" s="18">
        <v>21500</v>
      </c>
      <c r="F1484" s="19">
        <v>0</v>
      </c>
      <c r="G1484" s="18">
        <f t="shared" si="53"/>
        <v>0</v>
      </c>
      <c r="H1484" s="18">
        <f t="shared" si="52"/>
        <v>43000</v>
      </c>
      <c r="I1484" s="75">
        <f t="shared" si="54"/>
        <v>0</v>
      </c>
      <c r="J1484" s="52"/>
      <c r="K1484" s="15" t="s">
        <v>285</v>
      </c>
    </row>
    <row r="1485" spans="1:11" ht="16" x14ac:dyDescent="0.2">
      <c r="A1485" s="15" t="s">
        <v>1474</v>
      </c>
      <c r="B1485" s="15"/>
      <c r="C1485" s="16">
        <v>2</v>
      </c>
      <c r="D1485" s="17" t="s">
        <v>71</v>
      </c>
      <c r="E1485" s="18">
        <v>21500</v>
      </c>
      <c r="F1485" s="19">
        <v>0</v>
      </c>
      <c r="G1485" s="18">
        <f t="shared" si="53"/>
        <v>0</v>
      </c>
      <c r="H1485" s="18">
        <f t="shared" si="52"/>
        <v>43000</v>
      </c>
      <c r="I1485" s="75">
        <f t="shared" si="54"/>
        <v>0</v>
      </c>
      <c r="J1485" s="52"/>
      <c r="K1485" s="15"/>
    </row>
    <row r="1486" spans="1:11" ht="16" x14ac:dyDescent="0.2">
      <c r="A1486" s="15" t="s">
        <v>1475</v>
      </c>
      <c r="B1486" s="15"/>
      <c r="C1486" s="16">
        <v>2</v>
      </c>
      <c r="D1486" s="17" t="s">
        <v>71</v>
      </c>
      <c r="E1486" s="18">
        <v>21500</v>
      </c>
      <c r="F1486" s="19">
        <v>0</v>
      </c>
      <c r="G1486" s="18">
        <f t="shared" si="53"/>
        <v>0</v>
      </c>
      <c r="H1486" s="18">
        <f t="shared" si="52"/>
        <v>43000</v>
      </c>
      <c r="I1486" s="75">
        <f t="shared" si="54"/>
        <v>0</v>
      </c>
      <c r="J1486" s="52"/>
      <c r="K1486" s="15"/>
    </row>
    <row r="1487" spans="1:11" ht="16" x14ac:dyDescent="0.2">
      <c r="A1487" s="15" t="s">
        <v>1476</v>
      </c>
      <c r="B1487" s="15"/>
      <c r="C1487" s="16">
        <v>2</v>
      </c>
      <c r="D1487" s="17" t="s">
        <v>71</v>
      </c>
      <c r="E1487" s="18">
        <v>39800</v>
      </c>
      <c r="F1487" s="19">
        <v>55000</v>
      </c>
      <c r="G1487" s="18">
        <f t="shared" si="53"/>
        <v>0</v>
      </c>
      <c r="H1487" s="18">
        <f t="shared" si="52"/>
        <v>79600</v>
      </c>
      <c r="I1487" s="75">
        <f t="shared" si="54"/>
        <v>110000</v>
      </c>
      <c r="J1487" s="52"/>
      <c r="K1487" s="15"/>
    </row>
    <row r="1488" spans="1:11" ht="16" x14ac:dyDescent="0.2">
      <c r="A1488" s="15" t="s">
        <v>1477</v>
      </c>
      <c r="B1488" s="15"/>
      <c r="C1488" s="16">
        <v>3</v>
      </c>
      <c r="D1488" s="17" t="s">
        <v>321</v>
      </c>
      <c r="E1488" s="18">
        <v>34200</v>
      </c>
      <c r="F1488" s="19">
        <v>0</v>
      </c>
      <c r="G1488" s="18">
        <f t="shared" si="53"/>
        <v>0</v>
      </c>
      <c r="H1488" s="18">
        <f t="shared" si="52"/>
        <v>102600</v>
      </c>
      <c r="I1488" s="75">
        <f t="shared" si="54"/>
        <v>0</v>
      </c>
      <c r="J1488" s="52"/>
      <c r="K1488" s="15"/>
    </row>
    <row r="1489" spans="1:11" ht="16" x14ac:dyDescent="0.2">
      <c r="A1489" s="15" t="s">
        <v>1478</v>
      </c>
      <c r="B1489" s="15"/>
      <c r="C1489" s="16">
        <v>3</v>
      </c>
      <c r="D1489" s="17" t="s">
        <v>321</v>
      </c>
      <c r="E1489" s="18">
        <v>17800</v>
      </c>
      <c r="F1489" s="19">
        <v>0</v>
      </c>
      <c r="G1489" s="18">
        <f t="shared" si="53"/>
        <v>0</v>
      </c>
      <c r="H1489" s="18">
        <f t="shared" si="52"/>
        <v>53400</v>
      </c>
      <c r="I1489" s="75">
        <f t="shared" si="54"/>
        <v>0</v>
      </c>
      <c r="J1489" s="52"/>
      <c r="K1489" s="15"/>
    </row>
    <row r="1490" spans="1:11" ht="16" x14ac:dyDescent="0.2">
      <c r="A1490" s="15" t="s">
        <v>1479</v>
      </c>
      <c r="B1490" s="15"/>
      <c r="C1490" s="16">
        <v>1</v>
      </c>
      <c r="D1490" s="17" t="s">
        <v>245</v>
      </c>
      <c r="E1490" s="18">
        <v>480000</v>
      </c>
      <c r="F1490" s="19">
        <v>0</v>
      </c>
      <c r="G1490" s="18">
        <f t="shared" si="53"/>
        <v>0</v>
      </c>
      <c r="H1490" s="18">
        <f t="shared" si="52"/>
        <v>480000</v>
      </c>
      <c r="I1490" s="75">
        <f t="shared" si="54"/>
        <v>0</v>
      </c>
      <c r="J1490" s="52"/>
      <c r="K1490" s="15"/>
    </row>
    <row r="1491" spans="1:11" ht="16" x14ac:dyDescent="0.2">
      <c r="A1491" s="15" t="s">
        <v>1480</v>
      </c>
      <c r="B1491" s="15"/>
      <c r="C1491" s="16">
        <v>25</v>
      </c>
      <c r="D1491" s="17" t="s">
        <v>324</v>
      </c>
      <c r="E1491" s="18">
        <v>35800</v>
      </c>
      <c r="F1491" s="19">
        <v>0</v>
      </c>
      <c r="G1491" s="18">
        <f t="shared" si="53"/>
        <v>0</v>
      </c>
      <c r="H1491" s="18">
        <f t="shared" si="52"/>
        <v>895000</v>
      </c>
      <c r="I1491" s="75">
        <f t="shared" si="54"/>
        <v>0</v>
      </c>
      <c r="J1491" s="52"/>
      <c r="K1491" s="15"/>
    </row>
    <row r="1492" spans="1:11" x14ac:dyDescent="0.2">
      <c r="A1492" s="15"/>
      <c r="B1492" s="15"/>
      <c r="C1492" s="16"/>
      <c r="D1492" s="17"/>
      <c r="E1492" s="18"/>
      <c r="F1492" s="19">
        <v>0</v>
      </c>
      <c r="G1492" s="18">
        <f t="shared" si="53"/>
        <v>0</v>
      </c>
      <c r="H1492" s="18">
        <f t="shared" si="52"/>
        <v>0</v>
      </c>
      <c r="I1492" s="75">
        <f t="shared" si="54"/>
        <v>0</v>
      </c>
      <c r="J1492" s="52"/>
      <c r="K1492" s="15"/>
    </row>
    <row r="1493" spans="1:11" ht="16" x14ac:dyDescent="0.2">
      <c r="A1493" s="15" t="s">
        <v>493</v>
      </c>
      <c r="B1493" s="15"/>
      <c r="C1493" s="16"/>
      <c r="D1493" s="17"/>
      <c r="E1493" s="18"/>
      <c r="F1493" s="19">
        <v>0</v>
      </c>
      <c r="G1493" s="18">
        <f t="shared" si="53"/>
        <v>0</v>
      </c>
      <c r="H1493" s="18">
        <f t="shared" si="52"/>
        <v>0</v>
      </c>
      <c r="I1493" s="75">
        <f t="shared" si="54"/>
        <v>0</v>
      </c>
      <c r="J1493" s="52"/>
      <c r="K1493" s="15"/>
    </row>
    <row r="1494" spans="1:11" ht="16" x14ac:dyDescent="0.2">
      <c r="A1494" s="15" t="s">
        <v>1481</v>
      </c>
      <c r="B1494" s="15"/>
      <c r="C1494" s="16">
        <v>2</v>
      </c>
      <c r="D1494" s="17" t="s">
        <v>133</v>
      </c>
      <c r="E1494" s="18">
        <v>97900</v>
      </c>
      <c r="F1494" s="19">
        <v>0</v>
      </c>
      <c r="G1494" s="18">
        <f t="shared" si="53"/>
        <v>0</v>
      </c>
      <c r="H1494" s="18">
        <f t="shared" ref="H1494:H1597" si="55">E1494*C1494</f>
        <v>195800</v>
      </c>
      <c r="I1494" s="75">
        <f t="shared" si="54"/>
        <v>0</v>
      </c>
      <c r="J1494" s="52"/>
      <c r="K1494" s="15"/>
    </row>
    <row r="1495" spans="1:11" ht="16" x14ac:dyDescent="0.2">
      <c r="A1495" s="15" t="s">
        <v>1482</v>
      </c>
      <c r="B1495" s="15"/>
      <c r="C1495" s="16">
        <v>2</v>
      </c>
      <c r="D1495" s="17" t="s">
        <v>324</v>
      </c>
      <c r="E1495" s="18">
        <v>13900</v>
      </c>
      <c r="F1495" s="19">
        <v>0</v>
      </c>
      <c r="G1495" s="18">
        <f t="shared" si="53"/>
        <v>0</v>
      </c>
      <c r="H1495" s="18">
        <f t="shared" si="55"/>
        <v>27800</v>
      </c>
      <c r="I1495" s="75">
        <f t="shared" si="54"/>
        <v>0</v>
      </c>
      <c r="J1495" s="52"/>
      <c r="K1495" s="15"/>
    </row>
    <row r="1496" spans="1:11" ht="16" x14ac:dyDescent="0.2">
      <c r="A1496" s="15" t="s">
        <v>1483</v>
      </c>
      <c r="B1496" s="15"/>
      <c r="C1496" s="16">
        <v>2</v>
      </c>
      <c r="D1496" s="17" t="s">
        <v>133</v>
      </c>
      <c r="E1496" s="18">
        <v>35700</v>
      </c>
      <c r="F1496" s="19">
        <v>0</v>
      </c>
      <c r="G1496" s="18">
        <f t="shared" si="53"/>
        <v>0</v>
      </c>
      <c r="H1496" s="18">
        <f t="shared" si="55"/>
        <v>71400</v>
      </c>
      <c r="I1496" s="75">
        <f t="shared" si="54"/>
        <v>0</v>
      </c>
      <c r="J1496" s="52"/>
      <c r="K1496" s="15"/>
    </row>
    <row r="1497" spans="1:11" ht="16" x14ac:dyDescent="0.2">
      <c r="A1497" s="15" t="s">
        <v>1484</v>
      </c>
      <c r="B1497" s="15"/>
      <c r="C1497" s="16">
        <v>2</v>
      </c>
      <c r="D1497" s="17" t="s">
        <v>324</v>
      </c>
      <c r="E1497" s="18">
        <v>41000</v>
      </c>
      <c r="F1497" s="19">
        <v>0</v>
      </c>
      <c r="G1497" s="18">
        <f t="shared" ref="G1497:G1600" si="56">B1497*F1497</f>
        <v>0</v>
      </c>
      <c r="H1497" s="18">
        <f t="shared" si="55"/>
        <v>82000</v>
      </c>
      <c r="I1497" s="75">
        <f t="shared" si="54"/>
        <v>0</v>
      </c>
      <c r="J1497" s="52"/>
      <c r="K1497" s="15"/>
    </row>
    <row r="1498" spans="1:11" ht="16" x14ac:dyDescent="0.2">
      <c r="A1498" s="15" t="s">
        <v>1485</v>
      </c>
      <c r="B1498" s="15"/>
      <c r="C1498" s="16">
        <v>4</v>
      </c>
      <c r="D1498" s="17" t="s">
        <v>71</v>
      </c>
      <c r="E1498" s="18">
        <v>11500</v>
      </c>
      <c r="F1498" s="19">
        <v>0</v>
      </c>
      <c r="G1498" s="18">
        <f t="shared" si="56"/>
        <v>0</v>
      </c>
      <c r="H1498" s="18">
        <f t="shared" si="55"/>
        <v>46000</v>
      </c>
      <c r="I1498" s="75">
        <f t="shared" ref="I1498:I1513" si="57">F1498*C1498</f>
        <v>0</v>
      </c>
      <c r="J1498" s="52"/>
      <c r="K1498" s="15"/>
    </row>
    <row r="1499" spans="1:11" ht="16" x14ac:dyDescent="0.2">
      <c r="A1499" s="15" t="s">
        <v>1486</v>
      </c>
      <c r="B1499" s="15"/>
      <c r="C1499" s="16">
        <v>5</v>
      </c>
      <c r="D1499" s="17" t="s">
        <v>387</v>
      </c>
      <c r="E1499" s="18"/>
      <c r="F1499" s="19">
        <v>0</v>
      </c>
      <c r="G1499" s="18">
        <f t="shared" si="56"/>
        <v>0</v>
      </c>
      <c r="H1499" s="18">
        <f t="shared" si="55"/>
        <v>0</v>
      </c>
      <c r="I1499" s="75">
        <f t="shared" si="57"/>
        <v>0</v>
      </c>
      <c r="J1499" s="52"/>
      <c r="K1499" s="15"/>
    </row>
    <row r="1500" spans="1:11" ht="16" x14ac:dyDescent="0.2">
      <c r="A1500" s="15" t="s">
        <v>1487</v>
      </c>
      <c r="B1500" s="15"/>
      <c r="C1500" s="16">
        <v>15</v>
      </c>
      <c r="D1500" s="17" t="s">
        <v>387</v>
      </c>
      <c r="E1500" s="18">
        <v>12000</v>
      </c>
      <c r="F1500" s="19">
        <v>0</v>
      </c>
      <c r="G1500" s="18">
        <f t="shared" si="56"/>
        <v>0</v>
      </c>
      <c r="H1500" s="18">
        <f t="shared" si="55"/>
        <v>180000</v>
      </c>
      <c r="I1500" s="75">
        <f t="shared" si="57"/>
        <v>0</v>
      </c>
      <c r="J1500" s="52"/>
      <c r="K1500" s="15"/>
    </row>
    <row r="1501" spans="1:11" x14ac:dyDescent="0.2">
      <c r="A1501" s="15"/>
      <c r="B1501" s="15"/>
      <c r="C1501" s="16"/>
      <c r="D1501" s="17"/>
      <c r="E1501" s="18"/>
      <c r="F1501" s="19">
        <v>0</v>
      </c>
      <c r="G1501" s="18">
        <f t="shared" si="56"/>
        <v>0</v>
      </c>
      <c r="H1501" s="18">
        <f t="shared" si="55"/>
        <v>0</v>
      </c>
      <c r="I1501" s="75">
        <f t="shared" si="57"/>
        <v>0</v>
      </c>
      <c r="J1501" s="78"/>
      <c r="K1501" s="15"/>
    </row>
    <row r="1502" spans="1:11" ht="16" x14ac:dyDescent="0.2">
      <c r="A1502" s="14" t="s">
        <v>1488</v>
      </c>
      <c r="B1502" s="15"/>
      <c r="C1502" s="16"/>
      <c r="D1502" s="17"/>
      <c r="E1502" s="18"/>
      <c r="F1502" s="19">
        <v>0</v>
      </c>
      <c r="G1502" s="18">
        <f t="shared" si="56"/>
        <v>0</v>
      </c>
      <c r="H1502" s="18">
        <f t="shared" si="55"/>
        <v>0</v>
      </c>
      <c r="I1502" s="75">
        <f t="shared" si="57"/>
        <v>0</v>
      </c>
      <c r="J1502" s="78"/>
      <c r="K1502" s="15"/>
    </row>
    <row r="1503" spans="1:11" ht="16" x14ac:dyDescent="0.2">
      <c r="A1503" s="15" t="s">
        <v>1489</v>
      </c>
      <c r="B1503" s="15"/>
      <c r="C1503" s="16"/>
      <c r="D1503" s="17"/>
      <c r="E1503" s="18"/>
      <c r="F1503" s="19">
        <v>0</v>
      </c>
      <c r="G1503" s="18">
        <f t="shared" si="56"/>
        <v>0</v>
      </c>
      <c r="H1503" s="18">
        <f t="shared" si="55"/>
        <v>0</v>
      </c>
      <c r="I1503" s="75">
        <f t="shared" si="57"/>
        <v>0</v>
      </c>
      <c r="J1503" s="152"/>
      <c r="K1503" s="15" t="s">
        <v>285</v>
      </c>
    </row>
    <row r="1504" spans="1:11" ht="16" x14ac:dyDescent="0.2">
      <c r="A1504" s="15" t="s">
        <v>1490</v>
      </c>
      <c r="B1504" s="15"/>
      <c r="C1504" s="16">
        <v>5</v>
      </c>
      <c r="D1504" s="17" t="s">
        <v>241</v>
      </c>
      <c r="E1504" s="18">
        <v>21200</v>
      </c>
      <c r="F1504" s="19">
        <v>0</v>
      </c>
      <c r="G1504" s="18">
        <f t="shared" si="56"/>
        <v>0</v>
      </c>
      <c r="H1504" s="18">
        <f t="shared" si="55"/>
        <v>106000</v>
      </c>
      <c r="I1504" s="75">
        <f t="shared" si="57"/>
        <v>0</v>
      </c>
      <c r="J1504" s="153"/>
      <c r="K1504" s="15"/>
    </row>
    <row r="1505" spans="1:11" ht="16" x14ac:dyDescent="0.2">
      <c r="A1505" s="15" t="s">
        <v>1505</v>
      </c>
      <c r="B1505" s="15"/>
      <c r="C1505" s="16">
        <v>2</v>
      </c>
      <c r="D1505" s="17" t="s">
        <v>133</v>
      </c>
      <c r="E1505" s="18">
        <v>39000</v>
      </c>
      <c r="F1505" s="19"/>
      <c r="G1505" s="18"/>
      <c r="H1505" s="18">
        <f>E1505*C1505</f>
        <v>78000</v>
      </c>
      <c r="I1505" s="18"/>
      <c r="J1505" s="153"/>
      <c r="K1505" s="15"/>
    </row>
    <row r="1506" spans="1:11" ht="16" x14ac:dyDescent="0.2">
      <c r="A1506" s="15" t="s">
        <v>310</v>
      </c>
      <c r="B1506" s="15"/>
      <c r="C1506" s="16">
        <v>10</v>
      </c>
      <c r="D1506" s="17" t="s">
        <v>323</v>
      </c>
      <c r="E1506" s="18">
        <v>268000</v>
      </c>
      <c r="F1506" s="19">
        <v>0</v>
      </c>
      <c r="G1506" s="18">
        <f t="shared" si="56"/>
        <v>0</v>
      </c>
      <c r="H1506" s="18">
        <f t="shared" si="55"/>
        <v>2680000</v>
      </c>
      <c r="I1506" s="75">
        <f t="shared" si="57"/>
        <v>0</v>
      </c>
      <c r="J1506" s="153"/>
      <c r="K1506" s="15"/>
    </row>
    <row r="1507" spans="1:11" ht="16" x14ac:dyDescent="0.2">
      <c r="A1507" s="15" t="s">
        <v>1491</v>
      </c>
      <c r="B1507" s="15"/>
      <c r="C1507" s="16">
        <v>5</v>
      </c>
      <c r="D1507" s="17" t="s">
        <v>322</v>
      </c>
      <c r="E1507" s="18">
        <v>112000</v>
      </c>
      <c r="F1507" s="19">
        <v>0</v>
      </c>
      <c r="G1507" s="18">
        <f t="shared" si="56"/>
        <v>0</v>
      </c>
      <c r="H1507" s="18">
        <f t="shared" si="55"/>
        <v>560000</v>
      </c>
      <c r="I1507" s="75">
        <f t="shared" si="57"/>
        <v>0</v>
      </c>
      <c r="J1507" s="153"/>
      <c r="K1507" s="15"/>
    </row>
    <row r="1508" spans="1:11" ht="16" x14ac:dyDescent="0.2">
      <c r="A1508" s="15" t="s">
        <v>1452</v>
      </c>
      <c r="B1508" s="15"/>
      <c r="C1508" s="16">
        <f>21+19</f>
        <v>40</v>
      </c>
      <c r="D1508" s="17" t="s">
        <v>322</v>
      </c>
      <c r="E1508" s="18"/>
      <c r="F1508" s="19">
        <v>0</v>
      </c>
      <c r="G1508" s="18">
        <f t="shared" si="56"/>
        <v>0</v>
      </c>
      <c r="H1508" s="18">
        <f t="shared" si="55"/>
        <v>0</v>
      </c>
      <c r="I1508" s="75">
        <f t="shared" si="57"/>
        <v>0</v>
      </c>
      <c r="J1508" s="153"/>
      <c r="K1508" s="15"/>
    </row>
    <row r="1509" spans="1:11" ht="16" x14ac:dyDescent="0.2">
      <c r="A1509" s="15" t="s">
        <v>364</v>
      </c>
      <c r="B1509" s="15"/>
      <c r="C1509" s="16">
        <v>10</v>
      </c>
      <c r="D1509" s="17" t="s">
        <v>322</v>
      </c>
      <c r="E1509" s="18"/>
      <c r="F1509" s="19">
        <v>0</v>
      </c>
      <c r="G1509" s="18">
        <f t="shared" si="56"/>
        <v>0</v>
      </c>
      <c r="H1509" s="18">
        <f t="shared" si="55"/>
        <v>0</v>
      </c>
      <c r="I1509" s="75">
        <f t="shared" si="57"/>
        <v>0</v>
      </c>
      <c r="J1509" s="153"/>
      <c r="K1509" s="15"/>
    </row>
    <row r="1510" spans="1:11" ht="16" x14ac:dyDescent="0.2">
      <c r="A1510" s="15" t="s">
        <v>717</v>
      </c>
      <c r="B1510" s="15"/>
      <c r="C1510" s="16">
        <v>5</v>
      </c>
      <c r="D1510" s="17" t="s">
        <v>322</v>
      </c>
      <c r="E1510" s="18"/>
      <c r="F1510" s="19">
        <v>0</v>
      </c>
      <c r="G1510" s="18">
        <f t="shared" si="56"/>
        <v>0</v>
      </c>
      <c r="H1510" s="18">
        <f t="shared" si="55"/>
        <v>0</v>
      </c>
      <c r="I1510" s="75">
        <f t="shared" si="57"/>
        <v>0</v>
      </c>
      <c r="J1510" s="153"/>
      <c r="K1510" s="15"/>
    </row>
    <row r="1511" spans="1:11" ht="16" x14ac:dyDescent="0.2">
      <c r="A1511" s="15" t="s">
        <v>1492</v>
      </c>
      <c r="B1511" s="15"/>
      <c r="C1511" s="16">
        <v>5</v>
      </c>
      <c r="D1511" s="17" t="s">
        <v>322</v>
      </c>
      <c r="E1511" s="18">
        <v>100000</v>
      </c>
      <c r="F1511" s="19">
        <v>0</v>
      </c>
      <c r="G1511" s="18">
        <f t="shared" si="56"/>
        <v>0</v>
      </c>
      <c r="H1511" s="18">
        <f t="shared" si="55"/>
        <v>500000</v>
      </c>
      <c r="I1511" s="75">
        <f t="shared" si="57"/>
        <v>0</v>
      </c>
      <c r="J1511" s="153"/>
      <c r="K1511" s="15"/>
    </row>
    <row r="1512" spans="1:11" ht="16" x14ac:dyDescent="0.2">
      <c r="A1512" s="15" t="s">
        <v>1003</v>
      </c>
      <c r="B1512" s="15"/>
      <c r="C1512" s="16">
        <v>10</v>
      </c>
      <c r="D1512" s="17" t="s">
        <v>323</v>
      </c>
      <c r="E1512" s="18">
        <v>182000</v>
      </c>
      <c r="F1512" s="19">
        <v>0</v>
      </c>
      <c r="G1512" s="18">
        <f t="shared" si="56"/>
        <v>0</v>
      </c>
      <c r="H1512" s="18">
        <f t="shared" si="55"/>
        <v>1820000</v>
      </c>
      <c r="I1512" s="75">
        <f t="shared" si="57"/>
        <v>0</v>
      </c>
      <c r="J1512" s="153"/>
      <c r="K1512" s="15"/>
    </row>
    <row r="1513" spans="1:11" ht="16" x14ac:dyDescent="0.2">
      <c r="A1513" s="15" t="s">
        <v>1493</v>
      </c>
      <c r="B1513" s="15"/>
      <c r="C1513" s="16">
        <v>10</v>
      </c>
      <c r="D1513" s="17" t="s">
        <v>133</v>
      </c>
      <c r="E1513" s="18">
        <v>59500</v>
      </c>
      <c r="F1513" s="19">
        <v>0</v>
      </c>
      <c r="G1513" s="18">
        <f t="shared" si="56"/>
        <v>0</v>
      </c>
      <c r="H1513" s="18">
        <f t="shared" si="55"/>
        <v>595000</v>
      </c>
      <c r="I1513" s="75">
        <f t="shared" si="57"/>
        <v>0</v>
      </c>
      <c r="J1513" s="153"/>
      <c r="K1513" s="15"/>
    </row>
    <row r="1514" spans="1:11" ht="16" x14ac:dyDescent="0.2">
      <c r="A1514" s="15" t="s">
        <v>1494</v>
      </c>
      <c r="B1514" s="15"/>
      <c r="C1514" s="16">
        <v>3</v>
      </c>
      <c r="D1514" s="17" t="s">
        <v>133</v>
      </c>
      <c r="E1514" s="18">
        <v>23400</v>
      </c>
      <c r="F1514" s="19">
        <v>0</v>
      </c>
      <c r="G1514" s="18">
        <f t="shared" si="56"/>
        <v>0</v>
      </c>
      <c r="H1514" s="18">
        <f t="shared" si="55"/>
        <v>70200</v>
      </c>
      <c r="I1514" s="18">
        <f t="shared" ref="I1514:I1597" si="58">F1514*C1514</f>
        <v>0</v>
      </c>
      <c r="J1514" s="153"/>
      <c r="K1514" s="15"/>
    </row>
    <row r="1515" spans="1:11" ht="16" x14ac:dyDescent="0.2">
      <c r="A1515" s="15" t="s">
        <v>1495</v>
      </c>
      <c r="B1515" s="15"/>
      <c r="C1515" s="16">
        <v>15</v>
      </c>
      <c r="D1515" s="17" t="s">
        <v>71</v>
      </c>
      <c r="E1515" s="18">
        <v>27200</v>
      </c>
      <c r="F1515" s="19">
        <v>0</v>
      </c>
      <c r="G1515" s="18">
        <f t="shared" si="56"/>
        <v>0</v>
      </c>
      <c r="H1515" s="18">
        <f t="shared" si="55"/>
        <v>408000</v>
      </c>
      <c r="I1515" s="18">
        <f t="shared" si="58"/>
        <v>0</v>
      </c>
      <c r="J1515" s="153"/>
      <c r="K1515" s="15"/>
    </row>
    <row r="1516" spans="1:11" ht="16" x14ac:dyDescent="0.2">
      <c r="A1516" s="15" t="s">
        <v>1496</v>
      </c>
      <c r="B1516" s="15"/>
      <c r="C1516" s="16">
        <v>5</v>
      </c>
      <c r="D1516" s="17" t="s">
        <v>133</v>
      </c>
      <c r="E1516" s="18">
        <v>97900</v>
      </c>
      <c r="F1516" s="19">
        <v>0</v>
      </c>
      <c r="G1516" s="18">
        <f t="shared" si="56"/>
        <v>0</v>
      </c>
      <c r="H1516" s="18">
        <f t="shared" si="55"/>
        <v>489500</v>
      </c>
      <c r="I1516" s="18">
        <f t="shared" si="58"/>
        <v>0</v>
      </c>
      <c r="J1516" s="153"/>
      <c r="K1516" s="15"/>
    </row>
    <row r="1517" spans="1:11" ht="16" x14ac:dyDescent="0.2">
      <c r="A1517" s="15" t="s">
        <v>311</v>
      </c>
      <c r="B1517" s="15"/>
      <c r="C1517" s="16">
        <v>10</v>
      </c>
      <c r="D1517" s="17" t="s">
        <v>323</v>
      </c>
      <c r="E1517" s="18">
        <v>105000</v>
      </c>
      <c r="F1517" s="19">
        <v>150000</v>
      </c>
      <c r="G1517" s="18">
        <f t="shared" si="56"/>
        <v>0</v>
      </c>
      <c r="H1517" s="18">
        <f t="shared" si="55"/>
        <v>1050000</v>
      </c>
      <c r="I1517" s="18">
        <f t="shared" si="58"/>
        <v>1500000</v>
      </c>
      <c r="J1517" s="153"/>
      <c r="K1517" s="15"/>
    </row>
    <row r="1518" spans="1:11" ht="16" x14ac:dyDescent="0.2">
      <c r="A1518" s="15" t="s">
        <v>309</v>
      </c>
      <c r="B1518" s="15"/>
      <c r="C1518" s="16">
        <v>10</v>
      </c>
      <c r="D1518" s="17" t="s">
        <v>322</v>
      </c>
      <c r="E1518" s="18">
        <v>185000</v>
      </c>
      <c r="F1518" s="19">
        <v>0</v>
      </c>
      <c r="G1518" s="18">
        <f t="shared" si="56"/>
        <v>0</v>
      </c>
      <c r="H1518" s="18">
        <f t="shared" si="55"/>
        <v>1850000</v>
      </c>
      <c r="I1518" s="18">
        <f t="shared" si="58"/>
        <v>0</v>
      </c>
      <c r="J1518" s="153"/>
      <c r="K1518" s="15"/>
    </row>
    <row r="1519" spans="1:11" ht="16" x14ac:dyDescent="0.2">
      <c r="A1519" s="15" t="s">
        <v>1497</v>
      </c>
      <c r="B1519" s="15"/>
      <c r="C1519" s="16">
        <v>10</v>
      </c>
      <c r="D1519" s="17" t="s">
        <v>322</v>
      </c>
      <c r="E1519" s="18">
        <v>168000</v>
      </c>
      <c r="F1519" s="19">
        <v>0</v>
      </c>
      <c r="G1519" s="18">
        <f t="shared" si="56"/>
        <v>0</v>
      </c>
      <c r="H1519" s="18">
        <f t="shared" si="55"/>
        <v>1680000</v>
      </c>
      <c r="I1519" s="18">
        <f t="shared" si="58"/>
        <v>0</v>
      </c>
      <c r="J1519" s="153"/>
      <c r="K1519" s="15"/>
    </row>
    <row r="1520" spans="1:11" ht="16" x14ac:dyDescent="0.2">
      <c r="A1520" s="15" t="s">
        <v>239</v>
      </c>
      <c r="B1520" s="15"/>
      <c r="C1520" s="16">
        <v>20</v>
      </c>
      <c r="D1520" s="17" t="s">
        <v>131</v>
      </c>
      <c r="E1520" s="18">
        <v>13650</v>
      </c>
      <c r="F1520" s="19">
        <v>0</v>
      </c>
      <c r="G1520" s="18">
        <f t="shared" si="56"/>
        <v>0</v>
      </c>
      <c r="H1520" s="18">
        <f t="shared" si="55"/>
        <v>273000</v>
      </c>
      <c r="I1520" s="18">
        <f t="shared" si="58"/>
        <v>0</v>
      </c>
      <c r="J1520" s="153"/>
      <c r="K1520" s="15"/>
    </row>
    <row r="1521" spans="1:11" ht="16" x14ac:dyDescent="0.2">
      <c r="A1521" s="15" t="s">
        <v>1498</v>
      </c>
      <c r="B1521" s="15"/>
      <c r="C1521" s="16">
        <v>15</v>
      </c>
      <c r="D1521" s="17" t="s">
        <v>133</v>
      </c>
      <c r="E1521" s="18">
        <v>24200</v>
      </c>
      <c r="F1521" s="19">
        <v>0</v>
      </c>
      <c r="G1521" s="18">
        <f t="shared" si="56"/>
        <v>0</v>
      </c>
      <c r="H1521" s="18">
        <f t="shared" si="55"/>
        <v>363000</v>
      </c>
      <c r="I1521" s="18">
        <f t="shared" si="58"/>
        <v>0</v>
      </c>
      <c r="J1521" s="153"/>
      <c r="K1521" s="15"/>
    </row>
    <row r="1522" spans="1:11" ht="16" x14ac:dyDescent="0.2">
      <c r="A1522" s="15" t="s">
        <v>1499</v>
      </c>
      <c r="B1522" s="15"/>
      <c r="C1522" s="16">
        <v>15</v>
      </c>
      <c r="D1522" s="17" t="s">
        <v>133</v>
      </c>
      <c r="E1522" s="18">
        <v>24200</v>
      </c>
      <c r="F1522" s="19">
        <v>0</v>
      </c>
      <c r="G1522" s="18">
        <f t="shared" si="56"/>
        <v>0</v>
      </c>
      <c r="H1522" s="18">
        <f t="shared" si="55"/>
        <v>363000</v>
      </c>
      <c r="I1522" s="18">
        <f t="shared" si="58"/>
        <v>0</v>
      </c>
      <c r="J1522" s="153"/>
      <c r="K1522" s="15"/>
    </row>
    <row r="1523" spans="1:11" ht="16" x14ac:dyDescent="0.2">
      <c r="A1523" s="15" t="s">
        <v>1500</v>
      </c>
      <c r="B1523" s="15"/>
      <c r="C1523" s="16">
        <v>15</v>
      </c>
      <c r="D1523" s="17" t="s">
        <v>133</v>
      </c>
      <c r="E1523" s="18">
        <v>12400</v>
      </c>
      <c r="F1523" s="19">
        <v>0</v>
      </c>
      <c r="G1523" s="18">
        <f t="shared" si="56"/>
        <v>0</v>
      </c>
      <c r="H1523" s="18">
        <f t="shared" si="55"/>
        <v>186000</v>
      </c>
      <c r="I1523" s="18">
        <f t="shared" si="58"/>
        <v>0</v>
      </c>
      <c r="J1523" s="153"/>
      <c r="K1523" s="15"/>
    </row>
    <row r="1524" spans="1:11" ht="16" x14ac:dyDescent="0.2">
      <c r="A1524" s="15" t="s">
        <v>1501</v>
      </c>
      <c r="B1524" s="15"/>
      <c r="C1524" s="16">
        <v>15</v>
      </c>
      <c r="D1524" s="17" t="s">
        <v>133</v>
      </c>
      <c r="E1524" s="18">
        <v>8500</v>
      </c>
      <c r="F1524" s="19">
        <v>0</v>
      </c>
      <c r="G1524" s="18">
        <f t="shared" si="56"/>
        <v>0</v>
      </c>
      <c r="H1524" s="18">
        <f t="shared" si="55"/>
        <v>127500</v>
      </c>
      <c r="I1524" s="18">
        <f t="shared" si="58"/>
        <v>0</v>
      </c>
      <c r="J1524" s="153"/>
      <c r="K1524" s="15"/>
    </row>
    <row r="1525" spans="1:11" ht="16" x14ac:dyDescent="0.2">
      <c r="A1525" s="15" t="s">
        <v>1502</v>
      </c>
      <c r="B1525" s="15"/>
      <c r="C1525" s="16">
        <v>10</v>
      </c>
      <c r="D1525" s="17" t="s">
        <v>322</v>
      </c>
      <c r="E1525" s="18">
        <v>158000</v>
      </c>
      <c r="F1525" s="19">
        <v>0</v>
      </c>
      <c r="G1525" s="18">
        <f t="shared" si="56"/>
        <v>0</v>
      </c>
      <c r="H1525" s="18">
        <f t="shared" si="55"/>
        <v>1580000</v>
      </c>
      <c r="I1525" s="18">
        <f t="shared" si="58"/>
        <v>0</v>
      </c>
      <c r="J1525" s="153"/>
      <c r="K1525" s="15"/>
    </row>
    <row r="1526" spans="1:11" ht="16" x14ac:dyDescent="0.2">
      <c r="A1526" s="15" t="s">
        <v>238</v>
      </c>
      <c r="B1526" s="15"/>
      <c r="C1526" s="16">
        <v>25</v>
      </c>
      <c r="D1526" s="17" t="s">
        <v>234</v>
      </c>
      <c r="E1526" s="18">
        <v>42200</v>
      </c>
      <c r="F1526" s="19"/>
      <c r="G1526" s="18"/>
      <c r="H1526" s="18">
        <f t="shared" si="55"/>
        <v>1055000</v>
      </c>
      <c r="I1526" s="18"/>
      <c r="J1526" s="153"/>
      <c r="K1526" s="15"/>
    </row>
    <row r="1527" spans="1:11" x14ac:dyDescent="0.2">
      <c r="A1527" s="15"/>
      <c r="B1527" s="15"/>
      <c r="C1527" s="16"/>
      <c r="D1527" s="17"/>
      <c r="E1527" s="18"/>
      <c r="F1527" s="19"/>
      <c r="G1527" s="18"/>
      <c r="H1527" s="18"/>
      <c r="I1527" s="18"/>
      <c r="J1527" s="153"/>
      <c r="K1527" s="15"/>
    </row>
    <row r="1528" spans="1:11" ht="18" customHeight="1" x14ac:dyDescent="0.2">
      <c r="A1528" s="15" t="s">
        <v>546</v>
      </c>
      <c r="B1528" s="15"/>
      <c r="C1528" s="16"/>
      <c r="D1528" s="17"/>
      <c r="E1528" s="18"/>
      <c r="F1528" s="19">
        <v>0</v>
      </c>
      <c r="G1528" s="18">
        <f t="shared" si="56"/>
        <v>0</v>
      </c>
      <c r="H1528" s="18">
        <f t="shared" si="55"/>
        <v>0</v>
      </c>
      <c r="I1528" s="18">
        <f t="shared" si="58"/>
        <v>0</v>
      </c>
      <c r="J1528" s="153"/>
      <c r="K1528" s="15"/>
    </row>
    <row r="1529" spans="1:11" ht="18" customHeight="1" x14ac:dyDescent="0.2">
      <c r="A1529" s="15" t="s">
        <v>1503</v>
      </c>
      <c r="B1529" s="15"/>
      <c r="C1529" s="16">
        <v>12</v>
      </c>
      <c r="D1529" s="17" t="s">
        <v>71</v>
      </c>
      <c r="E1529" s="18">
        <v>38166</v>
      </c>
      <c r="F1529" s="19">
        <v>55000</v>
      </c>
      <c r="G1529" s="18">
        <f t="shared" si="56"/>
        <v>0</v>
      </c>
      <c r="H1529" s="18">
        <f t="shared" si="55"/>
        <v>457992</v>
      </c>
      <c r="I1529" s="18">
        <f t="shared" si="58"/>
        <v>660000</v>
      </c>
      <c r="J1529" s="153"/>
      <c r="K1529" s="15"/>
    </row>
    <row r="1530" spans="1:11" ht="18" customHeight="1" x14ac:dyDescent="0.2">
      <c r="A1530" s="16" t="s">
        <v>1504</v>
      </c>
      <c r="B1530" s="15"/>
      <c r="C1530" s="16">
        <v>10</v>
      </c>
      <c r="D1530" s="17" t="s">
        <v>45</v>
      </c>
      <c r="E1530" s="18">
        <v>29000</v>
      </c>
      <c r="F1530" s="19">
        <v>0</v>
      </c>
      <c r="G1530" s="18">
        <f t="shared" si="56"/>
        <v>0</v>
      </c>
      <c r="H1530" s="18">
        <f t="shared" si="55"/>
        <v>290000</v>
      </c>
      <c r="I1530" s="18">
        <f t="shared" si="58"/>
        <v>0</v>
      </c>
      <c r="J1530" s="154"/>
      <c r="K1530" s="15"/>
    </row>
    <row r="1531" spans="1:11" ht="18" customHeight="1" x14ac:dyDescent="0.2">
      <c r="A1531" s="15"/>
      <c r="B1531" s="15"/>
      <c r="C1531" s="16"/>
      <c r="D1531" s="17"/>
      <c r="E1531" s="18"/>
      <c r="F1531" s="19">
        <v>0</v>
      </c>
      <c r="G1531" s="18">
        <f t="shared" si="56"/>
        <v>0</v>
      </c>
      <c r="H1531" s="18">
        <f t="shared" si="55"/>
        <v>0</v>
      </c>
      <c r="I1531" s="18">
        <f t="shared" si="58"/>
        <v>0</v>
      </c>
      <c r="J1531" s="78"/>
      <c r="K1531" s="15"/>
    </row>
    <row r="1532" spans="1:11" ht="18" customHeight="1" x14ac:dyDescent="0.2">
      <c r="A1532" s="14" t="s">
        <v>1506</v>
      </c>
      <c r="B1532" s="15"/>
      <c r="C1532" s="16"/>
      <c r="D1532" s="17"/>
      <c r="E1532" s="18"/>
      <c r="F1532" s="19">
        <v>0</v>
      </c>
      <c r="G1532" s="18">
        <f t="shared" si="56"/>
        <v>0</v>
      </c>
      <c r="H1532" s="18">
        <f t="shared" si="55"/>
        <v>0</v>
      </c>
      <c r="I1532" s="18">
        <f t="shared" si="58"/>
        <v>0</v>
      </c>
      <c r="J1532" s="78"/>
      <c r="K1532" s="15"/>
    </row>
    <row r="1533" spans="1:11" ht="18" customHeight="1" x14ac:dyDescent="0.2">
      <c r="A1533" s="15" t="s">
        <v>1507</v>
      </c>
      <c r="B1533" s="15"/>
      <c r="C1533" s="16"/>
      <c r="D1533" s="17"/>
      <c r="E1533" s="18"/>
      <c r="F1533" s="19">
        <v>0</v>
      </c>
      <c r="G1533" s="18">
        <f t="shared" si="56"/>
        <v>0</v>
      </c>
      <c r="H1533" s="18">
        <f t="shared" si="55"/>
        <v>0</v>
      </c>
      <c r="I1533" s="18">
        <f t="shared" si="58"/>
        <v>0</v>
      </c>
      <c r="J1533" s="152"/>
      <c r="K1533" s="15" t="s">
        <v>285</v>
      </c>
    </row>
    <row r="1534" spans="1:11" ht="18" customHeight="1" x14ac:dyDescent="0.2">
      <c r="A1534" s="15" t="s">
        <v>303</v>
      </c>
      <c r="B1534" s="15"/>
      <c r="C1534" s="16"/>
      <c r="D1534" s="17"/>
      <c r="E1534" s="18"/>
      <c r="F1534" s="19">
        <v>0</v>
      </c>
      <c r="G1534" s="18">
        <f t="shared" si="56"/>
        <v>0</v>
      </c>
      <c r="H1534" s="18">
        <f t="shared" si="55"/>
        <v>0</v>
      </c>
      <c r="I1534" s="18">
        <f t="shared" si="58"/>
        <v>0</v>
      </c>
      <c r="J1534" s="153"/>
      <c r="K1534" s="15"/>
    </row>
    <row r="1535" spans="1:11" ht="18" customHeight="1" x14ac:dyDescent="0.2">
      <c r="A1535" s="15" t="s">
        <v>716</v>
      </c>
      <c r="B1535" s="15"/>
      <c r="C1535" s="16">
        <v>15</v>
      </c>
      <c r="D1535" s="17" t="s">
        <v>322</v>
      </c>
      <c r="E1535" s="18"/>
      <c r="F1535" s="19">
        <v>0</v>
      </c>
      <c r="G1535" s="18">
        <f t="shared" si="56"/>
        <v>0</v>
      </c>
      <c r="H1535" s="18">
        <f t="shared" si="55"/>
        <v>0</v>
      </c>
      <c r="I1535" s="18">
        <f t="shared" si="58"/>
        <v>0</v>
      </c>
      <c r="J1535" s="153"/>
      <c r="K1535" s="15"/>
    </row>
    <row r="1536" spans="1:11" ht="18" customHeight="1" x14ac:dyDescent="0.2">
      <c r="A1536" s="15" t="s">
        <v>1508</v>
      </c>
      <c r="B1536" s="15"/>
      <c r="C1536" s="16">
        <v>5</v>
      </c>
      <c r="D1536" s="17" t="s">
        <v>281</v>
      </c>
      <c r="E1536" s="18">
        <v>59500</v>
      </c>
      <c r="F1536" s="19">
        <v>0</v>
      </c>
      <c r="G1536" s="18">
        <f t="shared" si="56"/>
        <v>0</v>
      </c>
      <c r="H1536" s="18">
        <f t="shared" si="55"/>
        <v>297500</v>
      </c>
      <c r="I1536" s="18">
        <f t="shared" si="58"/>
        <v>0</v>
      </c>
      <c r="J1536" s="153"/>
      <c r="K1536" s="15"/>
    </row>
    <row r="1537" spans="1:11" ht="18" customHeight="1" x14ac:dyDescent="0.2">
      <c r="A1537" s="15" t="s">
        <v>1509</v>
      </c>
      <c r="B1537" s="15"/>
      <c r="C1537" s="16">
        <v>5</v>
      </c>
      <c r="D1537" s="17" t="s">
        <v>133</v>
      </c>
      <c r="E1537" s="18">
        <v>24200</v>
      </c>
      <c r="F1537" s="19">
        <v>0</v>
      </c>
      <c r="G1537" s="18">
        <f t="shared" si="56"/>
        <v>0</v>
      </c>
      <c r="H1537" s="18">
        <f t="shared" si="55"/>
        <v>121000</v>
      </c>
      <c r="I1537" s="18">
        <f t="shared" si="58"/>
        <v>0</v>
      </c>
      <c r="J1537" s="153"/>
      <c r="K1537" s="15"/>
    </row>
    <row r="1538" spans="1:11" ht="16" x14ac:dyDescent="0.2">
      <c r="A1538" s="15" t="s">
        <v>1513</v>
      </c>
      <c r="B1538" s="15"/>
      <c r="C1538" s="16">
        <v>10</v>
      </c>
      <c r="D1538" s="17" t="s">
        <v>234</v>
      </c>
      <c r="E1538" s="18">
        <v>50000</v>
      </c>
      <c r="F1538" s="19"/>
      <c r="G1538" s="18"/>
      <c r="H1538" s="18">
        <f>E1538*C1538</f>
        <v>500000</v>
      </c>
      <c r="I1538" s="18"/>
      <c r="J1538" s="153"/>
      <c r="K1538" s="15"/>
    </row>
    <row r="1539" spans="1:11" ht="16" x14ac:dyDescent="0.2">
      <c r="A1539" s="15" t="s">
        <v>1025</v>
      </c>
      <c r="B1539" s="15"/>
      <c r="C1539" s="16">
        <v>10</v>
      </c>
      <c r="D1539" s="17" t="s">
        <v>234</v>
      </c>
      <c r="E1539" s="18">
        <v>50000</v>
      </c>
      <c r="F1539" s="19"/>
      <c r="G1539" s="18"/>
      <c r="H1539" s="18">
        <f>E1539*C1539</f>
        <v>500000</v>
      </c>
      <c r="I1539" s="18"/>
      <c r="J1539" s="153"/>
      <c r="K1539" s="15"/>
    </row>
    <row r="1540" spans="1:11" ht="16" x14ac:dyDescent="0.2">
      <c r="A1540" s="15" t="s">
        <v>1514</v>
      </c>
      <c r="B1540" s="15"/>
      <c r="C1540" s="16">
        <v>10</v>
      </c>
      <c r="D1540" s="17" t="s">
        <v>234</v>
      </c>
      <c r="E1540" s="18">
        <v>50000</v>
      </c>
      <c r="F1540" s="19"/>
      <c r="G1540" s="18"/>
      <c r="H1540" s="18">
        <f>E1540*C1540</f>
        <v>500000</v>
      </c>
      <c r="I1540" s="18"/>
      <c r="J1540" s="153"/>
      <c r="K1540" s="15"/>
    </row>
    <row r="1541" spans="1:11" ht="16" x14ac:dyDescent="0.2">
      <c r="A1541" s="15" t="s">
        <v>1510</v>
      </c>
      <c r="B1541" s="15"/>
      <c r="C1541" s="16">
        <v>2</v>
      </c>
      <c r="D1541" s="17" t="s">
        <v>322</v>
      </c>
      <c r="E1541" s="18">
        <v>100000</v>
      </c>
      <c r="F1541" s="19">
        <v>0</v>
      </c>
      <c r="G1541" s="18">
        <f t="shared" si="56"/>
        <v>0</v>
      </c>
      <c r="H1541" s="18">
        <f t="shared" si="55"/>
        <v>200000</v>
      </c>
      <c r="I1541" s="18">
        <f t="shared" si="58"/>
        <v>0</v>
      </c>
      <c r="J1541" s="153"/>
      <c r="K1541" s="15"/>
    </row>
    <row r="1542" spans="1:11" ht="32" x14ac:dyDescent="0.2">
      <c r="A1542" s="15" t="s">
        <v>1511</v>
      </c>
      <c r="B1542" s="15"/>
      <c r="C1542" s="16">
        <v>5</v>
      </c>
      <c r="D1542" s="17" t="s">
        <v>281</v>
      </c>
      <c r="E1542" s="18">
        <v>43500</v>
      </c>
      <c r="F1542" s="19">
        <v>0</v>
      </c>
      <c r="G1542" s="18">
        <f t="shared" si="56"/>
        <v>0</v>
      </c>
      <c r="H1542" s="18">
        <f t="shared" si="55"/>
        <v>217500</v>
      </c>
      <c r="I1542" s="18">
        <f t="shared" si="58"/>
        <v>0</v>
      </c>
      <c r="J1542" s="153"/>
      <c r="K1542" s="15"/>
    </row>
    <row r="1543" spans="1:11" ht="16" x14ac:dyDescent="0.2">
      <c r="A1543" s="15" t="s">
        <v>1076</v>
      </c>
      <c r="B1543" s="15"/>
      <c r="C1543" s="16">
        <v>2</v>
      </c>
      <c r="D1543" s="17" t="s">
        <v>281</v>
      </c>
      <c r="E1543" s="18">
        <v>43500</v>
      </c>
      <c r="F1543" s="19">
        <v>0</v>
      </c>
      <c r="G1543" s="18">
        <f t="shared" si="56"/>
        <v>0</v>
      </c>
      <c r="H1543" s="18">
        <f t="shared" si="55"/>
        <v>87000</v>
      </c>
      <c r="I1543" s="18">
        <f t="shared" si="58"/>
        <v>0</v>
      </c>
      <c r="J1543" s="153"/>
      <c r="K1543" s="15"/>
    </row>
    <row r="1544" spans="1:11" x14ac:dyDescent="0.2">
      <c r="A1544" s="15"/>
      <c r="B1544" s="15"/>
      <c r="C1544" s="16"/>
      <c r="D1544" s="17"/>
      <c r="E1544" s="18"/>
      <c r="F1544" s="19">
        <v>0</v>
      </c>
      <c r="G1544" s="18">
        <f t="shared" si="56"/>
        <v>0</v>
      </c>
      <c r="H1544" s="18">
        <f t="shared" si="55"/>
        <v>0</v>
      </c>
      <c r="I1544" s="18">
        <f t="shared" si="58"/>
        <v>0</v>
      </c>
      <c r="J1544" s="153"/>
      <c r="K1544" s="15"/>
    </row>
    <row r="1545" spans="1:11" ht="16" x14ac:dyDescent="0.2">
      <c r="A1545" s="15" t="s">
        <v>1512</v>
      </c>
      <c r="B1545" s="15"/>
      <c r="C1545" s="16"/>
      <c r="D1545" s="17"/>
      <c r="E1545" s="18"/>
      <c r="F1545" s="19">
        <v>0</v>
      </c>
      <c r="G1545" s="18">
        <f t="shared" si="56"/>
        <v>0</v>
      </c>
      <c r="H1545" s="18">
        <f t="shared" si="55"/>
        <v>0</v>
      </c>
      <c r="I1545" s="18">
        <f t="shared" si="58"/>
        <v>0</v>
      </c>
      <c r="J1545" s="153"/>
      <c r="K1545" s="15"/>
    </row>
    <row r="1546" spans="1:11" ht="16" x14ac:dyDescent="0.2">
      <c r="A1546" s="15" t="s">
        <v>1453</v>
      </c>
      <c r="B1546" s="15"/>
      <c r="C1546" s="16">
        <v>30</v>
      </c>
      <c r="D1546" s="17" t="s">
        <v>324</v>
      </c>
      <c r="E1546" s="18">
        <v>13000</v>
      </c>
      <c r="F1546" s="19">
        <v>0</v>
      </c>
      <c r="G1546" s="18">
        <f t="shared" si="56"/>
        <v>0</v>
      </c>
      <c r="H1546" s="18">
        <f t="shared" si="55"/>
        <v>390000</v>
      </c>
      <c r="I1546" s="18">
        <f t="shared" si="58"/>
        <v>0</v>
      </c>
      <c r="J1546" s="153"/>
      <c r="K1546" s="15"/>
    </row>
    <row r="1547" spans="1:11" x14ac:dyDescent="0.2">
      <c r="A1547" s="15"/>
      <c r="B1547" s="15"/>
      <c r="C1547" s="16"/>
      <c r="D1547" s="17"/>
      <c r="E1547" s="18"/>
      <c r="F1547" s="19">
        <v>0</v>
      </c>
      <c r="G1547" s="18">
        <f t="shared" si="56"/>
        <v>0</v>
      </c>
      <c r="H1547" s="18">
        <f t="shared" si="55"/>
        <v>0</v>
      </c>
      <c r="I1547" s="18">
        <f t="shared" si="58"/>
        <v>0</v>
      </c>
      <c r="J1547" s="153"/>
      <c r="K1547" s="15"/>
    </row>
    <row r="1548" spans="1:11" ht="16" x14ac:dyDescent="0.2">
      <c r="A1548" s="15" t="s">
        <v>1518</v>
      </c>
      <c r="B1548" s="15"/>
      <c r="C1548" s="16"/>
      <c r="D1548" s="17"/>
      <c r="E1548" s="18"/>
      <c r="F1548" s="19"/>
      <c r="G1548" s="18"/>
      <c r="H1548" s="18"/>
      <c r="I1548" s="18"/>
      <c r="J1548" s="153"/>
      <c r="K1548" s="15"/>
    </row>
    <row r="1549" spans="1:11" ht="16" x14ac:dyDescent="0.2">
      <c r="A1549" s="15" t="s">
        <v>412</v>
      </c>
      <c r="B1549" s="15"/>
      <c r="C1549" s="16">
        <v>20</v>
      </c>
      <c r="D1549" s="17" t="s">
        <v>296</v>
      </c>
      <c r="E1549" s="18"/>
      <c r="F1549" s="19">
        <v>0</v>
      </c>
      <c r="G1549" s="18">
        <f t="shared" si="56"/>
        <v>0</v>
      </c>
      <c r="H1549" s="18">
        <f t="shared" si="55"/>
        <v>0</v>
      </c>
      <c r="I1549" s="18">
        <f t="shared" si="58"/>
        <v>0</v>
      </c>
      <c r="J1549" s="153"/>
      <c r="K1549" s="15"/>
    </row>
    <row r="1550" spans="1:11" ht="16" x14ac:dyDescent="0.2">
      <c r="A1550" s="15" t="s">
        <v>1515</v>
      </c>
      <c r="B1550" s="15"/>
      <c r="C1550" s="16">
        <v>1</v>
      </c>
      <c r="D1550" s="17" t="s">
        <v>69</v>
      </c>
      <c r="E1550" s="18">
        <f>80000*4</f>
        <v>320000</v>
      </c>
      <c r="F1550" s="19">
        <v>0</v>
      </c>
      <c r="G1550" s="18">
        <f t="shared" si="56"/>
        <v>0</v>
      </c>
      <c r="H1550" s="18">
        <f t="shared" si="55"/>
        <v>320000</v>
      </c>
      <c r="I1550" s="18">
        <f t="shared" si="58"/>
        <v>0</v>
      </c>
      <c r="J1550" s="153"/>
      <c r="K1550" s="15"/>
    </row>
    <row r="1551" spans="1:11" ht="16" x14ac:dyDescent="0.2">
      <c r="A1551" s="15" t="s">
        <v>1516</v>
      </c>
      <c r="B1551" s="15"/>
      <c r="C1551" s="16">
        <v>4</v>
      </c>
      <c r="D1551" s="17" t="s">
        <v>49</v>
      </c>
      <c r="E1551" s="18">
        <v>125000</v>
      </c>
      <c r="F1551" s="19">
        <v>0</v>
      </c>
      <c r="G1551" s="18">
        <f t="shared" si="56"/>
        <v>0</v>
      </c>
      <c r="H1551" s="18">
        <f t="shared" si="55"/>
        <v>500000</v>
      </c>
      <c r="I1551" s="18">
        <f t="shared" si="58"/>
        <v>0</v>
      </c>
      <c r="J1551" s="153"/>
      <c r="K1551" s="15"/>
    </row>
    <row r="1552" spans="1:11" ht="16" x14ac:dyDescent="0.2">
      <c r="A1552" s="15" t="s">
        <v>1517</v>
      </c>
      <c r="B1552" s="15"/>
      <c r="C1552" s="16">
        <v>4</v>
      </c>
      <c r="D1552" s="17" t="s">
        <v>49</v>
      </c>
      <c r="E1552" s="18">
        <v>220000</v>
      </c>
      <c r="F1552" s="19">
        <v>0</v>
      </c>
      <c r="G1552" s="18">
        <f t="shared" si="56"/>
        <v>0</v>
      </c>
      <c r="H1552" s="18">
        <f t="shared" si="55"/>
        <v>880000</v>
      </c>
      <c r="I1552" s="18">
        <f t="shared" si="58"/>
        <v>0</v>
      </c>
      <c r="J1552" s="154"/>
      <c r="K1552" s="15"/>
    </row>
    <row r="1553" spans="1:11" x14ac:dyDescent="0.2">
      <c r="A1553" s="15"/>
      <c r="B1553" s="15"/>
      <c r="C1553" s="16"/>
      <c r="D1553" s="17"/>
      <c r="E1553" s="18"/>
      <c r="F1553" s="19">
        <v>0</v>
      </c>
      <c r="G1553" s="18">
        <f t="shared" si="56"/>
        <v>0</v>
      </c>
      <c r="H1553" s="18">
        <f t="shared" si="55"/>
        <v>0</v>
      </c>
      <c r="I1553" s="18">
        <f t="shared" si="58"/>
        <v>0</v>
      </c>
      <c r="J1553" s="78"/>
      <c r="K1553" s="15"/>
    </row>
    <row r="1554" spans="1:11" ht="16" x14ac:dyDescent="0.2">
      <c r="A1554" s="79" t="s">
        <v>1560</v>
      </c>
      <c r="B1554" s="15"/>
      <c r="C1554" s="16"/>
      <c r="D1554" s="17"/>
      <c r="E1554" s="18"/>
      <c r="F1554" s="19"/>
      <c r="G1554" s="18"/>
      <c r="H1554" s="18"/>
      <c r="I1554" s="18"/>
      <c r="J1554" s="78"/>
      <c r="K1554" s="15"/>
    </row>
    <row r="1555" spans="1:11" ht="16" x14ac:dyDescent="0.2">
      <c r="A1555" s="15" t="s">
        <v>803</v>
      </c>
      <c r="B1555" s="15"/>
      <c r="C1555" s="16">
        <v>5</v>
      </c>
      <c r="D1555" s="17" t="s">
        <v>234</v>
      </c>
      <c r="E1555" s="18">
        <v>60500</v>
      </c>
      <c r="F1555" s="19"/>
      <c r="G1555" s="18"/>
      <c r="H1555" s="18"/>
      <c r="I1555" s="18"/>
      <c r="J1555" s="152" t="s">
        <v>1558</v>
      </c>
      <c r="K1555" s="15" t="s">
        <v>285</v>
      </c>
    </row>
    <row r="1556" spans="1:11" ht="16" x14ac:dyDescent="0.2">
      <c r="A1556" s="15" t="s">
        <v>1561</v>
      </c>
      <c r="B1556" s="15"/>
      <c r="C1556" s="16">
        <v>3</v>
      </c>
      <c r="D1556" s="17" t="s">
        <v>71</v>
      </c>
      <c r="E1556" s="18">
        <v>116500</v>
      </c>
      <c r="F1556" s="19"/>
      <c r="G1556" s="18"/>
      <c r="H1556" s="18"/>
      <c r="I1556" s="18"/>
      <c r="J1556" s="153"/>
      <c r="K1556" s="15"/>
    </row>
    <row r="1557" spans="1:11" ht="16" x14ac:dyDescent="0.2">
      <c r="A1557" s="15" t="s">
        <v>1562</v>
      </c>
      <c r="B1557" s="15"/>
      <c r="C1557" s="16">
        <v>3</v>
      </c>
      <c r="D1557" s="17" t="s">
        <v>71</v>
      </c>
      <c r="E1557" s="18">
        <v>106500</v>
      </c>
      <c r="F1557" s="19"/>
      <c r="G1557" s="18"/>
      <c r="H1557" s="18"/>
      <c r="I1557" s="18"/>
      <c r="J1557" s="153"/>
      <c r="K1557" s="15"/>
    </row>
    <row r="1558" spans="1:11" ht="16" x14ac:dyDescent="0.2">
      <c r="A1558" s="15" t="s">
        <v>1563</v>
      </c>
      <c r="B1558" s="15"/>
      <c r="C1558" s="16">
        <v>5</v>
      </c>
      <c r="D1558" s="17" t="s">
        <v>324</v>
      </c>
      <c r="E1558" s="18">
        <v>20200</v>
      </c>
      <c r="F1558" s="19"/>
      <c r="G1558" s="18"/>
      <c r="H1558" s="18"/>
      <c r="I1558" s="18"/>
      <c r="J1558" s="153"/>
      <c r="K1558" s="15"/>
    </row>
    <row r="1559" spans="1:11" ht="16" x14ac:dyDescent="0.2">
      <c r="A1559" s="15" t="s">
        <v>1564</v>
      </c>
      <c r="B1559" s="15"/>
      <c r="C1559" s="16">
        <v>5</v>
      </c>
      <c r="D1559" s="17" t="s">
        <v>466</v>
      </c>
      <c r="E1559" s="18">
        <v>44500</v>
      </c>
      <c r="F1559" s="19"/>
      <c r="G1559" s="18"/>
      <c r="H1559" s="18"/>
      <c r="I1559" s="18"/>
      <c r="J1559" s="153"/>
      <c r="K1559" s="15"/>
    </row>
    <row r="1560" spans="1:11" ht="16" x14ac:dyDescent="0.2">
      <c r="A1560" s="15" t="s">
        <v>863</v>
      </c>
      <c r="B1560" s="15"/>
      <c r="C1560" s="16">
        <v>2</v>
      </c>
      <c r="D1560" s="17" t="s">
        <v>133</v>
      </c>
      <c r="E1560" s="18">
        <v>55800</v>
      </c>
      <c r="F1560" s="19"/>
      <c r="G1560" s="18"/>
      <c r="H1560" s="18"/>
      <c r="I1560" s="18"/>
      <c r="J1560" s="153"/>
      <c r="K1560" s="15"/>
    </row>
    <row r="1561" spans="1:11" ht="16" x14ac:dyDescent="0.2">
      <c r="A1561" s="15" t="s">
        <v>1565</v>
      </c>
      <c r="B1561" s="15"/>
      <c r="C1561" s="16">
        <v>2</v>
      </c>
      <c r="D1561" s="17" t="s">
        <v>133</v>
      </c>
      <c r="E1561" s="18">
        <v>97900</v>
      </c>
      <c r="F1561" s="19"/>
      <c r="G1561" s="18"/>
      <c r="H1561" s="18"/>
      <c r="I1561" s="18"/>
      <c r="J1561" s="153"/>
      <c r="K1561" s="15"/>
    </row>
    <row r="1562" spans="1:11" ht="16" x14ac:dyDescent="0.2">
      <c r="A1562" s="15" t="s">
        <v>309</v>
      </c>
      <c r="B1562" s="15"/>
      <c r="C1562" s="16">
        <v>3</v>
      </c>
      <c r="D1562" s="17" t="s">
        <v>322</v>
      </c>
      <c r="E1562" s="18">
        <v>185000</v>
      </c>
      <c r="F1562" s="19"/>
      <c r="G1562" s="18"/>
      <c r="H1562" s="18"/>
      <c r="I1562" s="18"/>
      <c r="J1562" s="153"/>
      <c r="K1562" s="15"/>
    </row>
    <row r="1563" spans="1:11" ht="16" x14ac:dyDescent="0.2">
      <c r="A1563" s="15" t="s">
        <v>1566</v>
      </c>
      <c r="B1563" s="15"/>
      <c r="C1563" s="16">
        <v>5</v>
      </c>
      <c r="D1563" s="17" t="s">
        <v>281</v>
      </c>
      <c r="E1563" s="18">
        <v>43500</v>
      </c>
      <c r="F1563" s="19"/>
      <c r="G1563" s="18"/>
      <c r="H1563" s="18"/>
      <c r="I1563" s="18"/>
      <c r="J1563" s="153"/>
      <c r="K1563" s="15"/>
    </row>
    <row r="1564" spans="1:11" ht="16" x14ac:dyDescent="0.2">
      <c r="A1564" s="15" t="s">
        <v>1572</v>
      </c>
      <c r="B1564" s="15"/>
      <c r="C1564" s="16">
        <v>10</v>
      </c>
      <c r="D1564" s="17" t="s">
        <v>324</v>
      </c>
      <c r="E1564" s="18">
        <v>60000</v>
      </c>
      <c r="F1564" s="19"/>
      <c r="G1564" s="18"/>
      <c r="H1564" s="18"/>
      <c r="I1564" s="18"/>
      <c r="J1564" s="153"/>
      <c r="K1564" s="15"/>
    </row>
    <row r="1565" spans="1:11" ht="16" x14ac:dyDescent="0.2">
      <c r="A1565" s="15" t="s">
        <v>1573</v>
      </c>
      <c r="B1565" s="15"/>
      <c r="C1565" s="16">
        <v>10</v>
      </c>
      <c r="D1565" s="17" t="s">
        <v>234</v>
      </c>
      <c r="E1565" s="18">
        <v>50000</v>
      </c>
      <c r="F1565" s="19"/>
      <c r="G1565" s="18"/>
      <c r="H1565" s="18"/>
      <c r="I1565" s="18"/>
      <c r="J1565" s="153"/>
      <c r="K1565" s="15"/>
    </row>
    <row r="1566" spans="1:11" ht="16" x14ac:dyDescent="0.2">
      <c r="A1566" s="15" t="s">
        <v>1574</v>
      </c>
      <c r="B1566" s="15"/>
      <c r="C1566" s="16">
        <v>10</v>
      </c>
      <c r="D1566" s="17" t="s">
        <v>234</v>
      </c>
      <c r="E1566" s="18">
        <v>50000</v>
      </c>
      <c r="F1566" s="19"/>
      <c r="G1566" s="18"/>
      <c r="H1566" s="18"/>
      <c r="I1566" s="18"/>
      <c r="J1566" s="154"/>
      <c r="K1566" s="15"/>
    </row>
    <row r="1567" spans="1:11" x14ac:dyDescent="0.2">
      <c r="A1567" s="15"/>
      <c r="B1567" s="15"/>
      <c r="C1567" s="16"/>
      <c r="D1567" s="17"/>
      <c r="E1567" s="18"/>
      <c r="F1567" s="19"/>
      <c r="G1567" s="18"/>
      <c r="H1567" s="18"/>
      <c r="I1567" s="18"/>
      <c r="J1567" s="78"/>
      <c r="K1567" s="15"/>
    </row>
    <row r="1568" spans="1:11" ht="16" x14ac:dyDescent="0.2">
      <c r="A1568" s="79" t="s">
        <v>288</v>
      </c>
      <c r="B1568" s="15"/>
      <c r="C1568" s="16"/>
      <c r="D1568" s="17"/>
      <c r="E1568" s="18"/>
      <c r="F1568" s="19"/>
      <c r="G1568" s="18"/>
      <c r="H1568" s="18"/>
      <c r="I1568" s="18"/>
      <c r="J1568" s="78"/>
      <c r="K1568" s="15"/>
    </row>
    <row r="1569" spans="1:11" ht="16" x14ac:dyDescent="0.2">
      <c r="A1569" s="15" t="s">
        <v>412</v>
      </c>
      <c r="B1569" s="15"/>
      <c r="C1569" s="16">
        <v>25</v>
      </c>
      <c r="D1569" s="17" t="s">
        <v>296</v>
      </c>
      <c r="E1569" s="18"/>
      <c r="F1569" s="19"/>
      <c r="G1569" s="18"/>
      <c r="H1569" s="18"/>
      <c r="I1569" s="18"/>
      <c r="J1569" s="52"/>
      <c r="K1569" s="15"/>
    </row>
    <row r="1570" spans="1:11" ht="16" x14ac:dyDescent="0.2">
      <c r="A1570" s="15" t="s">
        <v>1000</v>
      </c>
      <c r="B1570" s="15"/>
      <c r="C1570" s="16">
        <v>10</v>
      </c>
      <c r="D1570" s="17" t="s">
        <v>1571</v>
      </c>
      <c r="E1570" s="18">
        <v>500000</v>
      </c>
      <c r="F1570" s="19"/>
      <c r="G1570" s="18"/>
      <c r="H1570" s="18"/>
      <c r="I1570" s="18"/>
      <c r="J1570" s="52"/>
      <c r="K1570" s="15"/>
    </row>
    <row r="1571" spans="1:11" ht="16" x14ac:dyDescent="0.2">
      <c r="A1571" s="15" t="s">
        <v>1567</v>
      </c>
      <c r="B1571" s="15"/>
      <c r="C1571" s="16">
        <v>10</v>
      </c>
      <c r="D1571" s="17" t="s">
        <v>241</v>
      </c>
      <c r="E1571" s="18">
        <v>6000</v>
      </c>
      <c r="F1571" s="19"/>
      <c r="G1571" s="18"/>
      <c r="H1571" s="18"/>
      <c r="I1571" s="18"/>
      <c r="J1571" s="52"/>
      <c r="K1571" s="15"/>
    </row>
    <row r="1572" spans="1:11" ht="16" x14ac:dyDescent="0.2">
      <c r="A1572" s="15" t="s">
        <v>1568</v>
      </c>
      <c r="B1572" s="15"/>
      <c r="C1572" s="16">
        <v>2</v>
      </c>
      <c r="D1572" s="17" t="s">
        <v>241</v>
      </c>
      <c r="E1572" s="18">
        <v>264000</v>
      </c>
      <c r="F1572" s="19"/>
      <c r="G1572" s="18"/>
      <c r="H1572" s="18"/>
      <c r="I1572" s="18"/>
      <c r="J1572" s="52"/>
      <c r="K1572" s="15"/>
    </row>
    <row r="1573" spans="1:11" ht="16" x14ac:dyDescent="0.2">
      <c r="A1573" s="15" t="s">
        <v>1569</v>
      </c>
      <c r="B1573" s="15"/>
      <c r="C1573" s="16">
        <v>5</v>
      </c>
      <c r="D1573" s="17" t="s">
        <v>49</v>
      </c>
      <c r="E1573" s="18">
        <v>25000</v>
      </c>
      <c r="F1573" s="19"/>
      <c r="G1573" s="18"/>
      <c r="H1573" s="18"/>
      <c r="I1573" s="18"/>
      <c r="J1573" s="52"/>
      <c r="K1573" s="15"/>
    </row>
    <row r="1574" spans="1:11" ht="16" x14ac:dyDescent="0.2">
      <c r="A1574" s="15" t="s">
        <v>1570</v>
      </c>
      <c r="B1574" s="15"/>
      <c r="C1574" s="16">
        <v>3</v>
      </c>
      <c r="D1574" s="17" t="s">
        <v>49</v>
      </c>
      <c r="E1574" s="18">
        <v>12000</v>
      </c>
      <c r="F1574" s="19"/>
      <c r="G1574" s="18"/>
      <c r="H1574" s="18"/>
      <c r="I1574" s="18"/>
      <c r="J1574" s="52"/>
      <c r="K1574" s="15"/>
    </row>
    <row r="1575" spans="1:11" x14ac:dyDescent="0.2">
      <c r="A1575" s="15"/>
      <c r="B1575" s="15"/>
      <c r="C1575" s="16"/>
      <c r="D1575" s="17"/>
      <c r="E1575" s="18"/>
      <c r="F1575" s="19"/>
      <c r="G1575" s="18"/>
      <c r="H1575" s="18"/>
      <c r="I1575" s="18"/>
      <c r="J1575" s="78"/>
      <c r="K1575" s="15"/>
    </row>
    <row r="1576" spans="1:11" x14ac:dyDescent="0.2">
      <c r="A1576" s="15"/>
      <c r="B1576" s="15"/>
      <c r="C1576" s="16"/>
      <c r="D1576" s="17"/>
      <c r="E1576" s="18"/>
      <c r="F1576" s="19"/>
      <c r="G1576" s="18"/>
      <c r="H1576" s="18"/>
      <c r="I1576" s="18"/>
      <c r="J1576" s="78"/>
      <c r="K1576" s="15"/>
    </row>
    <row r="1577" spans="1:11" x14ac:dyDescent="0.2">
      <c r="A1577" s="15"/>
      <c r="B1577" s="15"/>
      <c r="C1577" s="16"/>
      <c r="D1577" s="17"/>
      <c r="E1577" s="18"/>
      <c r="F1577" s="19"/>
      <c r="G1577" s="18"/>
      <c r="H1577" s="18"/>
      <c r="I1577" s="18"/>
      <c r="J1577" s="78"/>
      <c r="K1577" s="15"/>
    </row>
    <row r="1578" spans="1:11" x14ac:dyDescent="0.2">
      <c r="A1578" s="15"/>
      <c r="B1578" s="15"/>
      <c r="C1578" s="16"/>
      <c r="D1578" s="17"/>
      <c r="E1578" s="18"/>
      <c r="F1578" s="19"/>
      <c r="G1578" s="18"/>
      <c r="H1578" s="18"/>
      <c r="I1578" s="18"/>
      <c r="J1578" s="78"/>
      <c r="K1578" s="15"/>
    </row>
    <row r="1579" spans="1:11" x14ac:dyDescent="0.2">
      <c r="A1579" s="15"/>
      <c r="B1579" s="15"/>
      <c r="C1579" s="16"/>
      <c r="D1579" s="17"/>
      <c r="E1579" s="18"/>
      <c r="F1579" s="19"/>
      <c r="G1579" s="18"/>
      <c r="H1579" s="18"/>
      <c r="I1579" s="18"/>
      <c r="J1579" s="78"/>
      <c r="K1579" s="15"/>
    </row>
    <row r="1580" spans="1:11" x14ac:dyDescent="0.2">
      <c r="A1580" s="15"/>
      <c r="B1580" s="15"/>
      <c r="C1580" s="16"/>
      <c r="D1580" s="17"/>
      <c r="E1580" s="18"/>
      <c r="F1580" s="19"/>
      <c r="G1580" s="18"/>
      <c r="H1580" s="18"/>
      <c r="I1580" s="18"/>
      <c r="J1580" s="78"/>
      <c r="K1580" s="15"/>
    </row>
    <row r="1581" spans="1:11" x14ac:dyDescent="0.2">
      <c r="A1581" s="15"/>
      <c r="B1581" s="15"/>
      <c r="C1581" s="16"/>
      <c r="D1581" s="17"/>
      <c r="E1581" s="18"/>
      <c r="F1581" s="19"/>
      <c r="G1581" s="18"/>
      <c r="H1581" s="18"/>
      <c r="I1581" s="18"/>
      <c r="J1581" s="78"/>
      <c r="K1581" s="15"/>
    </row>
    <row r="1582" spans="1:11" x14ac:dyDescent="0.2">
      <c r="A1582" s="15"/>
      <c r="B1582" s="15"/>
      <c r="C1582" s="16"/>
      <c r="D1582" s="17"/>
      <c r="E1582" s="18"/>
      <c r="F1582" s="19"/>
      <c r="G1582" s="18"/>
      <c r="H1582" s="18"/>
      <c r="I1582" s="18"/>
      <c r="J1582" s="78"/>
      <c r="K1582" s="15"/>
    </row>
    <row r="1583" spans="1:11" x14ac:dyDescent="0.2">
      <c r="A1583" s="15"/>
      <c r="B1583" s="15"/>
      <c r="C1583" s="16"/>
      <c r="D1583" s="17"/>
      <c r="E1583" s="18"/>
      <c r="F1583" s="19"/>
      <c r="G1583" s="18"/>
      <c r="H1583" s="18"/>
      <c r="I1583" s="18"/>
      <c r="J1583" s="78"/>
      <c r="K1583" s="15"/>
    </row>
    <row r="1584" spans="1:11" x14ac:dyDescent="0.2">
      <c r="A1584" s="15"/>
      <c r="B1584" s="15"/>
      <c r="C1584" s="16"/>
      <c r="D1584" s="17"/>
      <c r="E1584" s="18"/>
      <c r="F1584" s="19"/>
      <c r="G1584" s="18"/>
      <c r="H1584" s="18"/>
      <c r="I1584" s="18"/>
      <c r="J1584" s="78"/>
      <c r="K1584" s="15"/>
    </row>
    <row r="1585" spans="1:11" x14ac:dyDescent="0.2">
      <c r="A1585" s="15"/>
      <c r="B1585" s="15"/>
      <c r="C1585" s="16"/>
      <c r="D1585" s="17"/>
      <c r="E1585" s="18"/>
      <c r="F1585" s="19"/>
      <c r="G1585" s="18"/>
      <c r="H1585" s="18"/>
      <c r="I1585" s="18"/>
      <c r="J1585" s="78"/>
      <c r="K1585" s="15"/>
    </row>
    <row r="1586" spans="1:11" x14ac:dyDescent="0.2">
      <c r="A1586" s="15"/>
      <c r="B1586" s="15"/>
      <c r="C1586" s="16"/>
      <c r="D1586" s="17"/>
      <c r="E1586" s="18"/>
      <c r="F1586" s="19"/>
      <c r="G1586" s="18"/>
      <c r="H1586" s="18"/>
      <c r="I1586" s="18"/>
      <c r="J1586" s="78"/>
      <c r="K1586" s="15"/>
    </row>
    <row r="1587" spans="1:11" ht="16" x14ac:dyDescent="0.2">
      <c r="A1587" s="14" t="s">
        <v>1523</v>
      </c>
      <c r="B1587" s="15"/>
      <c r="C1587" s="16"/>
      <c r="D1587" s="17"/>
      <c r="E1587" s="18"/>
      <c r="F1587" s="19">
        <v>0</v>
      </c>
      <c r="G1587" s="18">
        <f t="shared" si="56"/>
        <v>0</v>
      </c>
      <c r="H1587" s="18">
        <f t="shared" si="55"/>
        <v>0</v>
      </c>
      <c r="I1587" s="18">
        <f t="shared" si="58"/>
        <v>0</v>
      </c>
      <c r="J1587" s="78"/>
      <c r="K1587" s="15"/>
    </row>
    <row r="1588" spans="1:11" ht="16" x14ac:dyDescent="0.2">
      <c r="A1588" s="15" t="s">
        <v>1524</v>
      </c>
      <c r="B1588" s="15"/>
      <c r="C1588" s="16"/>
      <c r="D1588" s="17"/>
      <c r="E1588" s="18"/>
      <c r="F1588" s="19">
        <v>0</v>
      </c>
      <c r="G1588" s="18">
        <f t="shared" si="56"/>
        <v>0</v>
      </c>
      <c r="H1588" s="18">
        <f t="shared" si="55"/>
        <v>0</v>
      </c>
      <c r="I1588" s="18">
        <f t="shared" si="58"/>
        <v>0</v>
      </c>
      <c r="J1588" s="152"/>
      <c r="K1588" s="15" t="s">
        <v>285</v>
      </c>
    </row>
    <row r="1589" spans="1:11" ht="16" x14ac:dyDescent="0.2">
      <c r="A1589" s="15" t="s">
        <v>397</v>
      </c>
      <c r="B1589" s="15"/>
      <c r="C1589" s="16">
        <v>2</v>
      </c>
      <c r="D1589" s="17" t="s">
        <v>296</v>
      </c>
      <c r="E1589" s="18" t="s">
        <v>284</v>
      </c>
      <c r="F1589" s="19">
        <v>0</v>
      </c>
      <c r="G1589" s="18">
        <f t="shared" si="56"/>
        <v>0</v>
      </c>
      <c r="H1589" s="18" t="e">
        <f t="shared" si="55"/>
        <v>#VALUE!</v>
      </c>
      <c r="I1589" s="18">
        <f t="shared" si="58"/>
        <v>0</v>
      </c>
      <c r="J1589" s="153"/>
      <c r="K1589" s="15"/>
    </row>
    <row r="1590" spans="1:11" ht="16" x14ac:dyDescent="0.2">
      <c r="A1590" s="15" t="s">
        <v>1525</v>
      </c>
      <c r="B1590" s="15"/>
      <c r="C1590" s="16">
        <v>1</v>
      </c>
      <c r="D1590" s="17" t="s">
        <v>835</v>
      </c>
      <c r="E1590" s="18">
        <v>56000</v>
      </c>
      <c r="F1590" s="19">
        <v>0</v>
      </c>
      <c r="G1590" s="18">
        <f t="shared" si="56"/>
        <v>0</v>
      </c>
      <c r="H1590" s="18">
        <f t="shared" si="55"/>
        <v>56000</v>
      </c>
      <c r="I1590" s="18">
        <f t="shared" si="58"/>
        <v>0</v>
      </c>
      <c r="J1590" s="153"/>
      <c r="K1590" s="15"/>
    </row>
    <row r="1591" spans="1:11" ht="16" x14ac:dyDescent="0.2">
      <c r="A1591" s="15" t="s">
        <v>1526</v>
      </c>
      <c r="B1591" s="15"/>
      <c r="C1591" s="16">
        <v>1</v>
      </c>
      <c r="D1591" s="17" t="s">
        <v>834</v>
      </c>
      <c r="E1591" s="18">
        <v>56000</v>
      </c>
      <c r="F1591" s="19">
        <v>0</v>
      </c>
      <c r="G1591" s="18">
        <f t="shared" si="56"/>
        <v>0</v>
      </c>
      <c r="H1591" s="18">
        <f t="shared" si="55"/>
        <v>56000</v>
      </c>
      <c r="I1591" s="18">
        <f t="shared" si="58"/>
        <v>0</v>
      </c>
      <c r="J1591" s="153"/>
      <c r="K1591" s="15"/>
    </row>
    <row r="1592" spans="1:11" ht="16" x14ac:dyDescent="0.2">
      <c r="A1592" s="15" t="s">
        <v>1527</v>
      </c>
      <c r="B1592" s="15"/>
      <c r="C1592" s="16">
        <v>1</v>
      </c>
      <c r="D1592" s="17" t="s">
        <v>53</v>
      </c>
      <c r="E1592" s="18">
        <v>12000</v>
      </c>
      <c r="F1592" s="19">
        <v>0</v>
      </c>
      <c r="G1592" s="18">
        <f t="shared" si="56"/>
        <v>0</v>
      </c>
      <c r="H1592" s="18">
        <f t="shared" si="55"/>
        <v>12000</v>
      </c>
      <c r="I1592" s="18">
        <f t="shared" si="58"/>
        <v>0</v>
      </c>
      <c r="J1592" s="153"/>
      <c r="K1592" s="15"/>
    </row>
    <row r="1593" spans="1:11" ht="16" x14ac:dyDescent="0.2">
      <c r="A1593" s="15" t="s">
        <v>1528</v>
      </c>
      <c r="B1593" s="15"/>
      <c r="C1593" s="16">
        <v>1</v>
      </c>
      <c r="D1593" s="17" t="s">
        <v>241</v>
      </c>
      <c r="E1593" s="18">
        <v>50000</v>
      </c>
      <c r="F1593" s="19">
        <v>0</v>
      </c>
      <c r="G1593" s="18">
        <f t="shared" si="56"/>
        <v>0</v>
      </c>
      <c r="H1593" s="18">
        <f t="shared" si="55"/>
        <v>50000</v>
      </c>
      <c r="I1593" s="18">
        <f t="shared" si="58"/>
        <v>0</v>
      </c>
      <c r="J1593" s="153"/>
      <c r="K1593" s="15"/>
    </row>
    <row r="1594" spans="1:11" ht="16" x14ac:dyDescent="0.2">
      <c r="A1594" s="15" t="s">
        <v>1529</v>
      </c>
      <c r="B1594" s="15"/>
      <c r="C1594" s="16">
        <v>1</v>
      </c>
      <c r="D1594" s="17" t="s">
        <v>53</v>
      </c>
      <c r="E1594" s="18" t="s">
        <v>284</v>
      </c>
      <c r="F1594" s="19">
        <v>0</v>
      </c>
      <c r="G1594" s="18">
        <f t="shared" si="56"/>
        <v>0</v>
      </c>
      <c r="H1594" s="18" t="e">
        <f t="shared" si="55"/>
        <v>#VALUE!</v>
      </c>
      <c r="I1594" s="18">
        <f t="shared" si="58"/>
        <v>0</v>
      </c>
      <c r="J1594" s="153"/>
      <c r="K1594" s="15"/>
    </row>
    <row r="1595" spans="1:11" ht="16" x14ac:dyDescent="0.2">
      <c r="A1595" s="15" t="s">
        <v>1530</v>
      </c>
      <c r="B1595" s="15"/>
      <c r="C1595" s="16">
        <v>1</v>
      </c>
      <c r="D1595" s="17" t="s">
        <v>69</v>
      </c>
      <c r="E1595" s="18">
        <f>80000*4</f>
        <v>320000</v>
      </c>
      <c r="F1595" s="19">
        <v>0</v>
      </c>
      <c r="G1595" s="18">
        <f t="shared" si="56"/>
        <v>0</v>
      </c>
      <c r="H1595" s="18">
        <f t="shared" si="55"/>
        <v>320000</v>
      </c>
      <c r="I1595" s="18">
        <f t="shared" si="58"/>
        <v>0</v>
      </c>
      <c r="J1595" s="153"/>
      <c r="K1595" s="15"/>
    </row>
    <row r="1596" spans="1:11" ht="16" x14ac:dyDescent="0.2">
      <c r="A1596" s="15" t="s">
        <v>426</v>
      </c>
      <c r="B1596" s="15"/>
      <c r="C1596" s="16">
        <v>1</v>
      </c>
      <c r="D1596" s="17" t="s">
        <v>53</v>
      </c>
      <c r="E1596" s="18" t="s">
        <v>284</v>
      </c>
      <c r="F1596" s="19">
        <v>0</v>
      </c>
      <c r="G1596" s="18">
        <f t="shared" si="56"/>
        <v>0</v>
      </c>
      <c r="H1596" s="18" t="e">
        <f t="shared" si="55"/>
        <v>#VALUE!</v>
      </c>
      <c r="I1596" s="18">
        <f t="shared" si="58"/>
        <v>0</v>
      </c>
      <c r="J1596" s="153"/>
      <c r="K1596" s="15"/>
    </row>
    <row r="1597" spans="1:11" ht="16" x14ac:dyDescent="0.2">
      <c r="A1597" s="15" t="s">
        <v>1531</v>
      </c>
      <c r="B1597" s="15"/>
      <c r="C1597" s="16">
        <v>2</v>
      </c>
      <c r="D1597" s="17" t="s">
        <v>1537</v>
      </c>
      <c r="E1597" s="18">
        <v>12000</v>
      </c>
      <c r="F1597" s="19">
        <v>0</v>
      </c>
      <c r="G1597" s="18">
        <f t="shared" si="56"/>
        <v>0</v>
      </c>
      <c r="H1597" s="18">
        <f t="shared" si="55"/>
        <v>24000</v>
      </c>
      <c r="I1597" s="18">
        <f t="shared" si="58"/>
        <v>0</v>
      </c>
      <c r="J1597" s="153"/>
      <c r="K1597" s="15"/>
    </row>
    <row r="1598" spans="1:11" ht="16" x14ac:dyDescent="0.2">
      <c r="A1598" s="15" t="s">
        <v>1532</v>
      </c>
      <c r="B1598" s="15"/>
      <c r="C1598" s="16">
        <v>2</v>
      </c>
      <c r="D1598" s="17" t="s">
        <v>834</v>
      </c>
      <c r="E1598" s="18">
        <v>36000</v>
      </c>
      <c r="F1598" s="19">
        <v>0</v>
      </c>
      <c r="G1598" s="18">
        <f t="shared" si="56"/>
        <v>0</v>
      </c>
      <c r="H1598" s="18">
        <f t="shared" ref="H1598:H1661" si="59">E1598*C1598</f>
        <v>72000</v>
      </c>
      <c r="I1598" s="18">
        <f t="shared" ref="I1598:I1661" si="60">F1598*C1598</f>
        <v>0</v>
      </c>
      <c r="J1598" s="153"/>
      <c r="K1598" s="15"/>
    </row>
    <row r="1599" spans="1:11" ht="16" x14ac:dyDescent="0.2">
      <c r="A1599" s="15" t="s">
        <v>1533</v>
      </c>
      <c r="B1599" s="15"/>
      <c r="C1599" s="16">
        <v>1</v>
      </c>
      <c r="D1599" s="17" t="s">
        <v>53</v>
      </c>
      <c r="E1599" s="18">
        <v>25000</v>
      </c>
      <c r="F1599" s="19">
        <v>0</v>
      </c>
      <c r="G1599" s="18">
        <f t="shared" si="56"/>
        <v>0</v>
      </c>
      <c r="H1599" s="18">
        <f t="shared" si="59"/>
        <v>25000</v>
      </c>
      <c r="I1599" s="18">
        <f t="shared" si="60"/>
        <v>0</v>
      </c>
      <c r="J1599" s="153"/>
      <c r="K1599" s="15"/>
    </row>
    <row r="1600" spans="1:11" ht="16" x14ac:dyDescent="0.2">
      <c r="A1600" s="15" t="s">
        <v>1534</v>
      </c>
      <c r="B1600" s="15"/>
      <c r="C1600" s="16">
        <v>1</v>
      </c>
      <c r="D1600" s="17" t="s">
        <v>1538</v>
      </c>
      <c r="E1600" s="18" t="s">
        <v>284</v>
      </c>
      <c r="F1600" s="19">
        <v>0</v>
      </c>
      <c r="G1600" s="18">
        <f t="shared" si="56"/>
        <v>0</v>
      </c>
      <c r="H1600" s="18" t="e">
        <f t="shared" si="59"/>
        <v>#VALUE!</v>
      </c>
      <c r="I1600" s="18">
        <f t="shared" si="60"/>
        <v>0</v>
      </c>
      <c r="J1600" s="153"/>
      <c r="K1600" s="15"/>
    </row>
    <row r="1601" spans="1:11" ht="16" x14ac:dyDescent="0.2">
      <c r="A1601" s="15" t="s">
        <v>1535</v>
      </c>
      <c r="B1601" s="15"/>
      <c r="C1601" s="16">
        <v>1</v>
      </c>
      <c r="D1601" s="17" t="s">
        <v>53</v>
      </c>
      <c r="E1601" s="18" t="s">
        <v>284</v>
      </c>
      <c r="F1601" s="19">
        <v>0</v>
      </c>
      <c r="G1601" s="18">
        <f t="shared" ref="G1601:G1664" si="61">B1601*F1601</f>
        <v>0</v>
      </c>
      <c r="H1601" s="18" t="e">
        <f t="shared" si="59"/>
        <v>#VALUE!</v>
      </c>
      <c r="I1601" s="18">
        <f t="shared" si="60"/>
        <v>0</v>
      </c>
      <c r="J1601" s="153"/>
      <c r="K1601" s="15"/>
    </row>
    <row r="1602" spans="1:11" ht="16" x14ac:dyDescent="0.2">
      <c r="A1602" s="15" t="s">
        <v>1536</v>
      </c>
      <c r="B1602" s="15"/>
      <c r="C1602" s="16">
        <v>1</v>
      </c>
      <c r="D1602" s="17" t="s">
        <v>274</v>
      </c>
      <c r="E1602" s="18">
        <v>45000</v>
      </c>
      <c r="F1602" s="19">
        <v>0</v>
      </c>
      <c r="G1602" s="18">
        <f t="shared" si="61"/>
        <v>0</v>
      </c>
      <c r="H1602" s="18">
        <f t="shared" si="59"/>
        <v>45000</v>
      </c>
      <c r="I1602" s="18">
        <f t="shared" si="60"/>
        <v>0</v>
      </c>
      <c r="J1602" s="154"/>
      <c r="K1602" s="15"/>
    </row>
    <row r="1603" spans="1:11" x14ac:dyDescent="0.2">
      <c r="A1603" s="15"/>
      <c r="B1603" s="15"/>
      <c r="C1603" s="16"/>
      <c r="D1603" s="17"/>
      <c r="E1603" s="18"/>
      <c r="F1603" s="19">
        <v>0</v>
      </c>
      <c r="G1603" s="18">
        <f t="shared" si="61"/>
        <v>0</v>
      </c>
      <c r="H1603" s="18">
        <f t="shared" si="59"/>
        <v>0</v>
      </c>
      <c r="I1603" s="18">
        <f t="shared" si="60"/>
        <v>0</v>
      </c>
      <c r="J1603" s="78"/>
      <c r="K1603" s="15"/>
    </row>
    <row r="1604" spans="1:11" x14ac:dyDescent="0.2">
      <c r="A1604" s="15"/>
      <c r="B1604" s="15"/>
      <c r="C1604" s="16"/>
      <c r="D1604" s="17"/>
      <c r="E1604" s="18"/>
      <c r="F1604" s="19">
        <v>0</v>
      </c>
      <c r="G1604" s="18">
        <f t="shared" si="61"/>
        <v>0</v>
      </c>
      <c r="H1604" s="18">
        <f t="shared" si="59"/>
        <v>0</v>
      </c>
      <c r="I1604" s="18">
        <f t="shared" si="60"/>
        <v>0</v>
      </c>
      <c r="J1604" s="78"/>
      <c r="K1604" s="15"/>
    </row>
    <row r="1605" spans="1:11" x14ac:dyDescent="0.2">
      <c r="A1605" s="15"/>
      <c r="B1605" s="15"/>
      <c r="C1605" s="16"/>
      <c r="D1605" s="17"/>
      <c r="E1605" s="18"/>
      <c r="F1605" s="19">
        <v>0</v>
      </c>
      <c r="G1605" s="18">
        <f t="shared" si="61"/>
        <v>0</v>
      </c>
      <c r="H1605" s="18">
        <f t="shared" si="59"/>
        <v>0</v>
      </c>
      <c r="I1605" s="18">
        <f t="shared" si="60"/>
        <v>0</v>
      </c>
      <c r="J1605" s="78"/>
      <c r="K1605" s="15"/>
    </row>
    <row r="1606" spans="1:11" x14ac:dyDescent="0.2">
      <c r="A1606" s="15"/>
      <c r="B1606" s="15"/>
      <c r="C1606" s="16"/>
      <c r="D1606" s="17"/>
      <c r="E1606" s="18"/>
      <c r="F1606" s="19">
        <v>0</v>
      </c>
      <c r="G1606" s="18">
        <f t="shared" si="61"/>
        <v>0</v>
      </c>
      <c r="H1606" s="18">
        <f t="shared" si="59"/>
        <v>0</v>
      </c>
      <c r="I1606" s="18">
        <f t="shared" si="60"/>
        <v>0</v>
      </c>
      <c r="J1606" s="78"/>
      <c r="K1606" s="15"/>
    </row>
    <row r="1607" spans="1:11" x14ac:dyDescent="0.2">
      <c r="A1607" s="15"/>
      <c r="B1607" s="15"/>
      <c r="C1607" s="16"/>
      <c r="D1607" s="17"/>
      <c r="E1607" s="18"/>
      <c r="F1607" s="19">
        <v>0</v>
      </c>
      <c r="G1607" s="18">
        <f t="shared" si="61"/>
        <v>0</v>
      </c>
      <c r="H1607" s="18">
        <f t="shared" si="59"/>
        <v>0</v>
      </c>
      <c r="I1607" s="18">
        <f t="shared" si="60"/>
        <v>0</v>
      </c>
      <c r="J1607" s="78"/>
      <c r="K1607" s="15"/>
    </row>
    <row r="1608" spans="1:11" x14ac:dyDescent="0.2">
      <c r="A1608" s="15"/>
      <c r="B1608" s="15"/>
      <c r="C1608" s="16"/>
      <c r="D1608" s="17"/>
      <c r="E1608" s="18"/>
      <c r="F1608" s="19">
        <v>0</v>
      </c>
      <c r="G1608" s="18">
        <f t="shared" si="61"/>
        <v>0</v>
      </c>
      <c r="H1608" s="18">
        <f t="shared" si="59"/>
        <v>0</v>
      </c>
      <c r="I1608" s="18">
        <f t="shared" si="60"/>
        <v>0</v>
      </c>
      <c r="J1608" s="78"/>
      <c r="K1608" s="15"/>
    </row>
    <row r="1609" spans="1:11" x14ac:dyDescent="0.2">
      <c r="A1609" s="15"/>
      <c r="B1609" s="15"/>
      <c r="C1609" s="16"/>
      <c r="D1609" s="17"/>
      <c r="E1609" s="18"/>
      <c r="F1609" s="19">
        <v>0</v>
      </c>
      <c r="G1609" s="18">
        <f t="shared" si="61"/>
        <v>0</v>
      </c>
      <c r="H1609" s="18">
        <f t="shared" si="59"/>
        <v>0</v>
      </c>
      <c r="I1609" s="18">
        <f t="shared" si="60"/>
        <v>0</v>
      </c>
      <c r="J1609" s="78"/>
      <c r="K1609" s="15"/>
    </row>
    <row r="1610" spans="1:11" x14ac:dyDescent="0.2">
      <c r="A1610" s="15"/>
      <c r="B1610" s="15"/>
      <c r="C1610" s="16"/>
      <c r="D1610" s="17"/>
      <c r="E1610" s="18"/>
      <c r="F1610" s="19">
        <v>0</v>
      </c>
      <c r="G1610" s="18">
        <f t="shared" si="61"/>
        <v>0</v>
      </c>
      <c r="H1610" s="18">
        <f t="shared" si="59"/>
        <v>0</v>
      </c>
      <c r="I1610" s="18">
        <f t="shared" si="60"/>
        <v>0</v>
      </c>
      <c r="J1610" s="78"/>
      <c r="K1610" s="15"/>
    </row>
    <row r="1611" spans="1:11" x14ac:dyDescent="0.2">
      <c r="A1611" s="15"/>
      <c r="B1611" s="15"/>
      <c r="C1611" s="16"/>
      <c r="D1611" s="17"/>
      <c r="E1611" s="18"/>
      <c r="F1611" s="19">
        <v>0</v>
      </c>
      <c r="G1611" s="18">
        <f t="shared" si="61"/>
        <v>0</v>
      </c>
      <c r="H1611" s="18">
        <f t="shared" si="59"/>
        <v>0</v>
      </c>
      <c r="I1611" s="18">
        <f t="shared" si="60"/>
        <v>0</v>
      </c>
      <c r="J1611" s="78"/>
      <c r="K1611" s="15"/>
    </row>
    <row r="1612" spans="1:11" x14ac:dyDescent="0.2">
      <c r="A1612" s="15"/>
      <c r="B1612" s="15"/>
      <c r="C1612" s="16"/>
      <c r="D1612" s="17"/>
      <c r="E1612" s="18"/>
      <c r="F1612" s="19">
        <v>0</v>
      </c>
      <c r="G1612" s="18">
        <f t="shared" si="61"/>
        <v>0</v>
      </c>
      <c r="H1612" s="18">
        <f t="shared" si="59"/>
        <v>0</v>
      </c>
      <c r="I1612" s="18">
        <f t="shared" si="60"/>
        <v>0</v>
      </c>
      <c r="J1612" s="78"/>
      <c r="K1612" s="15"/>
    </row>
    <row r="1613" spans="1:11" x14ac:dyDescent="0.2">
      <c r="A1613" s="15"/>
      <c r="B1613" s="15"/>
      <c r="C1613" s="16"/>
      <c r="D1613" s="17"/>
      <c r="E1613" s="18"/>
      <c r="F1613" s="19">
        <v>0</v>
      </c>
      <c r="G1613" s="18">
        <f t="shared" si="61"/>
        <v>0</v>
      </c>
      <c r="H1613" s="18">
        <f t="shared" si="59"/>
        <v>0</v>
      </c>
      <c r="I1613" s="18">
        <f t="shared" si="60"/>
        <v>0</v>
      </c>
      <c r="J1613" s="78"/>
      <c r="K1613" s="15"/>
    </row>
    <row r="1614" spans="1:11" x14ac:dyDescent="0.2">
      <c r="A1614" s="15"/>
      <c r="B1614" s="15"/>
      <c r="C1614" s="16"/>
      <c r="D1614" s="17"/>
      <c r="E1614" s="18"/>
      <c r="F1614" s="19">
        <v>0</v>
      </c>
      <c r="G1614" s="18">
        <f t="shared" si="61"/>
        <v>0</v>
      </c>
      <c r="H1614" s="18">
        <f t="shared" si="59"/>
        <v>0</v>
      </c>
      <c r="I1614" s="18">
        <f t="shared" si="60"/>
        <v>0</v>
      </c>
      <c r="J1614" s="78"/>
      <c r="K1614" s="15"/>
    </row>
    <row r="1615" spans="1:11" x14ac:dyDescent="0.2">
      <c r="A1615" s="15"/>
      <c r="B1615" s="15"/>
      <c r="C1615" s="16"/>
      <c r="D1615" s="17"/>
      <c r="E1615" s="18"/>
      <c r="F1615" s="19">
        <v>0</v>
      </c>
      <c r="G1615" s="18">
        <f t="shared" si="61"/>
        <v>0</v>
      </c>
      <c r="H1615" s="18">
        <f t="shared" si="59"/>
        <v>0</v>
      </c>
      <c r="I1615" s="18">
        <f t="shared" si="60"/>
        <v>0</v>
      </c>
      <c r="J1615" s="78"/>
      <c r="K1615" s="15"/>
    </row>
    <row r="1616" spans="1:11" x14ac:dyDescent="0.2">
      <c r="A1616" s="15"/>
      <c r="B1616" s="15"/>
      <c r="C1616" s="16"/>
      <c r="D1616" s="17"/>
      <c r="E1616" s="18"/>
      <c r="F1616" s="19">
        <v>0</v>
      </c>
      <c r="G1616" s="18">
        <f t="shared" si="61"/>
        <v>0</v>
      </c>
      <c r="H1616" s="18">
        <f t="shared" si="59"/>
        <v>0</v>
      </c>
      <c r="I1616" s="18">
        <f t="shared" si="60"/>
        <v>0</v>
      </c>
      <c r="J1616" s="78"/>
      <c r="K1616" s="15"/>
    </row>
    <row r="1617" spans="1:11" x14ac:dyDescent="0.2">
      <c r="A1617" s="15"/>
      <c r="B1617" s="15"/>
      <c r="C1617" s="16"/>
      <c r="D1617" s="17"/>
      <c r="E1617" s="18"/>
      <c r="F1617" s="19">
        <v>0</v>
      </c>
      <c r="G1617" s="18">
        <f t="shared" si="61"/>
        <v>0</v>
      </c>
      <c r="H1617" s="18">
        <f t="shared" si="59"/>
        <v>0</v>
      </c>
      <c r="I1617" s="18">
        <f t="shared" si="60"/>
        <v>0</v>
      </c>
      <c r="J1617" s="78"/>
      <c r="K1617" s="15"/>
    </row>
    <row r="1618" spans="1:11" x14ac:dyDescent="0.2">
      <c r="A1618" s="15"/>
      <c r="B1618" s="15"/>
      <c r="C1618" s="16"/>
      <c r="D1618" s="17"/>
      <c r="E1618" s="18"/>
      <c r="F1618" s="19">
        <v>0</v>
      </c>
      <c r="G1618" s="18">
        <f t="shared" si="61"/>
        <v>0</v>
      </c>
      <c r="H1618" s="18">
        <f t="shared" si="59"/>
        <v>0</v>
      </c>
      <c r="I1618" s="18">
        <f t="shared" si="60"/>
        <v>0</v>
      </c>
      <c r="J1618" s="78"/>
      <c r="K1618" s="15"/>
    </row>
    <row r="1619" spans="1:11" x14ac:dyDescent="0.2">
      <c r="A1619" s="15"/>
      <c r="B1619" s="15"/>
      <c r="C1619" s="16"/>
      <c r="D1619" s="17"/>
      <c r="E1619" s="18"/>
      <c r="F1619" s="19">
        <v>0</v>
      </c>
      <c r="G1619" s="18">
        <f t="shared" si="61"/>
        <v>0</v>
      </c>
      <c r="H1619" s="18">
        <f t="shared" si="59"/>
        <v>0</v>
      </c>
      <c r="I1619" s="18">
        <f t="shared" si="60"/>
        <v>0</v>
      </c>
      <c r="J1619" s="78"/>
      <c r="K1619" s="15"/>
    </row>
    <row r="1620" spans="1:11" x14ac:dyDescent="0.2">
      <c r="A1620" s="15"/>
      <c r="B1620" s="15"/>
      <c r="C1620" s="16"/>
      <c r="D1620" s="17"/>
      <c r="E1620" s="18"/>
      <c r="F1620" s="19">
        <v>0</v>
      </c>
      <c r="G1620" s="18">
        <f t="shared" si="61"/>
        <v>0</v>
      </c>
      <c r="H1620" s="18">
        <f t="shared" si="59"/>
        <v>0</v>
      </c>
      <c r="I1620" s="18">
        <f t="shared" si="60"/>
        <v>0</v>
      </c>
      <c r="J1620" s="78"/>
      <c r="K1620" s="15"/>
    </row>
    <row r="1621" spans="1:11" x14ac:dyDescent="0.2">
      <c r="A1621" s="15"/>
      <c r="B1621" s="15"/>
      <c r="C1621" s="16"/>
      <c r="D1621" s="17"/>
      <c r="E1621" s="18"/>
      <c r="F1621" s="19">
        <v>0</v>
      </c>
      <c r="G1621" s="18">
        <f t="shared" si="61"/>
        <v>0</v>
      </c>
      <c r="H1621" s="18">
        <f t="shared" si="59"/>
        <v>0</v>
      </c>
      <c r="I1621" s="18">
        <f t="shared" si="60"/>
        <v>0</v>
      </c>
      <c r="J1621" s="78"/>
      <c r="K1621" s="15"/>
    </row>
    <row r="1622" spans="1:11" x14ac:dyDescent="0.2">
      <c r="A1622" s="15"/>
      <c r="B1622" s="15"/>
      <c r="C1622" s="16"/>
      <c r="D1622" s="17"/>
      <c r="E1622" s="18"/>
      <c r="F1622" s="19">
        <v>0</v>
      </c>
      <c r="G1622" s="18">
        <f t="shared" si="61"/>
        <v>0</v>
      </c>
      <c r="H1622" s="18">
        <f t="shared" si="59"/>
        <v>0</v>
      </c>
      <c r="I1622" s="18">
        <f t="shared" si="60"/>
        <v>0</v>
      </c>
      <c r="J1622" s="78"/>
      <c r="K1622" s="15"/>
    </row>
    <row r="1623" spans="1:11" x14ac:dyDescent="0.2">
      <c r="A1623" s="15"/>
      <c r="B1623" s="15"/>
      <c r="C1623" s="16"/>
      <c r="D1623" s="17"/>
      <c r="E1623" s="18"/>
      <c r="F1623" s="19">
        <v>0</v>
      </c>
      <c r="G1623" s="18">
        <f t="shared" si="61"/>
        <v>0</v>
      </c>
      <c r="H1623" s="18">
        <f t="shared" si="59"/>
        <v>0</v>
      </c>
      <c r="I1623" s="18">
        <f t="shared" si="60"/>
        <v>0</v>
      </c>
      <c r="J1623" s="78"/>
      <c r="K1623" s="15"/>
    </row>
    <row r="1624" spans="1:11" x14ac:dyDescent="0.2">
      <c r="A1624" s="15"/>
      <c r="B1624" s="15"/>
      <c r="C1624" s="16"/>
      <c r="D1624" s="17"/>
      <c r="E1624" s="18"/>
      <c r="F1624" s="19">
        <v>0</v>
      </c>
      <c r="G1624" s="18">
        <f t="shared" si="61"/>
        <v>0</v>
      </c>
      <c r="H1624" s="18">
        <f t="shared" si="59"/>
        <v>0</v>
      </c>
      <c r="I1624" s="18">
        <f t="shared" si="60"/>
        <v>0</v>
      </c>
      <c r="J1624" s="78"/>
      <c r="K1624" s="15"/>
    </row>
    <row r="1625" spans="1:11" x14ac:dyDescent="0.2">
      <c r="A1625" s="15"/>
      <c r="B1625" s="15"/>
      <c r="C1625" s="16"/>
      <c r="D1625" s="17"/>
      <c r="E1625" s="18"/>
      <c r="F1625" s="19">
        <v>0</v>
      </c>
      <c r="G1625" s="18">
        <f t="shared" si="61"/>
        <v>0</v>
      </c>
      <c r="H1625" s="18">
        <f t="shared" si="59"/>
        <v>0</v>
      </c>
      <c r="I1625" s="18">
        <f t="shared" si="60"/>
        <v>0</v>
      </c>
      <c r="J1625" s="78"/>
      <c r="K1625" s="15"/>
    </row>
    <row r="1626" spans="1:11" x14ac:dyDescent="0.2">
      <c r="A1626" s="15"/>
      <c r="B1626" s="15"/>
      <c r="C1626" s="16"/>
      <c r="D1626" s="17"/>
      <c r="E1626" s="18"/>
      <c r="F1626" s="19">
        <v>0</v>
      </c>
      <c r="G1626" s="18">
        <f t="shared" si="61"/>
        <v>0</v>
      </c>
      <c r="H1626" s="18">
        <f t="shared" si="59"/>
        <v>0</v>
      </c>
      <c r="I1626" s="18">
        <f t="shared" si="60"/>
        <v>0</v>
      </c>
      <c r="J1626" s="78"/>
      <c r="K1626" s="15"/>
    </row>
    <row r="1627" spans="1:11" x14ac:dyDescent="0.2">
      <c r="A1627" s="15"/>
      <c r="B1627" s="15"/>
      <c r="C1627" s="16"/>
      <c r="D1627" s="17"/>
      <c r="E1627" s="18"/>
      <c r="F1627" s="19">
        <v>0</v>
      </c>
      <c r="G1627" s="18">
        <f t="shared" si="61"/>
        <v>0</v>
      </c>
      <c r="H1627" s="18">
        <f t="shared" si="59"/>
        <v>0</v>
      </c>
      <c r="I1627" s="18">
        <f t="shared" si="60"/>
        <v>0</v>
      </c>
      <c r="J1627" s="78"/>
      <c r="K1627" s="15"/>
    </row>
    <row r="1628" spans="1:11" x14ac:dyDescent="0.2">
      <c r="A1628" s="15"/>
      <c r="B1628" s="15"/>
      <c r="C1628" s="16"/>
      <c r="D1628" s="17"/>
      <c r="E1628" s="18"/>
      <c r="F1628" s="19">
        <v>0</v>
      </c>
      <c r="G1628" s="18">
        <f t="shared" si="61"/>
        <v>0</v>
      </c>
      <c r="H1628" s="18">
        <f t="shared" si="59"/>
        <v>0</v>
      </c>
      <c r="I1628" s="18">
        <f t="shared" si="60"/>
        <v>0</v>
      </c>
      <c r="J1628" s="18"/>
      <c r="K1628" s="15"/>
    </row>
    <row r="1629" spans="1:11" x14ac:dyDescent="0.2">
      <c r="A1629" s="15"/>
      <c r="B1629" s="15"/>
      <c r="C1629" s="16"/>
      <c r="D1629" s="17"/>
      <c r="E1629" s="18"/>
      <c r="F1629" s="19">
        <v>0</v>
      </c>
      <c r="G1629" s="18">
        <f t="shared" si="61"/>
        <v>0</v>
      </c>
      <c r="H1629" s="18">
        <f t="shared" si="59"/>
        <v>0</v>
      </c>
      <c r="I1629" s="18">
        <f t="shared" si="60"/>
        <v>0</v>
      </c>
      <c r="J1629" s="18"/>
      <c r="K1629" s="15"/>
    </row>
    <row r="1630" spans="1:11" x14ac:dyDescent="0.2">
      <c r="A1630" s="15"/>
      <c r="B1630" s="15"/>
      <c r="C1630" s="16"/>
      <c r="D1630" s="17"/>
      <c r="E1630" s="18"/>
      <c r="F1630" s="19">
        <v>0</v>
      </c>
      <c r="G1630" s="18">
        <f t="shared" si="61"/>
        <v>0</v>
      </c>
      <c r="H1630" s="18">
        <f t="shared" si="59"/>
        <v>0</v>
      </c>
      <c r="I1630" s="18">
        <f t="shared" si="60"/>
        <v>0</v>
      </c>
      <c r="J1630" s="18"/>
      <c r="K1630" s="15"/>
    </row>
    <row r="1631" spans="1:11" x14ac:dyDescent="0.2">
      <c r="A1631" s="15"/>
      <c r="B1631" s="15"/>
      <c r="C1631" s="16"/>
      <c r="D1631" s="17"/>
      <c r="E1631" s="18"/>
      <c r="F1631" s="19">
        <v>0</v>
      </c>
      <c r="G1631" s="18">
        <f t="shared" si="61"/>
        <v>0</v>
      </c>
      <c r="H1631" s="18">
        <f t="shared" si="59"/>
        <v>0</v>
      </c>
      <c r="I1631" s="18">
        <f t="shared" si="60"/>
        <v>0</v>
      </c>
      <c r="J1631" s="18"/>
      <c r="K1631" s="15"/>
    </row>
    <row r="1632" spans="1:11" x14ac:dyDescent="0.2">
      <c r="A1632" s="15"/>
      <c r="B1632" s="15"/>
      <c r="C1632" s="16"/>
      <c r="D1632" s="17"/>
      <c r="E1632" s="18"/>
      <c r="F1632" s="19">
        <v>0</v>
      </c>
      <c r="G1632" s="18">
        <f t="shared" si="61"/>
        <v>0</v>
      </c>
      <c r="H1632" s="18">
        <f t="shared" si="59"/>
        <v>0</v>
      </c>
      <c r="I1632" s="18">
        <f t="shared" si="60"/>
        <v>0</v>
      </c>
      <c r="J1632" s="18"/>
      <c r="K1632" s="15"/>
    </row>
    <row r="1633" spans="1:11" x14ac:dyDescent="0.2">
      <c r="A1633" s="15"/>
      <c r="B1633" s="15"/>
      <c r="C1633" s="16"/>
      <c r="D1633" s="17"/>
      <c r="E1633" s="18"/>
      <c r="F1633" s="19">
        <v>0</v>
      </c>
      <c r="G1633" s="18">
        <f t="shared" si="61"/>
        <v>0</v>
      </c>
      <c r="H1633" s="18">
        <f t="shared" si="59"/>
        <v>0</v>
      </c>
      <c r="I1633" s="18">
        <f t="shared" si="60"/>
        <v>0</v>
      </c>
      <c r="J1633" s="18"/>
      <c r="K1633" s="15"/>
    </row>
    <row r="1634" spans="1:11" x14ac:dyDescent="0.2">
      <c r="A1634" s="15"/>
      <c r="B1634" s="15"/>
      <c r="C1634" s="16"/>
      <c r="D1634" s="17"/>
      <c r="E1634" s="18"/>
      <c r="F1634" s="19">
        <v>0</v>
      </c>
      <c r="G1634" s="18">
        <f t="shared" si="61"/>
        <v>0</v>
      </c>
      <c r="H1634" s="18">
        <f t="shared" si="59"/>
        <v>0</v>
      </c>
      <c r="I1634" s="18">
        <f t="shared" si="60"/>
        <v>0</v>
      </c>
      <c r="J1634" s="18"/>
      <c r="K1634" s="15"/>
    </row>
    <row r="1635" spans="1:11" x14ac:dyDescent="0.2">
      <c r="A1635" s="15"/>
      <c r="B1635" s="15"/>
      <c r="C1635" s="16"/>
      <c r="D1635" s="17"/>
      <c r="E1635" s="18"/>
      <c r="F1635" s="19">
        <v>0</v>
      </c>
      <c r="G1635" s="18">
        <f t="shared" si="61"/>
        <v>0</v>
      </c>
      <c r="H1635" s="18">
        <f t="shared" si="59"/>
        <v>0</v>
      </c>
      <c r="I1635" s="18">
        <f t="shared" si="60"/>
        <v>0</v>
      </c>
      <c r="J1635" s="18"/>
      <c r="K1635" s="15"/>
    </row>
    <row r="1636" spans="1:11" x14ac:dyDescent="0.2">
      <c r="A1636" s="15"/>
      <c r="B1636" s="15"/>
      <c r="C1636" s="16"/>
      <c r="D1636" s="17"/>
      <c r="E1636" s="18"/>
      <c r="F1636" s="19">
        <v>0</v>
      </c>
      <c r="G1636" s="18">
        <f t="shared" si="61"/>
        <v>0</v>
      </c>
      <c r="H1636" s="18">
        <f t="shared" si="59"/>
        <v>0</v>
      </c>
      <c r="I1636" s="18">
        <f t="shared" si="60"/>
        <v>0</v>
      </c>
      <c r="J1636" s="18"/>
      <c r="K1636" s="15"/>
    </row>
    <row r="1637" spans="1:11" x14ac:dyDescent="0.2">
      <c r="A1637" s="15"/>
      <c r="B1637" s="15"/>
      <c r="C1637" s="16"/>
      <c r="D1637" s="17"/>
      <c r="E1637" s="18"/>
      <c r="F1637" s="19">
        <v>0</v>
      </c>
      <c r="G1637" s="18">
        <f t="shared" si="61"/>
        <v>0</v>
      </c>
      <c r="H1637" s="18">
        <f t="shared" si="59"/>
        <v>0</v>
      </c>
      <c r="I1637" s="18">
        <f t="shared" si="60"/>
        <v>0</v>
      </c>
      <c r="J1637" s="18"/>
      <c r="K1637" s="15"/>
    </row>
    <row r="1638" spans="1:11" x14ac:dyDescent="0.2">
      <c r="A1638" s="15"/>
      <c r="B1638" s="15"/>
      <c r="C1638" s="16"/>
      <c r="D1638" s="17"/>
      <c r="E1638" s="18"/>
      <c r="F1638" s="19">
        <v>0</v>
      </c>
      <c r="G1638" s="18">
        <f t="shared" si="61"/>
        <v>0</v>
      </c>
      <c r="H1638" s="18">
        <f t="shared" si="59"/>
        <v>0</v>
      </c>
      <c r="I1638" s="18">
        <f t="shared" si="60"/>
        <v>0</v>
      </c>
      <c r="J1638" s="18"/>
      <c r="K1638" s="15"/>
    </row>
    <row r="1639" spans="1:11" x14ac:dyDescent="0.2">
      <c r="A1639" s="15"/>
      <c r="B1639" s="15"/>
      <c r="C1639" s="16"/>
      <c r="D1639" s="17"/>
      <c r="E1639" s="18"/>
      <c r="F1639" s="19">
        <v>0</v>
      </c>
      <c r="G1639" s="18">
        <f t="shared" si="61"/>
        <v>0</v>
      </c>
      <c r="H1639" s="18">
        <f t="shared" si="59"/>
        <v>0</v>
      </c>
      <c r="I1639" s="18">
        <f t="shared" si="60"/>
        <v>0</v>
      </c>
      <c r="J1639" s="18"/>
      <c r="K1639" s="15"/>
    </row>
    <row r="1640" spans="1:11" x14ac:dyDescent="0.2">
      <c r="A1640" s="15"/>
      <c r="B1640" s="15"/>
      <c r="C1640" s="16"/>
      <c r="D1640" s="17"/>
      <c r="E1640" s="18"/>
      <c r="F1640" s="19">
        <v>0</v>
      </c>
      <c r="G1640" s="18">
        <f t="shared" si="61"/>
        <v>0</v>
      </c>
      <c r="H1640" s="18">
        <f t="shared" si="59"/>
        <v>0</v>
      </c>
      <c r="I1640" s="18">
        <f t="shared" si="60"/>
        <v>0</v>
      </c>
      <c r="J1640" s="18"/>
      <c r="K1640" s="15"/>
    </row>
    <row r="1641" spans="1:11" x14ac:dyDescent="0.2">
      <c r="A1641" s="15"/>
      <c r="B1641" s="15"/>
      <c r="C1641" s="16"/>
      <c r="D1641" s="17"/>
      <c r="E1641" s="18"/>
      <c r="F1641" s="19">
        <v>0</v>
      </c>
      <c r="G1641" s="18">
        <f t="shared" si="61"/>
        <v>0</v>
      </c>
      <c r="H1641" s="18">
        <f t="shared" si="59"/>
        <v>0</v>
      </c>
      <c r="I1641" s="18">
        <f t="shared" si="60"/>
        <v>0</v>
      </c>
      <c r="J1641" s="18"/>
      <c r="K1641" s="15"/>
    </row>
    <row r="1642" spans="1:11" x14ac:dyDescent="0.2">
      <c r="A1642" s="15"/>
      <c r="B1642" s="15"/>
      <c r="C1642" s="16"/>
      <c r="D1642" s="17"/>
      <c r="E1642" s="18"/>
      <c r="F1642" s="19">
        <v>0</v>
      </c>
      <c r="G1642" s="18">
        <f t="shared" si="61"/>
        <v>0</v>
      </c>
      <c r="H1642" s="18">
        <f t="shared" si="59"/>
        <v>0</v>
      </c>
      <c r="I1642" s="18">
        <f t="shared" si="60"/>
        <v>0</v>
      </c>
      <c r="J1642" s="18"/>
      <c r="K1642" s="15"/>
    </row>
    <row r="1643" spans="1:11" x14ac:dyDescent="0.2">
      <c r="A1643" s="15"/>
      <c r="B1643" s="15"/>
      <c r="C1643" s="16"/>
      <c r="D1643" s="17"/>
      <c r="E1643" s="18"/>
      <c r="F1643" s="19">
        <v>0</v>
      </c>
      <c r="G1643" s="18">
        <f t="shared" si="61"/>
        <v>0</v>
      </c>
      <c r="H1643" s="18">
        <f t="shared" si="59"/>
        <v>0</v>
      </c>
      <c r="I1643" s="18">
        <f t="shared" si="60"/>
        <v>0</v>
      </c>
      <c r="J1643" s="18"/>
      <c r="K1643" s="15"/>
    </row>
    <row r="1644" spans="1:11" x14ac:dyDescent="0.2">
      <c r="A1644" s="15"/>
      <c r="B1644" s="15"/>
      <c r="C1644" s="16"/>
      <c r="D1644" s="17"/>
      <c r="E1644" s="18"/>
      <c r="F1644" s="19">
        <v>0</v>
      </c>
      <c r="G1644" s="18">
        <f t="shared" si="61"/>
        <v>0</v>
      </c>
      <c r="H1644" s="18">
        <f t="shared" si="59"/>
        <v>0</v>
      </c>
      <c r="I1644" s="18">
        <f t="shared" si="60"/>
        <v>0</v>
      </c>
      <c r="J1644" s="18"/>
      <c r="K1644" s="15"/>
    </row>
    <row r="1645" spans="1:11" x14ac:dyDescent="0.2">
      <c r="A1645" s="15"/>
      <c r="B1645" s="15"/>
      <c r="C1645" s="16"/>
      <c r="D1645" s="17"/>
      <c r="E1645" s="18"/>
      <c r="F1645" s="19">
        <v>0</v>
      </c>
      <c r="G1645" s="18">
        <f t="shared" si="61"/>
        <v>0</v>
      </c>
      <c r="H1645" s="18">
        <f t="shared" si="59"/>
        <v>0</v>
      </c>
      <c r="I1645" s="18">
        <f t="shared" si="60"/>
        <v>0</v>
      </c>
      <c r="J1645" s="18"/>
      <c r="K1645" s="15"/>
    </row>
    <row r="1646" spans="1:11" x14ac:dyDescent="0.2">
      <c r="A1646" s="15"/>
      <c r="B1646" s="15"/>
      <c r="C1646" s="16"/>
      <c r="D1646" s="17"/>
      <c r="E1646" s="18"/>
      <c r="F1646" s="19">
        <v>0</v>
      </c>
      <c r="G1646" s="18">
        <f t="shared" si="61"/>
        <v>0</v>
      </c>
      <c r="H1646" s="18">
        <f t="shared" si="59"/>
        <v>0</v>
      </c>
      <c r="I1646" s="18">
        <f t="shared" si="60"/>
        <v>0</v>
      </c>
      <c r="J1646" s="18"/>
      <c r="K1646" s="15"/>
    </row>
    <row r="1647" spans="1:11" x14ac:dyDescent="0.2">
      <c r="A1647" s="15"/>
      <c r="B1647" s="15"/>
      <c r="C1647" s="16"/>
      <c r="D1647" s="17"/>
      <c r="E1647" s="18"/>
      <c r="F1647" s="19">
        <v>0</v>
      </c>
      <c r="G1647" s="18">
        <f t="shared" si="61"/>
        <v>0</v>
      </c>
      <c r="H1647" s="18">
        <f t="shared" si="59"/>
        <v>0</v>
      </c>
      <c r="I1647" s="18">
        <f t="shared" si="60"/>
        <v>0</v>
      </c>
      <c r="J1647" s="18"/>
      <c r="K1647" s="15"/>
    </row>
    <row r="1648" spans="1:11" x14ac:dyDescent="0.2">
      <c r="A1648" s="15"/>
      <c r="B1648" s="15"/>
      <c r="C1648" s="16"/>
      <c r="D1648" s="17"/>
      <c r="E1648" s="18"/>
      <c r="F1648" s="19">
        <v>0</v>
      </c>
      <c r="G1648" s="18">
        <f t="shared" si="61"/>
        <v>0</v>
      </c>
      <c r="H1648" s="18">
        <f t="shared" si="59"/>
        <v>0</v>
      </c>
      <c r="I1648" s="18">
        <f t="shared" si="60"/>
        <v>0</v>
      </c>
      <c r="J1648" s="18"/>
      <c r="K1648" s="15"/>
    </row>
    <row r="1649" spans="1:11" x14ac:dyDescent="0.2">
      <c r="A1649" s="15"/>
      <c r="B1649" s="15"/>
      <c r="C1649" s="16"/>
      <c r="D1649" s="17"/>
      <c r="E1649" s="18"/>
      <c r="F1649" s="19">
        <v>0</v>
      </c>
      <c r="G1649" s="18">
        <f t="shared" si="61"/>
        <v>0</v>
      </c>
      <c r="H1649" s="18">
        <f t="shared" si="59"/>
        <v>0</v>
      </c>
      <c r="I1649" s="18">
        <f t="shared" si="60"/>
        <v>0</v>
      </c>
      <c r="J1649" s="18"/>
      <c r="K1649" s="15"/>
    </row>
    <row r="1650" spans="1:11" x14ac:dyDescent="0.2">
      <c r="A1650" s="15"/>
      <c r="B1650" s="15"/>
      <c r="C1650" s="16"/>
      <c r="D1650" s="17"/>
      <c r="E1650" s="18"/>
      <c r="F1650" s="19">
        <v>0</v>
      </c>
      <c r="G1650" s="18">
        <f t="shared" si="61"/>
        <v>0</v>
      </c>
      <c r="H1650" s="18">
        <f t="shared" si="59"/>
        <v>0</v>
      </c>
      <c r="I1650" s="18">
        <f t="shared" si="60"/>
        <v>0</v>
      </c>
      <c r="J1650" s="18"/>
      <c r="K1650" s="15"/>
    </row>
    <row r="1651" spans="1:11" x14ac:dyDescent="0.2">
      <c r="A1651" s="15"/>
      <c r="B1651" s="15"/>
      <c r="C1651" s="16"/>
      <c r="D1651" s="17"/>
      <c r="E1651" s="18"/>
      <c r="F1651" s="19">
        <v>0</v>
      </c>
      <c r="G1651" s="18">
        <f t="shared" si="61"/>
        <v>0</v>
      </c>
      <c r="H1651" s="18">
        <f t="shared" si="59"/>
        <v>0</v>
      </c>
      <c r="I1651" s="18">
        <f t="shared" si="60"/>
        <v>0</v>
      </c>
      <c r="J1651" s="18"/>
      <c r="K1651" s="15"/>
    </row>
    <row r="1652" spans="1:11" x14ac:dyDescent="0.2">
      <c r="A1652" s="15"/>
      <c r="B1652" s="15"/>
      <c r="C1652" s="16"/>
      <c r="D1652" s="17"/>
      <c r="E1652" s="18"/>
      <c r="F1652" s="19">
        <v>0</v>
      </c>
      <c r="G1652" s="18">
        <f t="shared" si="61"/>
        <v>0</v>
      </c>
      <c r="H1652" s="18">
        <f t="shared" si="59"/>
        <v>0</v>
      </c>
      <c r="I1652" s="18">
        <f t="shared" si="60"/>
        <v>0</v>
      </c>
      <c r="J1652" s="18"/>
      <c r="K1652" s="15"/>
    </row>
    <row r="1653" spans="1:11" x14ac:dyDescent="0.2">
      <c r="A1653" s="15"/>
      <c r="B1653" s="15"/>
      <c r="C1653" s="16"/>
      <c r="D1653" s="17"/>
      <c r="E1653" s="18"/>
      <c r="F1653" s="19">
        <v>0</v>
      </c>
      <c r="G1653" s="18">
        <f t="shared" si="61"/>
        <v>0</v>
      </c>
      <c r="H1653" s="18">
        <f t="shared" si="59"/>
        <v>0</v>
      </c>
      <c r="I1653" s="18">
        <f t="shared" si="60"/>
        <v>0</v>
      </c>
      <c r="J1653" s="18"/>
      <c r="K1653" s="15"/>
    </row>
    <row r="1654" spans="1:11" x14ac:dyDescent="0.2">
      <c r="A1654" s="15"/>
      <c r="B1654" s="15"/>
      <c r="C1654" s="16"/>
      <c r="D1654" s="17"/>
      <c r="E1654" s="18"/>
      <c r="F1654" s="19">
        <v>0</v>
      </c>
      <c r="G1654" s="18">
        <f t="shared" si="61"/>
        <v>0</v>
      </c>
      <c r="H1654" s="18">
        <f t="shared" si="59"/>
        <v>0</v>
      </c>
      <c r="I1654" s="18">
        <f t="shared" si="60"/>
        <v>0</v>
      </c>
      <c r="J1654" s="18"/>
      <c r="K1654" s="15"/>
    </row>
    <row r="1655" spans="1:11" x14ac:dyDescent="0.2">
      <c r="A1655" s="15"/>
      <c r="B1655" s="15"/>
      <c r="C1655" s="16"/>
      <c r="D1655" s="17"/>
      <c r="E1655" s="18"/>
      <c r="F1655" s="19">
        <v>0</v>
      </c>
      <c r="G1655" s="18">
        <f t="shared" si="61"/>
        <v>0</v>
      </c>
      <c r="H1655" s="18">
        <f t="shared" si="59"/>
        <v>0</v>
      </c>
      <c r="I1655" s="18">
        <f t="shared" si="60"/>
        <v>0</v>
      </c>
      <c r="J1655" s="18"/>
      <c r="K1655" s="15"/>
    </row>
    <row r="1656" spans="1:11" x14ac:dyDescent="0.2">
      <c r="A1656" s="15"/>
      <c r="B1656" s="15"/>
      <c r="C1656" s="16"/>
      <c r="D1656" s="17"/>
      <c r="E1656" s="18"/>
      <c r="F1656" s="19">
        <v>0</v>
      </c>
      <c r="G1656" s="18">
        <f t="shared" si="61"/>
        <v>0</v>
      </c>
      <c r="H1656" s="18">
        <f t="shared" si="59"/>
        <v>0</v>
      </c>
      <c r="I1656" s="18">
        <f t="shared" si="60"/>
        <v>0</v>
      </c>
      <c r="J1656" s="18"/>
      <c r="K1656" s="15"/>
    </row>
    <row r="1657" spans="1:11" x14ac:dyDescent="0.2">
      <c r="A1657" s="15"/>
      <c r="B1657" s="15"/>
      <c r="C1657" s="16"/>
      <c r="D1657" s="17"/>
      <c r="E1657" s="18"/>
      <c r="F1657" s="19">
        <v>0</v>
      </c>
      <c r="G1657" s="18">
        <f t="shared" si="61"/>
        <v>0</v>
      </c>
      <c r="H1657" s="18">
        <f t="shared" si="59"/>
        <v>0</v>
      </c>
      <c r="I1657" s="18">
        <f t="shared" si="60"/>
        <v>0</v>
      </c>
      <c r="J1657" s="18"/>
      <c r="K1657" s="15"/>
    </row>
    <row r="1658" spans="1:11" x14ac:dyDescent="0.2">
      <c r="A1658" s="15"/>
      <c r="B1658" s="15"/>
      <c r="C1658" s="16"/>
      <c r="D1658" s="17"/>
      <c r="E1658" s="18"/>
      <c r="F1658" s="19">
        <v>0</v>
      </c>
      <c r="G1658" s="18">
        <f t="shared" si="61"/>
        <v>0</v>
      </c>
      <c r="H1658" s="18">
        <f t="shared" si="59"/>
        <v>0</v>
      </c>
      <c r="I1658" s="18">
        <f t="shared" si="60"/>
        <v>0</v>
      </c>
      <c r="J1658" s="18"/>
      <c r="K1658" s="15"/>
    </row>
    <row r="1659" spans="1:11" x14ac:dyDescent="0.2">
      <c r="A1659" s="15"/>
      <c r="B1659" s="15"/>
      <c r="C1659" s="16"/>
      <c r="D1659" s="17"/>
      <c r="E1659" s="18"/>
      <c r="F1659" s="19">
        <v>0</v>
      </c>
      <c r="G1659" s="18">
        <f t="shared" si="61"/>
        <v>0</v>
      </c>
      <c r="H1659" s="18">
        <f t="shared" si="59"/>
        <v>0</v>
      </c>
      <c r="I1659" s="18">
        <f t="shared" si="60"/>
        <v>0</v>
      </c>
      <c r="J1659" s="18"/>
      <c r="K1659" s="15"/>
    </row>
    <row r="1660" spans="1:11" x14ac:dyDescent="0.2">
      <c r="A1660" s="15"/>
      <c r="B1660" s="15"/>
      <c r="C1660" s="16"/>
      <c r="D1660" s="17"/>
      <c r="E1660" s="18"/>
      <c r="F1660" s="19">
        <v>0</v>
      </c>
      <c r="G1660" s="18">
        <f t="shared" si="61"/>
        <v>0</v>
      </c>
      <c r="H1660" s="18">
        <f t="shared" si="59"/>
        <v>0</v>
      </c>
      <c r="I1660" s="18">
        <f t="shared" si="60"/>
        <v>0</v>
      </c>
      <c r="J1660" s="18"/>
      <c r="K1660" s="15"/>
    </row>
    <row r="1661" spans="1:11" x14ac:dyDescent="0.2">
      <c r="A1661" s="15"/>
      <c r="B1661" s="15"/>
      <c r="C1661" s="16"/>
      <c r="D1661" s="17"/>
      <c r="E1661" s="18"/>
      <c r="F1661" s="19">
        <v>0</v>
      </c>
      <c r="G1661" s="18">
        <f t="shared" si="61"/>
        <v>0</v>
      </c>
      <c r="H1661" s="18">
        <f t="shared" si="59"/>
        <v>0</v>
      </c>
      <c r="I1661" s="18">
        <f t="shared" si="60"/>
        <v>0</v>
      </c>
      <c r="J1661" s="18"/>
      <c r="K1661" s="15"/>
    </row>
    <row r="1662" spans="1:11" x14ac:dyDescent="0.2">
      <c r="A1662" s="15"/>
      <c r="B1662" s="15"/>
      <c r="C1662" s="16"/>
      <c r="D1662" s="17"/>
      <c r="E1662" s="18"/>
      <c r="F1662" s="19">
        <v>0</v>
      </c>
      <c r="G1662" s="18">
        <f t="shared" si="61"/>
        <v>0</v>
      </c>
      <c r="H1662" s="18">
        <f t="shared" ref="H1662:H1725" si="62">E1662*C1662</f>
        <v>0</v>
      </c>
      <c r="I1662" s="18">
        <f t="shared" ref="I1662:I1725" si="63">F1662*C1662</f>
        <v>0</v>
      </c>
      <c r="J1662" s="18"/>
      <c r="K1662" s="15"/>
    </row>
    <row r="1663" spans="1:11" x14ac:dyDescent="0.2">
      <c r="A1663" s="15"/>
      <c r="B1663" s="15"/>
      <c r="C1663" s="16"/>
      <c r="D1663" s="17"/>
      <c r="E1663" s="18"/>
      <c r="F1663" s="19">
        <v>0</v>
      </c>
      <c r="G1663" s="18">
        <f t="shared" si="61"/>
        <v>0</v>
      </c>
      <c r="H1663" s="18">
        <f t="shared" si="62"/>
        <v>0</v>
      </c>
      <c r="I1663" s="18">
        <f t="shared" si="63"/>
        <v>0</v>
      </c>
      <c r="J1663" s="18"/>
      <c r="K1663" s="15"/>
    </row>
    <row r="1664" spans="1:11" x14ac:dyDescent="0.2">
      <c r="A1664" s="15"/>
      <c r="B1664" s="15"/>
      <c r="C1664" s="16"/>
      <c r="D1664" s="17"/>
      <c r="E1664" s="18"/>
      <c r="F1664" s="19">
        <v>0</v>
      </c>
      <c r="G1664" s="18">
        <f t="shared" si="61"/>
        <v>0</v>
      </c>
      <c r="H1664" s="18">
        <f t="shared" si="62"/>
        <v>0</v>
      </c>
      <c r="I1664" s="18">
        <f t="shared" si="63"/>
        <v>0</v>
      </c>
      <c r="J1664" s="18"/>
      <c r="K1664" s="15"/>
    </row>
    <row r="1665" spans="1:11" x14ac:dyDescent="0.2">
      <c r="A1665" s="15"/>
      <c r="B1665" s="15"/>
      <c r="C1665" s="16"/>
      <c r="D1665" s="17"/>
      <c r="E1665" s="18"/>
      <c r="F1665" s="19">
        <v>0</v>
      </c>
      <c r="G1665" s="18">
        <f t="shared" ref="G1665:G1728" si="64">B1665*F1665</f>
        <v>0</v>
      </c>
      <c r="H1665" s="18">
        <f t="shared" si="62"/>
        <v>0</v>
      </c>
      <c r="I1665" s="18">
        <f t="shared" si="63"/>
        <v>0</v>
      </c>
      <c r="J1665" s="18"/>
      <c r="K1665" s="15"/>
    </row>
    <row r="1666" spans="1:11" x14ac:dyDescent="0.2">
      <c r="A1666" s="15"/>
      <c r="B1666" s="15"/>
      <c r="C1666" s="16"/>
      <c r="D1666" s="17"/>
      <c r="E1666" s="18"/>
      <c r="F1666" s="19">
        <v>0</v>
      </c>
      <c r="G1666" s="18">
        <f t="shared" si="64"/>
        <v>0</v>
      </c>
      <c r="H1666" s="18">
        <f t="shared" si="62"/>
        <v>0</v>
      </c>
      <c r="I1666" s="18">
        <f t="shared" si="63"/>
        <v>0</v>
      </c>
      <c r="J1666" s="18"/>
      <c r="K1666" s="15"/>
    </row>
    <row r="1667" spans="1:11" x14ac:dyDescent="0.2">
      <c r="A1667" s="15"/>
      <c r="B1667" s="15"/>
      <c r="C1667" s="16"/>
      <c r="D1667" s="17"/>
      <c r="E1667" s="18"/>
      <c r="F1667" s="19">
        <v>0</v>
      </c>
      <c r="G1667" s="18">
        <f t="shared" si="64"/>
        <v>0</v>
      </c>
      <c r="H1667" s="18">
        <f t="shared" si="62"/>
        <v>0</v>
      </c>
      <c r="I1667" s="18">
        <f t="shared" si="63"/>
        <v>0</v>
      </c>
      <c r="J1667" s="18"/>
      <c r="K1667" s="15"/>
    </row>
    <row r="1668" spans="1:11" x14ac:dyDescent="0.2">
      <c r="A1668" s="15"/>
      <c r="B1668" s="15"/>
      <c r="C1668" s="16"/>
      <c r="D1668" s="17"/>
      <c r="E1668" s="18"/>
      <c r="F1668" s="19">
        <v>0</v>
      </c>
      <c r="G1668" s="18">
        <f t="shared" si="64"/>
        <v>0</v>
      </c>
      <c r="H1668" s="18">
        <f t="shared" si="62"/>
        <v>0</v>
      </c>
      <c r="I1668" s="18">
        <f t="shared" si="63"/>
        <v>0</v>
      </c>
      <c r="J1668" s="18"/>
      <c r="K1668" s="15"/>
    </row>
    <row r="1669" spans="1:11" x14ac:dyDescent="0.2">
      <c r="A1669" s="15"/>
      <c r="B1669" s="15"/>
      <c r="C1669" s="16"/>
      <c r="D1669" s="17"/>
      <c r="E1669" s="18"/>
      <c r="F1669" s="19">
        <v>0</v>
      </c>
      <c r="G1669" s="18">
        <f t="shared" si="64"/>
        <v>0</v>
      </c>
      <c r="H1669" s="18">
        <f t="shared" si="62"/>
        <v>0</v>
      </c>
      <c r="I1669" s="18">
        <f t="shared" si="63"/>
        <v>0</v>
      </c>
      <c r="J1669" s="18"/>
      <c r="K1669" s="15"/>
    </row>
    <row r="1670" spans="1:11" x14ac:dyDescent="0.2">
      <c r="A1670" s="15"/>
      <c r="B1670" s="15"/>
      <c r="C1670" s="16"/>
      <c r="D1670" s="17"/>
      <c r="E1670" s="18"/>
      <c r="F1670" s="19">
        <v>0</v>
      </c>
      <c r="G1670" s="18">
        <f t="shared" si="64"/>
        <v>0</v>
      </c>
      <c r="H1670" s="18">
        <f t="shared" si="62"/>
        <v>0</v>
      </c>
      <c r="I1670" s="18">
        <f t="shared" si="63"/>
        <v>0</v>
      </c>
      <c r="J1670" s="18"/>
      <c r="K1670" s="15"/>
    </row>
    <row r="1671" spans="1:11" x14ac:dyDescent="0.2">
      <c r="A1671" s="15"/>
      <c r="B1671" s="15"/>
      <c r="C1671" s="16"/>
      <c r="D1671" s="17"/>
      <c r="E1671" s="18"/>
      <c r="F1671" s="19">
        <v>0</v>
      </c>
      <c r="G1671" s="18">
        <f t="shared" si="64"/>
        <v>0</v>
      </c>
      <c r="H1671" s="18">
        <f t="shared" si="62"/>
        <v>0</v>
      </c>
      <c r="I1671" s="18">
        <f t="shared" si="63"/>
        <v>0</v>
      </c>
      <c r="J1671" s="18"/>
      <c r="K1671" s="15"/>
    </row>
    <row r="1672" spans="1:11" x14ac:dyDescent="0.2">
      <c r="A1672" s="15"/>
      <c r="B1672" s="15"/>
      <c r="C1672" s="16"/>
      <c r="D1672" s="17"/>
      <c r="E1672" s="18"/>
      <c r="F1672" s="19">
        <v>0</v>
      </c>
      <c r="G1672" s="18">
        <f t="shared" si="64"/>
        <v>0</v>
      </c>
      <c r="H1672" s="18">
        <f t="shared" si="62"/>
        <v>0</v>
      </c>
      <c r="I1672" s="18">
        <f t="shared" si="63"/>
        <v>0</v>
      </c>
      <c r="J1672" s="18"/>
      <c r="K1672" s="15"/>
    </row>
    <row r="1673" spans="1:11" x14ac:dyDescent="0.2">
      <c r="A1673" s="15"/>
      <c r="B1673" s="15"/>
      <c r="C1673" s="16"/>
      <c r="D1673" s="17"/>
      <c r="E1673" s="18"/>
      <c r="F1673" s="19">
        <v>0</v>
      </c>
      <c r="G1673" s="18">
        <f t="shared" si="64"/>
        <v>0</v>
      </c>
      <c r="H1673" s="18">
        <f t="shared" si="62"/>
        <v>0</v>
      </c>
      <c r="I1673" s="18">
        <f t="shared" si="63"/>
        <v>0</v>
      </c>
      <c r="J1673" s="18"/>
      <c r="K1673" s="15"/>
    </row>
    <row r="1674" spans="1:11" x14ac:dyDescent="0.2">
      <c r="A1674" s="15"/>
      <c r="B1674" s="15"/>
      <c r="C1674" s="16"/>
      <c r="D1674" s="17"/>
      <c r="E1674" s="18"/>
      <c r="F1674" s="19">
        <v>0</v>
      </c>
      <c r="G1674" s="18">
        <f t="shared" si="64"/>
        <v>0</v>
      </c>
      <c r="H1674" s="18">
        <f t="shared" si="62"/>
        <v>0</v>
      </c>
      <c r="I1674" s="18">
        <f t="shared" si="63"/>
        <v>0</v>
      </c>
      <c r="J1674" s="18"/>
      <c r="K1674" s="15"/>
    </row>
    <row r="1675" spans="1:11" x14ac:dyDescent="0.2">
      <c r="A1675" s="15"/>
      <c r="B1675" s="15"/>
      <c r="C1675" s="16"/>
      <c r="D1675" s="17"/>
      <c r="E1675" s="18"/>
      <c r="F1675" s="19">
        <v>0</v>
      </c>
      <c r="G1675" s="18">
        <f t="shared" si="64"/>
        <v>0</v>
      </c>
      <c r="H1675" s="18">
        <f t="shared" si="62"/>
        <v>0</v>
      </c>
      <c r="I1675" s="18">
        <f t="shared" si="63"/>
        <v>0</v>
      </c>
      <c r="J1675" s="18"/>
      <c r="K1675" s="15"/>
    </row>
    <row r="1676" spans="1:11" x14ac:dyDescent="0.2">
      <c r="A1676" s="15"/>
      <c r="B1676" s="15"/>
      <c r="C1676" s="16"/>
      <c r="D1676" s="17"/>
      <c r="E1676" s="18"/>
      <c r="F1676" s="19">
        <v>0</v>
      </c>
      <c r="G1676" s="18">
        <f t="shared" si="64"/>
        <v>0</v>
      </c>
      <c r="H1676" s="18">
        <f t="shared" si="62"/>
        <v>0</v>
      </c>
      <c r="I1676" s="18">
        <f t="shared" si="63"/>
        <v>0</v>
      </c>
      <c r="J1676" s="18"/>
      <c r="K1676" s="15"/>
    </row>
    <row r="1677" spans="1:11" x14ac:dyDescent="0.2">
      <c r="A1677" s="15"/>
      <c r="B1677" s="15"/>
      <c r="C1677" s="16"/>
      <c r="D1677" s="17"/>
      <c r="E1677" s="18"/>
      <c r="F1677" s="19">
        <v>0</v>
      </c>
      <c r="G1677" s="18">
        <f t="shared" si="64"/>
        <v>0</v>
      </c>
      <c r="H1677" s="18">
        <f t="shared" si="62"/>
        <v>0</v>
      </c>
      <c r="I1677" s="18">
        <f t="shared" si="63"/>
        <v>0</v>
      </c>
      <c r="J1677" s="18"/>
      <c r="K1677" s="15"/>
    </row>
    <row r="1678" spans="1:11" x14ac:dyDescent="0.2">
      <c r="A1678" s="15"/>
      <c r="B1678" s="15"/>
      <c r="C1678" s="16"/>
      <c r="D1678" s="17"/>
      <c r="E1678" s="18"/>
      <c r="F1678" s="19">
        <v>0</v>
      </c>
      <c r="G1678" s="18">
        <f t="shared" si="64"/>
        <v>0</v>
      </c>
      <c r="H1678" s="18">
        <f t="shared" si="62"/>
        <v>0</v>
      </c>
      <c r="I1678" s="18">
        <f t="shared" si="63"/>
        <v>0</v>
      </c>
      <c r="J1678" s="18"/>
      <c r="K1678" s="15"/>
    </row>
    <row r="1679" spans="1:11" x14ac:dyDescent="0.2">
      <c r="A1679" s="15"/>
      <c r="B1679" s="15"/>
      <c r="C1679" s="16"/>
      <c r="D1679" s="17"/>
      <c r="E1679" s="18"/>
      <c r="F1679" s="19">
        <v>0</v>
      </c>
      <c r="G1679" s="18">
        <f t="shared" si="64"/>
        <v>0</v>
      </c>
      <c r="H1679" s="18">
        <f t="shared" si="62"/>
        <v>0</v>
      </c>
      <c r="I1679" s="18">
        <f t="shared" si="63"/>
        <v>0</v>
      </c>
      <c r="J1679" s="18"/>
      <c r="K1679" s="15"/>
    </row>
    <row r="1680" spans="1:11" x14ac:dyDescent="0.2">
      <c r="A1680" s="15"/>
      <c r="B1680" s="15"/>
      <c r="C1680" s="16"/>
      <c r="D1680" s="17"/>
      <c r="E1680" s="18"/>
      <c r="F1680" s="19">
        <v>0</v>
      </c>
      <c r="G1680" s="18">
        <f t="shared" si="64"/>
        <v>0</v>
      </c>
      <c r="H1680" s="18">
        <f t="shared" si="62"/>
        <v>0</v>
      </c>
      <c r="I1680" s="18">
        <f t="shared" si="63"/>
        <v>0</v>
      </c>
      <c r="J1680" s="18"/>
      <c r="K1680" s="15"/>
    </row>
    <row r="1681" spans="1:11" x14ac:dyDescent="0.2">
      <c r="A1681" s="15"/>
      <c r="B1681" s="15"/>
      <c r="C1681" s="16"/>
      <c r="D1681" s="17"/>
      <c r="E1681" s="18"/>
      <c r="F1681" s="19">
        <v>0</v>
      </c>
      <c r="G1681" s="18">
        <f t="shared" si="64"/>
        <v>0</v>
      </c>
      <c r="H1681" s="18">
        <f t="shared" si="62"/>
        <v>0</v>
      </c>
      <c r="I1681" s="18">
        <f t="shared" si="63"/>
        <v>0</v>
      </c>
      <c r="J1681" s="18"/>
      <c r="K1681" s="15"/>
    </row>
    <row r="1682" spans="1:11" x14ac:dyDescent="0.2">
      <c r="A1682" s="15"/>
      <c r="B1682" s="15"/>
      <c r="C1682" s="16"/>
      <c r="D1682" s="17"/>
      <c r="E1682" s="18"/>
      <c r="F1682" s="19">
        <v>0</v>
      </c>
      <c r="G1682" s="18">
        <f t="shared" si="64"/>
        <v>0</v>
      </c>
      <c r="H1682" s="18">
        <f t="shared" si="62"/>
        <v>0</v>
      </c>
      <c r="I1682" s="18">
        <f t="shared" si="63"/>
        <v>0</v>
      </c>
      <c r="J1682" s="18"/>
      <c r="K1682" s="15"/>
    </row>
    <row r="1683" spans="1:11" x14ac:dyDescent="0.2">
      <c r="A1683" s="15"/>
      <c r="B1683" s="15"/>
      <c r="C1683" s="16"/>
      <c r="D1683" s="17"/>
      <c r="E1683" s="18"/>
      <c r="F1683" s="19">
        <v>0</v>
      </c>
      <c r="G1683" s="18">
        <f t="shared" si="64"/>
        <v>0</v>
      </c>
      <c r="H1683" s="18">
        <f t="shared" si="62"/>
        <v>0</v>
      </c>
      <c r="I1683" s="18">
        <f t="shared" si="63"/>
        <v>0</v>
      </c>
      <c r="J1683" s="18"/>
      <c r="K1683" s="15"/>
    </row>
    <row r="1684" spans="1:11" x14ac:dyDescent="0.2">
      <c r="A1684" s="15"/>
      <c r="B1684" s="15"/>
      <c r="C1684" s="16"/>
      <c r="D1684" s="17"/>
      <c r="E1684" s="18"/>
      <c r="F1684" s="19">
        <v>0</v>
      </c>
      <c r="G1684" s="18">
        <f t="shared" si="64"/>
        <v>0</v>
      </c>
      <c r="H1684" s="18">
        <f t="shared" si="62"/>
        <v>0</v>
      </c>
      <c r="I1684" s="18">
        <f t="shared" si="63"/>
        <v>0</v>
      </c>
      <c r="J1684" s="18"/>
      <c r="K1684" s="15"/>
    </row>
    <row r="1685" spans="1:11" x14ac:dyDescent="0.2">
      <c r="A1685" s="15"/>
      <c r="B1685" s="15"/>
      <c r="C1685" s="16"/>
      <c r="D1685" s="17"/>
      <c r="E1685" s="18"/>
      <c r="F1685" s="19">
        <v>0</v>
      </c>
      <c r="G1685" s="18">
        <f t="shared" si="64"/>
        <v>0</v>
      </c>
      <c r="H1685" s="18">
        <f t="shared" si="62"/>
        <v>0</v>
      </c>
      <c r="I1685" s="18">
        <f t="shared" si="63"/>
        <v>0</v>
      </c>
      <c r="J1685" s="18"/>
      <c r="K1685" s="15"/>
    </row>
    <row r="1686" spans="1:11" x14ac:dyDescent="0.2">
      <c r="A1686" s="15"/>
      <c r="B1686" s="15"/>
      <c r="C1686" s="16"/>
      <c r="D1686" s="17"/>
      <c r="E1686" s="18"/>
      <c r="F1686" s="19">
        <v>0</v>
      </c>
      <c r="G1686" s="18">
        <f t="shared" si="64"/>
        <v>0</v>
      </c>
      <c r="H1686" s="18">
        <f t="shared" si="62"/>
        <v>0</v>
      </c>
      <c r="I1686" s="18">
        <f t="shared" si="63"/>
        <v>0</v>
      </c>
      <c r="J1686" s="18"/>
      <c r="K1686" s="15"/>
    </row>
    <row r="1687" spans="1:11" x14ac:dyDescent="0.2">
      <c r="A1687" s="15"/>
      <c r="B1687" s="15"/>
      <c r="C1687" s="16"/>
      <c r="D1687" s="17"/>
      <c r="E1687" s="18"/>
      <c r="F1687" s="19">
        <v>0</v>
      </c>
      <c r="G1687" s="18">
        <f t="shared" si="64"/>
        <v>0</v>
      </c>
      <c r="H1687" s="18">
        <f t="shared" si="62"/>
        <v>0</v>
      </c>
      <c r="I1687" s="18">
        <f t="shared" si="63"/>
        <v>0</v>
      </c>
      <c r="J1687" s="18"/>
      <c r="K1687" s="15"/>
    </row>
    <row r="1688" spans="1:11" x14ac:dyDescent="0.2">
      <c r="A1688" s="15"/>
      <c r="B1688" s="15"/>
      <c r="C1688" s="16"/>
      <c r="D1688" s="17"/>
      <c r="E1688" s="18"/>
      <c r="F1688" s="19">
        <v>0</v>
      </c>
      <c r="G1688" s="18">
        <f t="shared" si="64"/>
        <v>0</v>
      </c>
      <c r="H1688" s="18">
        <f t="shared" si="62"/>
        <v>0</v>
      </c>
      <c r="I1688" s="18">
        <f t="shared" si="63"/>
        <v>0</v>
      </c>
      <c r="J1688" s="18"/>
      <c r="K1688" s="15"/>
    </row>
    <row r="1689" spans="1:11" x14ac:dyDescent="0.2">
      <c r="A1689" s="15"/>
      <c r="B1689" s="15"/>
      <c r="C1689" s="16"/>
      <c r="D1689" s="17"/>
      <c r="E1689" s="18"/>
      <c r="F1689" s="19">
        <v>0</v>
      </c>
      <c r="G1689" s="18">
        <f t="shared" si="64"/>
        <v>0</v>
      </c>
      <c r="H1689" s="18">
        <f t="shared" si="62"/>
        <v>0</v>
      </c>
      <c r="I1689" s="18">
        <f t="shared" si="63"/>
        <v>0</v>
      </c>
      <c r="J1689" s="18"/>
      <c r="K1689" s="15"/>
    </row>
    <row r="1690" spans="1:11" x14ac:dyDescent="0.2">
      <c r="A1690" s="15"/>
      <c r="B1690" s="15"/>
      <c r="C1690" s="16"/>
      <c r="D1690" s="17"/>
      <c r="E1690" s="18"/>
      <c r="F1690" s="19">
        <v>0</v>
      </c>
      <c r="G1690" s="18">
        <f t="shared" si="64"/>
        <v>0</v>
      </c>
      <c r="H1690" s="18">
        <f t="shared" si="62"/>
        <v>0</v>
      </c>
      <c r="I1690" s="18">
        <f t="shared" si="63"/>
        <v>0</v>
      </c>
      <c r="J1690" s="18"/>
      <c r="K1690" s="15"/>
    </row>
    <row r="1691" spans="1:11" x14ac:dyDescent="0.2">
      <c r="A1691" s="15"/>
      <c r="B1691" s="15"/>
      <c r="C1691" s="16"/>
      <c r="D1691" s="17"/>
      <c r="E1691" s="18"/>
      <c r="F1691" s="19">
        <v>0</v>
      </c>
      <c r="G1691" s="18">
        <f t="shared" si="64"/>
        <v>0</v>
      </c>
      <c r="H1691" s="18">
        <f t="shared" si="62"/>
        <v>0</v>
      </c>
      <c r="I1691" s="18">
        <f t="shared" si="63"/>
        <v>0</v>
      </c>
      <c r="J1691" s="18"/>
      <c r="K1691" s="15"/>
    </row>
    <row r="1692" spans="1:11" x14ac:dyDescent="0.2">
      <c r="A1692" s="15"/>
      <c r="B1692" s="15"/>
      <c r="C1692" s="16"/>
      <c r="D1692" s="17"/>
      <c r="E1692" s="18"/>
      <c r="F1692" s="19">
        <v>0</v>
      </c>
      <c r="G1692" s="18">
        <f t="shared" si="64"/>
        <v>0</v>
      </c>
      <c r="H1692" s="18">
        <f t="shared" si="62"/>
        <v>0</v>
      </c>
      <c r="I1692" s="18">
        <f t="shared" si="63"/>
        <v>0</v>
      </c>
      <c r="J1692" s="18"/>
      <c r="K1692" s="15"/>
    </row>
    <row r="1693" spans="1:11" x14ac:dyDescent="0.2">
      <c r="A1693" s="15"/>
      <c r="B1693" s="15"/>
      <c r="C1693" s="16"/>
      <c r="D1693" s="17"/>
      <c r="E1693" s="18"/>
      <c r="F1693" s="19">
        <v>0</v>
      </c>
      <c r="G1693" s="18">
        <f t="shared" si="64"/>
        <v>0</v>
      </c>
      <c r="H1693" s="18">
        <f t="shared" si="62"/>
        <v>0</v>
      </c>
      <c r="I1693" s="18">
        <f t="shared" si="63"/>
        <v>0</v>
      </c>
      <c r="J1693" s="18"/>
      <c r="K1693" s="15"/>
    </row>
    <row r="1694" spans="1:11" x14ac:dyDescent="0.2">
      <c r="A1694" s="15"/>
      <c r="B1694" s="15"/>
      <c r="C1694" s="16"/>
      <c r="D1694" s="17"/>
      <c r="E1694" s="18"/>
      <c r="F1694" s="19">
        <v>0</v>
      </c>
      <c r="G1694" s="18">
        <f t="shared" si="64"/>
        <v>0</v>
      </c>
      <c r="H1694" s="18">
        <f t="shared" si="62"/>
        <v>0</v>
      </c>
      <c r="I1694" s="18">
        <f t="shared" si="63"/>
        <v>0</v>
      </c>
      <c r="J1694" s="18"/>
      <c r="K1694" s="15"/>
    </row>
    <row r="1695" spans="1:11" x14ac:dyDescent="0.2">
      <c r="A1695" s="15"/>
      <c r="B1695" s="15"/>
      <c r="C1695" s="16"/>
      <c r="D1695" s="17"/>
      <c r="E1695" s="18"/>
      <c r="F1695" s="19">
        <v>0</v>
      </c>
      <c r="G1695" s="18">
        <f t="shared" si="64"/>
        <v>0</v>
      </c>
      <c r="H1695" s="18">
        <f t="shared" si="62"/>
        <v>0</v>
      </c>
      <c r="I1695" s="18">
        <f t="shared" si="63"/>
        <v>0</v>
      </c>
      <c r="J1695" s="18"/>
      <c r="K1695" s="15"/>
    </row>
    <row r="1696" spans="1:11" x14ac:dyDescent="0.2">
      <c r="A1696" s="15"/>
      <c r="B1696" s="15"/>
      <c r="C1696" s="16"/>
      <c r="D1696" s="17"/>
      <c r="E1696" s="18"/>
      <c r="F1696" s="19">
        <v>0</v>
      </c>
      <c r="G1696" s="18">
        <f t="shared" si="64"/>
        <v>0</v>
      </c>
      <c r="H1696" s="18">
        <f t="shared" si="62"/>
        <v>0</v>
      </c>
      <c r="I1696" s="18">
        <f t="shared" si="63"/>
        <v>0</v>
      </c>
      <c r="J1696" s="18"/>
      <c r="K1696" s="15"/>
    </row>
    <row r="1697" spans="1:11" x14ac:dyDescent="0.2">
      <c r="A1697" s="15"/>
      <c r="B1697" s="15"/>
      <c r="C1697" s="16"/>
      <c r="D1697" s="17"/>
      <c r="E1697" s="18"/>
      <c r="F1697" s="19">
        <v>0</v>
      </c>
      <c r="G1697" s="18">
        <f t="shared" si="64"/>
        <v>0</v>
      </c>
      <c r="H1697" s="18">
        <f t="shared" si="62"/>
        <v>0</v>
      </c>
      <c r="I1697" s="18">
        <f t="shared" si="63"/>
        <v>0</v>
      </c>
      <c r="J1697" s="18"/>
      <c r="K1697" s="15"/>
    </row>
    <row r="1698" spans="1:11" x14ac:dyDescent="0.2">
      <c r="A1698" s="15"/>
      <c r="B1698" s="15"/>
      <c r="C1698" s="16"/>
      <c r="D1698" s="17"/>
      <c r="E1698" s="18"/>
      <c r="F1698" s="19">
        <v>0</v>
      </c>
      <c r="G1698" s="18">
        <f t="shared" si="64"/>
        <v>0</v>
      </c>
      <c r="H1698" s="18">
        <f t="shared" si="62"/>
        <v>0</v>
      </c>
      <c r="I1698" s="18">
        <f t="shared" si="63"/>
        <v>0</v>
      </c>
      <c r="J1698" s="18"/>
      <c r="K1698" s="15"/>
    </row>
    <row r="1699" spans="1:11" x14ac:dyDescent="0.2">
      <c r="A1699" s="15"/>
      <c r="B1699" s="15"/>
      <c r="C1699" s="16"/>
      <c r="D1699" s="17"/>
      <c r="E1699" s="18"/>
      <c r="F1699" s="19">
        <v>0</v>
      </c>
      <c r="G1699" s="18">
        <f t="shared" si="64"/>
        <v>0</v>
      </c>
      <c r="H1699" s="18">
        <f t="shared" si="62"/>
        <v>0</v>
      </c>
      <c r="I1699" s="18">
        <f t="shared" si="63"/>
        <v>0</v>
      </c>
      <c r="J1699" s="18"/>
      <c r="K1699" s="15"/>
    </row>
    <row r="1700" spans="1:11" x14ac:dyDescent="0.2">
      <c r="A1700" s="15"/>
      <c r="B1700" s="15"/>
      <c r="C1700" s="16"/>
      <c r="D1700" s="17"/>
      <c r="E1700" s="18"/>
      <c r="F1700" s="19">
        <v>0</v>
      </c>
      <c r="G1700" s="18">
        <f t="shared" si="64"/>
        <v>0</v>
      </c>
      <c r="H1700" s="18">
        <f t="shared" si="62"/>
        <v>0</v>
      </c>
      <c r="I1700" s="18">
        <f t="shared" si="63"/>
        <v>0</v>
      </c>
      <c r="J1700" s="18"/>
      <c r="K1700" s="15"/>
    </row>
    <row r="1701" spans="1:11" x14ac:dyDescent="0.2">
      <c r="A1701" s="15"/>
      <c r="B1701" s="15"/>
      <c r="C1701" s="16"/>
      <c r="D1701" s="17"/>
      <c r="E1701" s="18"/>
      <c r="F1701" s="19">
        <v>0</v>
      </c>
      <c r="G1701" s="18">
        <f t="shared" si="64"/>
        <v>0</v>
      </c>
      <c r="H1701" s="18">
        <f t="shared" si="62"/>
        <v>0</v>
      </c>
      <c r="I1701" s="18">
        <f t="shared" si="63"/>
        <v>0</v>
      </c>
      <c r="J1701" s="18"/>
      <c r="K1701" s="15"/>
    </row>
    <row r="1702" spans="1:11" x14ac:dyDescent="0.2">
      <c r="A1702" s="15"/>
      <c r="B1702" s="15"/>
      <c r="C1702" s="16"/>
      <c r="D1702" s="17"/>
      <c r="E1702" s="18"/>
      <c r="F1702" s="19">
        <v>0</v>
      </c>
      <c r="G1702" s="18">
        <f t="shared" si="64"/>
        <v>0</v>
      </c>
      <c r="H1702" s="18">
        <f t="shared" si="62"/>
        <v>0</v>
      </c>
      <c r="I1702" s="18">
        <f t="shared" si="63"/>
        <v>0</v>
      </c>
      <c r="J1702" s="18"/>
      <c r="K1702" s="15"/>
    </row>
    <row r="1703" spans="1:11" x14ac:dyDescent="0.2">
      <c r="A1703" s="15"/>
      <c r="B1703" s="15"/>
      <c r="C1703" s="16"/>
      <c r="D1703" s="17"/>
      <c r="E1703" s="18"/>
      <c r="F1703" s="19">
        <v>0</v>
      </c>
      <c r="G1703" s="18">
        <f t="shared" si="64"/>
        <v>0</v>
      </c>
      <c r="H1703" s="18">
        <f t="shared" si="62"/>
        <v>0</v>
      </c>
      <c r="I1703" s="18">
        <f t="shared" si="63"/>
        <v>0</v>
      </c>
      <c r="J1703" s="18"/>
      <c r="K1703" s="15"/>
    </row>
    <row r="1704" spans="1:11" x14ac:dyDescent="0.2">
      <c r="A1704" s="15"/>
      <c r="B1704" s="15"/>
      <c r="C1704" s="16"/>
      <c r="D1704" s="17"/>
      <c r="E1704" s="18"/>
      <c r="F1704" s="19">
        <v>0</v>
      </c>
      <c r="G1704" s="18">
        <f t="shared" si="64"/>
        <v>0</v>
      </c>
      <c r="H1704" s="18">
        <f t="shared" si="62"/>
        <v>0</v>
      </c>
      <c r="I1704" s="18">
        <f t="shared" si="63"/>
        <v>0</v>
      </c>
      <c r="J1704" s="18"/>
      <c r="K1704" s="15"/>
    </row>
    <row r="1705" spans="1:11" x14ac:dyDescent="0.2">
      <c r="A1705" s="15"/>
      <c r="B1705" s="15"/>
      <c r="C1705" s="16"/>
      <c r="D1705" s="17"/>
      <c r="E1705" s="18"/>
      <c r="F1705" s="19">
        <v>0</v>
      </c>
      <c r="G1705" s="18">
        <f t="shared" si="64"/>
        <v>0</v>
      </c>
      <c r="H1705" s="18">
        <f t="shared" si="62"/>
        <v>0</v>
      </c>
      <c r="I1705" s="18">
        <f t="shared" si="63"/>
        <v>0</v>
      </c>
      <c r="J1705" s="18"/>
      <c r="K1705" s="15"/>
    </row>
    <row r="1706" spans="1:11" x14ac:dyDescent="0.2">
      <c r="A1706" s="15"/>
      <c r="B1706" s="15"/>
      <c r="C1706" s="16"/>
      <c r="D1706" s="17"/>
      <c r="E1706" s="18"/>
      <c r="F1706" s="19">
        <v>0</v>
      </c>
      <c r="G1706" s="18">
        <f t="shared" si="64"/>
        <v>0</v>
      </c>
      <c r="H1706" s="18">
        <f t="shared" si="62"/>
        <v>0</v>
      </c>
      <c r="I1706" s="18">
        <f t="shared" si="63"/>
        <v>0</v>
      </c>
      <c r="J1706" s="18"/>
      <c r="K1706" s="15"/>
    </row>
    <row r="1707" spans="1:11" x14ac:dyDescent="0.2">
      <c r="A1707" s="15"/>
      <c r="B1707" s="15"/>
      <c r="C1707" s="16"/>
      <c r="D1707" s="17"/>
      <c r="E1707" s="18"/>
      <c r="F1707" s="19">
        <v>0</v>
      </c>
      <c r="G1707" s="18">
        <f t="shared" si="64"/>
        <v>0</v>
      </c>
      <c r="H1707" s="18">
        <f t="shared" si="62"/>
        <v>0</v>
      </c>
      <c r="I1707" s="18">
        <f t="shared" si="63"/>
        <v>0</v>
      </c>
      <c r="J1707" s="18"/>
      <c r="K1707" s="15"/>
    </row>
    <row r="1708" spans="1:11" x14ac:dyDescent="0.2">
      <c r="A1708" s="15"/>
      <c r="B1708" s="15"/>
      <c r="C1708" s="16"/>
      <c r="D1708" s="17"/>
      <c r="E1708" s="18"/>
      <c r="F1708" s="19">
        <v>0</v>
      </c>
      <c r="G1708" s="18">
        <f t="shared" si="64"/>
        <v>0</v>
      </c>
      <c r="H1708" s="18">
        <f t="shared" si="62"/>
        <v>0</v>
      </c>
      <c r="I1708" s="18">
        <f t="shared" si="63"/>
        <v>0</v>
      </c>
      <c r="J1708" s="18"/>
      <c r="K1708" s="15"/>
    </row>
    <row r="1709" spans="1:11" x14ac:dyDescent="0.2">
      <c r="A1709" s="15"/>
      <c r="B1709" s="15"/>
      <c r="C1709" s="16"/>
      <c r="D1709" s="17"/>
      <c r="E1709" s="18"/>
      <c r="F1709" s="19">
        <v>0</v>
      </c>
      <c r="G1709" s="18">
        <f t="shared" si="64"/>
        <v>0</v>
      </c>
      <c r="H1709" s="18">
        <f t="shared" si="62"/>
        <v>0</v>
      </c>
      <c r="I1709" s="18">
        <f t="shared" si="63"/>
        <v>0</v>
      </c>
      <c r="J1709" s="18"/>
      <c r="K1709" s="15"/>
    </row>
    <row r="1710" spans="1:11" x14ac:dyDescent="0.2">
      <c r="A1710" s="15"/>
      <c r="B1710" s="15"/>
      <c r="C1710" s="16"/>
      <c r="D1710" s="17"/>
      <c r="E1710" s="18"/>
      <c r="F1710" s="19">
        <v>0</v>
      </c>
      <c r="G1710" s="18">
        <f t="shared" si="64"/>
        <v>0</v>
      </c>
      <c r="H1710" s="18">
        <f t="shared" si="62"/>
        <v>0</v>
      </c>
      <c r="I1710" s="18">
        <f t="shared" si="63"/>
        <v>0</v>
      </c>
      <c r="J1710" s="18"/>
      <c r="K1710" s="15"/>
    </row>
    <row r="1711" spans="1:11" x14ac:dyDescent="0.2">
      <c r="A1711" s="15"/>
      <c r="B1711" s="15"/>
      <c r="C1711" s="16"/>
      <c r="D1711" s="17"/>
      <c r="E1711" s="18"/>
      <c r="F1711" s="19">
        <v>0</v>
      </c>
      <c r="G1711" s="18">
        <f t="shared" si="64"/>
        <v>0</v>
      </c>
      <c r="H1711" s="18">
        <f t="shared" si="62"/>
        <v>0</v>
      </c>
      <c r="I1711" s="18">
        <f t="shared" si="63"/>
        <v>0</v>
      </c>
      <c r="J1711" s="18"/>
      <c r="K1711" s="15"/>
    </row>
    <row r="1712" spans="1:11" x14ac:dyDescent="0.2">
      <c r="A1712" s="15"/>
      <c r="B1712" s="15"/>
      <c r="C1712" s="16"/>
      <c r="D1712" s="17"/>
      <c r="E1712" s="18"/>
      <c r="F1712" s="19">
        <v>0</v>
      </c>
      <c r="G1712" s="18">
        <f t="shared" si="64"/>
        <v>0</v>
      </c>
      <c r="H1712" s="18">
        <f t="shared" si="62"/>
        <v>0</v>
      </c>
      <c r="I1712" s="18">
        <f t="shared" si="63"/>
        <v>0</v>
      </c>
      <c r="J1712" s="18"/>
      <c r="K1712" s="15"/>
    </row>
    <row r="1713" spans="1:11" x14ac:dyDescent="0.2">
      <c r="A1713" s="15"/>
      <c r="B1713" s="15"/>
      <c r="C1713" s="16"/>
      <c r="D1713" s="17"/>
      <c r="E1713" s="18"/>
      <c r="F1713" s="19">
        <v>0</v>
      </c>
      <c r="G1713" s="18">
        <f t="shared" si="64"/>
        <v>0</v>
      </c>
      <c r="H1713" s="18">
        <f t="shared" si="62"/>
        <v>0</v>
      </c>
      <c r="I1713" s="18">
        <f t="shared" si="63"/>
        <v>0</v>
      </c>
      <c r="J1713" s="18"/>
      <c r="K1713" s="15"/>
    </row>
    <row r="1714" spans="1:11" x14ac:dyDescent="0.2">
      <c r="A1714" s="15"/>
      <c r="B1714" s="15"/>
      <c r="C1714" s="16"/>
      <c r="D1714" s="17"/>
      <c r="E1714" s="18"/>
      <c r="F1714" s="19">
        <v>0</v>
      </c>
      <c r="G1714" s="18">
        <f t="shared" si="64"/>
        <v>0</v>
      </c>
      <c r="H1714" s="18">
        <f t="shared" si="62"/>
        <v>0</v>
      </c>
      <c r="I1714" s="18">
        <f t="shared" si="63"/>
        <v>0</v>
      </c>
      <c r="J1714" s="18"/>
      <c r="K1714" s="15"/>
    </row>
    <row r="1715" spans="1:11" x14ac:dyDescent="0.2">
      <c r="A1715" s="15"/>
      <c r="B1715" s="15"/>
      <c r="C1715" s="16"/>
      <c r="D1715" s="17"/>
      <c r="E1715" s="18"/>
      <c r="F1715" s="19">
        <v>0</v>
      </c>
      <c r="G1715" s="18">
        <f t="shared" si="64"/>
        <v>0</v>
      </c>
      <c r="H1715" s="18">
        <f t="shared" si="62"/>
        <v>0</v>
      </c>
      <c r="I1715" s="18">
        <f t="shared" si="63"/>
        <v>0</v>
      </c>
      <c r="J1715" s="18"/>
      <c r="K1715" s="15"/>
    </row>
    <row r="1716" spans="1:11" x14ac:dyDescent="0.2">
      <c r="A1716" s="15"/>
      <c r="B1716" s="15"/>
      <c r="C1716" s="16"/>
      <c r="D1716" s="17"/>
      <c r="E1716" s="18"/>
      <c r="F1716" s="19">
        <v>0</v>
      </c>
      <c r="G1716" s="18">
        <f t="shared" si="64"/>
        <v>0</v>
      </c>
      <c r="H1716" s="18">
        <f t="shared" si="62"/>
        <v>0</v>
      </c>
      <c r="I1716" s="18">
        <f t="shared" si="63"/>
        <v>0</v>
      </c>
      <c r="J1716" s="18"/>
      <c r="K1716" s="15"/>
    </row>
    <row r="1717" spans="1:11" x14ac:dyDescent="0.2">
      <c r="A1717" s="15"/>
      <c r="B1717" s="15"/>
      <c r="C1717" s="16"/>
      <c r="D1717" s="17"/>
      <c r="E1717" s="18"/>
      <c r="F1717" s="19">
        <v>0</v>
      </c>
      <c r="G1717" s="18">
        <f t="shared" si="64"/>
        <v>0</v>
      </c>
      <c r="H1717" s="18">
        <f t="shared" si="62"/>
        <v>0</v>
      </c>
      <c r="I1717" s="18">
        <f t="shared" si="63"/>
        <v>0</v>
      </c>
      <c r="J1717" s="18"/>
      <c r="K1717" s="15"/>
    </row>
    <row r="1718" spans="1:11" x14ac:dyDescent="0.2">
      <c r="A1718" s="15"/>
      <c r="B1718" s="15"/>
      <c r="C1718" s="16"/>
      <c r="D1718" s="17"/>
      <c r="E1718" s="18"/>
      <c r="F1718" s="19">
        <v>0</v>
      </c>
      <c r="G1718" s="18">
        <f t="shared" si="64"/>
        <v>0</v>
      </c>
      <c r="H1718" s="18">
        <f t="shared" si="62"/>
        <v>0</v>
      </c>
      <c r="I1718" s="18">
        <f t="shared" si="63"/>
        <v>0</v>
      </c>
      <c r="J1718" s="18"/>
      <c r="K1718" s="15"/>
    </row>
    <row r="1719" spans="1:11" x14ac:dyDescent="0.2">
      <c r="A1719" s="15"/>
      <c r="B1719" s="15"/>
      <c r="C1719" s="16"/>
      <c r="D1719" s="17"/>
      <c r="E1719" s="18"/>
      <c r="F1719" s="19">
        <v>0</v>
      </c>
      <c r="G1719" s="18">
        <f t="shared" si="64"/>
        <v>0</v>
      </c>
      <c r="H1719" s="18">
        <f t="shared" si="62"/>
        <v>0</v>
      </c>
      <c r="I1719" s="18">
        <f t="shared" si="63"/>
        <v>0</v>
      </c>
      <c r="J1719" s="18"/>
      <c r="K1719" s="15"/>
    </row>
    <row r="1720" spans="1:11" x14ac:dyDescent="0.2">
      <c r="A1720" s="15"/>
      <c r="B1720" s="15"/>
      <c r="C1720" s="16"/>
      <c r="D1720" s="17"/>
      <c r="E1720" s="18"/>
      <c r="F1720" s="19">
        <v>0</v>
      </c>
      <c r="G1720" s="18">
        <f t="shared" si="64"/>
        <v>0</v>
      </c>
      <c r="H1720" s="18">
        <f t="shared" si="62"/>
        <v>0</v>
      </c>
      <c r="I1720" s="18">
        <f t="shared" si="63"/>
        <v>0</v>
      </c>
      <c r="J1720" s="18"/>
      <c r="K1720" s="15"/>
    </row>
    <row r="1721" spans="1:11" x14ac:dyDescent="0.2">
      <c r="A1721" s="15"/>
      <c r="B1721" s="15"/>
      <c r="C1721" s="16"/>
      <c r="D1721" s="17"/>
      <c r="E1721" s="18"/>
      <c r="F1721" s="19">
        <v>0</v>
      </c>
      <c r="G1721" s="18">
        <f t="shared" si="64"/>
        <v>0</v>
      </c>
      <c r="H1721" s="18">
        <f t="shared" si="62"/>
        <v>0</v>
      </c>
      <c r="I1721" s="18">
        <f t="shared" si="63"/>
        <v>0</v>
      </c>
      <c r="J1721" s="18"/>
      <c r="K1721" s="15"/>
    </row>
    <row r="1722" spans="1:11" x14ac:dyDescent="0.2">
      <c r="A1722" s="15"/>
      <c r="B1722" s="15"/>
      <c r="C1722" s="16"/>
      <c r="D1722" s="17"/>
      <c r="E1722" s="18"/>
      <c r="F1722" s="19">
        <v>0</v>
      </c>
      <c r="G1722" s="18">
        <f t="shared" si="64"/>
        <v>0</v>
      </c>
      <c r="H1722" s="18">
        <f t="shared" si="62"/>
        <v>0</v>
      </c>
      <c r="I1722" s="18">
        <f t="shared" si="63"/>
        <v>0</v>
      </c>
      <c r="J1722" s="18"/>
      <c r="K1722" s="15"/>
    </row>
    <row r="1723" spans="1:11" x14ac:dyDescent="0.2">
      <c r="A1723" s="15"/>
      <c r="B1723" s="15"/>
      <c r="C1723" s="16"/>
      <c r="D1723" s="17"/>
      <c r="E1723" s="18"/>
      <c r="F1723" s="19">
        <v>0</v>
      </c>
      <c r="G1723" s="18">
        <f t="shared" si="64"/>
        <v>0</v>
      </c>
      <c r="H1723" s="18">
        <f t="shared" si="62"/>
        <v>0</v>
      </c>
      <c r="I1723" s="18">
        <f t="shared" si="63"/>
        <v>0</v>
      </c>
      <c r="J1723" s="18"/>
      <c r="K1723" s="15"/>
    </row>
    <row r="1724" spans="1:11" x14ac:dyDescent="0.2">
      <c r="A1724" s="15"/>
      <c r="B1724" s="15"/>
      <c r="C1724" s="16"/>
      <c r="D1724" s="17"/>
      <c r="E1724" s="18"/>
      <c r="F1724" s="19">
        <v>0</v>
      </c>
      <c r="G1724" s="18">
        <f t="shared" si="64"/>
        <v>0</v>
      </c>
      <c r="H1724" s="18">
        <f t="shared" si="62"/>
        <v>0</v>
      </c>
      <c r="I1724" s="18">
        <f t="shared" si="63"/>
        <v>0</v>
      </c>
      <c r="J1724" s="18"/>
      <c r="K1724" s="15"/>
    </row>
    <row r="1725" spans="1:11" x14ac:dyDescent="0.2">
      <c r="A1725" s="15"/>
      <c r="B1725" s="15"/>
      <c r="C1725" s="16"/>
      <c r="D1725" s="17"/>
      <c r="E1725" s="18"/>
      <c r="F1725" s="19">
        <v>0</v>
      </c>
      <c r="G1725" s="18">
        <f t="shared" si="64"/>
        <v>0</v>
      </c>
      <c r="H1725" s="18">
        <f t="shared" si="62"/>
        <v>0</v>
      </c>
      <c r="I1725" s="18">
        <f t="shared" si="63"/>
        <v>0</v>
      </c>
      <c r="J1725" s="18"/>
      <c r="K1725" s="15"/>
    </row>
    <row r="1726" spans="1:11" x14ac:dyDescent="0.2">
      <c r="A1726" s="15"/>
      <c r="B1726" s="15"/>
      <c r="C1726" s="16"/>
      <c r="D1726" s="17"/>
      <c r="E1726" s="18"/>
      <c r="F1726" s="19">
        <v>0</v>
      </c>
      <c r="G1726" s="18">
        <f t="shared" si="64"/>
        <v>0</v>
      </c>
      <c r="H1726" s="18">
        <f t="shared" ref="H1726:H1789" si="65">E1726*C1726</f>
        <v>0</v>
      </c>
      <c r="I1726" s="18">
        <f t="shared" ref="I1726:I1789" si="66">F1726*C1726</f>
        <v>0</v>
      </c>
      <c r="J1726" s="18"/>
      <c r="K1726" s="15"/>
    </row>
    <row r="1727" spans="1:11" x14ac:dyDescent="0.2">
      <c r="A1727" s="15"/>
      <c r="B1727" s="15"/>
      <c r="C1727" s="16"/>
      <c r="D1727" s="17"/>
      <c r="E1727" s="18"/>
      <c r="F1727" s="19">
        <v>0</v>
      </c>
      <c r="G1727" s="18">
        <f t="shared" si="64"/>
        <v>0</v>
      </c>
      <c r="H1727" s="18">
        <f t="shared" si="65"/>
        <v>0</v>
      </c>
      <c r="I1727" s="18">
        <f t="shared" si="66"/>
        <v>0</v>
      </c>
      <c r="J1727" s="18"/>
      <c r="K1727" s="15"/>
    </row>
    <row r="1728" spans="1:11" x14ac:dyDescent="0.2">
      <c r="A1728" s="15"/>
      <c r="B1728" s="15"/>
      <c r="C1728" s="16"/>
      <c r="D1728" s="17"/>
      <c r="E1728" s="18"/>
      <c r="F1728" s="19">
        <v>0</v>
      </c>
      <c r="G1728" s="18">
        <f t="shared" si="64"/>
        <v>0</v>
      </c>
      <c r="H1728" s="18">
        <f t="shared" si="65"/>
        <v>0</v>
      </c>
      <c r="I1728" s="18">
        <f t="shared" si="66"/>
        <v>0</v>
      </c>
      <c r="J1728" s="18"/>
      <c r="K1728" s="15"/>
    </row>
    <row r="1729" spans="1:11" x14ac:dyDescent="0.2">
      <c r="A1729" s="15"/>
      <c r="B1729" s="15"/>
      <c r="C1729" s="16"/>
      <c r="D1729" s="17"/>
      <c r="E1729" s="18"/>
      <c r="F1729" s="19">
        <v>0</v>
      </c>
      <c r="G1729" s="18">
        <f t="shared" ref="G1729:G1792" si="67">B1729*F1729</f>
        <v>0</v>
      </c>
      <c r="H1729" s="18">
        <f t="shared" si="65"/>
        <v>0</v>
      </c>
      <c r="I1729" s="18">
        <f t="shared" si="66"/>
        <v>0</v>
      </c>
      <c r="J1729" s="18"/>
      <c r="K1729" s="15"/>
    </row>
    <row r="1730" spans="1:11" x14ac:dyDescent="0.2">
      <c r="A1730" s="15"/>
      <c r="B1730" s="15"/>
      <c r="C1730" s="16"/>
      <c r="D1730" s="17"/>
      <c r="E1730" s="18"/>
      <c r="F1730" s="19">
        <v>0</v>
      </c>
      <c r="G1730" s="18">
        <f t="shared" si="67"/>
        <v>0</v>
      </c>
      <c r="H1730" s="18">
        <f t="shared" si="65"/>
        <v>0</v>
      </c>
      <c r="I1730" s="18">
        <f t="shared" si="66"/>
        <v>0</v>
      </c>
      <c r="J1730" s="18"/>
      <c r="K1730" s="15"/>
    </row>
    <row r="1731" spans="1:11" x14ac:dyDescent="0.2">
      <c r="A1731" s="15"/>
      <c r="B1731" s="15"/>
      <c r="C1731" s="16"/>
      <c r="D1731" s="17"/>
      <c r="E1731" s="18"/>
      <c r="F1731" s="19">
        <v>0</v>
      </c>
      <c r="G1731" s="18">
        <f t="shared" si="67"/>
        <v>0</v>
      </c>
      <c r="H1731" s="18">
        <f t="shared" si="65"/>
        <v>0</v>
      </c>
      <c r="I1731" s="18">
        <f t="shared" si="66"/>
        <v>0</v>
      </c>
      <c r="J1731" s="18"/>
      <c r="K1731" s="15"/>
    </row>
    <row r="1732" spans="1:11" x14ac:dyDescent="0.2">
      <c r="A1732" s="15"/>
      <c r="B1732" s="15"/>
      <c r="C1732" s="16"/>
      <c r="D1732" s="17"/>
      <c r="E1732" s="18"/>
      <c r="F1732" s="19">
        <v>0</v>
      </c>
      <c r="G1732" s="18">
        <f t="shared" si="67"/>
        <v>0</v>
      </c>
      <c r="H1732" s="18">
        <f t="shared" si="65"/>
        <v>0</v>
      </c>
      <c r="I1732" s="18">
        <f t="shared" si="66"/>
        <v>0</v>
      </c>
      <c r="J1732" s="18"/>
      <c r="K1732" s="15"/>
    </row>
    <row r="1733" spans="1:11" x14ac:dyDescent="0.2">
      <c r="A1733" s="15"/>
      <c r="B1733" s="15"/>
      <c r="C1733" s="16"/>
      <c r="D1733" s="17"/>
      <c r="E1733" s="18"/>
      <c r="F1733" s="19">
        <v>0</v>
      </c>
      <c r="G1733" s="18">
        <f t="shared" si="67"/>
        <v>0</v>
      </c>
      <c r="H1733" s="18">
        <f t="shared" si="65"/>
        <v>0</v>
      </c>
      <c r="I1733" s="18">
        <f t="shared" si="66"/>
        <v>0</v>
      </c>
      <c r="J1733" s="18"/>
      <c r="K1733" s="15"/>
    </row>
    <row r="1734" spans="1:11" x14ac:dyDescent="0.2">
      <c r="A1734" s="15"/>
      <c r="B1734" s="15"/>
      <c r="C1734" s="16"/>
      <c r="D1734" s="17"/>
      <c r="E1734" s="18"/>
      <c r="F1734" s="19">
        <v>0</v>
      </c>
      <c r="G1734" s="18">
        <f t="shared" si="67"/>
        <v>0</v>
      </c>
      <c r="H1734" s="18">
        <f t="shared" si="65"/>
        <v>0</v>
      </c>
      <c r="I1734" s="18">
        <f t="shared" si="66"/>
        <v>0</v>
      </c>
      <c r="J1734" s="18"/>
      <c r="K1734" s="15"/>
    </row>
    <row r="1735" spans="1:11" x14ac:dyDescent="0.2">
      <c r="A1735" s="15"/>
      <c r="B1735" s="15"/>
      <c r="C1735" s="16"/>
      <c r="D1735" s="17"/>
      <c r="E1735" s="18"/>
      <c r="F1735" s="19">
        <v>0</v>
      </c>
      <c r="G1735" s="18">
        <f t="shared" si="67"/>
        <v>0</v>
      </c>
      <c r="H1735" s="18">
        <f t="shared" si="65"/>
        <v>0</v>
      </c>
      <c r="I1735" s="18">
        <f t="shared" si="66"/>
        <v>0</v>
      </c>
      <c r="J1735" s="18"/>
      <c r="K1735" s="15"/>
    </row>
    <row r="1736" spans="1:11" x14ac:dyDescent="0.2">
      <c r="A1736" s="15"/>
      <c r="B1736" s="15"/>
      <c r="C1736" s="16"/>
      <c r="D1736" s="17"/>
      <c r="E1736" s="18"/>
      <c r="F1736" s="19">
        <v>0</v>
      </c>
      <c r="G1736" s="18">
        <f t="shared" si="67"/>
        <v>0</v>
      </c>
      <c r="H1736" s="18">
        <f t="shared" si="65"/>
        <v>0</v>
      </c>
      <c r="I1736" s="18">
        <f t="shared" si="66"/>
        <v>0</v>
      </c>
      <c r="J1736" s="18"/>
      <c r="K1736" s="15"/>
    </row>
    <row r="1737" spans="1:11" x14ac:dyDescent="0.2">
      <c r="A1737" s="15"/>
      <c r="B1737" s="15"/>
      <c r="C1737" s="16"/>
      <c r="D1737" s="17"/>
      <c r="E1737" s="18"/>
      <c r="F1737" s="19">
        <v>0</v>
      </c>
      <c r="G1737" s="18">
        <f t="shared" si="67"/>
        <v>0</v>
      </c>
      <c r="H1737" s="18">
        <f t="shared" si="65"/>
        <v>0</v>
      </c>
      <c r="I1737" s="18">
        <f t="shared" si="66"/>
        <v>0</v>
      </c>
      <c r="J1737" s="18"/>
      <c r="K1737" s="15"/>
    </row>
    <row r="1738" spans="1:11" x14ac:dyDescent="0.2">
      <c r="A1738" s="15"/>
      <c r="B1738" s="15"/>
      <c r="C1738" s="16"/>
      <c r="D1738" s="17"/>
      <c r="E1738" s="18"/>
      <c r="F1738" s="19">
        <v>0</v>
      </c>
      <c r="G1738" s="18">
        <f t="shared" si="67"/>
        <v>0</v>
      </c>
      <c r="H1738" s="18">
        <f t="shared" si="65"/>
        <v>0</v>
      </c>
      <c r="I1738" s="18">
        <f t="shared" si="66"/>
        <v>0</v>
      </c>
      <c r="J1738" s="18"/>
      <c r="K1738" s="15"/>
    </row>
    <row r="1739" spans="1:11" x14ac:dyDescent="0.2">
      <c r="A1739" s="15"/>
      <c r="B1739" s="15"/>
      <c r="C1739" s="16"/>
      <c r="D1739" s="17"/>
      <c r="E1739" s="18"/>
      <c r="F1739" s="19">
        <v>0</v>
      </c>
      <c r="G1739" s="18">
        <f t="shared" si="67"/>
        <v>0</v>
      </c>
      <c r="H1739" s="18">
        <f t="shared" si="65"/>
        <v>0</v>
      </c>
      <c r="I1739" s="18">
        <f t="shared" si="66"/>
        <v>0</v>
      </c>
      <c r="J1739" s="18"/>
      <c r="K1739" s="15"/>
    </row>
    <row r="1740" spans="1:11" x14ac:dyDescent="0.2">
      <c r="A1740" s="15"/>
      <c r="B1740" s="15"/>
      <c r="C1740" s="16"/>
      <c r="D1740" s="17"/>
      <c r="E1740" s="18"/>
      <c r="F1740" s="19">
        <v>0</v>
      </c>
      <c r="G1740" s="18">
        <f t="shared" si="67"/>
        <v>0</v>
      </c>
      <c r="H1740" s="18">
        <f t="shared" si="65"/>
        <v>0</v>
      </c>
      <c r="I1740" s="18">
        <f t="shared" si="66"/>
        <v>0</v>
      </c>
      <c r="J1740" s="18"/>
      <c r="K1740" s="15"/>
    </row>
    <row r="1741" spans="1:11" x14ac:dyDescent="0.2">
      <c r="A1741" s="15"/>
      <c r="B1741" s="15"/>
      <c r="C1741" s="16"/>
      <c r="D1741" s="17"/>
      <c r="E1741" s="18"/>
      <c r="F1741" s="19">
        <v>0</v>
      </c>
      <c r="G1741" s="18">
        <f t="shared" si="67"/>
        <v>0</v>
      </c>
      <c r="H1741" s="18">
        <f t="shared" si="65"/>
        <v>0</v>
      </c>
      <c r="I1741" s="18">
        <f t="shared" si="66"/>
        <v>0</v>
      </c>
      <c r="J1741" s="18"/>
      <c r="K1741" s="15"/>
    </row>
    <row r="1742" spans="1:11" x14ac:dyDescent="0.2">
      <c r="A1742" s="15"/>
      <c r="B1742" s="15"/>
      <c r="C1742" s="16"/>
      <c r="D1742" s="17"/>
      <c r="E1742" s="18"/>
      <c r="F1742" s="19">
        <v>0</v>
      </c>
      <c r="G1742" s="18">
        <f t="shared" si="67"/>
        <v>0</v>
      </c>
      <c r="H1742" s="18">
        <f t="shared" si="65"/>
        <v>0</v>
      </c>
      <c r="I1742" s="18">
        <f t="shared" si="66"/>
        <v>0</v>
      </c>
      <c r="J1742" s="18"/>
      <c r="K1742" s="15"/>
    </row>
    <row r="1743" spans="1:11" x14ac:dyDescent="0.2">
      <c r="A1743" s="15"/>
      <c r="B1743" s="15"/>
      <c r="C1743" s="16"/>
      <c r="D1743" s="17"/>
      <c r="E1743" s="18"/>
      <c r="F1743" s="19">
        <v>0</v>
      </c>
      <c r="G1743" s="18">
        <f t="shared" si="67"/>
        <v>0</v>
      </c>
      <c r="H1743" s="18">
        <f t="shared" si="65"/>
        <v>0</v>
      </c>
      <c r="I1743" s="18">
        <f t="shared" si="66"/>
        <v>0</v>
      </c>
      <c r="J1743" s="18"/>
      <c r="K1743" s="15"/>
    </row>
    <row r="1744" spans="1:11" x14ac:dyDescent="0.2">
      <c r="A1744" s="15"/>
      <c r="B1744" s="15"/>
      <c r="C1744" s="16"/>
      <c r="D1744" s="17"/>
      <c r="E1744" s="18"/>
      <c r="F1744" s="19">
        <v>0</v>
      </c>
      <c r="G1744" s="18">
        <f t="shared" si="67"/>
        <v>0</v>
      </c>
      <c r="H1744" s="18">
        <f t="shared" si="65"/>
        <v>0</v>
      </c>
      <c r="I1744" s="18">
        <f t="shared" si="66"/>
        <v>0</v>
      </c>
      <c r="J1744" s="18"/>
      <c r="K1744" s="15"/>
    </row>
    <row r="1745" spans="1:11" x14ac:dyDescent="0.2">
      <c r="A1745" s="15"/>
      <c r="B1745" s="15"/>
      <c r="C1745" s="16"/>
      <c r="D1745" s="17"/>
      <c r="E1745" s="18"/>
      <c r="F1745" s="19">
        <v>0</v>
      </c>
      <c r="G1745" s="18">
        <f t="shared" si="67"/>
        <v>0</v>
      </c>
      <c r="H1745" s="18">
        <f t="shared" si="65"/>
        <v>0</v>
      </c>
      <c r="I1745" s="18">
        <f t="shared" si="66"/>
        <v>0</v>
      </c>
      <c r="J1745" s="18"/>
      <c r="K1745" s="15"/>
    </row>
    <row r="1746" spans="1:11" x14ac:dyDescent="0.2">
      <c r="A1746" s="15"/>
      <c r="B1746" s="15"/>
      <c r="C1746" s="16"/>
      <c r="D1746" s="17"/>
      <c r="E1746" s="18"/>
      <c r="F1746" s="19">
        <v>0</v>
      </c>
      <c r="G1746" s="18">
        <f t="shared" si="67"/>
        <v>0</v>
      </c>
      <c r="H1746" s="18">
        <f t="shared" si="65"/>
        <v>0</v>
      </c>
      <c r="I1746" s="18">
        <f t="shared" si="66"/>
        <v>0</v>
      </c>
      <c r="J1746" s="18"/>
      <c r="K1746" s="15"/>
    </row>
    <row r="1747" spans="1:11" x14ac:dyDescent="0.2">
      <c r="A1747" s="15"/>
      <c r="B1747" s="15"/>
      <c r="C1747" s="16"/>
      <c r="D1747" s="17"/>
      <c r="E1747" s="18"/>
      <c r="F1747" s="19">
        <v>0</v>
      </c>
      <c r="G1747" s="18">
        <f t="shared" si="67"/>
        <v>0</v>
      </c>
      <c r="H1747" s="18">
        <f t="shared" si="65"/>
        <v>0</v>
      </c>
      <c r="I1747" s="18">
        <f t="shared" si="66"/>
        <v>0</v>
      </c>
      <c r="J1747" s="18"/>
      <c r="K1747" s="15"/>
    </row>
    <row r="1748" spans="1:11" x14ac:dyDescent="0.2">
      <c r="A1748" s="15"/>
      <c r="B1748" s="15"/>
      <c r="C1748" s="16"/>
      <c r="D1748" s="17"/>
      <c r="E1748" s="18"/>
      <c r="F1748" s="19">
        <v>0</v>
      </c>
      <c r="G1748" s="18">
        <f t="shared" si="67"/>
        <v>0</v>
      </c>
      <c r="H1748" s="18">
        <f t="shared" si="65"/>
        <v>0</v>
      </c>
      <c r="I1748" s="18">
        <f t="shared" si="66"/>
        <v>0</v>
      </c>
      <c r="J1748" s="18"/>
      <c r="K1748" s="15"/>
    </row>
    <row r="1749" spans="1:11" x14ac:dyDescent="0.2">
      <c r="A1749" s="15"/>
      <c r="B1749" s="15"/>
      <c r="C1749" s="16"/>
      <c r="D1749" s="17"/>
      <c r="E1749" s="18"/>
      <c r="F1749" s="19">
        <v>0</v>
      </c>
      <c r="G1749" s="18">
        <f t="shared" si="67"/>
        <v>0</v>
      </c>
      <c r="H1749" s="18">
        <f t="shared" si="65"/>
        <v>0</v>
      </c>
      <c r="I1749" s="18">
        <f t="shared" si="66"/>
        <v>0</v>
      </c>
      <c r="J1749" s="18"/>
      <c r="K1749" s="15"/>
    </row>
    <row r="1750" spans="1:11" x14ac:dyDescent="0.2">
      <c r="A1750" s="15"/>
      <c r="B1750" s="15"/>
      <c r="C1750" s="16"/>
      <c r="D1750" s="17"/>
      <c r="E1750" s="18"/>
      <c r="F1750" s="19">
        <v>0</v>
      </c>
      <c r="G1750" s="18">
        <f t="shared" si="67"/>
        <v>0</v>
      </c>
      <c r="H1750" s="18">
        <f t="shared" si="65"/>
        <v>0</v>
      </c>
      <c r="I1750" s="18">
        <f t="shared" si="66"/>
        <v>0</v>
      </c>
      <c r="J1750" s="18"/>
      <c r="K1750" s="15"/>
    </row>
    <row r="1751" spans="1:11" x14ac:dyDescent="0.2">
      <c r="A1751" s="15"/>
      <c r="B1751" s="15"/>
      <c r="C1751" s="16"/>
      <c r="D1751" s="17"/>
      <c r="E1751" s="18"/>
      <c r="F1751" s="19">
        <v>0</v>
      </c>
      <c r="G1751" s="18">
        <f t="shared" si="67"/>
        <v>0</v>
      </c>
      <c r="H1751" s="18">
        <f t="shared" si="65"/>
        <v>0</v>
      </c>
      <c r="I1751" s="18">
        <f t="shared" si="66"/>
        <v>0</v>
      </c>
      <c r="J1751" s="18"/>
      <c r="K1751" s="15"/>
    </row>
    <row r="1752" spans="1:11" x14ac:dyDescent="0.2">
      <c r="A1752" s="15"/>
      <c r="B1752" s="15"/>
      <c r="C1752" s="16"/>
      <c r="D1752" s="17"/>
      <c r="E1752" s="18"/>
      <c r="F1752" s="19">
        <v>0</v>
      </c>
      <c r="G1752" s="18">
        <f t="shared" si="67"/>
        <v>0</v>
      </c>
      <c r="H1752" s="18">
        <f t="shared" si="65"/>
        <v>0</v>
      </c>
      <c r="I1752" s="18">
        <f t="shared" si="66"/>
        <v>0</v>
      </c>
      <c r="J1752" s="18"/>
      <c r="K1752" s="15"/>
    </row>
    <row r="1753" spans="1:11" x14ac:dyDescent="0.2">
      <c r="A1753" s="15"/>
      <c r="B1753" s="15"/>
      <c r="C1753" s="16"/>
      <c r="D1753" s="17"/>
      <c r="E1753" s="18"/>
      <c r="F1753" s="19">
        <v>0</v>
      </c>
      <c r="G1753" s="18">
        <f t="shared" si="67"/>
        <v>0</v>
      </c>
      <c r="H1753" s="18">
        <f t="shared" si="65"/>
        <v>0</v>
      </c>
      <c r="I1753" s="18">
        <f t="shared" si="66"/>
        <v>0</v>
      </c>
      <c r="J1753" s="18"/>
      <c r="K1753" s="15"/>
    </row>
    <row r="1754" spans="1:11" x14ac:dyDescent="0.2">
      <c r="A1754" s="15"/>
      <c r="B1754" s="15"/>
      <c r="C1754" s="16"/>
      <c r="D1754" s="17"/>
      <c r="E1754" s="18"/>
      <c r="F1754" s="19">
        <v>0</v>
      </c>
      <c r="G1754" s="18">
        <f t="shared" si="67"/>
        <v>0</v>
      </c>
      <c r="H1754" s="18">
        <f t="shared" si="65"/>
        <v>0</v>
      </c>
      <c r="I1754" s="18">
        <f t="shared" si="66"/>
        <v>0</v>
      </c>
      <c r="J1754" s="18"/>
      <c r="K1754" s="15"/>
    </row>
    <row r="1755" spans="1:11" x14ac:dyDescent="0.2">
      <c r="A1755" s="15"/>
      <c r="B1755" s="15"/>
      <c r="C1755" s="16"/>
      <c r="D1755" s="17"/>
      <c r="E1755" s="18"/>
      <c r="F1755" s="19">
        <v>0</v>
      </c>
      <c r="G1755" s="18">
        <f t="shared" si="67"/>
        <v>0</v>
      </c>
      <c r="H1755" s="18">
        <f t="shared" si="65"/>
        <v>0</v>
      </c>
      <c r="I1755" s="18">
        <f t="shared" si="66"/>
        <v>0</v>
      </c>
      <c r="J1755" s="18"/>
      <c r="K1755" s="15"/>
    </row>
    <row r="1756" spans="1:11" x14ac:dyDescent="0.2">
      <c r="A1756" s="15"/>
      <c r="B1756" s="15"/>
      <c r="C1756" s="16"/>
      <c r="D1756" s="17"/>
      <c r="E1756" s="18"/>
      <c r="F1756" s="19">
        <v>0</v>
      </c>
      <c r="G1756" s="18">
        <f t="shared" si="67"/>
        <v>0</v>
      </c>
      <c r="H1756" s="18">
        <f t="shared" si="65"/>
        <v>0</v>
      </c>
      <c r="I1756" s="18">
        <f t="shared" si="66"/>
        <v>0</v>
      </c>
      <c r="J1756" s="18"/>
      <c r="K1756" s="15"/>
    </row>
    <row r="1757" spans="1:11" x14ac:dyDescent="0.2">
      <c r="A1757" s="15"/>
      <c r="B1757" s="15"/>
      <c r="C1757" s="16"/>
      <c r="D1757" s="17"/>
      <c r="E1757" s="18"/>
      <c r="F1757" s="19">
        <v>0</v>
      </c>
      <c r="G1757" s="18">
        <f t="shared" si="67"/>
        <v>0</v>
      </c>
      <c r="H1757" s="18">
        <f t="shared" si="65"/>
        <v>0</v>
      </c>
      <c r="I1757" s="18">
        <f t="shared" si="66"/>
        <v>0</v>
      </c>
      <c r="J1757" s="18"/>
      <c r="K1757" s="15"/>
    </row>
    <row r="1758" spans="1:11" x14ac:dyDescent="0.2">
      <c r="A1758" s="15"/>
      <c r="B1758" s="15"/>
      <c r="C1758" s="16"/>
      <c r="D1758" s="17"/>
      <c r="E1758" s="18"/>
      <c r="F1758" s="19">
        <v>0</v>
      </c>
      <c r="G1758" s="18">
        <f t="shared" si="67"/>
        <v>0</v>
      </c>
      <c r="H1758" s="18">
        <f t="shared" si="65"/>
        <v>0</v>
      </c>
      <c r="I1758" s="18">
        <f t="shared" si="66"/>
        <v>0</v>
      </c>
      <c r="J1758" s="18"/>
      <c r="K1758" s="15"/>
    </row>
    <row r="1759" spans="1:11" x14ac:dyDescent="0.2">
      <c r="A1759" s="15"/>
      <c r="B1759" s="15"/>
      <c r="C1759" s="16"/>
      <c r="D1759" s="17"/>
      <c r="E1759" s="18"/>
      <c r="F1759" s="19">
        <v>0</v>
      </c>
      <c r="G1759" s="18">
        <f t="shared" si="67"/>
        <v>0</v>
      </c>
      <c r="H1759" s="18">
        <f t="shared" si="65"/>
        <v>0</v>
      </c>
      <c r="I1759" s="18">
        <f t="shared" si="66"/>
        <v>0</v>
      </c>
      <c r="J1759" s="18"/>
      <c r="K1759" s="15"/>
    </row>
    <row r="1760" spans="1:11" x14ac:dyDescent="0.2">
      <c r="A1760" s="15"/>
      <c r="B1760" s="15"/>
      <c r="C1760" s="16"/>
      <c r="D1760" s="17"/>
      <c r="E1760" s="18"/>
      <c r="F1760" s="19">
        <v>0</v>
      </c>
      <c r="G1760" s="18">
        <f t="shared" si="67"/>
        <v>0</v>
      </c>
      <c r="H1760" s="18">
        <f t="shared" si="65"/>
        <v>0</v>
      </c>
      <c r="I1760" s="18">
        <f t="shared" si="66"/>
        <v>0</v>
      </c>
      <c r="J1760" s="18"/>
      <c r="K1760" s="15"/>
    </row>
    <row r="1761" spans="1:11" x14ac:dyDescent="0.2">
      <c r="A1761" s="15"/>
      <c r="B1761" s="15"/>
      <c r="C1761" s="16"/>
      <c r="D1761" s="17"/>
      <c r="E1761" s="18"/>
      <c r="F1761" s="19">
        <v>0</v>
      </c>
      <c r="G1761" s="18">
        <f t="shared" si="67"/>
        <v>0</v>
      </c>
      <c r="H1761" s="18">
        <f t="shared" si="65"/>
        <v>0</v>
      </c>
      <c r="I1761" s="18">
        <f t="shared" si="66"/>
        <v>0</v>
      </c>
      <c r="J1761" s="18"/>
      <c r="K1761" s="15"/>
    </row>
    <row r="1762" spans="1:11" x14ac:dyDescent="0.2">
      <c r="A1762" s="15"/>
      <c r="B1762" s="15"/>
      <c r="C1762" s="16"/>
      <c r="D1762" s="17"/>
      <c r="E1762" s="18"/>
      <c r="F1762" s="19">
        <v>0</v>
      </c>
      <c r="G1762" s="18">
        <f t="shared" si="67"/>
        <v>0</v>
      </c>
      <c r="H1762" s="18">
        <f t="shared" si="65"/>
        <v>0</v>
      </c>
      <c r="I1762" s="18">
        <f t="shared" si="66"/>
        <v>0</v>
      </c>
      <c r="J1762" s="18"/>
      <c r="K1762" s="15"/>
    </row>
    <row r="1763" spans="1:11" x14ac:dyDescent="0.2">
      <c r="A1763" s="15"/>
      <c r="B1763" s="15"/>
      <c r="C1763" s="16"/>
      <c r="D1763" s="17"/>
      <c r="E1763" s="18"/>
      <c r="F1763" s="19">
        <v>0</v>
      </c>
      <c r="G1763" s="18">
        <f t="shared" si="67"/>
        <v>0</v>
      </c>
      <c r="H1763" s="18">
        <f t="shared" si="65"/>
        <v>0</v>
      </c>
      <c r="I1763" s="18">
        <f t="shared" si="66"/>
        <v>0</v>
      </c>
      <c r="J1763" s="18"/>
      <c r="K1763" s="15"/>
    </row>
    <row r="1764" spans="1:11" x14ac:dyDescent="0.2">
      <c r="A1764" s="15"/>
      <c r="B1764" s="15"/>
      <c r="C1764" s="16"/>
      <c r="D1764" s="17"/>
      <c r="E1764" s="18"/>
      <c r="F1764" s="19">
        <v>0</v>
      </c>
      <c r="G1764" s="18">
        <f t="shared" si="67"/>
        <v>0</v>
      </c>
      <c r="H1764" s="18">
        <f t="shared" si="65"/>
        <v>0</v>
      </c>
      <c r="I1764" s="18">
        <f t="shared" si="66"/>
        <v>0</v>
      </c>
      <c r="J1764" s="18"/>
      <c r="K1764" s="15"/>
    </row>
    <row r="1765" spans="1:11" x14ac:dyDescent="0.2">
      <c r="A1765" s="15"/>
      <c r="B1765" s="15"/>
      <c r="C1765" s="16"/>
      <c r="D1765" s="17"/>
      <c r="E1765" s="18"/>
      <c r="F1765" s="19">
        <v>0</v>
      </c>
      <c r="G1765" s="18">
        <f t="shared" si="67"/>
        <v>0</v>
      </c>
      <c r="H1765" s="18">
        <f t="shared" si="65"/>
        <v>0</v>
      </c>
      <c r="I1765" s="18">
        <f t="shared" si="66"/>
        <v>0</v>
      </c>
      <c r="J1765" s="18"/>
      <c r="K1765" s="15"/>
    </row>
    <row r="1766" spans="1:11" x14ac:dyDescent="0.2">
      <c r="A1766" s="15"/>
      <c r="B1766" s="15"/>
      <c r="C1766" s="16"/>
      <c r="D1766" s="17"/>
      <c r="E1766" s="18"/>
      <c r="F1766" s="19">
        <v>0</v>
      </c>
      <c r="G1766" s="18">
        <f t="shared" si="67"/>
        <v>0</v>
      </c>
      <c r="H1766" s="18">
        <f t="shared" si="65"/>
        <v>0</v>
      </c>
      <c r="I1766" s="18">
        <f t="shared" si="66"/>
        <v>0</v>
      </c>
      <c r="J1766" s="18"/>
      <c r="K1766" s="15"/>
    </row>
    <row r="1767" spans="1:11" x14ac:dyDescent="0.2">
      <c r="A1767" s="15"/>
      <c r="B1767" s="15"/>
      <c r="C1767" s="16"/>
      <c r="D1767" s="17"/>
      <c r="E1767" s="18"/>
      <c r="F1767" s="19">
        <v>0</v>
      </c>
      <c r="G1767" s="18">
        <f t="shared" si="67"/>
        <v>0</v>
      </c>
      <c r="H1767" s="18">
        <f t="shared" si="65"/>
        <v>0</v>
      </c>
      <c r="I1767" s="18">
        <f t="shared" si="66"/>
        <v>0</v>
      </c>
      <c r="J1767" s="18"/>
      <c r="K1767" s="15"/>
    </row>
    <row r="1768" spans="1:11" x14ac:dyDescent="0.2">
      <c r="A1768" s="15"/>
      <c r="B1768" s="15"/>
      <c r="C1768" s="16"/>
      <c r="D1768" s="17"/>
      <c r="E1768" s="18"/>
      <c r="F1768" s="19">
        <v>0</v>
      </c>
      <c r="G1768" s="18">
        <f t="shared" si="67"/>
        <v>0</v>
      </c>
      <c r="H1768" s="18">
        <f t="shared" si="65"/>
        <v>0</v>
      </c>
      <c r="I1768" s="18">
        <f t="shared" si="66"/>
        <v>0</v>
      </c>
      <c r="J1768" s="18"/>
      <c r="K1768" s="15"/>
    </row>
    <row r="1769" spans="1:11" x14ac:dyDescent="0.2">
      <c r="A1769" s="15"/>
      <c r="B1769" s="15"/>
      <c r="C1769" s="16"/>
      <c r="D1769" s="17"/>
      <c r="E1769" s="18"/>
      <c r="F1769" s="19">
        <v>0</v>
      </c>
      <c r="G1769" s="18">
        <f t="shared" si="67"/>
        <v>0</v>
      </c>
      <c r="H1769" s="18">
        <f t="shared" si="65"/>
        <v>0</v>
      </c>
      <c r="I1769" s="18">
        <f t="shared" si="66"/>
        <v>0</v>
      </c>
      <c r="J1769" s="18"/>
      <c r="K1769" s="15"/>
    </row>
    <row r="1770" spans="1:11" x14ac:dyDescent="0.2">
      <c r="A1770" s="15"/>
      <c r="B1770" s="15"/>
      <c r="C1770" s="16"/>
      <c r="D1770" s="17"/>
      <c r="E1770" s="18"/>
      <c r="F1770" s="19">
        <v>0</v>
      </c>
      <c r="G1770" s="18">
        <f t="shared" si="67"/>
        <v>0</v>
      </c>
      <c r="H1770" s="18">
        <f t="shared" si="65"/>
        <v>0</v>
      </c>
      <c r="I1770" s="18">
        <f t="shared" si="66"/>
        <v>0</v>
      </c>
      <c r="J1770" s="18"/>
      <c r="K1770" s="15"/>
    </row>
    <row r="1771" spans="1:11" x14ac:dyDescent="0.2">
      <c r="A1771" s="15"/>
      <c r="B1771" s="15"/>
      <c r="C1771" s="16"/>
      <c r="D1771" s="17"/>
      <c r="E1771" s="18"/>
      <c r="F1771" s="19">
        <v>0</v>
      </c>
      <c r="G1771" s="18">
        <f t="shared" si="67"/>
        <v>0</v>
      </c>
      <c r="H1771" s="18">
        <f t="shared" si="65"/>
        <v>0</v>
      </c>
      <c r="I1771" s="18">
        <f t="shared" si="66"/>
        <v>0</v>
      </c>
      <c r="J1771" s="18"/>
      <c r="K1771" s="15"/>
    </row>
    <row r="1772" spans="1:11" x14ac:dyDescent="0.2">
      <c r="A1772" s="15"/>
      <c r="B1772" s="15"/>
      <c r="C1772" s="16"/>
      <c r="D1772" s="17"/>
      <c r="E1772" s="18"/>
      <c r="F1772" s="19">
        <v>0</v>
      </c>
      <c r="G1772" s="18">
        <f t="shared" si="67"/>
        <v>0</v>
      </c>
      <c r="H1772" s="18">
        <f t="shared" si="65"/>
        <v>0</v>
      </c>
      <c r="I1772" s="18">
        <f t="shared" si="66"/>
        <v>0</v>
      </c>
      <c r="J1772" s="18"/>
      <c r="K1772" s="15"/>
    </row>
    <row r="1773" spans="1:11" x14ac:dyDescent="0.2">
      <c r="A1773" s="15"/>
      <c r="B1773" s="15"/>
      <c r="C1773" s="16"/>
      <c r="D1773" s="17"/>
      <c r="E1773" s="18"/>
      <c r="F1773" s="19">
        <v>0</v>
      </c>
      <c r="G1773" s="18">
        <f t="shared" si="67"/>
        <v>0</v>
      </c>
      <c r="H1773" s="18">
        <f t="shared" si="65"/>
        <v>0</v>
      </c>
      <c r="I1773" s="18">
        <f t="shared" si="66"/>
        <v>0</v>
      </c>
      <c r="J1773" s="18"/>
      <c r="K1773" s="15"/>
    </row>
    <row r="1774" spans="1:11" x14ac:dyDescent="0.2">
      <c r="A1774" s="15"/>
      <c r="B1774" s="15"/>
      <c r="C1774" s="16"/>
      <c r="D1774" s="17"/>
      <c r="E1774" s="18"/>
      <c r="F1774" s="19">
        <v>0</v>
      </c>
      <c r="G1774" s="18">
        <f t="shared" si="67"/>
        <v>0</v>
      </c>
      <c r="H1774" s="18">
        <f t="shared" si="65"/>
        <v>0</v>
      </c>
      <c r="I1774" s="18">
        <f t="shared" si="66"/>
        <v>0</v>
      </c>
      <c r="J1774" s="18"/>
      <c r="K1774" s="15"/>
    </row>
    <row r="1775" spans="1:11" x14ac:dyDescent="0.2">
      <c r="A1775" s="15"/>
      <c r="B1775" s="15"/>
      <c r="C1775" s="16"/>
      <c r="D1775" s="17"/>
      <c r="E1775" s="18"/>
      <c r="F1775" s="19">
        <v>0</v>
      </c>
      <c r="G1775" s="18">
        <f t="shared" si="67"/>
        <v>0</v>
      </c>
      <c r="H1775" s="18">
        <f t="shared" si="65"/>
        <v>0</v>
      </c>
      <c r="I1775" s="18">
        <f t="shared" si="66"/>
        <v>0</v>
      </c>
      <c r="J1775" s="18"/>
      <c r="K1775" s="15"/>
    </row>
    <row r="1776" spans="1:11" x14ac:dyDescent="0.2">
      <c r="A1776" s="15"/>
      <c r="B1776" s="15"/>
      <c r="C1776" s="16"/>
      <c r="D1776" s="17"/>
      <c r="E1776" s="18"/>
      <c r="F1776" s="19">
        <v>0</v>
      </c>
      <c r="G1776" s="18">
        <f t="shared" si="67"/>
        <v>0</v>
      </c>
      <c r="H1776" s="18">
        <f t="shared" si="65"/>
        <v>0</v>
      </c>
      <c r="I1776" s="18">
        <f t="shared" si="66"/>
        <v>0</v>
      </c>
      <c r="J1776" s="18"/>
      <c r="K1776" s="15"/>
    </row>
    <row r="1777" spans="1:11" x14ac:dyDescent="0.2">
      <c r="A1777" s="15"/>
      <c r="B1777" s="15"/>
      <c r="C1777" s="16"/>
      <c r="D1777" s="17"/>
      <c r="E1777" s="18"/>
      <c r="F1777" s="19">
        <v>0</v>
      </c>
      <c r="G1777" s="18">
        <f t="shared" si="67"/>
        <v>0</v>
      </c>
      <c r="H1777" s="18">
        <f t="shared" si="65"/>
        <v>0</v>
      </c>
      <c r="I1777" s="18">
        <f t="shared" si="66"/>
        <v>0</v>
      </c>
      <c r="J1777" s="18"/>
      <c r="K1777" s="15"/>
    </row>
    <row r="1778" spans="1:11" x14ac:dyDescent="0.2">
      <c r="A1778" s="15"/>
      <c r="B1778" s="15"/>
      <c r="C1778" s="16"/>
      <c r="D1778" s="17"/>
      <c r="E1778" s="18"/>
      <c r="F1778" s="19">
        <v>0</v>
      </c>
      <c r="G1778" s="18">
        <f t="shared" si="67"/>
        <v>0</v>
      </c>
      <c r="H1778" s="18">
        <f t="shared" si="65"/>
        <v>0</v>
      </c>
      <c r="I1778" s="18">
        <f t="shared" si="66"/>
        <v>0</v>
      </c>
      <c r="J1778" s="18"/>
      <c r="K1778" s="15"/>
    </row>
    <row r="1779" spans="1:11" x14ac:dyDescent="0.2">
      <c r="A1779" s="15"/>
      <c r="B1779" s="15"/>
      <c r="C1779" s="16"/>
      <c r="D1779" s="17"/>
      <c r="E1779" s="18"/>
      <c r="F1779" s="19">
        <v>0</v>
      </c>
      <c r="G1779" s="18">
        <f t="shared" si="67"/>
        <v>0</v>
      </c>
      <c r="H1779" s="18">
        <f t="shared" si="65"/>
        <v>0</v>
      </c>
      <c r="I1779" s="18">
        <f t="shared" si="66"/>
        <v>0</v>
      </c>
      <c r="J1779" s="18"/>
      <c r="K1779" s="15"/>
    </row>
    <row r="1780" spans="1:11" x14ac:dyDescent="0.2">
      <c r="A1780" s="15"/>
      <c r="B1780" s="15"/>
      <c r="C1780" s="16"/>
      <c r="D1780" s="17"/>
      <c r="E1780" s="18"/>
      <c r="F1780" s="19">
        <v>0</v>
      </c>
      <c r="G1780" s="18">
        <f t="shared" si="67"/>
        <v>0</v>
      </c>
      <c r="H1780" s="18">
        <f t="shared" si="65"/>
        <v>0</v>
      </c>
      <c r="I1780" s="18">
        <f t="shared" si="66"/>
        <v>0</v>
      </c>
      <c r="J1780" s="18"/>
      <c r="K1780" s="15"/>
    </row>
    <row r="1781" spans="1:11" x14ac:dyDescent="0.2">
      <c r="A1781" s="15"/>
      <c r="B1781" s="15"/>
      <c r="C1781" s="16"/>
      <c r="D1781" s="17"/>
      <c r="E1781" s="18"/>
      <c r="F1781" s="19">
        <v>0</v>
      </c>
      <c r="G1781" s="18">
        <f t="shared" si="67"/>
        <v>0</v>
      </c>
      <c r="H1781" s="18">
        <f t="shared" si="65"/>
        <v>0</v>
      </c>
      <c r="I1781" s="18">
        <f t="shared" si="66"/>
        <v>0</v>
      </c>
      <c r="J1781" s="18"/>
      <c r="K1781" s="15"/>
    </row>
    <row r="1782" spans="1:11" x14ac:dyDescent="0.2">
      <c r="A1782" s="15"/>
      <c r="B1782" s="15"/>
      <c r="C1782" s="16"/>
      <c r="D1782" s="17"/>
      <c r="E1782" s="18"/>
      <c r="F1782" s="19">
        <v>0</v>
      </c>
      <c r="G1782" s="18">
        <f t="shared" si="67"/>
        <v>0</v>
      </c>
      <c r="H1782" s="18">
        <f t="shared" si="65"/>
        <v>0</v>
      </c>
      <c r="I1782" s="18">
        <f t="shared" si="66"/>
        <v>0</v>
      </c>
      <c r="J1782" s="18"/>
      <c r="K1782" s="15"/>
    </row>
    <row r="1783" spans="1:11" x14ac:dyDescent="0.2">
      <c r="A1783" s="15"/>
      <c r="B1783" s="15"/>
      <c r="C1783" s="16"/>
      <c r="D1783" s="17"/>
      <c r="E1783" s="18"/>
      <c r="F1783" s="19">
        <v>0</v>
      </c>
      <c r="G1783" s="18">
        <f t="shared" si="67"/>
        <v>0</v>
      </c>
      <c r="H1783" s="18">
        <f t="shared" si="65"/>
        <v>0</v>
      </c>
      <c r="I1783" s="18">
        <f t="shared" si="66"/>
        <v>0</v>
      </c>
      <c r="J1783" s="18"/>
      <c r="K1783" s="15"/>
    </row>
    <row r="1784" spans="1:11" x14ac:dyDescent="0.2">
      <c r="A1784" s="15"/>
      <c r="B1784" s="15"/>
      <c r="C1784" s="16"/>
      <c r="D1784" s="17"/>
      <c r="E1784" s="18"/>
      <c r="F1784" s="19">
        <v>0</v>
      </c>
      <c r="G1784" s="18">
        <f t="shared" si="67"/>
        <v>0</v>
      </c>
      <c r="H1784" s="18">
        <f t="shared" si="65"/>
        <v>0</v>
      </c>
      <c r="I1784" s="18">
        <f t="shared" si="66"/>
        <v>0</v>
      </c>
      <c r="J1784" s="18"/>
      <c r="K1784" s="15"/>
    </row>
    <row r="1785" spans="1:11" x14ac:dyDescent="0.2">
      <c r="A1785" s="15"/>
      <c r="B1785" s="15"/>
      <c r="C1785" s="16"/>
      <c r="D1785" s="17"/>
      <c r="E1785" s="18"/>
      <c r="F1785" s="19">
        <v>0</v>
      </c>
      <c r="G1785" s="18">
        <f t="shared" si="67"/>
        <v>0</v>
      </c>
      <c r="H1785" s="18">
        <f t="shared" si="65"/>
        <v>0</v>
      </c>
      <c r="I1785" s="18">
        <f t="shared" si="66"/>
        <v>0</v>
      </c>
      <c r="J1785" s="18"/>
      <c r="K1785" s="15"/>
    </row>
    <row r="1786" spans="1:11" x14ac:dyDescent="0.2">
      <c r="A1786" s="15"/>
      <c r="B1786" s="15"/>
      <c r="C1786" s="16"/>
      <c r="D1786" s="17"/>
      <c r="E1786" s="18"/>
      <c r="F1786" s="19">
        <v>0</v>
      </c>
      <c r="G1786" s="18">
        <f t="shared" si="67"/>
        <v>0</v>
      </c>
      <c r="H1786" s="18">
        <f t="shared" si="65"/>
        <v>0</v>
      </c>
      <c r="I1786" s="18">
        <f t="shared" si="66"/>
        <v>0</v>
      </c>
      <c r="J1786" s="18"/>
      <c r="K1786" s="15"/>
    </row>
    <row r="1787" spans="1:11" x14ac:dyDescent="0.2">
      <c r="A1787" s="15"/>
      <c r="B1787" s="15"/>
      <c r="C1787" s="16"/>
      <c r="D1787" s="17"/>
      <c r="E1787" s="18"/>
      <c r="F1787" s="19">
        <v>0</v>
      </c>
      <c r="G1787" s="18">
        <f t="shared" si="67"/>
        <v>0</v>
      </c>
      <c r="H1787" s="18">
        <f t="shared" si="65"/>
        <v>0</v>
      </c>
      <c r="I1787" s="18">
        <f t="shared" si="66"/>
        <v>0</v>
      </c>
      <c r="J1787" s="18"/>
      <c r="K1787" s="15"/>
    </row>
    <row r="1788" spans="1:11" x14ac:dyDescent="0.2">
      <c r="A1788" s="15"/>
      <c r="B1788" s="15"/>
      <c r="C1788" s="16"/>
      <c r="D1788" s="17"/>
      <c r="E1788" s="18"/>
      <c r="F1788" s="19">
        <v>0</v>
      </c>
      <c r="G1788" s="18">
        <f t="shared" si="67"/>
        <v>0</v>
      </c>
      <c r="H1788" s="18">
        <f t="shared" si="65"/>
        <v>0</v>
      </c>
      <c r="I1788" s="18">
        <f t="shared" si="66"/>
        <v>0</v>
      </c>
      <c r="J1788" s="18"/>
      <c r="K1788" s="15"/>
    </row>
    <row r="1789" spans="1:11" x14ac:dyDescent="0.2">
      <c r="A1789" s="15"/>
      <c r="B1789" s="15"/>
      <c r="C1789" s="16"/>
      <c r="D1789" s="17"/>
      <c r="E1789" s="18"/>
      <c r="F1789" s="19">
        <v>0</v>
      </c>
      <c r="G1789" s="18">
        <f t="shared" si="67"/>
        <v>0</v>
      </c>
      <c r="H1789" s="18">
        <f t="shared" si="65"/>
        <v>0</v>
      </c>
      <c r="I1789" s="18">
        <f t="shared" si="66"/>
        <v>0</v>
      </c>
      <c r="J1789" s="18"/>
      <c r="K1789" s="15"/>
    </row>
    <row r="1790" spans="1:11" x14ac:dyDescent="0.2">
      <c r="A1790" s="15"/>
      <c r="B1790" s="15"/>
      <c r="C1790" s="16"/>
      <c r="D1790" s="17"/>
      <c r="E1790" s="18"/>
      <c r="F1790" s="19">
        <v>0</v>
      </c>
      <c r="G1790" s="18">
        <f t="shared" si="67"/>
        <v>0</v>
      </c>
      <c r="H1790" s="18">
        <f t="shared" ref="H1790:H1853" si="68">E1790*C1790</f>
        <v>0</v>
      </c>
      <c r="I1790" s="18">
        <f t="shared" ref="I1790:I1853" si="69">F1790*C1790</f>
        <v>0</v>
      </c>
      <c r="J1790" s="18"/>
      <c r="K1790" s="15"/>
    </row>
    <row r="1791" spans="1:11" x14ac:dyDescent="0.2">
      <c r="A1791" s="15"/>
      <c r="B1791" s="15"/>
      <c r="C1791" s="16"/>
      <c r="D1791" s="17"/>
      <c r="E1791" s="18"/>
      <c r="F1791" s="19">
        <v>0</v>
      </c>
      <c r="G1791" s="18">
        <f t="shared" si="67"/>
        <v>0</v>
      </c>
      <c r="H1791" s="18">
        <f t="shared" si="68"/>
        <v>0</v>
      </c>
      <c r="I1791" s="18">
        <f t="shared" si="69"/>
        <v>0</v>
      </c>
      <c r="J1791" s="18"/>
      <c r="K1791" s="15"/>
    </row>
    <row r="1792" spans="1:11" x14ac:dyDescent="0.2">
      <c r="A1792" s="15"/>
      <c r="B1792" s="15"/>
      <c r="C1792" s="16"/>
      <c r="D1792" s="17"/>
      <c r="E1792" s="18"/>
      <c r="F1792" s="19">
        <v>0</v>
      </c>
      <c r="G1792" s="18">
        <f t="shared" si="67"/>
        <v>0</v>
      </c>
      <c r="H1792" s="18">
        <f t="shared" si="68"/>
        <v>0</v>
      </c>
      <c r="I1792" s="18">
        <f t="shared" si="69"/>
        <v>0</v>
      </c>
      <c r="J1792" s="18"/>
      <c r="K1792" s="15"/>
    </row>
    <row r="1793" spans="1:11" x14ac:dyDescent="0.2">
      <c r="A1793" s="15"/>
      <c r="B1793" s="15"/>
      <c r="C1793" s="16"/>
      <c r="D1793" s="17"/>
      <c r="E1793" s="18"/>
      <c r="F1793" s="19">
        <v>0</v>
      </c>
      <c r="G1793" s="18">
        <f t="shared" ref="G1793:G1856" si="70">B1793*F1793</f>
        <v>0</v>
      </c>
      <c r="H1793" s="18">
        <f t="shared" si="68"/>
        <v>0</v>
      </c>
      <c r="I1793" s="18">
        <f t="shared" si="69"/>
        <v>0</v>
      </c>
      <c r="J1793" s="18"/>
      <c r="K1793" s="15"/>
    </row>
    <row r="1794" spans="1:11" x14ac:dyDescent="0.2">
      <c r="A1794" s="15"/>
      <c r="B1794" s="15"/>
      <c r="C1794" s="16"/>
      <c r="D1794" s="17"/>
      <c r="E1794" s="18"/>
      <c r="F1794" s="19">
        <v>0</v>
      </c>
      <c r="G1794" s="18">
        <f t="shared" si="70"/>
        <v>0</v>
      </c>
      <c r="H1794" s="18">
        <f t="shared" si="68"/>
        <v>0</v>
      </c>
      <c r="I1794" s="18">
        <f t="shared" si="69"/>
        <v>0</v>
      </c>
      <c r="J1794" s="18"/>
      <c r="K1794" s="15"/>
    </row>
    <row r="1795" spans="1:11" x14ac:dyDescent="0.2">
      <c r="A1795" s="15"/>
      <c r="B1795" s="15"/>
      <c r="C1795" s="16"/>
      <c r="D1795" s="17"/>
      <c r="E1795" s="18"/>
      <c r="F1795" s="19">
        <v>0</v>
      </c>
      <c r="G1795" s="18">
        <f t="shared" si="70"/>
        <v>0</v>
      </c>
      <c r="H1795" s="18">
        <f t="shared" si="68"/>
        <v>0</v>
      </c>
      <c r="I1795" s="18">
        <f t="shared" si="69"/>
        <v>0</v>
      </c>
      <c r="J1795" s="18"/>
      <c r="K1795" s="15"/>
    </row>
    <row r="1796" spans="1:11" x14ac:dyDescent="0.2">
      <c r="A1796" s="15"/>
      <c r="B1796" s="15"/>
      <c r="C1796" s="16"/>
      <c r="D1796" s="17"/>
      <c r="E1796" s="18"/>
      <c r="F1796" s="19">
        <v>0</v>
      </c>
      <c r="G1796" s="18">
        <f t="shared" si="70"/>
        <v>0</v>
      </c>
      <c r="H1796" s="18">
        <f t="shared" si="68"/>
        <v>0</v>
      </c>
      <c r="I1796" s="18">
        <f t="shared" si="69"/>
        <v>0</v>
      </c>
      <c r="J1796" s="18"/>
      <c r="K1796" s="15"/>
    </row>
    <row r="1797" spans="1:11" x14ac:dyDescent="0.2">
      <c r="A1797" s="15"/>
      <c r="B1797" s="15"/>
      <c r="C1797" s="16"/>
      <c r="D1797" s="17"/>
      <c r="E1797" s="18"/>
      <c r="F1797" s="19">
        <v>0</v>
      </c>
      <c r="G1797" s="18">
        <f t="shared" si="70"/>
        <v>0</v>
      </c>
      <c r="H1797" s="18">
        <f t="shared" si="68"/>
        <v>0</v>
      </c>
      <c r="I1797" s="18">
        <f t="shared" si="69"/>
        <v>0</v>
      </c>
      <c r="J1797" s="18"/>
      <c r="K1797" s="15"/>
    </row>
    <row r="1798" spans="1:11" x14ac:dyDescent="0.2">
      <c r="A1798" s="15"/>
      <c r="B1798" s="15"/>
      <c r="C1798" s="16"/>
      <c r="D1798" s="17"/>
      <c r="E1798" s="18"/>
      <c r="F1798" s="19">
        <v>0</v>
      </c>
      <c r="G1798" s="18">
        <f t="shared" si="70"/>
        <v>0</v>
      </c>
      <c r="H1798" s="18">
        <f t="shared" si="68"/>
        <v>0</v>
      </c>
      <c r="I1798" s="18">
        <f t="shared" si="69"/>
        <v>0</v>
      </c>
      <c r="J1798" s="18"/>
      <c r="K1798" s="15"/>
    </row>
    <row r="1799" spans="1:11" x14ac:dyDescent="0.2">
      <c r="A1799" s="15"/>
      <c r="B1799" s="15"/>
      <c r="C1799" s="16"/>
      <c r="D1799" s="17"/>
      <c r="E1799" s="18"/>
      <c r="F1799" s="19">
        <v>0</v>
      </c>
      <c r="G1799" s="18">
        <f t="shared" si="70"/>
        <v>0</v>
      </c>
      <c r="H1799" s="18">
        <f t="shared" si="68"/>
        <v>0</v>
      </c>
      <c r="I1799" s="18">
        <f t="shared" si="69"/>
        <v>0</v>
      </c>
      <c r="J1799" s="18"/>
      <c r="K1799" s="15"/>
    </row>
    <row r="1800" spans="1:11" x14ac:dyDescent="0.2">
      <c r="A1800" s="15"/>
      <c r="B1800" s="15"/>
      <c r="C1800" s="16"/>
      <c r="D1800" s="17"/>
      <c r="E1800" s="18"/>
      <c r="F1800" s="19">
        <v>0</v>
      </c>
      <c r="G1800" s="18">
        <f t="shared" si="70"/>
        <v>0</v>
      </c>
      <c r="H1800" s="18">
        <f t="shared" si="68"/>
        <v>0</v>
      </c>
      <c r="I1800" s="18">
        <f t="shared" si="69"/>
        <v>0</v>
      </c>
      <c r="J1800" s="18"/>
      <c r="K1800" s="15"/>
    </row>
    <row r="1801" spans="1:11" x14ac:dyDescent="0.2">
      <c r="A1801" s="15"/>
      <c r="B1801" s="15"/>
      <c r="C1801" s="16"/>
      <c r="D1801" s="17"/>
      <c r="E1801" s="18"/>
      <c r="F1801" s="19">
        <v>0</v>
      </c>
      <c r="G1801" s="18">
        <f t="shared" si="70"/>
        <v>0</v>
      </c>
      <c r="H1801" s="18">
        <f t="shared" si="68"/>
        <v>0</v>
      </c>
      <c r="I1801" s="18">
        <f t="shared" si="69"/>
        <v>0</v>
      </c>
      <c r="J1801" s="18"/>
      <c r="K1801" s="15"/>
    </row>
    <row r="1802" spans="1:11" x14ac:dyDescent="0.2">
      <c r="A1802" s="15"/>
      <c r="B1802" s="15"/>
      <c r="C1802" s="16"/>
      <c r="D1802" s="17"/>
      <c r="E1802" s="18"/>
      <c r="F1802" s="19">
        <v>0</v>
      </c>
      <c r="G1802" s="18">
        <f t="shared" si="70"/>
        <v>0</v>
      </c>
      <c r="H1802" s="18">
        <f t="shared" si="68"/>
        <v>0</v>
      </c>
      <c r="I1802" s="18">
        <f t="shared" si="69"/>
        <v>0</v>
      </c>
      <c r="J1802" s="18"/>
      <c r="K1802" s="15"/>
    </row>
    <row r="1803" spans="1:11" x14ac:dyDescent="0.2">
      <c r="A1803" s="15"/>
      <c r="B1803" s="15"/>
      <c r="C1803" s="16"/>
      <c r="D1803" s="17"/>
      <c r="E1803" s="18"/>
      <c r="F1803" s="19">
        <v>0</v>
      </c>
      <c r="G1803" s="18">
        <f t="shared" si="70"/>
        <v>0</v>
      </c>
      <c r="H1803" s="18">
        <f t="shared" si="68"/>
        <v>0</v>
      </c>
      <c r="I1803" s="18">
        <f t="shared" si="69"/>
        <v>0</v>
      </c>
      <c r="J1803" s="18"/>
      <c r="K1803" s="15"/>
    </row>
    <row r="1804" spans="1:11" x14ac:dyDescent="0.2">
      <c r="A1804" s="15"/>
      <c r="B1804" s="15"/>
      <c r="C1804" s="16"/>
      <c r="D1804" s="17"/>
      <c r="E1804" s="18"/>
      <c r="F1804" s="19">
        <v>0</v>
      </c>
      <c r="G1804" s="18">
        <f t="shared" si="70"/>
        <v>0</v>
      </c>
      <c r="H1804" s="18">
        <f t="shared" si="68"/>
        <v>0</v>
      </c>
      <c r="I1804" s="18">
        <f t="shared" si="69"/>
        <v>0</v>
      </c>
      <c r="J1804" s="18"/>
      <c r="K1804" s="15"/>
    </row>
    <row r="1805" spans="1:11" x14ac:dyDescent="0.2">
      <c r="A1805" s="15"/>
      <c r="B1805" s="15"/>
      <c r="C1805" s="16"/>
      <c r="D1805" s="17"/>
      <c r="E1805" s="18"/>
      <c r="F1805" s="19">
        <v>0</v>
      </c>
      <c r="G1805" s="18">
        <f t="shared" si="70"/>
        <v>0</v>
      </c>
      <c r="H1805" s="18">
        <f t="shared" si="68"/>
        <v>0</v>
      </c>
      <c r="I1805" s="18">
        <f t="shared" si="69"/>
        <v>0</v>
      </c>
      <c r="J1805" s="18"/>
      <c r="K1805" s="15"/>
    </row>
    <row r="1806" spans="1:11" x14ac:dyDescent="0.2">
      <c r="A1806" s="15"/>
      <c r="B1806" s="15"/>
      <c r="C1806" s="16"/>
      <c r="D1806" s="17"/>
      <c r="E1806" s="18"/>
      <c r="F1806" s="19">
        <v>0</v>
      </c>
      <c r="G1806" s="18">
        <f t="shared" si="70"/>
        <v>0</v>
      </c>
      <c r="H1806" s="18">
        <f t="shared" si="68"/>
        <v>0</v>
      </c>
      <c r="I1806" s="18">
        <f t="shared" si="69"/>
        <v>0</v>
      </c>
      <c r="J1806" s="18"/>
      <c r="K1806" s="15"/>
    </row>
    <row r="1807" spans="1:11" x14ac:dyDescent="0.2">
      <c r="A1807" s="15"/>
      <c r="B1807" s="15"/>
      <c r="C1807" s="16"/>
      <c r="D1807" s="17"/>
      <c r="E1807" s="18"/>
      <c r="F1807" s="19">
        <v>0</v>
      </c>
      <c r="G1807" s="18">
        <f t="shared" si="70"/>
        <v>0</v>
      </c>
      <c r="H1807" s="18">
        <f t="shared" si="68"/>
        <v>0</v>
      </c>
      <c r="I1807" s="18">
        <f t="shared" si="69"/>
        <v>0</v>
      </c>
      <c r="J1807" s="18"/>
      <c r="K1807" s="15"/>
    </row>
    <row r="1808" spans="1:11" x14ac:dyDescent="0.2">
      <c r="A1808" s="15"/>
      <c r="B1808" s="15"/>
      <c r="C1808" s="16"/>
      <c r="D1808" s="17"/>
      <c r="E1808" s="18"/>
      <c r="F1808" s="19">
        <v>0</v>
      </c>
      <c r="G1808" s="18">
        <f t="shared" si="70"/>
        <v>0</v>
      </c>
      <c r="H1808" s="18">
        <f t="shared" si="68"/>
        <v>0</v>
      </c>
      <c r="I1808" s="18">
        <f t="shared" si="69"/>
        <v>0</v>
      </c>
      <c r="J1808" s="18"/>
      <c r="K1808" s="15"/>
    </row>
    <row r="1809" spans="1:11" x14ac:dyDescent="0.2">
      <c r="A1809" s="15"/>
      <c r="B1809" s="15"/>
      <c r="C1809" s="16"/>
      <c r="D1809" s="17"/>
      <c r="E1809" s="18"/>
      <c r="F1809" s="19">
        <v>0</v>
      </c>
      <c r="G1809" s="18">
        <f t="shared" si="70"/>
        <v>0</v>
      </c>
      <c r="H1809" s="18">
        <f t="shared" si="68"/>
        <v>0</v>
      </c>
      <c r="I1809" s="18">
        <f t="shared" si="69"/>
        <v>0</v>
      </c>
      <c r="J1809" s="18"/>
      <c r="K1809" s="15"/>
    </row>
    <row r="1810" spans="1:11" x14ac:dyDescent="0.2">
      <c r="A1810" s="15"/>
      <c r="B1810" s="15"/>
      <c r="C1810" s="16"/>
      <c r="D1810" s="17"/>
      <c r="E1810" s="18"/>
      <c r="F1810" s="19">
        <v>0</v>
      </c>
      <c r="G1810" s="18">
        <f t="shared" si="70"/>
        <v>0</v>
      </c>
      <c r="H1810" s="18">
        <f t="shared" si="68"/>
        <v>0</v>
      </c>
      <c r="I1810" s="18">
        <f t="shared" si="69"/>
        <v>0</v>
      </c>
      <c r="J1810" s="18"/>
      <c r="K1810" s="15"/>
    </row>
    <row r="1811" spans="1:11" x14ac:dyDescent="0.2">
      <c r="A1811" s="15"/>
      <c r="B1811" s="15"/>
      <c r="C1811" s="16"/>
      <c r="D1811" s="17"/>
      <c r="E1811" s="18"/>
      <c r="F1811" s="19">
        <v>0</v>
      </c>
      <c r="G1811" s="18">
        <f t="shared" si="70"/>
        <v>0</v>
      </c>
      <c r="H1811" s="18">
        <f t="shared" si="68"/>
        <v>0</v>
      </c>
      <c r="I1811" s="18">
        <f t="shared" si="69"/>
        <v>0</v>
      </c>
      <c r="J1811" s="18"/>
      <c r="K1811" s="15"/>
    </row>
    <row r="1812" spans="1:11" x14ac:dyDescent="0.2">
      <c r="A1812" s="15"/>
      <c r="B1812" s="15"/>
      <c r="C1812" s="16"/>
      <c r="D1812" s="17"/>
      <c r="E1812" s="18"/>
      <c r="F1812" s="19">
        <v>0</v>
      </c>
      <c r="G1812" s="18">
        <f t="shared" si="70"/>
        <v>0</v>
      </c>
      <c r="H1812" s="18">
        <f t="shared" si="68"/>
        <v>0</v>
      </c>
      <c r="I1812" s="18">
        <f t="shared" si="69"/>
        <v>0</v>
      </c>
      <c r="J1812" s="18"/>
      <c r="K1812" s="15"/>
    </row>
    <row r="1813" spans="1:11" x14ac:dyDescent="0.2">
      <c r="A1813" s="15"/>
      <c r="B1813" s="15"/>
      <c r="C1813" s="16"/>
      <c r="D1813" s="17"/>
      <c r="E1813" s="18"/>
      <c r="F1813" s="19">
        <v>0</v>
      </c>
      <c r="G1813" s="18">
        <f t="shared" si="70"/>
        <v>0</v>
      </c>
      <c r="H1813" s="18">
        <f t="shared" si="68"/>
        <v>0</v>
      </c>
      <c r="I1813" s="18">
        <f t="shared" si="69"/>
        <v>0</v>
      </c>
      <c r="J1813" s="18"/>
      <c r="K1813" s="15"/>
    </row>
    <row r="1814" spans="1:11" x14ac:dyDescent="0.2">
      <c r="A1814" s="15"/>
      <c r="B1814" s="15"/>
      <c r="C1814" s="16"/>
      <c r="D1814" s="17"/>
      <c r="E1814" s="18"/>
      <c r="F1814" s="19">
        <v>0</v>
      </c>
      <c r="G1814" s="18">
        <f t="shared" si="70"/>
        <v>0</v>
      </c>
      <c r="H1814" s="18">
        <f t="shared" si="68"/>
        <v>0</v>
      </c>
      <c r="I1814" s="18">
        <f t="shared" si="69"/>
        <v>0</v>
      </c>
      <c r="J1814" s="18"/>
      <c r="K1814" s="15"/>
    </row>
    <row r="1815" spans="1:11" x14ac:dyDescent="0.2">
      <c r="A1815" s="15"/>
      <c r="B1815" s="15"/>
      <c r="C1815" s="16"/>
      <c r="D1815" s="17"/>
      <c r="E1815" s="18"/>
      <c r="F1815" s="19">
        <v>0</v>
      </c>
      <c r="G1815" s="18">
        <f t="shared" si="70"/>
        <v>0</v>
      </c>
      <c r="H1815" s="18">
        <f t="shared" si="68"/>
        <v>0</v>
      </c>
      <c r="I1815" s="18">
        <f t="shared" si="69"/>
        <v>0</v>
      </c>
      <c r="J1815" s="18"/>
      <c r="K1815" s="15"/>
    </row>
    <row r="1816" spans="1:11" x14ac:dyDescent="0.2">
      <c r="A1816" s="15"/>
      <c r="B1816" s="15"/>
      <c r="C1816" s="16"/>
      <c r="D1816" s="17"/>
      <c r="E1816" s="18"/>
      <c r="F1816" s="19">
        <v>0</v>
      </c>
      <c r="G1816" s="18">
        <f t="shared" si="70"/>
        <v>0</v>
      </c>
      <c r="H1816" s="18">
        <f t="shared" si="68"/>
        <v>0</v>
      </c>
      <c r="I1816" s="18">
        <f t="shared" si="69"/>
        <v>0</v>
      </c>
      <c r="J1816" s="18"/>
      <c r="K1816" s="15"/>
    </row>
    <row r="1817" spans="1:11" x14ac:dyDescent="0.2">
      <c r="A1817" s="15"/>
      <c r="B1817" s="15"/>
      <c r="C1817" s="16"/>
      <c r="D1817" s="17"/>
      <c r="E1817" s="18"/>
      <c r="F1817" s="19">
        <v>0</v>
      </c>
      <c r="G1817" s="18">
        <f t="shared" si="70"/>
        <v>0</v>
      </c>
      <c r="H1817" s="18">
        <f t="shared" si="68"/>
        <v>0</v>
      </c>
      <c r="I1817" s="18">
        <f t="shared" si="69"/>
        <v>0</v>
      </c>
      <c r="J1817" s="18"/>
      <c r="K1817" s="15"/>
    </row>
    <row r="1818" spans="1:11" x14ac:dyDescent="0.2">
      <c r="A1818" s="15"/>
      <c r="B1818" s="15"/>
      <c r="C1818" s="16"/>
      <c r="D1818" s="17"/>
      <c r="E1818" s="18"/>
      <c r="F1818" s="19">
        <v>0</v>
      </c>
      <c r="G1818" s="18">
        <f t="shared" si="70"/>
        <v>0</v>
      </c>
      <c r="H1818" s="18">
        <f t="shared" si="68"/>
        <v>0</v>
      </c>
      <c r="I1818" s="18">
        <f t="shared" si="69"/>
        <v>0</v>
      </c>
      <c r="J1818" s="18"/>
      <c r="K1818" s="15"/>
    </row>
    <row r="1819" spans="1:11" x14ac:dyDescent="0.2">
      <c r="A1819" s="15"/>
      <c r="B1819" s="15"/>
      <c r="C1819" s="16"/>
      <c r="D1819" s="17"/>
      <c r="E1819" s="18"/>
      <c r="F1819" s="19">
        <v>0</v>
      </c>
      <c r="G1819" s="18">
        <f t="shared" si="70"/>
        <v>0</v>
      </c>
      <c r="H1819" s="18">
        <f t="shared" si="68"/>
        <v>0</v>
      </c>
      <c r="I1819" s="18">
        <f t="shared" si="69"/>
        <v>0</v>
      </c>
      <c r="J1819" s="18"/>
      <c r="K1819" s="15"/>
    </row>
    <row r="1820" spans="1:11" x14ac:dyDescent="0.2">
      <c r="A1820" s="15"/>
      <c r="B1820" s="15"/>
      <c r="C1820" s="16"/>
      <c r="D1820" s="17"/>
      <c r="E1820" s="18"/>
      <c r="F1820" s="19">
        <v>0</v>
      </c>
      <c r="G1820" s="18">
        <f t="shared" si="70"/>
        <v>0</v>
      </c>
      <c r="H1820" s="18">
        <f t="shared" si="68"/>
        <v>0</v>
      </c>
      <c r="I1820" s="18">
        <f t="shared" si="69"/>
        <v>0</v>
      </c>
      <c r="J1820" s="18"/>
      <c r="K1820" s="15"/>
    </row>
    <row r="1821" spans="1:11" x14ac:dyDescent="0.2">
      <c r="A1821" s="15"/>
      <c r="B1821" s="15"/>
      <c r="C1821" s="16"/>
      <c r="D1821" s="17"/>
      <c r="E1821" s="18"/>
      <c r="F1821" s="19">
        <v>0</v>
      </c>
      <c r="G1821" s="18">
        <f t="shared" si="70"/>
        <v>0</v>
      </c>
      <c r="H1821" s="18">
        <f t="shared" si="68"/>
        <v>0</v>
      </c>
      <c r="I1821" s="18">
        <f t="shared" si="69"/>
        <v>0</v>
      </c>
      <c r="J1821" s="18"/>
      <c r="K1821" s="15"/>
    </row>
    <row r="1822" spans="1:11" x14ac:dyDescent="0.2">
      <c r="A1822" s="15"/>
      <c r="B1822" s="15"/>
      <c r="C1822" s="16"/>
      <c r="D1822" s="17"/>
      <c r="E1822" s="18"/>
      <c r="F1822" s="19">
        <v>0</v>
      </c>
      <c r="G1822" s="18">
        <f t="shared" si="70"/>
        <v>0</v>
      </c>
      <c r="H1822" s="18">
        <f t="shared" si="68"/>
        <v>0</v>
      </c>
      <c r="I1822" s="18">
        <f t="shared" si="69"/>
        <v>0</v>
      </c>
      <c r="J1822" s="18"/>
      <c r="K1822" s="15"/>
    </row>
    <row r="1823" spans="1:11" x14ac:dyDescent="0.2">
      <c r="A1823" s="15"/>
      <c r="B1823" s="15"/>
      <c r="C1823" s="16"/>
      <c r="D1823" s="17"/>
      <c r="E1823" s="18"/>
      <c r="F1823" s="19">
        <v>0</v>
      </c>
      <c r="G1823" s="18">
        <f t="shared" si="70"/>
        <v>0</v>
      </c>
      <c r="H1823" s="18">
        <f t="shared" si="68"/>
        <v>0</v>
      </c>
      <c r="I1823" s="18">
        <f t="shared" si="69"/>
        <v>0</v>
      </c>
      <c r="J1823" s="18"/>
      <c r="K1823" s="15"/>
    </row>
    <row r="1824" spans="1:11" x14ac:dyDescent="0.2">
      <c r="A1824" s="15"/>
      <c r="B1824" s="15"/>
      <c r="C1824" s="16"/>
      <c r="D1824" s="17"/>
      <c r="E1824" s="18"/>
      <c r="F1824" s="19">
        <v>0</v>
      </c>
      <c r="G1824" s="18">
        <f t="shared" si="70"/>
        <v>0</v>
      </c>
      <c r="H1824" s="18">
        <f t="shared" si="68"/>
        <v>0</v>
      </c>
      <c r="I1824" s="18">
        <f t="shared" si="69"/>
        <v>0</v>
      </c>
      <c r="J1824" s="18"/>
      <c r="K1824" s="15"/>
    </row>
    <row r="1825" spans="1:11" x14ac:dyDescent="0.2">
      <c r="A1825" s="15"/>
      <c r="B1825" s="15"/>
      <c r="C1825" s="16"/>
      <c r="D1825" s="17"/>
      <c r="E1825" s="18"/>
      <c r="F1825" s="19">
        <v>0</v>
      </c>
      <c r="G1825" s="18">
        <f t="shared" si="70"/>
        <v>0</v>
      </c>
      <c r="H1825" s="18">
        <f t="shared" si="68"/>
        <v>0</v>
      </c>
      <c r="I1825" s="18">
        <f t="shared" si="69"/>
        <v>0</v>
      </c>
      <c r="J1825" s="18"/>
      <c r="K1825" s="15"/>
    </row>
    <row r="1826" spans="1:11" x14ac:dyDescent="0.2">
      <c r="A1826" s="15"/>
      <c r="B1826" s="15"/>
      <c r="C1826" s="16"/>
      <c r="D1826" s="17"/>
      <c r="E1826" s="18"/>
      <c r="F1826" s="19">
        <v>0</v>
      </c>
      <c r="G1826" s="18">
        <f t="shared" si="70"/>
        <v>0</v>
      </c>
      <c r="H1826" s="18">
        <f t="shared" si="68"/>
        <v>0</v>
      </c>
      <c r="I1826" s="18">
        <f t="shared" si="69"/>
        <v>0</v>
      </c>
      <c r="J1826" s="18"/>
      <c r="K1826" s="15"/>
    </row>
    <row r="1827" spans="1:11" x14ac:dyDescent="0.2">
      <c r="A1827" s="15"/>
      <c r="B1827" s="15"/>
      <c r="C1827" s="16"/>
      <c r="D1827" s="17"/>
      <c r="E1827" s="18"/>
      <c r="F1827" s="19">
        <v>0</v>
      </c>
      <c r="G1827" s="18">
        <f t="shared" si="70"/>
        <v>0</v>
      </c>
      <c r="H1827" s="18">
        <f t="shared" si="68"/>
        <v>0</v>
      </c>
      <c r="I1827" s="18">
        <f t="shared" si="69"/>
        <v>0</v>
      </c>
      <c r="J1827" s="18"/>
      <c r="K1827" s="15"/>
    </row>
    <row r="1828" spans="1:11" x14ac:dyDescent="0.2">
      <c r="A1828" s="15"/>
      <c r="B1828" s="15"/>
      <c r="C1828" s="16"/>
      <c r="D1828" s="17"/>
      <c r="E1828" s="18"/>
      <c r="F1828" s="19">
        <v>0</v>
      </c>
      <c r="G1828" s="18">
        <f t="shared" si="70"/>
        <v>0</v>
      </c>
      <c r="H1828" s="18">
        <f t="shared" si="68"/>
        <v>0</v>
      </c>
      <c r="I1828" s="18">
        <f t="shared" si="69"/>
        <v>0</v>
      </c>
      <c r="J1828" s="18"/>
      <c r="K1828" s="15"/>
    </row>
    <row r="1829" spans="1:11" x14ac:dyDescent="0.2">
      <c r="A1829" s="15"/>
      <c r="B1829" s="15"/>
      <c r="C1829" s="16"/>
      <c r="D1829" s="17"/>
      <c r="E1829" s="18"/>
      <c r="F1829" s="19">
        <v>0</v>
      </c>
      <c r="G1829" s="18">
        <f t="shared" si="70"/>
        <v>0</v>
      </c>
      <c r="H1829" s="18">
        <f t="shared" si="68"/>
        <v>0</v>
      </c>
      <c r="I1829" s="18">
        <f t="shared" si="69"/>
        <v>0</v>
      </c>
      <c r="J1829" s="18"/>
      <c r="K1829" s="15"/>
    </row>
    <row r="1830" spans="1:11" x14ac:dyDescent="0.2">
      <c r="A1830" s="15"/>
      <c r="B1830" s="15"/>
      <c r="C1830" s="16"/>
      <c r="D1830" s="17"/>
      <c r="E1830" s="18"/>
      <c r="F1830" s="19">
        <v>0</v>
      </c>
      <c r="G1830" s="18">
        <f t="shared" si="70"/>
        <v>0</v>
      </c>
      <c r="H1830" s="18">
        <f t="shared" si="68"/>
        <v>0</v>
      </c>
      <c r="I1830" s="18">
        <f t="shared" si="69"/>
        <v>0</v>
      </c>
      <c r="J1830" s="18"/>
      <c r="K1830" s="15"/>
    </row>
    <row r="1831" spans="1:11" x14ac:dyDescent="0.2">
      <c r="A1831" s="15"/>
      <c r="B1831" s="15"/>
      <c r="C1831" s="16"/>
      <c r="D1831" s="17"/>
      <c r="E1831" s="18"/>
      <c r="F1831" s="19">
        <v>0</v>
      </c>
      <c r="G1831" s="18">
        <f t="shared" si="70"/>
        <v>0</v>
      </c>
      <c r="H1831" s="18">
        <f t="shared" si="68"/>
        <v>0</v>
      </c>
      <c r="I1831" s="18">
        <f t="shared" si="69"/>
        <v>0</v>
      </c>
      <c r="J1831" s="18"/>
      <c r="K1831" s="15"/>
    </row>
    <row r="1832" spans="1:11" x14ac:dyDescent="0.2">
      <c r="A1832" s="15"/>
      <c r="B1832" s="15"/>
      <c r="C1832" s="16"/>
      <c r="D1832" s="17"/>
      <c r="E1832" s="18"/>
      <c r="F1832" s="19">
        <v>0</v>
      </c>
      <c r="G1832" s="18">
        <f t="shared" si="70"/>
        <v>0</v>
      </c>
      <c r="H1832" s="18">
        <f t="shared" si="68"/>
        <v>0</v>
      </c>
      <c r="I1832" s="18">
        <f t="shared" si="69"/>
        <v>0</v>
      </c>
      <c r="J1832" s="18"/>
      <c r="K1832" s="15"/>
    </row>
    <row r="1833" spans="1:11" x14ac:dyDescent="0.2">
      <c r="A1833" s="15"/>
      <c r="B1833" s="15"/>
      <c r="C1833" s="16"/>
      <c r="D1833" s="17"/>
      <c r="E1833" s="18"/>
      <c r="F1833" s="19">
        <v>0</v>
      </c>
      <c r="G1833" s="18">
        <f t="shared" si="70"/>
        <v>0</v>
      </c>
      <c r="H1833" s="18">
        <f t="shared" si="68"/>
        <v>0</v>
      </c>
      <c r="I1833" s="18">
        <f t="shared" si="69"/>
        <v>0</v>
      </c>
      <c r="J1833" s="18"/>
      <c r="K1833" s="15"/>
    </row>
    <row r="1834" spans="1:11" x14ac:dyDescent="0.2">
      <c r="A1834" s="15"/>
      <c r="B1834" s="15"/>
      <c r="C1834" s="16"/>
      <c r="D1834" s="17"/>
      <c r="E1834" s="18"/>
      <c r="F1834" s="19">
        <v>0</v>
      </c>
      <c r="G1834" s="18">
        <f t="shared" si="70"/>
        <v>0</v>
      </c>
      <c r="H1834" s="18">
        <f t="shared" si="68"/>
        <v>0</v>
      </c>
      <c r="I1834" s="18">
        <f t="shared" si="69"/>
        <v>0</v>
      </c>
      <c r="J1834" s="18"/>
      <c r="K1834" s="15"/>
    </row>
    <row r="1835" spans="1:11" x14ac:dyDescent="0.2">
      <c r="A1835" s="15"/>
      <c r="B1835" s="15"/>
      <c r="C1835" s="16"/>
      <c r="D1835" s="17"/>
      <c r="E1835" s="18"/>
      <c r="F1835" s="19">
        <v>0</v>
      </c>
      <c r="G1835" s="18">
        <f t="shared" si="70"/>
        <v>0</v>
      </c>
      <c r="H1835" s="18">
        <f t="shared" si="68"/>
        <v>0</v>
      </c>
      <c r="I1835" s="18">
        <f t="shared" si="69"/>
        <v>0</v>
      </c>
      <c r="J1835" s="18"/>
      <c r="K1835" s="15"/>
    </row>
    <row r="1836" spans="1:11" x14ac:dyDescent="0.2">
      <c r="A1836" s="15"/>
      <c r="B1836" s="15"/>
      <c r="C1836" s="16"/>
      <c r="D1836" s="17"/>
      <c r="E1836" s="18"/>
      <c r="F1836" s="19">
        <v>0</v>
      </c>
      <c r="G1836" s="18">
        <f t="shared" si="70"/>
        <v>0</v>
      </c>
      <c r="H1836" s="18">
        <f t="shared" si="68"/>
        <v>0</v>
      </c>
      <c r="I1836" s="18">
        <f t="shared" si="69"/>
        <v>0</v>
      </c>
      <c r="J1836" s="18"/>
      <c r="K1836" s="15"/>
    </row>
    <row r="1837" spans="1:11" x14ac:dyDescent="0.2">
      <c r="A1837" s="15"/>
      <c r="B1837" s="15"/>
      <c r="C1837" s="16"/>
      <c r="D1837" s="17"/>
      <c r="E1837" s="18"/>
      <c r="F1837" s="19">
        <v>0</v>
      </c>
      <c r="G1837" s="18">
        <f t="shared" si="70"/>
        <v>0</v>
      </c>
      <c r="H1837" s="18">
        <f t="shared" si="68"/>
        <v>0</v>
      </c>
      <c r="I1837" s="18">
        <f t="shared" si="69"/>
        <v>0</v>
      </c>
      <c r="J1837" s="18"/>
      <c r="K1837" s="15"/>
    </row>
    <row r="1838" spans="1:11" x14ac:dyDescent="0.2">
      <c r="A1838" s="15"/>
      <c r="B1838" s="15"/>
      <c r="C1838" s="16"/>
      <c r="D1838" s="17"/>
      <c r="E1838" s="18"/>
      <c r="F1838" s="19">
        <v>0</v>
      </c>
      <c r="G1838" s="18">
        <f t="shared" si="70"/>
        <v>0</v>
      </c>
      <c r="H1838" s="18">
        <f t="shared" si="68"/>
        <v>0</v>
      </c>
      <c r="I1838" s="18">
        <f t="shared" si="69"/>
        <v>0</v>
      </c>
      <c r="J1838" s="18"/>
      <c r="K1838" s="15"/>
    </row>
    <row r="1839" spans="1:11" x14ac:dyDescent="0.2">
      <c r="A1839" s="15"/>
      <c r="B1839" s="15"/>
      <c r="C1839" s="16"/>
      <c r="D1839" s="17"/>
      <c r="E1839" s="18"/>
      <c r="F1839" s="19">
        <v>0</v>
      </c>
      <c r="G1839" s="18">
        <f t="shared" si="70"/>
        <v>0</v>
      </c>
      <c r="H1839" s="18">
        <f t="shared" si="68"/>
        <v>0</v>
      </c>
      <c r="I1839" s="18">
        <f t="shared" si="69"/>
        <v>0</v>
      </c>
      <c r="J1839" s="18"/>
      <c r="K1839" s="15"/>
    </row>
    <row r="1840" spans="1:11" x14ac:dyDescent="0.2">
      <c r="A1840" s="15"/>
      <c r="B1840" s="15"/>
      <c r="C1840" s="16"/>
      <c r="D1840" s="17"/>
      <c r="E1840" s="18"/>
      <c r="F1840" s="19">
        <v>0</v>
      </c>
      <c r="G1840" s="18">
        <f t="shared" si="70"/>
        <v>0</v>
      </c>
      <c r="H1840" s="18">
        <f t="shared" si="68"/>
        <v>0</v>
      </c>
      <c r="I1840" s="18">
        <f t="shared" si="69"/>
        <v>0</v>
      </c>
      <c r="J1840" s="18"/>
      <c r="K1840" s="15"/>
    </row>
    <row r="1841" spans="1:11" x14ac:dyDescent="0.2">
      <c r="A1841" s="15"/>
      <c r="B1841" s="15"/>
      <c r="C1841" s="16"/>
      <c r="D1841" s="17"/>
      <c r="E1841" s="18"/>
      <c r="F1841" s="19">
        <v>0</v>
      </c>
      <c r="G1841" s="18">
        <f t="shared" si="70"/>
        <v>0</v>
      </c>
      <c r="H1841" s="18">
        <f t="shared" si="68"/>
        <v>0</v>
      </c>
      <c r="I1841" s="18">
        <f t="shared" si="69"/>
        <v>0</v>
      </c>
      <c r="J1841" s="18"/>
      <c r="K1841" s="15"/>
    </row>
    <row r="1842" spans="1:11" x14ac:dyDescent="0.2">
      <c r="A1842" s="15"/>
      <c r="B1842" s="15"/>
      <c r="C1842" s="16"/>
      <c r="D1842" s="17"/>
      <c r="E1842" s="18"/>
      <c r="F1842" s="19">
        <v>0</v>
      </c>
      <c r="G1842" s="18">
        <f t="shared" si="70"/>
        <v>0</v>
      </c>
      <c r="H1842" s="18">
        <f t="shared" si="68"/>
        <v>0</v>
      </c>
      <c r="I1842" s="18">
        <f t="shared" si="69"/>
        <v>0</v>
      </c>
      <c r="J1842" s="18"/>
      <c r="K1842" s="15"/>
    </row>
    <row r="1843" spans="1:11" x14ac:dyDescent="0.2">
      <c r="A1843" s="15"/>
      <c r="B1843" s="15"/>
      <c r="C1843" s="16"/>
      <c r="D1843" s="17"/>
      <c r="E1843" s="18"/>
      <c r="F1843" s="19">
        <v>0</v>
      </c>
      <c r="G1843" s="18">
        <f t="shared" si="70"/>
        <v>0</v>
      </c>
      <c r="H1843" s="18">
        <f t="shared" si="68"/>
        <v>0</v>
      </c>
      <c r="I1843" s="18">
        <f t="shared" si="69"/>
        <v>0</v>
      </c>
      <c r="J1843" s="18"/>
      <c r="K1843" s="15"/>
    </row>
    <row r="1844" spans="1:11" x14ac:dyDescent="0.2">
      <c r="A1844" s="15"/>
      <c r="B1844" s="15"/>
      <c r="C1844" s="16"/>
      <c r="D1844" s="17"/>
      <c r="E1844" s="18"/>
      <c r="F1844" s="19">
        <v>0</v>
      </c>
      <c r="G1844" s="18">
        <f t="shared" si="70"/>
        <v>0</v>
      </c>
      <c r="H1844" s="18">
        <f t="shared" si="68"/>
        <v>0</v>
      </c>
      <c r="I1844" s="18">
        <f t="shared" si="69"/>
        <v>0</v>
      </c>
      <c r="J1844" s="18"/>
      <c r="K1844" s="15"/>
    </row>
    <row r="1845" spans="1:11" x14ac:dyDescent="0.2">
      <c r="A1845" s="15"/>
      <c r="B1845" s="15"/>
      <c r="C1845" s="16"/>
      <c r="D1845" s="17"/>
      <c r="E1845" s="18"/>
      <c r="F1845" s="19">
        <v>0</v>
      </c>
      <c r="G1845" s="18">
        <f t="shared" si="70"/>
        <v>0</v>
      </c>
      <c r="H1845" s="18">
        <f t="shared" si="68"/>
        <v>0</v>
      </c>
      <c r="I1845" s="18">
        <f t="shared" si="69"/>
        <v>0</v>
      </c>
      <c r="J1845" s="18"/>
      <c r="K1845" s="15"/>
    </row>
    <row r="1846" spans="1:11" x14ac:dyDescent="0.2">
      <c r="A1846" s="15"/>
      <c r="B1846" s="15"/>
      <c r="C1846" s="16"/>
      <c r="D1846" s="17"/>
      <c r="E1846" s="18"/>
      <c r="F1846" s="19">
        <v>0</v>
      </c>
      <c r="G1846" s="18">
        <f t="shared" si="70"/>
        <v>0</v>
      </c>
      <c r="H1846" s="18">
        <f t="shared" si="68"/>
        <v>0</v>
      </c>
      <c r="I1846" s="18">
        <f t="shared" si="69"/>
        <v>0</v>
      </c>
      <c r="J1846" s="18"/>
      <c r="K1846" s="15"/>
    </row>
    <row r="1847" spans="1:11" x14ac:dyDescent="0.2">
      <c r="A1847" s="15"/>
      <c r="B1847" s="15"/>
      <c r="C1847" s="16"/>
      <c r="D1847" s="17"/>
      <c r="E1847" s="18"/>
      <c r="F1847" s="19">
        <v>0</v>
      </c>
      <c r="G1847" s="18">
        <f t="shared" si="70"/>
        <v>0</v>
      </c>
      <c r="H1847" s="18">
        <f t="shared" si="68"/>
        <v>0</v>
      </c>
      <c r="I1847" s="18">
        <f t="shared" si="69"/>
        <v>0</v>
      </c>
      <c r="J1847" s="18"/>
      <c r="K1847" s="15"/>
    </row>
    <row r="1848" spans="1:11" x14ac:dyDescent="0.2">
      <c r="A1848" s="15"/>
      <c r="B1848" s="15"/>
      <c r="C1848" s="16"/>
      <c r="D1848" s="17"/>
      <c r="E1848" s="18"/>
      <c r="F1848" s="19">
        <v>0</v>
      </c>
      <c r="G1848" s="18">
        <f t="shared" si="70"/>
        <v>0</v>
      </c>
      <c r="H1848" s="18">
        <f t="shared" si="68"/>
        <v>0</v>
      </c>
      <c r="I1848" s="18">
        <f t="shared" si="69"/>
        <v>0</v>
      </c>
      <c r="J1848" s="18"/>
      <c r="K1848" s="15"/>
    </row>
    <row r="1849" spans="1:11" x14ac:dyDescent="0.2">
      <c r="A1849" s="15"/>
      <c r="B1849" s="15"/>
      <c r="C1849" s="16"/>
      <c r="D1849" s="17"/>
      <c r="E1849" s="18"/>
      <c r="F1849" s="19">
        <v>0</v>
      </c>
      <c r="G1849" s="18">
        <f t="shared" si="70"/>
        <v>0</v>
      </c>
      <c r="H1849" s="18">
        <f t="shared" si="68"/>
        <v>0</v>
      </c>
      <c r="I1849" s="18">
        <f t="shared" si="69"/>
        <v>0</v>
      </c>
      <c r="J1849" s="18"/>
      <c r="K1849" s="15"/>
    </row>
    <row r="1850" spans="1:11" x14ac:dyDescent="0.2">
      <c r="A1850" s="15"/>
      <c r="B1850" s="15"/>
      <c r="C1850" s="16"/>
      <c r="D1850" s="17"/>
      <c r="E1850" s="18"/>
      <c r="F1850" s="19">
        <v>0</v>
      </c>
      <c r="G1850" s="18">
        <f t="shared" si="70"/>
        <v>0</v>
      </c>
      <c r="H1850" s="18">
        <f t="shared" si="68"/>
        <v>0</v>
      </c>
      <c r="I1850" s="18">
        <f t="shared" si="69"/>
        <v>0</v>
      </c>
      <c r="J1850" s="18"/>
      <c r="K1850" s="15"/>
    </row>
    <row r="1851" spans="1:11" x14ac:dyDescent="0.2">
      <c r="A1851" s="15"/>
      <c r="B1851" s="15"/>
      <c r="C1851" s="16"/>
      <c r="D1851" s="17"/>
      <c r="E1851" s="18"/>
      <c r="F1851" s="19">
        <v>0</v>
      </c>
      <c r="G1851" s="18">
        <f t="shared" si="70"/>
        <v>0</v>
      </c>
      <c r="H1851" s="18">
        <f t="shared" si="68"/>
        <v>0</v>
      </c>
      <c r="I1851" s="18">
        <f t="shared" si="69"/>
        <v>0</v>
      </c>
      <c r="J1851" s="18"/>
      <c r="K1851" s="15"/>
    </row>
    <row r="1852" spans="1:11" x14ac:dyDescent="0.2">
      <c r="A1852" s="15"/>
      <c r="B1852" s="15"/>
      <c r="C1852" s="16"/>
      <c r="D1852" s="17"/>
      <c r="E1852" s="18"/>
      <c r="F1852" s="19">
        <v>0</v>
      </c>
      <c r="G1852" s="18">
        <f t="shared" si="70"/>
        <v>0</v>
      </c>
      <c r="H1852" s="18">
        <f t="shared" si="68"/>
        <v>0</v>
      </c>
      <c r="I1852" s="18">
        <f t="shared" si="69"/>
        <v>0</v>
      </c>
      <c r="J1852" s="18"/>
      <c r="K1852" s="15"/>
    </row>
    <row r="1853" spans="1:11" x14ac:dyDescent="0.2">
      <c r="A1853" s="15"/>
      <c r="B1853" s="15"/>
      <c r="C1853" s="16"/>
      <c r="D1853" s="17"/>
      <c r="E1853" s="18"/>
      <c r="F1853" s="19">
        <v>0</v>
      </c>
      <c r="G1853" s="18">
        <f t="shared" si="70"/>
        <v>0</v>
      </c>
      <c r="H1853" s="18">
        <f t="shared" si="68"/>
        <v>0</v>
      </c>
      <c r="I1853" s="18">
        <f t="shared" si="69"/>
        <v>0</v>
      </c>
      <c r="J1853" s="18"/>
      <c r="K1853" s="15"/>
    </row>
    <row r="1854" spans="1:11" x14ac:dyDescent="0.2">
      <c r="A1854" s="15"/>
      <c r="B1854" s="15"/>
      <c r="C1854" s="16"/>
      <c r="D1854" s="17"/>
      <c r="E1854" s="18"/>
      <c r="F1854" s="19">
        <v>0</v>
      </c>
      <c r="G1854" s="18">
        <f t="shared" si="70"/>
        <v>0</v>
      </c>
      <c r="H1854" s="18">
        <f t="shared" ref="H1854:H1917" si="71">E1854*C1854</f>
        <v>0</v>
      </c>
      <c r="I1854" s="18">
        <f t="shared" ref="I1854:I1917" si="72">F1854*C1854</f>
        <v>0</v>
      </c>
      <c r="J1854" s="18"/>
      <c r="K1854" s="15"/>
    </row>
    <row r="1855" spans="1:11" x14ac:dyDescent="0.2">
      <c r="A1855" s="15"/>
      <c r="B1855" s="15"/>
      <c r="C1855" s="16"/>
      <c r="D1855" s="17"/>
      <c r="E1855" s="18"/>
      <c r="F1855" s="19">
        <v>0</v>
      </c>
      <c r="G1855" s="18">
        <f t="shared" si="70"/>
        <v>0</v>
      </c>
      <c r="H1855" s="18">
        <f t="shared" si="71"/>
        <v>0</v>
      </c>
      <c r="I1855" s="18">
        <f t="shared" si="72"/>
        <v>0</v>
      </c>
      <c r="J1855" s="18"/>
      <c r="K1855" s="15"/>
    </row>
    <row r="1856" spans="1:11" x14ac:dyDescent="0.2">
      <c r="A1856" s="15"/>
      <c r="B1856" s="15"/>
      <c r="C1856" s="16"/>
      <c r="D1856" s="17"/>
      <c r="E1856" s="18"/>
      <c r="F1856" s="19">
        <v>0</v>
      </c>
      <c r="G1856" s="18">
        <f t="shared" si="70"/>
        <v>0</v>
      </c>
      <c r="H1856" s="18">
        <f t="shared" si="71"/>
        <v>0</v>
      </c>
      <c r="I1856" s="18">
        <f t="shared" si="72"/>
        <v>0</v>
      </c>
      <c r="J1856" s="18"/>
      <c r="K1856" s="15"/>
    </row>
    <row r="1857" spans="1:11" x14ac:dyDescent="0.2">
      <c r="A1857" s="15"/>
      <c r="B1857" s="15"/>
      <c r="C1857" s="16"/>
      <c r="D1857" s="17"/>
      <c r="E1857" s="18"/>
      <c r="F1857" s="19">
        <v>0</v>
      </c>
      <c r="G1857" s="18">
        <f t="shared" ref="G1857:G1920" si="73">B1857*F1857</f>
        <v>0</v>
      </c>
      <c r="H1857" s="18">
        <f t="shared" si="71"/>
        <v>0</v>
      </c>
      <c r="I1857" s="18">
        <f t="shared" si="72"/>
        <v>0</v>
      </c>
      <c r="J1857" s="18"/>
      <c r="K1857" s="15"/>
    </row>
    <row r="1858" spans="1:11" x14ac:dyDescent="0.2">
      <c r="A1858" s="15"/>
      <c r="B1858" s="15"/>
      <c r="C1858" s="16"/>
      <c r="D1858" s="17"/>
      <c r="E1858" s="18"/>
      <c r="F1858" s="19">
        <v>0</v>
      </c>
      <c r="G1858" s="18">
        <f t="shared" si="73"/>
        <v>0</v>
      </c>
      <c r="H1858" s="18">
        <f t="shared" si="71"/>
        <v>0</v>
      </c>
      <c r="I1858" s="18">
        <f t="shared" si="72"/>
        <v>0</v>
      </c>
      <c r="J1858" s="18"/>
      <c r="K1858" s="15"/>
    </row>
    <row r="1859" spans="1:11" x14ac:dyDescent="0.2">
      <c r="A1859" s="15"/>
      <c r="B1859" s="15"/>
      <c r="C1859" s="16"/>
      <c r="D1859" s="17"/>
      <c r="E1859" s="18"/>
      <c r="F1859" s="19">
        <v>0</v>
      </c>
      <c r="G1859" s="18">
        <f t="shared" si="73"/>
        <v>0</v>
      </c>
      <c r="H1859" s="18">
        <f t="shared" si="71"/>
        <v>0</v>
      </c>
      <c r="I1859" s="18">
        <f t="shared" si="72"/>
        <v>0</v>
      </c>
      <c r="J1859" s="18"/>
      <c r="K1859" s="15"/>
    </row>
    <row r="1860" spans="1:11" x14ac:dyDescent="0.2">
      <c r="A1860" s="15"/>
      <c r="B1860" s="15"/>
      <c r="C1860" s="16"/>
      <c r="D1860" s="17"/>
      <c r="E1860" s="18"/>
      <c r="F1860" s="19">
        <v>0</v>
      </c>
      <c r="G1860" s="18">
        <f t="shared" si="73"/>
        <v>0</v>
      </c>
      <c r="H1860" s="18">
        <f t="shared" si="71"/>
        <v>0</v>
      </c>
      <c r="I1860" s="18">
        <f t="shared" si="72"/>
        <v>0</v>
      </c>
      <c r="J1860" s="18"/>
      <c r="K1860" s="15"/>
    </row>
    <row r="1861" spans="1:11" x14ac:dyDescent="0.2">
      <c r="A1861" s="15"/>
      <c r="B1861" s="15"/>
      <c r="C1861" s="16"/>
      <c r="D1861" s="17"/>
      <c r="E1861" s="18"/>
      <c r="F1861" s="19">
        <v>0</v>
      </c>
      <c r="G1861" s="18">
        <f t="shared" si="73"/>
        <v>0</v>
      </c>
      <c r="H1861" s="18">
        <f t="shared" si="71"/>
        <v>0</v>
      </c>
      <c r="I1861" s="18">
        <f t="shared" si="72"/>
        <v>0</v>
      </c>
      <c r="J1861" s="18"/>
      <c r="K1861" s="15"/>
    </row>
    <row r="1862" spans="1:11" x14ac:dyDescent="0.2">
      <c r="A1862" s="15"/>
      <c r="B1862" s="15"/>
      <c r="C1862" s="16"/>
      <c r="D1862" s="17"/>
      <c r="E1862" s="18"/>
      <c r="F1862" s="19">
        <v>0</v>
      </c>
      <c r="G1862" s="18">
        <f t="shared" si="73"/>
        <v>0</v>
      </c>
      <c r="H1862" s="18">
        <f t="shared" si="71"/>
        <v>0</v>
      </c>
      <c r="I1862" s="18">
        <f t="shared" si="72"/>
        <v>0</v>
      </c>
      <c r="J1862" s="18"/>
      <c r="K1862" s="15"/>
    </row>
    <row r="1863" spans="1:11" x14ac:dyDescent="0.2">
      <c r="A1863" s="15"/>
      <c r="B1863" s="15"/>
      <c r="C1863" s="16"/>
      <c r="D1863" s="17"/>
      <c r="E1863" s="18"/>
      <c r="F1863" s="19">
        <v>0</v>
      </c>
      <c r="G1863" s="18">
        <f t="shared" si="73"/>
        <v>0</v>
      </c>
      <c r="H1863" s="18">
        <f t="shared" si="71"/>
        <v>0</v>
      </c>
      <c r="I1863" s="18">
        <f t="shared" si="72"/>
        <v>0</v>
      </c>
      <c r="J1863" s="18"/>
      <c r="K1863" s="15"/>
    </row>
    <row r="1864" spans="1:11" x14ac:dyDescent="0.2">
      <c r="A1864" s="15"/>
      <c r="B1864" s="15"/>
      <c r="C1864" s="16"/>
      <c r="D1864" s="17"/>
      <c r="E1864" s="18"/>
      <c r="F1864" s="19">
        <v>0</v>
      </c>
      <c r="G1864" s="18">
        <f t="shared" si="73"/>
        <v>0</v>
      </c>
      <c r="H1864" s="18">
        <f t="shared" si="71"/>
        <v>0</v>
      </c>
      <c r="I1864" s="18">
        <f t="shared" si="72"/>
        <v>0</v>
      </c>
      <c r="J1864" s="18"/>
      <c r="K1864" s="15"/>
    </row>
    <row r="1865" spans="1:11" x14ac:dyDescent="0.2">
      <c r="A1865" s="15"/>
      <c r="B1865" s="15"/>
      <c r="C1865" s="16"/>
      <c r="D1865" s="17"/>
      <c r="E1865" s="18"/>
      <c r="F1865" s="19">
        <v>0</v>
      </c>
      <c r="G1865" s="18">
        <f t="shared" si="73"/>
        <v>0</v>
      </c>
      <c r="H1865" s="18">
        <f t="shared" si="71"/>
        <v>0</v>
      </c>
      <c r="I1865" s="18">
        <f t="shared" si="72"/>
        <v>0</v>
      </c>
      <c r="J1865" s="18"/>
      <c r="K1865" s="15"/>
    </row>
    <row r="1866" spans="1:11" x14ac:dyDescent="0.2">
      <c r="A1866" s="15"/>
      <c r="B1866" s="15"/>
      <c r="C1866" s="16"/>
      <c r="D1866" s="17"/>
      <c r="E1866" s="18"/>
      <c r="F1866" s="19">
        <v>0</v>
      </c>
      <c r="G1866" s="18">
        <f t="shared" si="73"/>
        <v>0</v>
      </c>
      <c r="H1866" s="18">
        <f t="shared" si="71"/>
        <v>0</v>
      </c>
      <c r="I1866" s="18">
        <f t="shared" si="72"/>
        <v>0</v>
      </c>
      <c r="J1866" s="18"/>
      <c r="K1866" s="15"/>
    </row>
    <row r="1867" spans="1:11" x14ac:dyDescent="0.2">
      <c r="A1867" s="15"/>
      <c r="B1867" s="15"/>
      <c r="C1867" s="16"/>
      <c r="D1867" s="17"/>
      <c r="E1867" s="18"/>
      <c r="F1867" s="19">
        <v>0</v>
      </c>
      <c r="G1867" s="18">
        <f t="shared" si="73"/>
        <v>0</v>
      </c>
      <c r="H1867" s="18">
        <f t="shared" si="71"/>
        <v>0</v>
      </c>
      <c r="I1867" s="18">
        <f t="shared" si="72"/>
        <v>0</v>
      </c>
      <c r="J1867" s="18"/>
      <c r="K1867" s="15"/>
    </row>
    <row r="1868" spans="1:11" x14ac:dyDescent="0.2">
      <c r="A1868" s="15"/>
      <c r="B1868" s="15"/>
      <c r="C1868" s="16"/>
      <c r="D1868" s="17"/>
      <c r="E1868" s="18"/>
      <c r="F1868" s="19">
        <v>0</v>
      </c>
      <c r="G1868" s="18">
        <f t="shared" si="73"/>
        <v>0</v>
      </c>
      <c r="H1868" s="18">
        <f t="shared" si="71"/>
        <v>0</v>
      </c>
      <c r="I1868" s="18">
        <f t="shared" si="72"/>
        <v>0</v>
      </c>
      <c r="J1868" s="18"/>
      <c r="K1868" s="15"/>
    </row>
    <row r="1869" spans="1:11" x14ac:dyDescent="0.2">
      <c r="A1869" s="15"/>
      <c r="B1869" s="15"/>
      <c r="C1869" s="16"/>
      <c r="D1869" s="17"/>
      <c r="E1869" s="18"/>
      <c r="F1869" s="19">
        <v>0</v>
      </c>
      <c r="G1869" s="18">
        <f t="shared" si="73"/>
        <v>0</v>
      </c>
      <c r="H1869" s="18">
        <f t="shared" si="71"/>
        <v>0</v>
      </c>
      <c r="I1869" s="18">
        <f t="shared" si="72"/>
        <v>0</v>
      </c>
      <c r="J1869" s="18"/>
      <c r="K1869" s="15"/>
    </row>
    <row r="1870" spans="1:11" x14ac:dyDescent="0.2">
      <c r="A1870" s="15"/>
      <c r="B1870" s="15"/>
      <c r="C1870" s="16"/>
      <c r="D1870" s="17"/>
      <c r="E1870" s="18"/>
      <c r="F1870" s="19">
        <v>0</v>
      </c>
      <c r="G1870" s="18">
        <f t="shared" si="73"/>
        <v>0</v>
      </c>
      <c r="H1870" s="18">
        <f t="shared" si="71"/>
        <v>0</v>
      </c>
      <c r="I1870" s="18">
        <f t="shared" si="72"/>
        <v>0</v>
      </c>
      <c r="J1870" s="18"/>
      <c r="K1870" s="15"/>
    </row>
    <row r="1871" spans="1:11" x14ac:dyDescent="0.2">
      <c r="A1871" s="15"/>
      <c r="B1871" s="15"/>
      <c r="C1871" s="16"/>
      <c r="D1871" s="17"/>
      <c r="E1871" s="18"/>
      <c r="F1871" s="19">
        <v>0</v>
      </c>
      <c r="G1871" s="18">
        <f t="shared" si="73"/>
        <v>0</v>
      </c>
      <c r="H1871" s="18">
        <f t="shared" si="71"/>
        <v>0</v>
      </c>
      <c r="I1871" s="18">
        <f t="shared" si="72"/>
        <v>0</v>
      </c>
      <c r="J1871" s="18"/>
      <c r="K1871" s="15"/>
    </row>
    <row r="1872" spans="1:11" x14ac:dyDescent="0.2">
      <c r="A1872" s="15"/>
      <c r="B1872" s="15"/>
      <c r="C1872" s="16"/>
      <c r="D1872" s="17"/>
      <c r="E1872" s="18"/>
      <c r="F1872" s="19">
        <v>0</v>
      </c>
      <c r="G1872" s="18">
        <f t="shared" si="73"/>
        <v>0</v>
      </c>
      <c r="H1872" s="18">
        <f t="shared" si="71"/>
        <v>0</v>
      </c>
      <c r="I1872" s="18">
        <f t="shared" si="72"/>
        <v>0</v>
      </c>
      <c r="J1872" s="18"/>
      <c r="K1872" s="15"/>
    </row>
    <row r="1873" spans="1:11" x14ac:dyDescent="0.2">
      <c r="A1873" s="15"/>
      <c r="B1873" s="15"/>
      <c r="C1873" s="16"/>
      <c r="D1873" s="17"/>
      <c r="E1873" s="18"/>
      <c r="F1873" s="19">
        <v>0</v>
      </c>
      <c r="G1873" s="18">
        <f t="shared" si="73"/>
        <v>0</v>
      </c>
      <c r="H1873" s="18">
        <f t="shared" si="71"/>
        <v>0</v>
      </c>
      <c r="I1873" s="18">
        <f t="shared" si="72"/>
        <v>0</v>
      </c>
      <c r="J1873" s="18"/>
      <c r="K1873" s="15"/>
    </row>
    <row r="1874" spans="1:11" x14ac:dyDescent="0.2">
      <c r="A1874" s="15"/>
      <c r="B1874" s="15"/>
      <c r="C1874" s="16"/>
      <c r="D1874" s="17"/>
      <c r="E1874" s="18"/>
      <c r="F1874" s="19">
        <v>0</v>
      </c>
      <c r="G1874" s="18">
        <f t="shared" si="73"/>
        <v>0</v>
      </c>
      <c r="H1874" s="18">
        <f t="shared" si="71"/>
        <v>0</v>
      </c>
      <c r="I1874" s="18">
        <f t="shared" si="72"/>
        <v>0</v>
      </c>
      <c r="J1874" s="18"/>
      <c r="K1874" s="15"/>
    </row>
    <row r="1875" spans="1:11" x14ac:dyDescent="0.2">
      <c r="A1875" s="15"/>
      <c r="B1875" s="15"/>
      <c r="C1875" s="16"/>
      <c r="D1875" s="17"/>
      <c r="E1875" s="18"/>
      <c r="F1875" s="19">
        <v>0</v>
      </c>
      <c r="G1875" s="18">
        <f t="shared" si="73"/>
        <v>0</v>
      </c>
      <c r="H1875" s="18">
        <f t="shared" si="71"/>
        <v>0</v>
      </c>
      <c r="I1875" s="18">
        <f t="shared" si="72"/>
        <v>0</v>
      </c>
      <c r="J1875" s="18"/>
      <c r="K1875" s="15"/>
    </row>
    <row r="1876" spans="1:11" x14ac:dyDescent="0.2">
      <c r="A1876" s="15"/>
      <c r="B1876" s="15"/>
      <c r="C1876" s="16"/>
      <c r="D1876" s="17"/>
      <c r="E1876" s="18"/>
      <c r="F1876" s="19">
        <v>0</v>
      </c>
      <c r="G1876" s="18">
        <f t="shared" si="73"/>
        <v>0</v>
      </c>
      <c r="H1876" s="18">
        <f t="shared" si="71"/>
        <v>0</v>
      </c>
      <c r="I1876" s="18">
        <f t="shared" si="72"/>
        <v>0</v>
      </c>
      <c r="J1876" s="18"/>
      <c r="K1876" s="15"/>
    </row>
    <row r="1877" spans="1:11" x14ac:dyDescent="0.2">
      <c r="A1877" s="15"/>
      <c r="B1877" s="15"/>
      <c r="C1877" s="16"/>
      <c r="D1877" s="17"/>
      <c r="E1877" s="18"/>
      <c r="F1877" s="19">
        <v>0</v>
      </c>
      <c r="G1877" s="18">
        <f t="shared" si="73"/>
        <v>0</v>
      </c>
      <c r="H1877" s="18">
        <f t="shared" si="71"/>
        <v>0</v>
      </c>
      <c r="I1877" s="18">
        <f t="shared" si="72"/>
        <v>0</v>
      </c>
      <c r="J1877" s="18"/>
      <c r="K1877" s="15"/>
    </row>
    <row r="1878" spans="1:11" x14ac:dyDescent="0.2">
      <c r="A1878" s="15"/>
      <c r="B1878" s="15"/>
      <c r="C1878" s="16"/>
      <c r="D1878" s="17"/>
      <c r="E1878" s="18"/>
      <c r="F1878" s="19">
        <v>0</v>
      </c>
      <c r="G1878" s="18">
        <f t="shared" si="73"/>
        <v>0</v>
      </c>
      <c r="H1878" s="18">
        <f t="shared" si="71"/>
        <v>0</v>
      </c>
      <c r="I1878" s="18">
        <f t="shared" si="72"/>
        <v>0</v>
      </c>
      <c r="J1878" s="18"/>
      <c r="K1878" s="15"/>
    </row>
    <row r="1879" spans="1:11" x14ac:dyDescent="0.2">
      <c r="A1879" s="15"/>
      <c r="B1879" s="15"/>
      <c r="C1879" s="16"/>
      <c r="D1879" s="17"/>
      <c r="E1879" s="18"/>
      <c r="F1879" s="19">
        <v>0</v>
      </c>
      <c r="G1879" s="18">
        <f t="shared" si="73"/>
        <v>0</v>
      </c>
      <c r="H1879" s="18">
        <f t="shared" si="71"/>
        <v>0</v>
      </c>
      <c r="I1879" s="18">
        <f t="shared" si="72"/>
        <v>0</v>
      </c>
      <c r="J1879" s="18"/>
      <c r="K1879" s="15"/>
    </row>
    <row r="1880" spans="1:11" x14ac:dyDescent="0.2">
      <c r="A1880" s="15"/>
      <c r="B1880" s="15"/>
      <c r="C1880" s="16"/>
      <c r="D1880" s="17"/>
      <c r="E1880" s="18"/>
      <c r="F1880" s="19">
        <v>0</v>
      </c>
      <c r="G1880" s="18">
        <f t="shared" si="73"/>
        <v>0</v>
      </c>
      <c r="H1880" s="18">
        <f t="shared" si="71"/>
        <v>0</v>
      </c>
      <c r="I1880" s="18">
        <f t="shared" si="72"/>
        <v>0</v>
      </c>
      <c r="J1880" s="18"/>
      <c r="K1880" s="15"/>
    </row>
    <row r="1881" spans="1:11" x14ac:dyDescent="0.2">
      <c r="A1881" s="15"/>
      <c r="B1881" s="15"/>
      <c r="C1881" s="16"/>
      <c r="D1881" s="17"/>
      <c r="E1881" s="18"/>
      <c r="F1881" s="19">
        <v>0</v>
      </c>
      <c r="G1881" s="18">
        <f t="shared" si="73"/>
        <v>0</v>
      </c>
      <c r="H1881" s="18">
        <f t="shared" si="71"/>
        <v>0</v>
      </c>
      <c r="I1881" s="18">
        <f t="shared" si="72"/>
        <v>0</v>
      </c>
      <c r="J1881" s="18"/>
      <c r="K1881" s="15"/>
    </row>
    <row r="1882" spans="1:11" x14ac:dyDescent="0.2">
      <c r="A1882" s="15"/>
      <c r="B1882" s="15"/>
      <c r="C1882" s="16"/>
      <c r="D1882" s="17"/>
      <c r="E1882" s="18"/>
      <c r="F1882" s="19">
        <v>0</v>
      </c>
      <c r="G1882" s="18">
        <f t="shared" si="73"/>
        <v>0</v>
      </c>
      <c r="H1882" s="18">
        <f t="shared" si="71"/>
        <v>0</v>
      </c>
      <c r="I1882" s="18">
        <f t="shared" si="72"/>
        <v>0</v>
      </c>
      <c r="J1882" s="18"/>
      <c r="K1882" s="15"/>
    </row>
    <row r="1883" spans="1:11" x14ac:dyDescent="0.2">
      <c r="A1883" s="15"/>
      <c r="B1883" s="15"/>
      <c r="C1883" s="16"/>
      <c r="D1883" s="17"/>
      <c r="E1883" s="18"/>
      <c r="F1883" s="19">
        <v>0</v>
      </c>
      <c r="G1883" s="18">
        <f t="shared" si="73"/>
        <v>0</v>
      </c>
      <c r="H1883" s="18">
        <f t="shared" si="71"/>
        <v>0</v>
      </c>
      <c r="I1883" s="18">
        <f t="shared" si="72"/>
        <v>0</v>
      </c>
      <c r="J1883" s="18"/>
      <c r="K1883" s="15"/>
    </row>
    <row r="1884" spans="1:11" x14ac:dyDescent="0.2">
      <c r="A1884" s="15"/>
      <c r="B1884" s="15"/>
      <c r="C1884" s="16"/>
      <c r="D1884" s="17"/>
      <c r="E1884" s="18"/>
      <c r="F1884" s="19">
        <v>0</v>
      </c>
      <c r="G1884" s="18">
        <f t="shared" si="73"/>
        <v>0</v>
      </c>
      <c r="H1884" s="18">
        <f t="shared" si="71"/>
        <v>0</v>
      </c>
      <c r="I1884" s="18">
        <f t="shared" si="72"/>
        <v>0</v>
      </c>
      <c r="J1884" s="18"/>
      <c r="K1884" s="15"/>
    </row>
    <row r="1885" spans="1:11" x14ac:dyDescent="0.2">
      <c r="A1885" s="15"/>
      <c r="B1885" s="15"/>
      <c r="C1885" s="16"/>
      <c r="D1885" s="17"/>
      <c r="E1885" s="18"/>
      <c r="F1885" s="19">
        <v>0</v>
      </c>
      <c r="G1885" s="18">
        <f t="shared" si="73"/>
        <v>0</v>
      </c>
      <c r="H1885" s="18">
        <f t="shared" si="71"/>
        <v>0</v>
      </c>
      <c r="I1885" s="18">
        <f t="shared" si="72"/>
        <v>0</v>
      </c>
      <c r="J1885" s="18"/>
      <c r="K1885" s="15"/>
    </row>
    <row r="1886" spans="1:11" x14ac:dyDescent="0.2">
      <c r="A1886" s="15"/>
      <c r="B1886" s="15"/>
      <c r="C1886" s="16"/>
      <c r="D1886" s="17"/>
      <c r="E1886" s="18"/>
      <c r="F1886" s="19">
        <v>0</v>
      </c>
      <c r="G1886" s="18">
        <f t="shared" si="73"/>
        <v>0</v>
      </c>
      <c r="H1886" s="18">
        <f t="shared" si="71"/>
        <v>0</v>
      </c>
      <c r="I1886" s="18">
        <f t="shared" si="72"/>
        <v>0</v>
      </c>
      <c r="J1886" s="18"/>
      <c r="K1886" s="15"/>
    </row>
    <row r="1887" spans="1:11" x14ac:dyDescent="0.2">
      <c r="A1887" s="15"/>
      <c r="B1887" s="15"/>
      <c r="C1887" s="16"/>
      <c r="D1887" s="17"/>
      <c r="E1887" s="18"/>
      <c r="F1887" s="19">
        <v>0</v>
      </c>
      <c r="G1887" s="18">
        <f t="shared" si="73"/>
        <v>0</v>
      </c>
      <c r="H1887" s="18">
        <f t="shared" si="71"/>
        <v>0</v>
      </c>
      <c r="I1887" s="18">
        <f t="shared" si="72"/>
        <v>0</v>
      </c>
      <c r="J1887" s="18"/>
      <c r="K1887" s="15"/>
    </row>
    <row r="1888" spans="1:11" x14ac:dyDescent="0.2">
      <c r="A1888" s="15"/>
      <c r="B1888" s="15"/>
      <c r="C1888" s="16"/>
      <c r="D1888" s="17"/>
      <c r="E1888" s="18"/>
      <c r="F1888" s="19">
        <v>0</v>
      </c>
      <c r="G1888" s="18">
        <f t="shared" si="73"/>
        <v>0</v>
      </c>
      <c r="H1888" s="18">
        <f t="shared" si="71"/>
        <v>0</v>
      </c>
      <c r="I1888" s="18">
        <f t="shared" si="72"/>
        <v>0</v>
      </c>
      <c r="J1888" s="18"/>
      <c r="K1888" s="15"/>
    </row>
    <row r="1889" spans="1:11" x14ac:dyDescent="0.2">
      <c r="A1889" s="15"/>
      <c r="B1889" s="15"/>
      <c r="C1889" s="16"/>
      <c r="D1889" s="17"/>
      <c r="E1889" s="18"/>
      <c r="F1889" s="19">
        <v>0</v>
      </c>
      <c r="G1889" s="18">
        <f t="shared" si="73"/>
        <v>0</v>
      </c>
      <c r="H1889" s="18">
        <f t="shared" si="71"/>
        <v>0</v>
      </c>
      <c r="I1889" s="18">
        <f t="shared" si="72"/>
        <v>0</v>
      </c>
      <c r="J1889" s="18"/>
      <c r="K1889" s="15"/>
    </row>
    <row r="1890" spans="1:11" x14ac:dyDescent="0.2">
      <c r="A1890" s="15"/>
      <c r="B1890" s="15"/>
      <c r="C1890" s="16"/>
      <c r="D1890" s="17"/>
      <c r="E1890" s="18"/>
      <c r="F1890" s="19">
        <v>0</v>
      </c>
      <c r="G1890" s="18">
        <f t="shared" si="73"/>
        <v>0</v>
      </c>
      <c r="H1890" s="18">
        <f t="shared" si="71"/>
        <v>0</v>
      </c>
      <c r="I1890" s="18">
        <f t="shared" si="72"/>
        <v>0</v>
      </c>
      <c r="J1890" s="18"/>
      <c r="K1890" s="15"/>
    </row>
    <row r="1891" spans="1:11" x14ac:dyDescent="0.2">
      <c r="A1891" s="15"/>
      <c r="B1891" s="15"/>
      <c r="C1891" s="16"/>
      <c r="D1891" s="17"/>
      <c r="E1891" s="18"/>
      <c r="F1891" s="19">
        <v>0</v>
      </c>
      <c r="G1891" s="18">
        <f t="shared" si="73"/>
        <v>0</v>
      </c>
      <c r="H1891" s="18">
        <f t="shared" si="71"/>
        <v>0</v>
      </c>
      <c r="I1891" s="18">
        <f t="shared" si="72"/>
        <v>0</v>
      </c>
      <c r="J1891" s="18"/>
      <c r="K1891" s="15"/>
    </row>
    <row r="1892" spans="1:11" x14ac:dyDescent="0.2">
      <c r="A1892" s="15"/>
      <c r="B1892" s="15"/>
      <c r="C1892" s="16"/>
      <c r="D1892" s="17"/>
      <c r="E1892" s="18"/>
      <c r="F1892" s="19">
        <v>0</v>
      </c>
      <c r="G1892" s="18">
        <f t="shared" si="73"/>
        <v>0</v>
      </c>
      <c r="H1892" s="18">
        <f t="shared" si="71"/>
        <v>0</v>
      </c>
      <c r="I1892" s="18">
        <f t="shared" si="72"/>
        <v>0</v>
      </c>
      <c r="J1892" s="18"/>
      <c r="K1892" s="15"/>
    </row>
    <row r="1893" spans="1:11" x14ac:dyDescent="0.2">
      <c r="A1893" s="15"/>
      <c r="B1893" s="15"/>
      <c r="C1893" s="16"/>
      <c r="D1893" s="17"/>
      <c r="E1893" s="18"/>
      <c r="F1893" s="19">
        <v>0</v>
      </c>
      <c r="G1893" s="18">
        <f t="shared" si="73"/>
        <v>0</v>
      </c>
      <c r="H1893" s="18">
        <f t="shared" si="71"/>
        <v>0</v>
      </c>
      <c r="I1893" s="18">
        <f t="shared" si="72"/>
        <v>0</v>
      </c>
      <c r="J1893" s="18"/>
      <c r="K1893" s="15"/>
    </row>
    <row r="1894" spans="1:11" x14ac:dyDescent="0.2">
      <c r="A1894" s="15"/>
      <c r="B1894" s="15"/>
      <c r="C1894" s="16"/>
      <c r="D1894" s="17"/>
      <c r="E1894" s="18"/>
      <c r="F1894" s="19">
        <v>0</v>
      </c>
      <c r="G1894" s="18">
        <f t="shared" si="73"/>
        <v>0</v>
      </c>
      <c r="H1894" s="18">
        <f t="shared" si="71"/>
        <v>0</v>
      </c>
      <c r="I1894" s="18">
        <f t="shared" si="72"/>
        <v>0</v>
      </c>
      <c r="J1894" s="18"/>
      <c r="K1894" s="15"/>
    </row>
    <row r="1895" spans="1:11" x14ac:dyDescent="0.2">
      <c r="A1895" s="15"/>
      <c r="B1895" s="15"/>
      <c r="C1895" s="16"/>
      <c r="D1895" s="17"/>
      <c r="E1895" s="18"/>
      <c r="F1895" s="19">
        <v>0</v>
      </c>
      <c r="G1895" s="18">
        <f t="shared" si="73"/>
        <v>0</v>
      </c>
      <c r="H1895" s="18">
        <f t="shared" si="71"/>
        <v>0</v>
      </c>
      <c r="I1895" s="18">
        <f t="shared" si="72"/>
        <v>0</v>
      </c>
      <c r="J1895" s="18"/>
      <c r="K1895" s="15"/>
    </row>
    <row r="1896" spans="1:11" x14ac:dyDescent="0.2">
      <c r="A1896" s="15"/>
      <c r="B1896" s="15"/>
      <c r="C1896" s="16"/>
      <c r="D1896" s="17"/>
      <c r="E1896" s="18"/>
      <c r="F1896" s="19">
        <v>0</v>
      </c>
      <c r="G1896" s="18">
        <f t="shared" si="73"/>
        <v>0</v>
      </c>
      <c r="H1896" s="18">
        <f t="shared" si="71"/>
        <v>0</v>
      </c>
      <c r="I1896" s="18">
        <f t="shared" si="72"/>
        <v>0</v>
      </c>
      <c r="J1896" s="18"/>
      <c r="K1896" s="15"/>
    </row>
    <row r="1897" spans="1:11" x14ac:dyDescent="0.2">
      <c r="A1897" s="15"/>
      <c r="B1897" s="15"/>
      <c r="C1897" s="16"/>
      <c r="D1897" s="17"/>
      <c r="E1897" s="18"/>
      <c r="F1897" s="19">
        <v>0</v>
      </c>
      <c r="G1897" s="18">
        <f t="shared" si="73"/>
        <v>0</v>
      </c>
      <c r="H1897" s="18">
        <f t="shared" si="71"/>
        <v>0</v>
      </c>
      <c r="I1897" s="18">
        <f t="shared" si="72"/>
        <v>0</v>
      </c>
      <c r="J1897" s="18"/>
      <c r="K1897" s="15"/>
    </row>
    <row r="1898" spans="1:11" x14ac:dyDescent="0.2">
      <c r="A1898" s="15"/>
      <c r="B1898" s="15"/>
      <c r="C1898" s="16"/>
      <c r="D1898" s="17"/>
      <c r="E1898" s="18"/>
      <c r="F1898" s="19">
        <v>0</v>
      </c>
      <c r="G1898" s="18">
        <f t="shared" si="73"/>
        <v>0</v>
      </c>
      <c r="H1898" s="18">
        <f t="shared" si="71"/>
        <v>0</v>
      </c>
      <c r="I1898" s="18">
        <f t="shared" si="72"/>
        <v>0</v>
      </c>
      <c r="J1898" s="18"/>
      <c r="K1898" s="15"/>
    </row>
    <row r="1899" spans="1:11" x14ac:dyDescent="0.2">
      <c r="A1899" s="15"/>
      <c r="B1899" s="15"/>
      <c r="C1899" s="16"/>
      <c r="D1899" s="17"/>
      <c r="E1899" s="18"/>
      <c r="F1899" s="19">
        <v>0</v>
      </c>
      <c r="G1899" s="18">
        <f t="shared" si="73"/>
        <v>0</v>
      </c>
      <c r="H1899" s="18">
        <f t="shared" si="71"/>
        <v>0</v>
      </c>
      <c r="I1899" s="18">
        <f t="shared" si="72"/>
        <v>0</v>
      </c>
      <c r="J1899" s="18"/>
      <c r="K1899" s="15"/>
    </row>
    <row r="1900" spans="1:11" x14ac:dyDescent="0.2">
      <c r="A1900" s="15"/>
      <c r="B1900" s="15"/>
      <c r="C1900" s="16"/>
      <c r="D1900" s="17"/>
      <c r="E1900" s="18"/>
      <c r="F1900" s="19">
        <v>0</v>
      </c>
      <c r="G1900" s="18">
        <f t="shared" si="73"/>
        <v>0</v>
      </c>
      <c r="H1900" s="18">
        <f t="shared" si="71"/>
        <v>0</v>
      </c>
      <c r="I1900" s="18">
        <f t="shared" si="72"/>
        <v>0</v>
      </c>
      <c r="J1900" s="18"/>
      <c r="K1900" s="15"/>
    </row>
    <row r="1901" spans="1:11" x14ac:dyDescent="0.2">
      <c r="A1901" s="15"/>
      <c r="B1901" s="15"/>
      <c r="C1901" s="16"/>
      <c r="D1901" s="17"/>
      <c r="E1901" s="18"/>
      <c r="F1901" s="19">
        <v>0</v>
      </c>
      <c r="G1901" s="18">
        <f t="shared" si="73"/>
        <v>0</v>
      </c>
      <c r="H1901" s="18">
        <f t="shared" si="71"/>
        <v>0</v>
      </c>
      <c r="I1901" s="18">
        <f t="shared" si="72"/>
        <v>0</v>
      </c>
      <c r="J1901" s="18"/>
      <c r="K1901" s="15"/>
    </row>
    <row r="1902" spans="1:11" x14ac:dyDescent="0.2">
      <c r="A1902" s="15"/>
      <c r="B1902" s="15"/>
      <c r="C1902" s="16"/>
      <c r="D1902" s="17"/>
      <c r="E1902" s="18"/>
      <c r="F1902" s="19">
        <v>0</v>
      </c>
      <c r="G1902" s="18">
        <f t="shared" si="73"/>
        <v>0</v>
      </c>
      <c r="H1902" s="18">
        <f t="shared" si="71"/>
        <v>0</v>
      </c>
      <c r="I1902" s="18">
        <f t="shared" si="72"/>
        <v>0</v>
      </c>
      <c r="J1902" s="18"/>
      <c r="K1902" s="15"/>
    </row>
    <row r="1903" spans="1:11" x14ac:dyDescent="0.2">
      <c r="A1903" s="15"/>
      <c r="B1903" s="15"/>
      <c r="C1903" s="16"/>
      <c r="D1903" s="17"/>
      <c r="E1903" s="18"/>
      <c r="F1903" s="19">
        <v>0</v>
      </c>
      <c r="G1903" s="18">
        <f t="shared" si="73"/>
        <v>0</v>
      </c>
      <c r="H1903" s="18">
        <f t="shared" si="71"/>
        <v>0</v>
      </c>
      <c r="I1903" s="18">
        <f t="shared" si="72"/>
        <v>0</v>
      </c>
      <c r="J1903" s="18"/>
      <c r="K1903" s="15"/>
    </row>
    <row r="1904" spans="1:11" x14ac:dyDescent="0.2">
      <c r="A1904" s="15"/>
      <c r="B1904" s="15"/>
      <c r="C1904" s="16"/>
      <c r="D1904" s="17"/>
      <c r="E1904" s="18"/>
      <c r="F1904" s="19">
        <v>0</v>
      </c>
      <c r="G1904" s="18">
        <f t="shared" si="73"/>
        <v>0</v>
      </c>
      <c r="H1904" s="18">
        <f t="shared" si="71"/>
        <v>0</v>
      </c>
      <c r="I1904" s="18">
        <f t="shared" si="72"/>
        <v>0</v>
      </c>
      <c r="J1904" s="18"/>
      <c r="K1904" s="15"/>
    </row>
    <row r="1905" spans="1:11" x14ac:dyDescent="0.2">
      <c r="A1905" s="15"/>
      <c r="B1905" s="15"/>
      <c r="C1905" s="16"/>
      <c r="D1905" s="17"/>
      <c r="E1905" s="18"/>
      <c r="F1905" s="19">
        <v>0</v>
      </c>
      <c r="G1905" s="18">
        <f t="shared" si="73"/>
        <v>0</v>
      </c>
      <c r="H1905" s="18">
        <f t="shared" si="71"/>
        <v>0</v>
      </c>
      <c r="I1905" s="18">
        <f t="shared" si="72"/>
        <v>0</v>
      </c>
      <c r="J1905" s="18"/>
      <c r="K1905" s="15"/>
    </row>
    <row r="1906" spans="1:11" x14ac:dyDescent="0.2">
      <c r="A1906" s="15"/>
      <c r="B1906" s="15"/>
      <c r="C1906" s="16"/>
      <c r="D1906" s="17"/>
      <c r="E1906" s="18"/>
      <c r="F1906" s="19">
        <v>0</v>
      </c>
      <c r="G1906" s="18">
        <f t="shared" si="73"/>
        <v>0</v>
      </c>
      <c r="H1906" s="18">
        <f t="shared" si="71"/>
        <v>0</v>
      </c>
      <c r="I1906" s="18">
        <f t="shared" si="72"/>
        <v>0</v>
      </c>
      <c r="J1906" s="18"/>
      <c r="K1906" s="15"/>
    </row>
    <row r="1907" spans="1:11" x14ac:dyDescent="0.2">
      <c r="A1907" s="15"/>
      <c r="B1907" s="15"/>
      <c r="C1907" s="16"/>
      <c r="D1907" s="17"/>
      <c r="E1907" s="18"/>
      <c r="F1907" s="19">
        <v>0</v>
      </c>
      <c r="G1907" s="18">
        <f t="shared" si="73"/>
        <v>0</v>
      </c>
      <c r="H1907" s="18">
        <f t="shared" si="71"/>
        <v>0</v>
      </c>
      <c r="I1907" s="18">
        <f t="shared" si="72"/>
        <v>0</v>
      </c>
      <c r="J1907" s="18"/>
      <c r="K1907" s="15"/>
    </row>
    <row r="1908" spans="1:11" x14ac:dyDescent="0.2">
      <c r="A1908" s="15"/>
      <c r="B1908" s="15"/>
      <c r="C1908" s="16"/>
      <c r="D1908" s="17"/>
      <c r="E1908" s="18"/>
      <c r="F1908" s="19">
        <v>0</v>
      </c>
      <c r="G1908" s="18">
        <f t="shared" si="73"/>
        <v>0</v>
      </c>
      <c r="H1908" s="18">
        <f t="shared" si="71"/>
        <v>0</v>
      </c>
      <c r="I1908" s="18">
        <f t="shared" si="72"/>
        <v>0</v>
      </c>
      <c r="J1908" s="18"/>
      <c r="K1908" s="15"/>
    </row>
    <row r="1909" spans="1:11" x14ac:dyDescent="0.2">
      <c r="A1909" s="15"/>
      <c r="B1909" s="15"/>
      <c r="C1909" s="16"/>
      <c r="D1909" s="17"/>
      <c r="E1909" s="18"/>
      <c r="F1909" s="19">
        <v>0</v>
      </c>
      <c r="G1909" s="18">
        <f t="shared" si="73"/>
        <v>0</v>
      </c>
      <c r="H1909" s="18">
        <f t="shared" si="71"/>
        <v>0</v>
      </c>
      <c r="I1909" s="18">
        <f t="shared" si="72"/>
        <v>0</v>
      </c>
      <c r="J1909" s="18"/>
      <c r="K1909" s="15"/>
    </row>
    <row r="1910" spans="1:11" x14ac:dyDescent="0.2">
      <c r="A1910" s="15"/>
      <c r="B1910" s="15"/>
      <c r="C1910" s="16"/>
      <c r="D1910" s="17"/>
      <c r="E1910" s="18"/>
      <c r="F1910" s="19">
        <v>0</v>
      </c>
      <c r="G1910" s="18">
        <f t="shared" si="73"/>
        <v>0</v>
      </c>
      <c r="H1910" s="18">
        <f t="shared" si="71"/>
        <v>0</v>
      </c>
      <c r="I1910" s="18">
        <f t="shared" si="72"/>
        <v>0</v>
      </c>
      <c r="J1910" s="18"/>
      <c r="K1910" s="15"/>
    </row>
    <row r="1911" spans="1:11" x14ac:dyDescent="0.2">
      <c r="A1911" s="15"/>
      <c r="B1911" s="15"/>
      <c r="C1911" s="16"/>
      <c r="D1911" s="17"/>
      <c r="E1911" s="18"/>
      <c r="F1911" s="19">
        <v>0</v>
      </c>
      <c r="G1911" s="18">
        <f t="shared" si="73"/>
        <v>0</v>
      </c>
      <c r="H1911" s="18">
        <f t="shared" si="71"/>
        <v>0</v>
      </c>
      <c r="I1911" s="18">
        <f t="shared" si="72"/>
        <v>0</v>
      </c>
      <c r="J1911" s="18"/>
      <c r="K1911" s="15"/>
    </row>
    <row r="1912" spans="1:11" x14ac:dyDescent="0.2">
      <c r="A1912" s="15"/>
      <c r="B1912" s="15"/>
      <c r="C1912" s="16"/>
      <c r="D1912" s="17"/>
      <c r="E1912" s="18"/>
      <c r="F1912" s="19">
        <v>0</v>
      </c>
      <c r="G1912" s="18">
        <f t="shared" si="73"/>
        <v>0</v>
      </c>
      <c r="H1912" s="18">
        <f t="shared" si="71"/>
        <v>0</v>
      </c>
      <c r="I1912" s="18">
        <f t="shared" si="72"/>
        <v>0</v>
      </c>
      <c r="J1912" s="18"/>
      <c r="K1912" s="15"/>
    </row>
    <row r="1913" spans="1:11" x14ac:dyDescent="0.2">
      <c r="A1913" s="15"/>
      <c r="B1913" s="15"/>
      <c r="C1913" s="16"/>
      <c r="D1913" s="17"/>
      <c r="E1913" s="18"/>
      <c r="F1913" s="19">
        <v>0</v>
      </c>
      <c r="G1913" s="18">
        <f t="shared" si="73"/>
        <v>0</v>
      </c>
      <c r="H1913" s="18">
        <f t="shared" si="71"/>
        <v>0</v>
      </c>
      <c r="I1913" s="18">
        <f t="shared" si="72"/>
        <v>0</v>
      </c>
      <c r="J1913" s="18"/>
      <c r="K1913" s="15"/>
    </row>
    <row r="1914" spans="1:11" x14ac:dyDescent="0.2">
      <c r="A1914" s="15"/>
      <c r="B1914" s="15"/>
      <c r="C1914" s="16"/>
      <c r="D1914" s="17"/>
      <c r="E1914" s="18"/>
      <c r="F1914" s="19">
        <v>0</v>
      </c>
      <c r="G1914" s="18">
        <f t="shared" si="73"/>
        <v>0</v>
      </c>
      <c r="H1914" s="18">
        <f t="shared" si="71"/>
        <v>0</v>
      </c>
      <c r="I1914" s="18">
        <f t="shared" si="72"/>
        <v>0</v>
      </c>
      <c r="J1914" s="18"/>
      <c r="K1914" s="15"/>
    </row>
    <row r="1915" spans="1:11" x14ac:dyDescent="0.2">
      <c r="A1915" s="15"/>
      <c r="B1915" s="15"/>
      <c r="C1915" s="16"/>
      <c r="D1915" s="17"/>
      <c r="E1915" s="18"/>
      <c r="F1915" s="19">
        <v>0</v>
      </c>
      <c r="G1915" s="18">
        <f t="shared" si="73"/>
        <v>0</v>
      </c>
      <c r="H1915" s="18">
        <f t="shared" si="71"/>
        <v>0</v>
      </c>
      <c r="I1915" s="18">
        <f t="shared" si="72"/>
        <v>0</v>
      </c>
      <c r="J1915" s="18"/>
      <c r="K1915" s="15"/>
    </row>
    <row r="1916" spans="1:11" x14ac:dyDescent="0.2">
      <c r="A1916" s="15"/>
      <c r="B1916" s="15"/>
      <c r="C1916" s="16"/>
      <c r="D1916" s="17"/>
      <c r="E1916" s="18"/>
      <c r="F1916" s="19">
        <v>0</v>
      </c>
      <c r="G1916" s="18">
        <f t="shared" si="73"/>
        <v>0</v>
      </c>
      <c r="H1916" s="18">
        <f t="shared" si="71"/>
        <v>0</v>
      </c>
      <c r="I1916" s="18">
        <f t="shared" si="72"/>
        <v>0</v>
      </c>
      <c r="J1916" s="18"/>
      <c r="K1916" s="15"/>
    </row>
    <row r="1917" spans="1:11" x14ac:dyDescent="0.2">
      <c r="A1917" s="15"/>
      <c r="B1917" s="15"/>
      <c r="C1917" s="16"/>
      <c r="D1917" s="17"/>
      <c r="E1917" s="18"/>
      <c r="F1917" s="19">
        <v>0</v>
      </c>
      <c r="G1917" s="18">
        <f t="shared" si="73"/>
        <v>0</v>
      </c>
      <c r="H1917" s="18">
        <f t="shared" si="71"/>
        <v>0</v>
      </c>
      <c r="I1917" s="18">
        <f t="shared" si="72"/>
        <v>0</v>
      </c>
      <c r="J1917" s="18"/>
      <c r="K1917" s="15"/>
    </row>
    <row r="1918" spans="1:11" x14ac:dyDescent="0.2">
      <c r="A1918" s="15"/>
      <c r="B1918" s="15"/>
      <c r="C1918" s="16"/>
      <c r="D1918" s="17"/>
      <c r="E1918" s="18"/>
      <c r="F1918" s="19">
        <v>0</v>
      </c>
      <c r="G1918" s="18">
        <f t="shared" si="73"/>
        <v>0</v>
      </c>
      <c r="H1918" s="18">
        <f t="shared" ref="H1918:H1981" si="74">E1918*C1918</f>
        <v>0</v>
      </c>
      <c r="I1918" s="18">
        <f t="shared" ref="I1918:I1981" si="75">F1918*C1918</f>
        <v>0</v>
      </c>
      <c r="J1918" s="18"/>
      <c r="K1918" s="15"/>
    </row>
    <row r="1919" spans="1:11" x14ac:dyDescent="0.2">
      <c r="A1919" s="15"/>
      <c r="B1919" s="15"/>
      <c r="C1919" s="16"/>
      <c r="D1919" s="17"/>
      <c r="E1919" s="18"/>
      <c r="F1919" s="19">
        <v>0</v>
      </c>
      <c r="G1919" s="18">
        <f t="shared" si="73"/>
        <v>0</v>
      </c>
      <c r="H1919" s="18">
        <f t="shared" si="74"/>
        <v>0</v>
      </c>
      <c r="I1919" s="18">
        <f t="shared" si="75"/>
        <v>0</v>
      </c>
      <c r="J1919" s="18"/>
      <c r="K1919" s="15"/>
    </row>
    <row r="1920" spans="1:11" x14ac:dyDescent="0.2">
      <c r="A1920" s="15"/>
      <c r="B1920" s="15"/>
      <c r="C1920" s="16"/>
      <c r="D1920" s="17"/>
      <c r="E1920" s="18"/>
      <c r="F1920" s="19">
        <v>0</v>
      </c>
      <c r="G1920" s="18">
        <f t="shared" si="73"/>
        <v>0</v>
      </c>
      <c r="H1920" s="18">
        <f t="shared" si="74"/>
        <v>0</v>
      </c>
      <c r="I1920" s="18">
        <f t="shared" si="75"/>
        <v>0</v>
      </c>
      <c r="J1920" s="18"/>
      <c r="K1920" s="15"/>
    </row>
    <row r="1921" spans="1:11" x14ac:dyDescent="0.2">
      <c r="A1921" s="15"/>
      <c r="B1921" s="15"/>
      <c r="C1921" s="16"/>
      <c r="D1921" s="17"/>
      <c r="E1921" s="18"/>
      <c r="F1921" s="19">
        <v>0</v>
      </c>
      <c r="G1921" s="18">
        <f t="shared" ref="G1921:G1983" si="76">B1921*F1921</f>
        <v>0</v>
      </c>
      <c r="H1921" s="18">
        <f t="shared" si="74"/>
        <v>0</v>
      </c>
      <c r="I1921" s="18">
        <f t="shared" si="75"/>
        <v>0</v>
      </c>
      <c r="J1921" s="18"/>
      <c r="K1921" s="15"/>
    </row>
    <row r="1922" spans="1:11" x14ac:dyDescent="0.2">
      <c r="A1922" s="15"/>
      <c r="B1922" s="15"/>
      <c r="C1922" s="16"/>
      <c r="D1922" s="17"/>
      <c r="E1922" s="18"/>
      <c r="F1922" s="19">
        <v>0</v>
      </c>
      <c r="G1922" s="18">
        <f t="shared" si="76"/>
        <v>0</v>
      </c>
      <c r="H1922" s="18">
        <f t="shared" si="74"/>
        <v>0</v>
      </c>
      <c r="I1922" s="18">
        <f t="shared" si="75"/>
        <v>0</v>
      </c>
      <c r="J1922" s="18"/>
      <c r="K1922" s="15"/>
    </row>
    <row r="1923" spans="1:11" x14ac:dyDescent="0.2">
      <c r="A1923" s="15"/>
      <c r="B1923" s="15"/>
      <c r="C1923" s="16"/>
      <c r="D1923" s="17"/>
      <c r="E1923" s="18"/>
      <c r="F1923" s="19">
        <v>0</v>
      </c>
      <c r="G1923" s="18">
        <f t="shared" si="76"/>
        <v>0</v>
      </c>
      <c r="H1923" s="18">
        <f t="shared" si="74"/>
        <v>0</v>
      </c>
      <c r="I1923" s="18">
        <f t="shared" si="75"/>
        <v>0</v>
      </c>
      <c r="J1923" s="18"/>
      <c r="K1923" s="15"/>
    </row>
    <row r="1924" spans="1:11" x14ac:dyDescent="0.2">
      <c r="A1924" s="15"/>
      <c r="B1924" s="15"/>
      <c r="C1924" s="16"/>
      <c r="D1924" s="17"/>
      <c r="E1924" s="18"/>
      <c r="F1924" s="19">
        <v>0</v>
      </c>
      <c r="G1924" s="18">
        <f t="shared" si="76"/>
        <v>0</v>
      </c>
      <c r="H1924" s="18">
        <f t="shared" si="74"/>
        <v>0</v>
      </c>
      <c r="I1924" s="18">
        <f t="shared" si="75"/>
        <v>0</v>
      </c>
      <c r="J1924" s="18"/>
      <c r="K1924" s="15"/>
    </row>
    <row r="1925" spans="1:11" x14ac:dyDescent="0.2">
      <c r="A1925" s="15"/>
      <c r="B1925" s="15"/>
      <c r="C1925" s="16"/>
      <c r="D1925" s="17"/>
      <c r="E1925" s="18"/>
      <c r="F1925" s="19">
        <v>0</v>
      </c>
      <c r="G1925" s="18">
        <f t="shared" si="76"/>
        <v>0</v>
      </c>
      <c r="H1925" s="18">
        <f t="shared" si="74"/>
        <v>0</v>
      </c>
      <c r="I1925" s="18">
        <f t="shared" si="75"/>
        <v>0</v>
      </c>
      <c r="J1925" s="18"/>
      <c r="K1925" s="15"/>
    </row>
    <row r="1926" spans="1:11" x14ac:dyDescent="0.2">
      <c r="A1926" s="15"/>
      <c r="B1926" s="15"/>
      <c r="C1926" s="16"/>
      <c r="D1926" s="17"/>
      <c r="E1926" s="18"/>
      <c r="F1926" s="19">
        <v>0</v>
      </c>
      <c r="G1926" s="18">
        <f t="shared" si="76"/>
        <v>0</v>
      </c>
      <c r="H1926" s="18">
        <f t="shared" si="74"/>
        <v>0</v>
      </c>
      <c r="I1926" s="18">
        <f t="shared" si="75"/>
        <v>0</v>
      </c>
      <c r="J1926" s="18"/>
      <c r="K1926" s="15"/>
    </row>
    <row r="1927" spans="1:11" x14ac:dyDescent="0.2">
      <c r="A1927" s="15"/>
      <c r="B1927" s="15"/>
      <c r="C1927" s="16"/>
      <c r="D1927" s="17"/>
      <c r="E1927" s="18"/>
      <c r="F1927" s="19">
        <v>0</v>
      </c>
      <c r="G1927" s="18">
        <f t="shared" si="76"/>
        <v>0</v>
      </c>
      <c r="H1927" s="18">
        <f t="shared" si="74"/>
        <v>0</v>
      </c>
      <c r="I1927" s="18">
        <f t="shared" si="75"/>
        <v>0</v>
      </c>
      <c r="J1927" s="18"/>
      <c r="K1927" s="15"/>
    </row>
    <row r="1928" spans="1:11" x14ac:dyDescent="0.2">
      <c r="A1928" s="15"/>
      <c r="B1928" s="15"/>
      <c r="C1928" s="16"/>
      <c r="D1928" s="17"/>
      <c r="E1928" s="18"/>
      <c r="F1928" s="19">
        <v>0</v>
      </c>
      <c r="G1928" s="18">
        <f t="shared" si="76"/>
        <v>0</v>
      </c>
      <c r="H1928" s="18">
        <f t="shared" si="74"/>
        <v>0</v>
      </c>
      <c r="I1928" s="18">
        <f t="shared" si="75"/>
        <v>0</v>
      </c>
      <c r="J1928" s="18"/>
      <c r="K1928" s="15"/>
    </row>
    <row r="1929" spans="1:11" x14ac:dyDescent="0.2">
      <c r="A1929" s="15"/>
      <c r="B1929" s="15"/>
      <c r="C1929" s="16"/>
      <c r="D1929" s="17"/>
      <c r="E1929" s="18"/>
      <c r="F1929" s="19">
        <v>0</v>
      </c>
      <c r="G1929" s="18">
        <f t="shared" si="76"/>
        <v>0</v>
      </c>
      <c r="H1929" s="18">
        <f t="shared" si="74"/>
        <v>0</v>
      </c>
      <c r="I1929" s="18">
        <f t="shared" si="75"/>
        <v>0</v>
      </c>
      <c r="J1929" s="18"/>
      <c r="K1929" s="15"/>
    </row>
    <row r="1930" spans="1:11" x14ac:dyDescent="0.2">
      <c r="A1930" s="15"/>
      <c r="B1930" s="15"/>
      <c r="C1930" s="16"/>
      <c r="D1930" s="17"/>
      <c r="E1930" s="18"/>
      <c r="F1930" s="19">
        <v>0</v>
      </c>
      <c r="G1930" s="18">
        <f t="shared" si="76"/>
        <v>0</v>
      </c>
      <c r="H1930" s="18">
        <f t="shared" si="74"/>
        <v>0</v>
      </c>
      <c r="I1930" s="18">
        <f t="shared" si="75"/>
        <v>0</v>
      </c>
      <c r="J1930" s="18"/>
      <c r="K1930" s="15"/>
    </row>
    <row r="1931" spans="1:11" x14ac:dyDescent="0.2">
      <c r="A1931" s="15"/>
      <c r="B1931" s="15"/>
      <c r="C1931" s="16"/>
      <c r="D1931" s="17"/>
      <c r="E1931" s="18"/>
      <c r="F1931" s="19">
        <v>0</v>
      </c>
      <c r="G1931" s="18">
        <f t="shared" si="76"/>
        <v>0</v>
      </c>
      <c r="H1931" s="18">
        <f t="shared" si="74"/>
        <v>0</v>
      </c>
      <c r="I1931" s="18">
        <f t="shared" si="75"/>
        <v>0</v>
      </c>
      <c r="J1931" s="18"/>
      <c r="K1931" s="15"/>
    </row>
    <row r="1932" spans="1:11" x14ac:dyDescent="0.2">
      <c r="A1932" s="15"/>
      <c r="B1932" s="15"/>
      <c r="C1932" s="16"/>
      <c r="D1932" s="17"/>
      <c r="E1932" s="18"/>
      <c r="F1932" s="19">
        <v>0</v>
      </c>
      <c r="G1932" s="18">
        <f t="shared" si="76"/>
        <v>0</v>
      </c>
      <c r="H1932" s="18">
        <f t="shared" si="74"/>
        <v>0</v>
      </c>
      <c r="I1932" s="18">
        <f t="shared" si="75"/>
        <v>0</v>
      </c>
      <c r="J1932" s="18"/>
      <c r="K1932" s="15"/>
    </row>
    <row r="1933" spans="1:11" x14ac:dyDescent="0.2">
      <c r="A1933" s="15"/>
      <c r="B1933" s="15"/>
      <c r="C1933" s="16"/>
      <c r="D1933" s="17"/>
      <c r="E1933" s="18"/>
      <c r="F1933" s="19">
        <v>0</v>
      </c>
      <c r="G1933" s="18">
        <f t="shared" si="76"/>
        <v>0</v>
      </c>
      <c r="H1933" s="18">
        <f t="shared" si="74"/>
        <v>0</v>
      </c>
      <c r="I1933" s="18">
        <f t="shared" si="75"/>
        <v>0</v>
      </c>
      <c r="J1933" s="18"/>
      <c r="K1933" s="15"/>
    </row>
    <row r="1934" spans="1:11" x14ac:dyDescent="0.2">
      <c r="A1934" s="15"/>
      <c r="B1934" s="15"/>
      <c r="C1934" s="16"/>
      <c r="D1934" s="17"/>
      <c r="E1934" s="18"/>
      <c r="F1934" s="19">
        <v>0</v>
      </c>
      <c r="G1934" s="18">
        <f t="shared" si="76"/>
        <v>0</v>
      </c>
      <c r="H1934" s="18">
        <f t="shared" si="74"/>
        <v>0</v>
      </c>
      <c r="I1934" s="18">
        <f t="shared" si="75"/>
        <v>0</v>
      </c>
      <c r="J1934" s="18"/>
      <c r="K1934" s="15"/>
    </row>
    <row r="1935" spans="1:11" x14ac:dyDescent="0.2">
      <c r="A1935" s="15"/>
      <c r="B1935" s="15"/>
      <c r="C1935" s="16"/>
      <c r="D1935" s="17"/>
      <c r="E1935" s="18"/>
      <c r="F1935" s="19">
        <v>0</v>
      </c>
      <c r="G1935" s="18">
        <f t="shared" si="76"/>
        <v>0</v>
      </c>
      <c r="H1935" s="18">
        <f t="shared" si="74"/>
        <v>0</v>
      </c>
      <c r="I1935" s="18">
        <f t="shared" si="75"/>
        <v>0</v>
      </c>
      <c r="J1935" s="18"/>
      <c r="K1935" s="15"/>
    </row>
    <row r="1936" spans="1:11" x14ac:dyDescent="0.2">
      <c r="A1936" s="15"/>
      <c r="B1936" s="15"/>
      <c r="C1936" s="16"/>
      <c r="D1936" s="17"/>
      <c r="E1936" s="18"/>
      <c r="F1936" s="19">
        <v>0</v>
      </c>
      <c r="G1936" s="18">
        <f t="shared" si="76"/>
        <v>0</v>
      </c>
      <c r="H1936" s="18">
        <f t="shared" si="74"/>
        <v>0</v>
      </c>
      <c r="I1936" s="18">
        <f t="shared" si="75"/>
        <v>0</v>
      </c>
      <c r="J1936" s="18"/>
      <c r="K1936" s="15"/>
    </row>
    <row r="1937" spans="1:11" x14ac:dyDescent="0.2">
      <c r="A1937" s="15"/>
      <c r="B1937" s="15"/>
      <c r="C1937" s="16"/>
      <c r="D1937" s="17"/>
      <c r="E1937" s="18"/>
      <c r="F1937" s="19">
        <v>0</v>
      </c>
      <c r="G1937" s="18">
        <f t="shared" si="76"/>
        <v>0</v>
      </c>
      <c r="H1937" s="18">
        <f t="shared" si="74"/>
        <v>0</v>
      </c>
      <c r="I1937" s="18">
        <f t="shared" si="75"/>
        <v>0</v>
      </c>
      <c r="J1937" s="18"/>
      <c r="K1937" s="15"/>
    </row>
    <row r="1938" spans="1:11" x14ac:dyDescent="0.2">
      <c r="A1938" s="15"/>
      <c r="B1938" s="15"/>
      <c r="C1938" s="16"/>
      <c r="D1938" s="17"/>
      <c r="E1938" s="18"/>
      <c r="F1938" s="19">
        <v>0</v>
      </c>
      <c r="G1938" s="18">
        <f t="shared" si="76"/>
        <v>0</v>
      </c>
      <c r="H1938" s="18">
        <f t="shared" si="74"/>
        <v>0</v>
      </c>
      <c r="I1938" s="18">
        <f t="shared" si="75"/>
        <v>0</v>
      </c>
      <c r="J1938" s="18"/>
      <c r="K1938" s="15"/>
    </row>
    <row r="1939" spans="1:11" x14ac:dyDescent="0.2">
      <c r="A1939" s="15"/>
      <c r="B1939" s="15"/>
      <c r="C1939" s="16"/>
      <c r="D1939" s="17"/>
      <c r="E1939" s="18"/>
      <c r="F1939" s="19">
        <v>0</v>
      </c>
      <c r="G1939" s="18">
        <f t="shared" si="76"/>
        <v>0</v>
      </c>
      <c r="H1939" s="18">
        <f t="shared" si="74"/>
        <v>0</v>
      </c>
      <c r="I1939" s="18">
        <f t="shared" si="75"/>
        <v>0</v>
      </c>
      <c r="J1939" s="18"/>
      <c r="K1939" s="15"/>
    </row>
    <row r="1940" spans="1:11" x14ac:dyDescent="0.2">
      <c r="A1940" s="15"/>
      <c r="B1940" s="15"/>
      <c r="C1940" s="16"/>
      <c r="D1940" s="17"/>
      <c r="E1940" s="18"/>
      <c r="F1940" s="19">
        <v>0</v>
      </c>
      <c r="G1940" s="18">
        <f t="shared" si="76"/>
        <v>0</v>
      </c>
      <c r="H1940" s="18">
        <f t="shared" si="74"/>
        <v>0</v>
      </c>
      <c r="I1940" s="18">
        <f t="shared" si="75"/>
        <v>0</v>
      </c>
      <c r="J1940" s="18"/>
      <c r="K1940" s="15"/>
    </row>
    <row r="1941" spans="1:11" x14ac:dyDescent="0.2">
      <c r="A1941" s="15"/>
      <c r="B1941" s="15"/>
      <c r="C1941" s="16"/>
      <c r="D1941" s="17"/>
      <c r="E1941" s="18"/>
      <c r="F1941" s="19">
        <v>0</v>
      </c>
      <c r="G1941" s="18">
        <f t="shared" si="76"/>
        <v>0</v>
      </c>
      <c r="H1941" s="18">
        <f t="shared" si="74"/>
        <v>0</v>
      </c>
      <c r="I1941" s="18">
        <f t="shared" si="75"/>
        <v>0</v>
      </c>
      <c r="J1941" s="18"/>
      <c r="K1941" s="15"/>
    </row>
    <row r="1942" spans="1:11" x14ac:dyDescent="0.2">
      <c r="A1942" s="15"/>
      <c r="B1942" s="15"/>
      <c r="C1942" s="16"/>
      <c r="D1942" s="17"/>
      <c r="E1942" s="18"/>
      <c r="F1942" s="19">
        <v>0</v>
      </c>
      <c r="G1942" s="18">
        <f t="shared" si="76"/>
        <v>0</v>
      </c>
      <c r="H1942" s="18">
        <f t="shared" si="74"/>
        <v>0</v>
      </c>
      <c r="I1942" s="18">
        <f t="shared" si="75"/>
        <v>0</v>
      </c>
      <c r="J1942" s="18"/>
      <c r="K1942" s="15"/>
    </row>
    <row r="1943" spans="1:11" x14ac:dyDescent="0.2">
      <c r="A1943" s="15"/>
      <c r="B1943" s="15"/>
      <c r="C1943" s="16"/>
      <c r="D1943" s="17"/>
      <c r="E1943" s="18"/>
      <c r="F1943" s="19">
        <v>0</v>
      </c>
      <c r="G1943" s="18">
        <f t="shared" si="76"/>
        <v>0</v>
      </c>
      <c r="H1943" s="18">
        <f t="shared" si="74"/>
        <v>0</v>
      </c>
      <c r="I1943" s="18">
        <f t="shared" si="75"/>
        <v>0</v>
      </c>
      <c r="J1943" s="18"/>
      <c r="K1943" s="15"/>
    </row>
    <row r="1944" spans="1:11" x14ac:dyDescent="0.2">
      <c r="A1944" s="15"/>
      <c r="B1944" s="15"/>
      <c r="C1944" s="16"/>
      <c r="D1944" s="17"/>
      <c r="E1944" s="18"/>
      <c r="F1944" s="19">
        <v>0</v>
      </c>
      <c r="G1944" s="18">
        <f t="shared" si="76"/>
        <v>0</v>
      </c>
      <c r="H1944" s="18">
        <f t="shared" si="74"/>
        <v>0</v>
      </c>
      <c r="I1944" s="18">
        <f t="shared" si="75"/>
        <v>0</v>
      </c>
      <c r="J1944" s="18"/>
      <c r="K1944" s="15"/>
    </row>
    <row r="1945" spans="1:11" x14ac:dyDescent="0.2">
      <c r="A1945" s="15"/>
      <c r="B1945" s="15"/>
      <c r="C1945" s="16"/>
      <c r="D1945" s="17"/>
      <c r="E1945" s="18"/>
      <c r="F1945" s="19">
        <v>0</v>
      </c>
      <c r="G1945" s="18">
        <f t="shared" si="76"/>
        <v>0</v>
      </c>
      <c r="H1945" s="18">
        <f t="shared" si="74"/>
        <v>0</v>
      </c>
      <c r="I1945" s="18">
        <f t="shared" si="75"/>
        <v>0</v>
      </c>
      <c r="J1945" s="18"/>
      <c r="K1945" s="15"/>
    </row>
    <row r="1946" spans="1:11" x14ac:dyDescent="0.2">
      <c r="A1946" s="15"/>
      <c r="B1946" s="15"/>
      <c r="C1946" s="16"/>
      <c r="D1946" s="17"/>
      <c r="E1946" s="18"/>
      <c r="F1946" s="19">
        <v>0</v>
      </c>
      <c r="G1946" s="18">
        <f t="shared" si="76"/>
        <v>0</v>
      </c>
      <c r="H1946" s="18">
        <f t="shared" si="74"/>
        <v>0</v>
      </c>
      <c r="I1946" s="18">
        <f t="shared" si="75"/>
        <v>0</v>
      </c>
      <c r="J1946" s="18"/>
      <c r="K1946" s="15"/>
    </row>
    <row r="1947" spans="1:11" x14ac:dyDescent="0.2">
      <c r="A1947" s="15"/>
      <c r="B1947" s="15"/>
      <c r="C1947" s="16"/>
      <c r="D1947" s="17"/>
      <c r="E1947" s="18"/>
      <c r="F1947" s="19">
        <v>0</v>
      </c>
      <c r="G1947" s="18">
        <f t="shared" si="76"/>
        <v>0</v>
      </c>
      <c r="H1947" s="18">
        <f t="shared" si="74"/>
        <v>0</v>
      </c>
      <c r="I1947" s="18">
        <f t="shared" si="75"/>
        <v>0</v>
      </c>
      <c r="J1947" s="18"/>
      <c r="K1947" s="15"/>
    </row>
    <row r="1948" spans="1:11" x14ac:dyDescent="0.2">
      <c r="A1948" s="15"/>
      <c r="B1948" s="15"/>
      <c r="C1948" s="16"/>
      <c r="D1948" s="17"/>
      <c r="E1948" s="18"/>
      <c r="F1948" s="19">
        <v>0</v>
      </c>
      <c r="G1948" s="18">
        <f t="shared" si="76"/>
        <v>0</v>
      </c>
      <c r="H1948" s="18">
        <f t="shared" si="74"/>
        <v>0</v>
      </c>
      <c r="I1948" s="18">
        <f t="shared" si="75"/>
        <v>0</v>
      </c>
      <c r="J1948" s="18"/>
      <c r="K1948" s="15"/>
    </row>
    <row r="1949" spans="1:11" x14ac:dyDescent="0.2">
      <c r="A1949" s="15"/>
      <c r="B1949" s="15"/>
      <c r="C1949" s="16"/>
      <c r="D1949" s="17"/>
      <c r="E1949" s="18"/>
      <c r="F1949" s="19">
        <v>0</v>
      </c>
      <c r="G1949" s="18">
        <f t="shared" si="76"/>
        <v>0</v>
      </c>
      <c r="H1949" s="18">
        <f t="shared" si="74"/>
        <v>0</v>
      </c>
      <c r="I1949" s="18">
        <f t="shared" si="75"/>
        <v>0</v>
      </c>
      <c r="J1949" s="18"/>
      <c r="K1949" s="15"/>
    </row>
    <row r="1950" spans="1:11" x14ac:dyDescent="0.2">
      <c r="A1950" s="15"/>
      <c r="B1950" s="15"/>
      <c r="C1950" s="16"/>
      <c r="D1950" s="17"/>
      <c r="E1950" s="18"/>
      <c r="F1950" s="19">
        <v>0</v>
      </c>
      <c r="G1950" s="18">
        <f t="shared" si="76"/>
        <v>0</v>
      </c>
      <c r="H1950" s="18">
        <f t="shared" si="74"/>
        <v>0</v>
      </c>
      <c r="I1950" s="18">
        <f t="shared" si="75"/>
        <v>0</v>
      </c>
      <c r="J1950" s="18"/>
      <c r="K1950" s="15"/>
    </row>
    <row r="1951" spans="1:11" x14ac:dyDescent="0.2">
      <c r="A1951" s="15"/>
      <c r="B1951" s="15"/>
      <c r="C1951" s="16"/>
      <c r="D1951" s="17"/>
      <c r="E1951" s="18"/>
      <c r="F1951" s="19">
        <v>0</v>
      </c>
      <c r="G1951" s="18">
        <f t="shared" si="76"/>
        <v>0</v>
      </c>
      <c r="H1951" s="18">
        <f t="shared" si="74"/>
        <v>0</v>
      </c>
      <c r="I1951" s="18">
        <f t="shared" si="75"/>
        <v>0</v>
      </c>
      <c r="J1951" s="18"/>
      <c r="K1951" s="15"/>
    </row>
    <row r="1952" spans="1:11" x14ac:dyDescent="0.2">
      <c r="A1952" s="15"/>
      <c r="B1952" s="15"/>
      <c r="C1952" s="16"/>
      <c r="D1952" s="17"/>
      <c r="E1952" s="18"/>
      <c r="F1952" s="19">
        <v>0</v>
      </c>
      <c r="G1952" s="18">
        <f t="shared" si="76"/>
        <v>0</v>
      </c>
      <c r="H1952" s="18">
        <f t="shared" si="74"/>
        <v>0</v>
      </c>
      <c r="I1952" s="18">
        <f t="shared" si="75"/>
        <v>0</v>
      </c>
      <c r="J1952" s="18"/>
      <c r="K1952" s="15"/>
    </row>
    <row r="1953" spans="1:11" x14ac:dyDescent="0.2">
      <c r="A1953" s="15"/>
      <c r="B1953" s="15"/>
      <c r="C1953" s="16"/>
      <c r="D1953" s="17"/>
      <c r="E1953" s="18"/>
      <c r="F1953" s="19">
        <v>0</v>
      </c>
      <c r="G1953" s="18">
        <f t="shared" si="76"/>
        <v>0</v>
      </c>
      <c r="H1953" s="18">
        <f t="shared" si="74"/>
        <v>0</v>
      </c>
      <c r="I1953" s="18">
        <f t="shared" si="75"/>
        <v>0</v>
      </c>
      <c r="J1953" s="18"/>
      <c r="K1953" s="15"/>
    </row>
    <row r="1954" spans="1:11" x14ac:dyDescent="0.2">
      <c r="A1954" s="15"/>
      <c r="B1954" s="15"/>
      <c r="C1954" s="16"/>
      <c r="D1954" s="17"/>
      <c r="E1954" s="18"/>
      <c r="F1954" s="19">
        <v>0</v>
      </c>
      <c r="G1954" s="18">
        <f t="shared" si="76"/>
        <v>0</v>
      </c>
      <c r="H1954" s="18">
        <f t="shared" si="74"/>
        <v>0</v>
      </c>
      <c r="I1954" s="18">
        <f t="shared" si="75"/>
        <v>0</v>
      </c>
      <c r="J1954" s="18"/>
      <c r="K1954" s="15"/>
    </row>
    <row r="1955" spans="1:11" x14ac:dyDescent="0.2">
      <c r="A1955" s="15"/>
      <c r="B1955" s="15"/>
      <c r="C1955" s="16"/>
      <c r="D1955" s="17"/>
      <c r="E1955" s="18"/>
      <c r="F1955" s="19">
        <v>0</v>
      </c>
      <c r="G1955" s="18">
        <f t="shared" si="76"/>
        <v>0</v>
      </c>
      <c r="H1955" s="18">
        <f t="shared" si="74"/>
        <v>0</v>
      </c>
      <c r="I1955" s="18">
        <f t="shared" si="75"/>
        <v>0</v>
      </c>
      <c r="J1955" s="18"/>
      <c r="K1955" s="15"/>
    </row>
    <row r="1956" spans="1:11" x14ac:dyDescent="0.2">
      <c r="A1956" s="15"/>
      <c r="B1956" s="15"/>
      <c r="C1956" s="16"/>
      <c r="D1956" s="17"/>
      <c r="E1956" s="18"/>
      <c r="F1956" s="19">
        <v>0</v>
      </c>
      <c r="G1956" s="18">
        <f t="shared" si="76"/>
        <v>0</v>
      </c>
      <c r="H1956" s="18">
        <f t="shared" si="74"/>
        <v>0</v>
      </c>
      <c r="I1956" s="18">
        <f t="shared" si="75"/>
        <v>0</v>
      </c>
      <c r="J1956" s="18"/>
      <c r="K1956" s="15"/>
    </row>
    <row r="1957" spans="1:11" x14ac:dyDescent="0.2">
      <c r="A1957" s="15"/>
      <c r="B1957" s="15"/>
      <c r="C1957" s="16"/>
      <c r="D1957" s="17"/>
      <c r="E1957" s="18"/>
      <c r="F1957" s="19">
        <v>0</v>
      </c>
      <c r="G1957" s="18">
        <f t="shared" si="76"/>
        <v>0</v>
      </c>
      <c r="H1957" s="18">
        <f t="shared" si="74"/>
        <v>0</v>
      </c>
      <c r="I1957" s="18">
        <f t="shared" si="75"/>
        <v>0</v>
      </c>
      <c r="J1957" s="18"/>
      <c r="K1957" s="15"/>
    </row>
    <row r="1958" spans="1:11" x14ac:dyDescent="0.2">
      <c r="A1958" s="15"/>
      <c r="B1958" s="15"/>
      <c r="C1958" s="16"/>
      <c r="D1958" s="17"/>
      <c r="E1958" s="18"/>
      <c r="F1958" s="19">
        <v>0</v>
      </c>
      <c r="G1958" s="18">
        <f t="shared" si="76"/>
        <v>0</v>
      </c>
      <c r="H1958" s="18">
        <f t="shared" si="74"/>
        <v>0</v>
      </c>
      <c r="I1958" s="18">
        <f t="shared" si="75"/>
        <v>0</v>
      </c>
      <c r="J1958" s="18"/>
      <c r="K1958" s="15"/>
    </row>
    <row r="1959" spans="1:11" x14ac:dyDescent="0.2">
      <c r="A1959" s="15"/>
      <c r="B1959" s="15"/>
      <c r="C1959" s="16"/>
      <c r="D1959" s="17"/>
      <c r="E1959" s="18"/>
      <c r="F1959" s="19">
        <v>0</v>
      </c>
      <c r="G1959" s="18">
        <f t="shared" si="76"/>
        <v>0</v>
      </c>
      <c r="H1959" s="18">
        <f t="shared" si="74"/>
        <v>0</v>
      </c>
      <c r="I1959" s="18">
        <f t="shared" si="75"/>
        <v>0</v>
      </c>
      <c r="J1959" s="18"/>
      <c r="K1959" s="15"/>
    </row>
    <row r="1960" spans="1:11" x14ac:dyDescent="0.2">
      <c r="A1960" s="15"/>
      <c r="B1960" s="15"/>
      <c r="C1960" s="16"/>
      <c r="D1960" s="17"/>
      <c r="E1960" s="18"/>
      <c r="F1960" s="19">
        <v>0</v>
      </c>
      <c r="G1960" s="18">
        <f t="shared" si="76"/>
        <v>0</v>
      </c>
      <c r="H1960" s="18">
        <f t="shared" si="74"/>
        <v>0</v>
      </c>
      <c r="I1960" s="18">
        <f t="shared" si="75"/>
        <v>0</v>
      </c>
      <c r="J1960" s="18"/>
      <c r="K1960" s="15"/>
    </row>
    <row r="1961" spans="1:11" x14ac:dyDescent="0.2">
      <c r="A1961" s="15"/>
      <c r="B1961" s="15"/>
      <c r="C1961" s="16"/>
      <c r="D1961" s="17"/>
      <c r="E1961" s="18"/>
      <c r="F1961" s="19">
        <v>0</v>
      </c>
      <c r="G1961" s="18">
        <f t="shared" si="76"/>
        <v>0</v>
      </c>
      <c r="H1961" s="18">
        <f t="shared" si="74"/>
        <v>0</v>
      </c>
      <c r="I1961" s="18">
        <f t="shared" si="75"/>
        <v>0</v>
      </c>
      <c r="J1961" s="18"/>
      <c r="K1961" s="15"/>
    </row>
    <row r="1962" spans="1:11" x14ac:dyDescent="0.2">
      <c r="A1962" s="15"/>
      <c r="B1962" s="15"/>
      <c r="C1962" s="16"/>
      <c r="D1962" s="17"/>
      <c r="E1962" s="18"/>
      <c r="F1962" s="19">
        <v>0</v>
      </c>
      <c r="G1962" s="18">
        <f t="shared" si="76"/>
        <v>0</v>
      </c>
      <c r="H1962" s="18">
        <f t="shared" si="74"/>
        <v>0</v>
      </c>
      <c r="I1962" s="18">
        <f t="shared" si="75"/>
        <v>0</v>
      </c>
      <c r="J1962" s="18"/>
      <c r="K1962" s="15"/>
    </row>
    <row r="1963" spans="1:11" x14ac:dyDescent="0.2">
      <c r="A1963" s="15"/>
      <c r="B1963" s="15"/>
      <c r="C1963" s="16"/>
      <c r="D1963" s="17"/>
      <c r="E1963" s="18"/>
      <c r="F1963" s="19">
        <v>0</v>
      </c>
      <c r="G1963" s="18">
        <f t="shared" si="76"/>
        <v>0</v>
      </c>
      <c r="H1963" s="18">
        <f t="shared" si="74"/>
        <v>0</v>
      </c>
      <c r="I1963" s="18">
        <f t="shared" si="75"/>
        <v>0</v>
      </c>
      <c r="J1963" s="18"/>
      <c r="K1963" s="15"/>
    </row>
    <row r="1964" spans="1:11" x14ac:dyDescent="0.2">
      <c r="A1964" s="15"/>
      <c r="B1964" s="15"/>
      <c r="C1964" s="16"/>
      <c r="D1964" s="17"/>
      <c r="E1964" s="18"/>
      <c r="F1964" s="19">
        <v>0</v>
      </c>
      <c r="G1964" s="18">
        <f t="shared" si="76"/>
        <v>0</v>
      </c>
      <c r="H1964" s="18">
        <f t="shared" si="74"/>
        <v>0</v>
      </c>
      <c r="I1964" s="18">
        <f t="shared" si="75"/>
        <v>0</v>
      </c>
      <c r="J1964" s="18"/>
      <c r="K1964" s="15"/>
    </row>
    <row r="1965" spans="1:11" x14ac:dyDescent="0.2">
      <c r="A1965" s="15"/>
      <c r="B1965" s="15"/>
      <c r="C1965" s="16"/>
      <c r="D1965" s="17"/>
      <c r="E1965" s="18"/>
      <c r="F1965" s="19">
        <v>0</v>
      </c>
      <c r="G1965" s="18">
        <f t="shared" si="76"/>
        <v>0</v>
      </c>
      <c r="H1965" s="18">
        <f t="shared" si="74"/>
        <v>0</v>
      </c>
      <c r="I1965" s="18">
        <f t="shared" si="75"/>
        <v>0</v>
      </c>
      <c r="J1965" s="18"/>
      <c r="K1965" s="15"/>
    </row>
    <row r="1966" spans="1:11" x14ac:dyDescent="0.2">
      <c r="A1966" s="15"/>
      <c r="B1966" s="15"/>
      <c r="C1966" s="16"/>
      <c r="D1966" s="17"/>
      <c r="E1966" s="18"/>
      <c r="F1966" s="19">
        <v>0</v>
      </c>
      <c r="G1966" s="18">
        <f t="shared" si="76"/>
        <v>0</v>
      </c>
      <c r="H1966" s="18">
        <f t="shared" si="74"/>
        <v>0</v>
      </c>
      <c r="I1966" s="18">
        <f t="shared" si="75"/>
        <v>0</v>
      </c>
      <c r="J1966" s="18"/>
      <c r="K1966" s="15"/>
    </row>
    <row r="1967" spans="1:11" x14ac:dyDescent="0.2">
      <c r="A1967" s="15"/>
      <c r="B1967" s="15"/>
      <c r="C1967" s="16"/>
      <c r="D1967" s="17"/>
      <c r="E1967" s="18"/>
      <c r="F1967" s="19">
        <v>0</v>
      </c>
      <c r="G1967" s="18">
        <f t="shared" si="76"/>
        <v>0</v>
      </c>
      <c r="H1967" s="18">
        <f t="shared" si="74"/>
        <v>0</v>
      </c>
      <c r="I1967" s="18">
        <f t="shared" si="75"/>
        <v>0</v>
      </c>
      <c r="J1967" s="18"/>
      <c r="K1967" s="15"/>
    </row>
    <row r="1968" spans="1:11" x14ac:dyDescent="0.2">
      <c r="A1968" s="15"/>
      <c r="B1968" s="15"/>
      <c r="C1968" s="16"/>
      <c r="D1968" s="17"/>
      <c r="E1968" s="18"/>
      <c r="F1968" s="19">
        <v>0</v>
      </c>
      <c r="G1968" s="18">
        <f t="shared" si="76"/>
        <v>0</v>
      </c>
      <c r="H1968" s="18">
        <f t="shared" si="74"/>
        <v>0</v>
      </c>
      <c r="I1968" s="18">
        <f t="shared" si="75"/>
        <v>0</v>
      </c>
      <c r="J1968" s="18"/>
      <c r="K1968" s="15"/>
    </row>
    <row r="1969" spans="1:11" x14ac:dyDescent="0.2">
      <c r="A1969" s="15"/>
      <c r="B1969" s="15"/>
      <c r="C1969" s="16"/>
      <c r="D1969" s="17"/>
      <c r="E1969" s="18"/>
      <c r="F1969" s="19">
        <v>0</v>
      </c>
      <c r="G1969" s="18">
        <f t="shared" si="76"/>
        <v>0</v>
      </c>
      <c r="H1969" s="18">
        <f t="shared" si="74"/>
        <v>0</v>
      </c>
      <c r="I1969" s="18">
        <f t="shared" si="75"/>
        <v>0</v>
      </c>
      <c r="J1969" s="18"/>
      <c r="K1969" s="15"/>
    </row>
    <row r="1970" spans="1:11" x14ac:dyDescent="0.2">
      <c r="A1970" s="15"/>
      <c r="B1970" s="15"/>
      <c r="C1970" s="16"/>
      <c r="D1970" s="17"/>
      <c r="E1970" s="18"/>
      <c r="F1970" s="19">
        <v>0</v>
      </c>
      <c r="G1970" s="18">
        <f t="shared" si="76"/>
        <v>0</v>
      </c>
      <c r="H1970" s="18">
        <f t="shared" si="74"/>
        <v>0</v>
      </c>
      <c r="I1970" s="18">
        <f t="shared" si="75"/>
        <v>0</v>
      </c>
      <c r="J1970" s="18"/>
      <c r="K1970" s="15"/>
    </row>
    <row r="1971" spans="1:11" x14ac:dyDescent="0.2">
      <c r="A1971" s="15"/>
      <c r="B1971" s="15"/>
      <c r="C1971" s="16"/>
      <c r="D1971" s="17"/>
      <c r="E1971" s="18"/>
      <c r="F1971" s="19">
        <v>0</v>
      </c>
      <c r="G1971" s="18">
        <f t="shared" si="76"/>
        <v>0</v>
      </c>
      <c r="H1971" s="18">
        <f t="shared" si="74"/>
        <v>0</v>
      </c>
      <c r="I1971" s="18">
        <f t="shared" si="75"/>
        <v>0</v>
      </c>
      <c r="J1971" s="18"/>
      <c r="K1971" s="15"/>
    </row>
    <row r="1972" spans="1:11" x14ac:dyDescent="0.2">
      <c r="A1972" s="15"/>
      <c r="B1972" s="15"/>
      <c r="C1972" s="16"/>
      <c r="D1972" s="17"/>
      <c r="E1972" s="18"/>
      <c r="F1972" s="19">
        <v>0</v>
      </c>
      <c r="G1972" s="18">
        <f t="shared" si="76"/>
        <v>0</v>
      </c>
      <c r="H1972" s="18">
        <f t="shared" si="74"/>
        <v>0</v>
      </c>
      <c r="I1972" s="18">
        <f t="shared" si="75"/>
        <v>0</v>
      </c>
      <c r="J1972" s="18"/>
      <c r="K1972" s="15"/>
    </row>
    <row r="1973" spans="1:11" x14ac:dyDescent="0.2">
      <c r="A1973" s="15"/>
      <c r="B1973" s="15"/>
      <c r="C1973" s="16"/>
      <c r="D1973" s="17"/>
      <c r="E1973" s="18"/>
      <c r="F1973" s="19">
        <v>0</v>
      </c>
      <c r="G1973" s="18">
        <f t="shared" si="76"/>
        <v>0</v>
      </c>
      <c r="H1973" s="18">
        <f t="shared" si="74"/>
        <v>0</v>
      </c>
      <c r="I1973" s="18">
        <f t="shared" si="75"/>
        <v>0</v>
      </c>
      <c r="J1973" s="18"/>
      <c r="K1973" s="15"/>
    </row>
    <row r="1974" spans="1:11" x14ac:dyDescent="0.2">
      <c r="A1974" s="15"/>
      <c r="B1974" s="15"/>
      <c r="C1974" s="16"/>
      <c r="D1974" s="17"/>
      <c r="E1974" s="18"/>
      <c r="F1974" s="19">
        <v>0</v>
      </c>
      <c r="G1974" s="18">
        <f t="shared" si="76"/>
        <v>0</v>
      </c>
      <c r="H1974" s="18">
        <f t="shared" si="74"/>
        <v>0</v>
      </c>
      <c r="I1974" s="18">
        <f t="shared" si="75"/>
        <v>0</v>
      </c>
      <c r="J1974" s="18"/>
      <c r="K1974" s="15"/>
    </row>
    <row r="1975" spans="1:11" x14ac:dyDescent="0.2">
      <c r="A1975" s="15"/>
      <c r="B1975" s="15"/>
      <c r="C1975" s="16"/>
      <c r="D1975" s="17"/>
      <c r="E1975" s="18"/>
      <c r="F1975" s="19">
        <v>0</v>
      </c>
      <c r="G1975" s="18">
        <f t="shared" si="76"/>
        <v>0</v>
      </c>
      <c r="H1975" s="18">
        <f t="shared" si="74"/>
        <v>0</v>
      </c>
      <c r="I1975" s="18">
        <f t="shared" si="75"/>
        <v>0</v>
      </c>
      <c r="J1975" s="18"/>
      <c r="K1975" s="15"/>
    </row>
    <row r="1976" spans="1:11" x14ac:dyDescent="0.2">
      <c r="A1976" s="15"/>
      <c r="B1976" s="15"/>
      <c r="C1976" s="16"/>
      <c r="D1976" s="17"/>
      <c r="E1976" s="18"/>
      <c r="F1976" s="19">
        <v>0</v>
      </c>
      <c r="G1976" s="18">
        <f t="shared" si="76"/>
        <v>0</v>
      </c>
      <c r="H1976" s="18">
        <f t="shared" si="74"/>
        <v>0</v>
      </c>
      <c r="I1976" s="18">
        <f t="shared" si="75"/>
        <v>0</v>
      </c>
      <c r="J1976" s="18"/>
      <c r="K1976" s="15"/>
    </row>
    <row r="1977" spans="1:11" x14ac:dyDescent="0.2">
      <c r="A1977" s="15"/>
      <c r="B1977" s="15"/>
      <c r="C1977" s="16"/>
      <c r="D1977" s="17"/>
      <c r="E1977" s="18"/>
      <c r="F1977" s="19">
        <v>0</v>
      </c>
      <c r="G1977" s="18">
        <f t="shared" si="76"/>
        <v>0</v>
      </c>
      <c r="H1977" s="18">
        <f t="shared" si="74"/>
        <v>0</v>
      </c>
      <c r="I1977" s="18">
        <f t="shared" si="75"/>
        <v>0</v>
      </c>
      <c r="J1977" s="18"/>
      <c r="K1977" s="15"/>
    </row>
    <row r="1978" spans="1:11" x14ac:dyDescent="0.2">
      <c r="A1978" s="15"/>
      <c r="B1978" s="15"/>
      <c r="C1978" s="16"/>
      <c r="D1978" s="17"/>
      <c r="E1978" s="18"/>
      <c r="F1978" s="19">
        <v>0</v>
      </c>
      <c r="G1978" s="18">
        <f t="shared" si="76"/>
        <v>0</v>
      </c>
      <c r="H1978" s="18">
        <f t="shared" si="74"/>
        <v>0</v>
      </c>
      <c r="I1978" s="18">
        <f t="shared" si="75"/>
        <v>0</v>
      </c>
      <c r="J1978" s="18"/>
      <c r="K1978" s="15"/>
    </row>
    <row r="1979" spans="1:11" x14ac:dyDescent="0.2">
      <c r="A1979" s="15"/>
      <c r="B1979" s="15"/>
      <c r="C1979" s="16"/>
      <c r="D1979" s="17"/>
      <c r="E1979" s="18"/>
      <c r="F1979" s="19">
        <v>0</v>
      </c>
      <c r="G1979" s="18">
        <f t="shared" si="76"/>
        <v>0</v>
      </c>
      <c r="H1979" s="18">
        <f t="shared" si="74"/>
        <v>0</v>
      </c>
      <c r="I1979" s="18">
        <f t="shared" si="75"/>
        <v>0</v>
      </c>
      <c r="J1979" s="18"/>
      <c r="K1979" s="15"/>
    </row>
    <row r="1980" spans="1:11" x14ac:dyDescent="0.2">
      <c r="A1980" s="15"/>
      <c r="B1980" s="15"/>
      <c r="C1980" s="16"/>
      <c r="D1980" s="17"/>
      <c r="E1980" s="18"/>
      <c r="F1980" s="19">
        <v>0</v>
      </c>
      <c r="G1980" s="18">
        <f t="shared" si="76"/>
        <v>0</v>
      </c>
      <c r="H1980" s="18">
        <f t="shared" si="74"/>
        <v>0</v>
      </c>
      <c r="I1980" s="18">
        <f t="shared" si="75"/>
        <v>0</v>
      </c>
      <c r="J1980" s="18"/>
      <c r="K1980" s="15"/>
    </row>
    <row r="1981" spans="1:11" x14ac:dyDescent="0.2">
      <c r="A1981" s="15"/>
      <c r="B1981" s="15"/>
      <c r="C1981" s="16"/>
      <c r="D1981" s="17"/>
      <c r="E1981" s="18"/>
      <c r="F1981" s="19">
        <v>0</v>
      </c>
      <c r="G1981" s="18">
        <f t="shared" si="76"/>
        <v>0</v>
      </c>
      <c r="H1981" s="18">
        <f t="shared" si="74"/>
        <v>0</v>
      </c>
      <c r="I1981" s="18">
        <f t="shared" si="75"/>
        <v>0</v>
      </c>
      <c r="J1981" s="18"/>
      <c r="K1981" s="15"/>
    </row>
    <row r="1982" spans="1:11" x14ac:dyDescent="0.2">
      <c r="A1982" s="15"/>
      <c r="B1982" s="15"/>
      <c r="C1982" s="16"/>
      <c r="D1982" s="17"/>
      <c r="E1982" s="18"/>
      <c r="F1982" s="19">
        <v>0</v>
      </c>
      <c r="G1982" s="18">
        <f t="shared" si="76"/>
        <v>0</v>
      </c>
      <c r="H1982" s="18">
        <f>E1982*C1982</f>
        <v>0</v>
      </c>
      <c r="I1982" s="18">
        <f>F1982*C1982</f>
        <v>0</v>
      </c>
      <c r="J1982" s="18"/>
      <c r="K1982" s="15"/>
    </row>
    <row r="1983" spans="1:11" x14ac:dyDescent="0.2">
      <c r="A1983" s="15"/>
      <c r="B1983" s="15"/>
      <c r="C1983" s="16"/>
      <c r="D1983" s="17"/>
      <c r="E1983" s="18"/>
      <c r="F1983" s="19">
        <v>0</v>
      </c>
      <c r="G1983" s="18">
        <f t="shared" si="76"/>
        <v>0</v>
      </c>
      <c r="H1983" s="18">
        <f>E1983*C1983</f>
        <v>0</v>
      </c>
      <c r="I1983" s="18">
        <f>F1983*C1983</f>
        <v>0</v>
      </c>
      <c r="J1983" s="18"/>
      <c r="K1983" s="15"/>
    </row>
  </sheetData>
  <mergeCells count="67">
    <mergeCell ref="J203:J204"/>
    <mergeCell ref="J94:J95"/>
    <mergeCell ref="J1406:J1453"/>
    <mergeCell ref="J406:J453"/>
    <mergeCell ref="J463:J487"/>
    <mergeCell ref="J490:J541"/>
    <mergeCell ref="J1065:J1104"/>
    <mergeCell ref="J1107:J1108"/>
    <mergeCell ref="J1192:J1228"/>
    <mergeCell ref="J1231:J1235"/>
    <mergeCell ref="J5:J6"/>
    <mergeCell ref="J8:J9"/>
    <mergeCell ref="J90:J91"/>
    <mergeCell ref="P6:Q6"/>
    <mergeCell ref="G5:I5"/>
    <mergeCell ref="J29:J50"/>
    <mergeCell ref="K5:K6"/>
    <mergeCell ref="J84:J87"/>
    <mergeCell ref="A5:A6"/>
    <mergeCell ref="B5:C5"/>
    <mergeCell ref="D5:D6"/>
    <mergeCell ref="E5:E6"/>
    <mergeCell ref="F5:F6"/>
    <mergeCell ref="J225:J229"/>
    <mergeCell ref="J301:J303"/>
    <mergeCell ref="J1138:J1146"/>
    <mergeCell ref="J1018:J1025"/>
    <mergeCell ref="J243:J247"/>
    <mergeCell ref="J606:J649"/>
    <mergeCell ref="J385:J386"/>
    <mergeCell ref="J289:J292"/>
    <mergeCell ref="J1028:J1058"/>
    <mergeCell ref="J892:J966"/>
    <mergeCell ref="J981:J1015"/>
    <mergeCell ref="J557:J565"/>
    <mergeCell ref="J1503:J1530"/>
    <mergeCell ref="J1533:J1552"/>
    <mergeCell ref="K265:K266"/>
    <mergeCell ref="J254:J257"/>
    <mergeCell ref="J1348:J1360"/>
    <mergeCell ref="J743:J849"/>
    <mergeCell ref="J870:J871"/>
    <mergeCell ref="J1270:J1278"/>
    <mergeCell ref="J1243:J1245"/>
    <mergeCell ref="J1365:J1383"/>
    <mergeCell ref="J718:J739"/>
    <mergeCell ref="J390:J402"/>
    <mergeCell ref="K886:K888"/>
    <mergeCell ref="J879:J888"/>
    <mergeCell ref="K1179:K1181"/>
    <mergeCell ref="J1149:J1183"/>
    <mergeCell ref="J1588:J1602"/>
    <mergeCell ref="J62:J77"/>
    <mergeCell ref="J1387:J1388"/>
    <mergeCell ref="J1303:J1319"/>
    <mergeCell ref="J1401:J1403"/>
    <mergeCell ref="J1555:J1566"/>
    <mergeCell ref="J117:J138"/>
    <mergeCell ref="J1326:J1343"/>
    <mergeCell ref="J1323:J1324"/>
    <mergeCell ref="J1287:J1302"/>
    <mergeCell ref="J182:J184"/>
    <mergeCell ref="J332:J383"/>
    <mergeCell ref="J318:J329"/>
    <mergeCell ref="J568:J603"/>
    <mergeCell ref="J186:J200"/>
    <mergeCell ref="J159:J181"/>
  </mergeCells>
  <pageMargins left="0.7" right="0.7" top="0.75" bottom="0.75" header="0.3" footer="0.3"/>
  <pageSetup paperSize="9" scale="53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B23B-6BB1-4D34-A44F-B7CC0321142A}">
  <sheetPr>
    <pageSetUpPr fitToPage="1"/>
  </sheetPr>
  <dimension ref="A1:N577"/>
  <sheetViews>
    <sheetView zoomScale="90" zoomScaleNormal="9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29" sqref="A29"/>
    </sheetView>
  </sheetViews>
  <sheetFormatPr baseColWidth="10" defaultColWidth="8.83203125" defaultRowHeight="15" x14ac:dyDescent="0.2"/>
  <cols>
    <col min="1" max="1" width="55" customWidth="1"/>
    <col min="2" max="2" width="9.33203125" style="61" hidden="1" customWidth="1"/>
    <col min="3" max="3" width="8.83203125" style="61"/>
    <col min="4" max="4" width="8.83203125" style="7"/>
    <col min="5" max="5" width="15" style="8" customWidth="1"/>
    <col min="6" max="6" width="14.33203125" style="9" customWidth="1"/>
    <col min="7" max="7" width="14.33203125" style="8" hidden="1" customWidth="1"/>
    <col min="8" max="8" width="16.33203125" style="8" customWidth="1"/>
    <col min="9" max="9" width="13.5" style="8" bestFit="1" customWidth="1"/>
    <col min="10" max="10" width="15.33203125" style="8" bestFit="1" customWidth="1"/>
    <col min="11" max="11" width="15.33203125" style="8" customWidth="1"/>
    <col min="12" max="12" width="18.1640625" customWidth="1"/>
  </cols>
  <sheetData>
    <row r="1" spans="1:14" x14ac:dyDescent="0.2">
      <c r="A1" t="s">
        <v>0</v>
      </c>
      <c r="D1"/>
      <c r="E1"/>
      <c r="F1" s="1"/>
      <c r="G1"/>
      <c r="H1"/>
      <c r="I1"/>
      <c r="J1"/>
      <c r="K1"/>
      <c r="M1" s="2"/>
      <c r="N1" t="s">
        <v>1</v>
      </c>
    </row>
    <row r="2" spans="1:14" x14ac:dyDescent="0.2">
      <c r="A2" t="s">
        <v>18</v>
      </c>
      <c r="B2" s="104"/>
      <c r="C2" s="104"/>
      <c r="D2" s="3"/>
      <c r="E2" s="3"/>
      <c r="F2" s="4"/>
      <c r="G2" s="3"/>
      <c r="H2" s="3"/>
      <c r="I2" s="3"/>
      <c r="J2" s="3"/>
      <c r="K2" s="3"/>
      <c r="L2" s="3"/>
      <c r="M2" s="5"/>
      <c r="N2" t="s">
        <v>2</v>
      </c>
    </row>
    <row r="3" spans="1:14" x14ac:dyDescent="0.2">
      <c r="D3"/>
      <c r="E3"/>
      <c r="F3" s="1"/>
      <c r="G3"/>
      <c r="H3"/>
      <c r="I3"/>
      <c r="J3"/>
      <c r="K3"/>
      <c r="M3" s="6"/>
      <c r="N3" t="s">
        <v>3</v>
      </c>
    </row>
    <row r="4" spans="1:14" x14ac:dyDescent="0.2">
      <c r="M4" s="10"/>
      <c r="N4" t="s">
        <v>4</v>
      </c>
    </row>
    <row r="5" spans="1:14" ht="15" customHeight="1" x14ac:dyDescent="0.2">
      <c r="A5" s="174" t="s">
        <v>5</v>
      </c>
      <c r="B5" s="189" t="s">
        <v>6</v>
      </c>
      <c r="C5" s="190"/>
      <c r="D5" s="174" t="s">
        <v>7</v>
      </c>
      <c r="E5" s="177" t="s">
        <v>8</v>
      </c>
      <c r="F5" s="178" t="s">
        <v>9</v>
      </c>
      <c r="G5" s="184" t="s">
        <v>10</v>
      </c>
      <c r="H5" s="185"/>
      <c r="I5" s="186"/>
      <c r="J5" s="180" t="s">
        <v>11</v>
      </c>
      <c r="K5" s="180" t="s">
        <v>970</v>
      </c>
      <c r="L5" s="187" t="s">
        <v>12</v>
      </c>
    </row>
    <row r="6" spans="1:14" ht="16" x14ac:dyDescent="0.2">
      <c r="A6" s="174"/>
      <c r="B6" s="105" t="s">
        <v>13</v>
      </c>
      <c r="C6" s="105" t="s">
        <v>14</v>
      </c>
      <c r="D6" s="174"/>
      <c r="E6" s="177"/>
      <c r="F6" s="179"/>
      <c r="G6" s="12" t="s">
        <v>15</v>
      </c>
      <c r="H6" s="13" t="s">
        <v>16</v>
      </c>
      <c r="I6" s="13" t="s">
        <v>17</v>
      </c>
      <c r="J6" s="181"/>
      <c r="K6" s="181"/>
      <c r="L6" s="188"/>
    </row>
    <row r="7" spans="1:14" ht="16" x14ac:dyDescent="0.2">
      <c r="A7" s="14" t="s">
        <v>1630</v>
      </c>
      <c r="B7" s="106"/>
      <c r="C7" s="93"/>
      <c r="D7" s="17"/>
      <c r="E7" s="18"/>
      <c r="F7" s="19"/>
      <c r="G7" s="18"/>
      <c r="H7" s="18"/>
      <c r="I7" s="18"/>
      <c r="J7" s="18"/>
      <c r="K7" s="18"/>
      <c r="L7" s="15"/>
    </row>
    <row r="8" spans="1:14" ht="16" x14ac:dyDescent="0.2">
      <c r="A8" s="15" t="s">
        <v>969</v>
      </c>
      <c r="B8" s="106">
        <v>500</v>
      </c>
      <c r="C8" s="93">
        <v>30500</v>
      </c>
      <c r="D8" s="17" t="s">
        <v>49</v>
      </c>
      <c r="E8" s="18">
        <v>1800</v>
      </c>
      <c r="F8" s="19">
        <v>3440</v>
      </c>
      <c r="G8" s="18">
        <f t="shared" ref="G8:G67" si="0">B8*F8</f>
        <v>1720000</v>
      </c>
      <c r="H8" s="18">
        <f t="shared" ref="H8:H66" si="1">E8*C8</f>
        <v>54900000</v>
      </c>
      <c r="I8" s="18">
        <f t="shared" ref="I8:I66" si="2">F8*C8</f>
        <v>104920000</v>
      </c>
      <c r="J8" s="23" t="s">
        <v>1635</v>
      </c>
      <c r="K8" s="18"/>
      <c r="L8" s="15"/>
    </row>
    <row r="9" spans="1:14" x14ac:dyDescent="0.2">
      <c r="A9" s="15"/>
      <c r="B9" s="106"/>
      <c r="C9" s="93"/>
      <c r="D9" s="17"/>
      <c r="E9" s="18"/>
      <c r="F9" s="19"/>
      <c r="G9" s="18"/>
      <c r="H9" s="18"/>
      <c r="I9" s="18"/>
      <c r="J9" s="78"/>
      <c r="K9" s="18"/>
      <c r="L9" s="15"/>
    </row>
    <row r="10" spans="1:14" ht="16" x14ac:dyDescent="0.2">
      <c r="A10" s="14" t="s">
        <v>1629</v>
      </c>
      <c r="B10" s="106"/>
      <c r="C10" s="93"/>
      <c r="D10" s="17"/>
      <c r="E10" s="18"/>
      <c r="F10" s="19"/>
      <c r="G10" s="18"/>
      <c r="H10" s="18"/>
      <c r="I10" s="18"/>
      <c r="J10" s="78"/>
      <c r="K10" s="18"/>
      <c r="L10" s="15"/>
    </row>
    <row r="11" spans="1:14" ht="16" x14ac:dyDescent="0.2">
      <c r="A11" s="15" t="s">
        <v>1628</v>
      </c>
      <c r="B11" s="106"/>
      <c r="C11" s="93">
        <v>11000</v>
      </c>
      <c r="D11" s="17" t="s">
        <v>49</v>
      </c>
      <c r="E11" s="18">
        <v>9500</v>
      </c>
      <c r="F11" s="19">
        <v>16900</v>
      </c>
      <c r="G11" s="18">
        <f t="shared" si="0"/>
        <v>0</v>
      </c>
      <c r="H11" s="18">
        <f t="shared" si="1"/>
        <v>104500000</v>
      </c>
      <c r="I11" s="18">
        <f t="shared" si="2"/>
        <v>185900000</v>
      </c>
      <c r="J11" s="23" t="s">
        <v>1641</v>
      </c>
      <c r="K11" s="18"/>
      <c r="L11" s="15"/>
    </row>
    <row r="12" spans="1:14" x14ac:dyDescent="0.2">
      <c r="A12" s="15"/>
      <c r="B12" s="106"/>
      <c r="C12" s="93"/>
      <c r="D12" s="17"/>
      <c r="E12" s="18"/>
      <c r="F12" s="19">
        <v>0</v>
      </c>
      <c r="G12" s="18">
        <f t="shared" si="0"/>
        <v>0</v>
      </c>
      <c r="H12" s="18">
        <f t="shared" si="1"/>
        <v>0</v>
      </c>
      <c r="I12" s="18">
        <f t="shared" si="2"/>
        <v>0</v>
      </c>
      <c r="J12" s="18"/>
      <c r="K12" s="18"/>
      <c r="L12" s="15"/>
    </row>
    <row r="13" spans="1:14" ht="16" x14ac:dyDescent="0.2">
      <c r="A13" s="14" t="s">
        <v>1631</v>
      </c>
      <c r="B13" s="106"/>
      <c r="C13" s="93"/>
      <c r="D13" s="17"/>
      <c r="E13" s="18"/>
      <c r="F13" s="19">
        <v>0</v>
      </c>
      <c r="G13" s="18">
        <f t="shared" si="0"/>
        <v>0</v>
      </c>
      <c r="H13" s="18">
        <f t="shared" si="1"/>
        <v>0</v>
      </c>
      <c r="I13" s="18">
        <f t="shared" si="2"/>
        <v>0</v>
      </c>
      <c r="J13" s="18"/>
      <c r="K13" s="18"/>
      <c r="L13" s="15"/>
    </row>
    <row r="14" spans="1:14" ht="16" x14ac:dyDescent="0.2">
      <c r="A14" s="15" t="s">
        <v>1632</v>
      </c>
      <c r="B14" s="106"/>
      <c r="C14" s="93">
        <v>2</v>
      </c>
      <c r="D14" s="17" t="s">
        <v>38</v>
      </c>
      <c r="E14" s="18"/>
      <c r="F14" s="19">
        <v>32800000</v>
      </c>
      <c r="G14" s="18">
        <f t="shared" si="0"/>
        <v>0</v>
      </c>
      <c r="H14" s="18">
        <f t="shared" si="1"/>
        <v>0</v>
      </c>
      <c r="I14" s="18">
        <f t="shared" si="2"/>
        <v>65600000</v>
      </c>
      <c r="J14" s="158" t="s">
        <v>1634</v>
      </c>
      <c r="K14" s="18"/>
      <c r="L14" s="15"/>
    </row>
    <row r="15" spans="1:14" ht="16" x14ac:dyDescent="0.2">
      <c r="A15" s="15" t="s">
        <v>1633</v>
      </c>
      <c r="B15" s="106"/>
      <c r="C15" s="93">
        <v>2</v>
      </c>
      <c r="D15" s="17" t="s">
        <v>38</v>
      </c>
      <c r="E15" s="18"/>
      <c r="F15" s="19">
        <v>31400000</v>
      </c>
      <c r="G15" s="18">
        <f t="shared" si="0"/>
        <v>0</v>
      </c>
      <c r="H15" s="18">
        <f t="shared" si="1"/>
        <v>0</v>
      </c>
      <c r="I15" s="18">
        <f t="shared" si="2"/>
        <v>62800000</v>
      </c>
      <c r="J15" s="159"/>
      <c r="K15" s="18"/>
      <c r="L15" s="15"/>
    </row>
    <row r="16" spans="1:14" x14ac:dyDescent="0.2">
      <c r="A16" s="15"/>
      <c r="B16" s="106"/>
      <c r="C16" s="93"/>
      <c r="D16" s="17"/>
      <c r="E16" s="18"/>
      <c r="F16" s="19">
        <v>0</v>
      </c>
      <c r="G16" s="18">
        <f t="shared" si="0"/>
        <v>0</v>
      </c>
      <c r="H16" s="18">
        <f t="shared" si="1"/>
        <v>0</v>
      </c>
      <c r="I16" s="18">
        <f t="shared" si="2"/>
        <v>0</v>
      </c>
      <c r="J16" s="18"/>
      <c r="K16" s="18"/>
      <c r="L16" s="15"/>
    </row>
    <row r="17" spans="1:12" ht="16" x14ac:dyDescent="0.2">
      <c r="A17" s="14" t="s">
        <v>1640</v>
      </c>
      <c r="B17" s="106"/>
      <c r="C17" s="93"/>
      <c r="D17" s="17"/>
      <c r="E17" s="18"/>
      <c r="F17" s="19">
        <v>0</v>
      </c>
      <c r="G17" s="18">
        <f t="shared" si="0"/>
        <v>0</v>
      </c>
      <c r="H17" s="18">
        <f t="shared" si="1"/>
        <v>0</v>
      </c>
      <c r="I17" s="18">
        <f t="shared" si="2"/>
        <v>0</v>
      </c>
      <c r="J17" s="18"/>
      <c r="K17" s="18"/>
      <c r="L17" s="15"/>
    </row>
    <row r="18" spans="1:12" ht="16" x14ac:dyDescent="0.2">
      <c r="A18" s="15" t="s">
        <v>1636</v>
      </c>
      <c r="B18" s="106"/>
      <c r="C18" s="93">
        <v>4</v>
      </c>
      <c r="D18" s="17" t="s">
        <v>38</v>
      </c>
      <c r="E18" s="18"/>
      <c r="F18" s="19">
        <v>18150000</v>
      </c>
      <c r="G18" s="18">
        <f t="shared" si="0"/>
        <v>0</v>
      </c>
      <c r="H18" s="18">
        <f t="shared" si="1"/>
        <v>0</v>
      </c>
      <c r="I18" s="18">
        <f t="shared" si="2"/>
        <v>72600000</v>
      </c>
      <c r="J18" s="158" t="s">
        <v>1639</v>
      </c>
      <c r="K18" s="18"/>
      <c r="L18" s="15"/>
    </row>
    <row r="19" spans="1:12" ht="16" x14ac:dyDescent="0.2">
      <c r="A19" s="15" t="s">
        <v>1637</v>
      </c>
      <c r="B19" s="106"/>
      <c r="C19" s="93">
        <v>2</v>
      </c>
      <c r="D19" s="17" t="s">
        <v>38</v>
      </c>
      <c r="E19" s="18"/>
      <c r="F19" s="19">
        <v>16300000</v>
      </c>
      <c r="G19" s="18">
        <f t="shared" si="0"/>
        <v>0</v>
      </c>
      <c r="H19" s="18">
        <f t="shared" si="1"/>
        <v>0</v>
      </c>
      <c r="I19" s="18">
        <f t="shared" si="2"/>
        <v>32600000</v>
      </c>
      <c r="J19" s="160"/>
      <c r="K19" s="18"/>
      <c r="L19" s="15"/>
    </row>
    <row r="20" spans="1:12" ht="16" x14ac:dyDescent="0.2">
      <c r="A20" s="15" t="s">
        <v>1638</v>
      </c>
      <c r="B20" s="106"/>
      <c r="C20" s="93">
        <v>4</v>
      </c>
      <c r="D20" s="17" t="s">
        <v>38</v>
      </c>
      <c r="E20" s="18"/>
      <c r="F20" s="19">
        <v>3750000</v>
      </c>
      <c r="G20" s="18">
        <f t="shared" si="0"/>
        <v>0</v>
      </c>
      <c r="H20" s="18">
        <f t="shared" si="1"/>
        <v>0</v>
      </c>
      <c r="I20" s="18">
        <f t="shared" si="2"/>
        <v>15000000</v>
      </c>
      <c r="J20" s="159"/>
      <c r="K20" s="18"/>
      <c r="L20" s="15"/>
    </row>
    <row r="21" spans="1:12" x14ac:dyDescent="0.2">
      <c r="A21" s="15"/>
      <c r="B21" s="106"/>
      <c r="C21" s="93"/>
      <c r="D21" s="17"/>
      <c r="E21" s="18"/>
      <c r="F21" s="19">
        <v>0</v>
      </c>
      <c r="G21" s="18">
        <f t="shared" si="0"/>
        <v>0</v>
      </c>
      <c r="H21" s="18">
        <f t="shared" si="1"/>
        <v>0</v>
      </c>
      <c r="I21" s="18">
        <f t="shared" si="2"/>
        <v>0</v>
      </c>
      <c r="J21" s="18"/>
      <c r="K21" s="18"/>
      <c r="L21" s="15"/>
    </row>
    <row r="22" spans="1:12" x14ac:dyDescent="0.2">
      <c r="A22" s="15"/>
      <c r="B22" s="106"/>
      <c r="C22" s="93"/>
      <c r="D22" s="17"/>
      <c r="E22" s="18"/>
      <c r="F22" s="19">
        <v>0</v>
      </c>
      <c r="G22" s="18">
        <f t="shared" si="0"/>
        <v>0</v>
      </c>
      <c r="H22" s="18">
        <f t="shared" si="1"/>
        <v>0</v>
      </c>
      <c r="I22" s="18">
        <f t="shared" si="2"/>
        <v>0</v>
      </c>
      <c r="J22" s="18"/>
      <c r="K22" s="18"/>
      <c r="L22" s="15"/>
    </row>
    <row r="23" spans="1:12" x14ac:dyDescent="0.2">
      <c r="A23" s="15"/>
      <c r="B23" s="106"/>
      <c r="C23" s="93"/>
      <c r="D23" s="17"/>
      <c r="E23" s="18"/>
      <c r="F23" s="19">
        <v>0</v>
      </c>
      <c r="G23" s="18">
        <f t="shared" si="0"/>
        <v>0</v>
      </c>
      <c r="H23" s="18">
        <f t="shared" si="1"/>
        <v>0</v>
      </c>
      <c r="I23" s="18">
        <f t="shared" si="2"/>
        <v>0</v>
      </c>
      <c r="J23" s="18"/>
      <c r="K23" s="18"/>
      <c r="L23" s="15"/>
    </row>
    <row r="24" spans="1:12" x14ac:dyDescent="0.2">
      <c r="A24" s="15"/>
      <c r="B24" s="106"/>
      <c r="C24" s="93"/>
      <c r="D24" s="17"/>
      <c r="E24" s="18"/>
      <c r="F24" s="19">
        <v>0</v>
      </c>
      <c r="G24" s="18">
        <f t="shared" si="0"/>
        <v>0</v>
      </c>
      <c r="H24" s="18">
        <f t="shared" si="1"/>
        <v>0</v>
      </c>
      <c r="I24" s="18">
        <f t="shared" si="2"/>
        <v>0</v>
      </c>
      <c r="J24" s="18"/>
      <c r="K24" s="18"/>
      <c r="L24" s="15"/>
    </row>
    <row r="25" spans="1:12" x14ac:dyDescent="0.2">
      <c r="A25" s="15"/>
      <c r="B25" s="106"/>
      <c r="C25" s="93"/>
      <c r="D25" s="17"/>
      <c r="E25" s="18"/>
      <c r="F25" s="19">
        <v>0</v>
      </c>
      <c r="G25" s="18">
        <f t="shared" si="0"/>
        <v>0</v>
      </c>
      <c r="H25" s="18">
        <f t="shared" si="1"/>
        <v>0</v>
      </c>
      <c r="I25" s="18">
        <f t="shared" si="2"/>
        <v>0</v>
      </c>
      <c r="J25" s="18"/>
      <c r="K25" s="18"/>
      <c r="L25" s="15"/>
    </row>
    <row r="26" spans="1:12" x14ac:dyDescent="0.2">
      <c r="A26" s="15"/>
      <c r="B26" s="106"/>
      <c r="C26" s="93"/>
      <c r="D26" s="17"/>
      <c r="E26" s="18"/>
      <c r="F26" s="19">
        <v>0</v>
      </c>
      <c r="G26" s="18">
        <f t="shared" si="0"/>
        <v>0</v>
      </c>
      <c r="H26" s="18">
        <f t="shared" si="1"/>
        <v>0</v>
      </c>
      <c r="I26" s="18">
        <f t="shared" si="2"/>
        <v>0</v>
      </c>
      <c r="J26" s="18"/>
      <c r="K26" s="18"/>
      <c r="L26" s="15"/>
    </row>
    <row r="27" spans="1:12" x14ac:dyDescent="0.2">
      <c r="A27" s="15"/>
      <c r="B27" s="106"/>
      <c r="C27" s="93"/>
      <c r="D27" s="17"/>
      <c r="E27" s="18"/>
      <c r="F27" s="19">
        <v>0</v>
      </c>
      <c r="G27" s="18">
        <f t="shared" si="0"/>
        <v>0</v>
      </c>
      <c r="H27" s="18">
        <f t="shared" si="1"/>
        <v>0</v>
      </c>
      <c r="I27" s="18">
        <f t="shared" si="2"/>
        <v>0</v>
      </c>
      <c r="J27" s="18"/>
      <c r="K27" s="18"/>
      <c r="L27" s="15"/>
    </row>
    <row r="28" spans="1:12" x14ac:dyDescent="0.2">
      <c r="A28" s="15"/>
      <c r="B28" s="106"/>
      <c r="C28" s="93"/>
      <c r="D28" s="17"/>
      <c r="E28" s="18"/>
      <c r="F28" s="19">
        <v>0</v>
      </c>
      <c r="G28" s="18">
        <f t="shared" si="0"/>
        <v>0</v>
      </c>
      <c r="H28" s="18">
        <f t="shared" si="1"/>
        <v>0</v>
      </c>
      <c r="I28" s="18">
        <f t="shared" si="2"/>
        <v>0</v>
      </c>
      <c r="J28" s="18"/>
      <c r="K28" s="18"/>
      <c r="L28" s="15"/>
    </row>
    <row r="29" spans="1:12" x14ac:dyDescent="0.2">
      <c r="A29" s="15"/>
      <c r="B29" s="106"/>
      <c r="C29" s="93"/>
      <c r="D29" s="17"/>
      <c r="E29" s="18"/>
      <c r="F29" s="19">
        <v>0</v>
      </c>
      <c r="G29" s="18">
        <f t="shared" si="0"/>
        <v>0</v>
      </c>
      <c r="H29" s="18">
        <f t="shared" si="1"/>
        <v>0</v>
      </c>
      <c r="I29" s="18">
        <f t="shared" si="2"/>
        <v>0</v>
      </c>
      <c r="J29" s="18"/>
      <c r="K29" s="18"/>
      <c r="L29" s="15"/>
    </row>
    <row r="30" spans="1:12" x14ac:dyDescent="0.2">
      <c r="A30" s="15"/>
      <c r="B30" s="106"/>
      <c r="C30" s="93"/>
      <c r="D30" s="17"/>
      <c r="E30" s="18"/>
      <c r="F30" s="19">
        <v>0</v>
      </c>
      <c r="G30" s="18">
        <f t="shared" si="0"/>
        <v>0</v>
      </c>
      <c r="H30" s="18">
        <f t="shared" si="1"/>
        <v>0</v>
      </c>
      <c r="I30" s="18">
        <f t="shared" si="2"/>
        <v>0</v>
      </c>
      <c r="J30" s="18"/>
      <c r="K30" s="18"/>
      <c r="L30" s="15"/>
    </row>
    <row r="31" spans="1:12" x14ac:dyDescent="0.2">
      <c r="A31" s="15"/>
      <c r="B31" s="106"/>
      <c r="C31" s="93"/>
      <c r="D31" s="17"/>
      <c r="E31" s="18"/>
      <c r="F31" s="19">
        <v>0</v>
      </c>
      <c r="G31" s="18">
        <f t="shared" si="0"/>
        <v>0</v>
      </c>
      <c r="H31" s="18">
        <f t="shared" si="1"/>
        <v>0</v>
      </c>
      <c r="I31" s="18">
        <f t="shared" si="2"/>
        <v>0</v>
      </c>
      <c r="J31" s="18"/>
      <c r="K31" s="18"/>
      <c r="L31" s="15"/>
    </row>
    <row r="32" spans="1:12" x14ac:dyDescent="0.2">
      <c r="A32" s="15"/>
      <c r="B32" s="106"/>
      <c r="C32" s="93"/>
      <c r="D32" s="17"/>
      <c r="E32" s="18"/>
      <c r="F32" s="19">
        <v>0</v>
      </c>
      <c r="G32" s="18">
        <f t="shared" si="0"/>
        <v>0</v>
      </c>
      <c r="H32" s="18">
        <f t="shared" si="1"/>
        <v>0</v>
      </c>
      <c r="I32" s="18">
        <f t="shared" si="2"/>
        <v>0</v>
      </c>
      <c r="J32" s="18"/>
      <c r="K32" s="18"/>
      <c r="L32" s="15"/>
    </row>
    <row r="33" spans="1:12" x14ac:dyDescent="0.2">
      <c r="A33" s="15"/>
      <c r="B33" s="106"/>
      <c r="C33" s="93"/>
      <c r="D33" s="17"/>
      <c r="E33" s="18"/>
      <c r="F33" s="19">
        <v>0</v>
      </c>
      <c r="G33" s="18">
        <f t="shared" si="0"/>
        <v>0</v>
      </c>
      <c r="H33" s="18">
        <f t="shared" si="1"/>
        <v>0</v>
      </c>
      <c r="I33" s="18">
        <f t="shared" si="2"/>
        <v>0</v>
      </c>
      <c r="J33" s="18"/>
      <c r="K33" s="18"/>
      <c r="L33" s="15"/>
    </row>
    <row r="34" spans="1:12" x14ac:dyDescent="0.2">
      <c r="A34" s="15"/>
      <c r="B34" s="106"/>
      <c r="C34" s="93"/>
      <c r="D34" s="17"/>
      <c r="E34" s="18"/>
      <c r="F34" s="19">
        <v>0</v>
      </c>
      <c r="G34" s="18">
        <f t="shared" si="0"/>
        <v>0</v>
      </c>
      <c r="H34" s="18">
        <f t="shared" si="1"/>
        <v>0</v>
      </c>
      <c r="I34" s="18">
        <f t="shared" si="2"/>
        <v>0</v>
      </c>
      <c r="J34" s="18"/>
      <c r="K34" s="18"/>
      <c r="L34" s="15"/>
    </row>
    <row r="35" spans="1:12" x14ac:dyDescent="0.2">
      <c r="A35" s="15"/>
      <c r="B35" s="106"/>
      <c r="C35" s="93"/>
      <c r="D35" s="17"/>
      <c r="E35" s="18"/>
      <c r="F35" s="19">
        <v>0</v>
      </c>
      <c r="G35" s="18">
        <f t="shared" si="0"/>
        <v>0</v>
      </c>
      <c r="H35" s="18">
        <f t="shared" si="1"/>
        <v>0</v>
      </c>
      <c r="I35" s="18">
        <f t="shared" si="2"/>
        <v>0</v>
      </c>
      <c r="J35" s="18"/>
      <c r="K35" s="18"/>
      <c r="L35" s="15"/>
    </row>
    <row r="36" spans="1:12" x14ac:dyDescent="0.2">
      <c r="A36" s="15"/>
      <c r="B36" s="106"/>
      <c r="C36" s="93"/>
      <c r="D36" s="17"/>
      <c r="E36" s="18"/>
      <c r="F36" s="19">
        <v>0</v>
      </c>
      <c r="G36" s="18">
        <f t="shared" si="0"/>
        <v>0</v>
      </c>
      <c r="H36" s="18">
        <f t="shared" si="1"/>
        <v>0</v>
      </c>
      <c r="I36" s="18">
        <f t="shared" si="2"/>
        <v>0</v>
      </c>
      <c r="J36" s="18"/>
      <c r="K36" s="18"/>
      <c r="L36" s="15"/>
    </row>
    <row r="37" spans="1:12" x14ac:dyDescent="0.2">
      <c r="A37" s="15"/>
      <c r="B37" s="106"/>
      <c r="C37" s="93"/>
      <c r="D37" s="17"/>
      <c r="E37" s="18"/>
      <c r="F37" s="19">
        <v>0</v>
      </c>
      <c r="G37" s="18">
        <f t="shared" si="0"/>
        <v>0</v>
      </c>
      <c r="H37" s="18">
        <f t="shared" si="1"/>
        <v>0</v>
      </c>
      <c r="I37" s="18">
        <f t="shared" si="2"/>
        <v>0</v>
      </c>
      <c r="J37" s="18"/>
      <c r="K37" s="18"/>
      <c r="L37" s="15"/>
    </row>
    <row r="38" spans="1:12" x14ac:dyDescent="0.2">
      <c r="A38" s="15"/>
      <c r="B38" s="106"/>
      <c r="C38" s="93"/>
      <c r="D38" s="17"/>
      <c r="E38" s="18"/>
      <c r="F38" s="19">
        <v>0</v>
      </c>
      <c r="G38" s="18">
        <f t="shared" si="0"/>
        <v>0</v>
      </c>
      <c r="H38" s="18">
        <f t="shared" si="1"/>
        <v>0</v>
      </c>
      <c r="I38" s="18">
        <f t="shared" si="2"/>
        <v>0</v>
      </c>
      <c r="J38" s="18"/>
      <c r="K38" s="18"/>
      <c r="L38" s="15"/>
    </row>
    <row r="39" spans="1:12" x14ac:dyDescent="0.2">
      <c r="A39" s="15"/>
      <c r="B39" s="106"/>
      <c r="C39" s="93"/>
      <c r="D39" s="17"/>
      <c r="E39" s="18"/>
      <c r="F39" s="19">
        <v>0</v>
      </c>
      <c r="G39" s="18">
        <f t="shared" si="0"/>
        <v>0</v>
      </c>
      <c r="H39" s="18">
        <f t="shared" si="1"/>
        <v>0</v>
      </c>
      <c r="I39" s="18">
        <f t="shared" si="2"/>
        <v>0</v>
      </c>
      <c r="J39" s="18"/>
      <c r="K39" s="18"/>
      <c r="L39" s="15"/>
    </row>
    <row r="40" spans="1:12" x14ac:dyDescent="0.2">
      <c r="A40" s="15"/>
      <c r="B40" s="106"/>
      <c r="C40" s="93"/>
      <c r="D40" s="17"/>
      <c r="E40" s="18"/>
      <c r="F40" s="19">
        <v>0</v>
      </c>
      <c r="G40" s="18">
        <f t="shared" si="0"/>
        <v>0</v>
      </c>
      <c r="H40" s="18">
        <f t="shared" si="1"/>
        <v>0</v>
      </c>
      <c r="I40" s="18">
        <f t="shared" si="2"/>
        <v>0</v>
      </c>
      <c r="J40" s="18"/>
      <c r="K40" s="18"/>
      <c r="L40" s="15"/>
    </row>
    <row r="41" spans="1:12" x14ac:dyDescent="0.2">
      <c r="A41" s="15"/>
      <c r="B41" s="106"/>
      <c r="C41" s="93"/>
      <c r="D41" s="17"/>
      <c r="E41" s="18"/>
      <c r="F41" s="19">
        <v>0</v>
      </c>
      <c r="G41" s="18">
        <f t="shared" si="0"/>
        <v>0</v>
      </c>
      <c r="H41" s="18">
        <f t="shared" si="1"/>
        <v>0</v>
      </c>
      <c r="I41" s="18">
        <f t="shared" si="2"/>
        <v>0</v>
      </c>
      <c r="J41" s="18"/>
      <c r="K41" s="18"/>
      <c r="L41" s="15"/>
    </row>
    <row r="42" spans="1:12" x14ac:dyDescent="0.2">
      <c r="A42" s="15"/>
      <c r="B42" s="106"/>
      <c r="C42" s="93"/>
      <c r="D42" s="17"/>
      <c r="E42" s="18"/>
      <c r="F42" s="19">
        <v>0</v>
      </c>
      <c r="G42" s="18">
        <f t="shared" si="0"/>
        <v>0</v>
      </c>
      <c r="H42" s="18">
        <f t="shared" si="1"/>
        <v>0</v>
      </c>
      <c r="I42" s="18">
        <f t="shared" si="2"/>
        <v>0</v>
      </c>
      <c r="J42" s="18"/>
      <c r="K42" s="18"/>
      <c r="L42" s="15"/>
    </row>
    <row r="43" spans="1:12" x14ac:dyDescent="0.2">
      <c r="A43" s="15"/>
      <c r="B43" s="106"/>
      <c r="C43" s="93"/>
      <c r="D43" s="17"/>
      <c r="E43" s="18"/>
      <c r="F43" s="19">
        <v>0</v>
      </c>
      <c r="G43" s="18">
        <f t="shared" si="0"/>
        <v>0</v>
      </c>
      <c r="H43" s="18">
        <f t="shared" si="1"/>
        <v>0</v>
      </c>
      <c r="I43" s="18">
        <f t="shared" si="2"/>
        <v>0</v>
      </c>
      <c r="J43" s="18"/>
      <c r="K43" s="18"/>
      <c r="L43" s="15"/>
    </row>
    <row r="44" spans="1:12" x14ac:dyDescent="0.2">
      <c r="A44" s="15"/>
      <c r="B44" s="106"/>
      <c r="C44" s="93"/>
      <c r="D44" s="17"/>
      <c r="E44" s="18"/>
      <c r="F44" s="19">
        <v>0</v>
      </c>
      <c r="G44" s="18">
        <f t="shared" si="0"/>
        <v>0</v>
      </c>
      <c r="H44" s="18">
        <f t="shared" si="1"/>
        <v>0</v>
      </c>
      <c r="I44" s="18">
        <f t="shared" si="2"/>
        <v>0</v>
      </c>
      <c r="J44" s="18"/>
      <c r="K44" s="18"/>
      <c r="L44" s="15"/>
    </row>
    <row r="45" spans="1:12" x14ac:dyDescent="0.2">
      <c r="A45" s="15"/>
      <c r="B45" s="106"/>
      <c r="C45" s="93"/>
      <c r="D45" s="17"/>
      <c r="E45" s="18"/>
      <c r="F45" s="19">
        <v>0</v>
      </c>
      <c r="G45" s="18">
        <f t="shared" si="0"/>
        <v>0</v>
      </c>
      <c r="H45" s="18">
        <f t="shared" si="1"/>
        <v>0</v>
      </c>
      <c r="I45" s="18">
        <f t="shared" si="2"/>
        <v>0</v>
      </c>
      <c r="J45" s="18"/>
      <c r="K45" s="18"/>
      <c r="L45" s="15"/>
    </row>
    <row r="46" spans="1:12" x14ac:dyDescent="0.2">
      <c r="A46" s="15"/>
      <c r="B46" s="106"/>
      <c r="C46" s="93"/>
      <c r="D46" s="17"/>
      <c r="E46" s="18"/>
      <c r="F46" s="19">
        <v>0</v>
      </c>
      <c r="G46" s="18">
        <f t="shared" si="0"/>
        <v>0</v>
      </c>
      <c r="H46" s="18">
        <f t="shared" si="1"/>
        <v>0</v>
      </c>
      <c r="I46" s="18">
        <f t="shared" si="2"/>
        <v>0</v>
      </c>
      <c r="J46" s="18"/>
      <c r="K46" s="18"/>
      <c r="L46" s="15"/>
    </row>
    <row r="47" spans="1:12" x14ac:dyDescent="0.2">
      <c r="A47" s="15"/>
      <c r="B47" s="106"/>
      <c r="C47" s="93"/>
      <c r="D47" s="17"/>
      <c r="E47" s="18"/>
      <c r="F47" s="19">
        <v>0</v>
      </c>
      <c r="G47" s="18">
        <f t="shared" si="0"/>
        <v>0</v>
      </c>
      <c r="H47" s="18">
        <f t="shared" si="1"/>
        <v>0</v>
      </c>
      <c r="I47" s="18">
        <f t="shared" si="2"/>
        <v>0</v>
      </c>
      <c r="J47" s="18"/>
      <c r="K47" s="18"/>
      <c r="L47" s="15"/>
    </row>
    <row r="48" spans="1:12" x14ac:dyDescent="0.2">
      <c r="A48" s="15"/>
      <c r="B48" s="106"/>
      <c r="C48" s="93"/>
      <c r="D48" s="17"/>
      <c r="E48" s="18"/>
      <c r="F48" s="19">
        <v>0</v>
      </c>
      <c r="G48" s="18">
        <f t="shared" si="0"/>
        <v>0</v>
      </c>
      <c r="H48" s="18">
        <f t="shared" si="1"/>
        <v>0</v>
      </c>
      <c r="I48" s="18">
        <f t="shared" si="2"/>
        <v>0</v>
      </c>
      <c r="J48" s="18"/>
      <c r="K48" s="18"/>
      <c r="L48" s="15"/>
    </row>
    <row r="49" spans="1:12" x14ac:dyDescent="0.2">
      <c r="A49" s="15"/>
      <c r="B49" s="106"/>
      <c r="C49" s="93"/>
      <c r="D49" s="17"/>
      <c r="E49" s="18"/>
      <c r="F49" s="19">
        <v>0</v>
      </c>
      <c r="G49" s="18">
        <f t="shared" si="0"/>
        <v>0</v>
      </c>
      <c r="H49" s="18">
        <f t="shared" si="1"/>
        <v>0</v>
      </c>
      <c r="I49" s="18">
        <f t="shared" si="2"/>
        <v>0</v>
      </c>
      <c r="J49" s="18"/>
      <c r="K49" s="18"/>
      <c r="L49" s="15"/>
    </row>
    <row r="50" spans="1:12" x14ac:dyDescent="0.2">
      <c r="A50" s="15"/>
      <c r="B50" s="106"/>
      <c r="C50" s="93"/>
      <c r="D50" s="17"/>
      <c r="E50" s="18"/>
      <c r="F50" s="19">
        <v>0</v>
      </c>
      <c r="G50" s="18">
        <f t="shared" si="0"/>
        <v>0</v>
      </c>
      <c r="H50" s="18">
        <f t="shared" si="1"/>
        <v>0</v>
      </c>
      <c r="I50" s="18">
        <f t="shared" si="2"/>
        <v>0</v>
      </c>
      <c r="J50" s="18"/>
      <c r="K50" s="18"/>
      <c r="L50" s="15"/>
    </row>
    <row r="51" spans="1:12" x14ac:dyDescent="0.2">
      <c r="A51" s="15"/>
      <c r="B51" s="106"/>
      <c r="C51" s="93"/>
      <c r="D51" s="17"/>
      <c r="E51" s="18"/>
      <c r="F51" s="19">
        <v>0</v>
      </c>
      <c r="G51" s="18">
        <f t="shared" si="0"/>
        <v>0</v>
      </c>
      <c r="H51" s="18">
        <f t="shared" si="1"/>
        <v>0</v>
      </c>
      <c r="I51" s="18">
        <f t="shared" si="2"/>
        <v>0</v>
      </c>
      <c r="J51" s="18"/>
      <c r="K51" s="18"/>
      <c r="L51" s="15"/>
    </row>
    <row r="52" spans="1:12" x14ac:dyDescent="0.2">
      <c r="A52" s="15"/>
      <c r="B52" s="106"/>
      <c r="C52" s="93"/>
      <c r="D52" s="17"/>
      <c r="E52" s="18"/>
      <c r="F52" s="19">
        <v>0</v>
      </c>
      <c r="G52" s="18">
        <f t="shared" si="0"/>
        <v>0</v>
      </c>
      <c r="H52" s="18">
        <f t="shared" si="1"/>
        <v>0</v>
      </c>
      <c r="I52" s="18">
        <f t="shared" si="2"/>
        <v>0</v>
      </c>
      <c r="J52" s="18"/>
      <c r="K52" s="18"/>
      <c r="L52" s="15"/>
    </row>
    <row r="53" spans="1:12" x14ac:dyDescent="0.2">
      <c r="A53" s="15"/>
      <c r="B53" s="106"/>
      <c r="C53" s="93"/>
      <c r="D53" s="17"/>
      <c r="E53" s="18"/>
      <c r="F53" s="19">
        <v>0</v>
      </c>
      <c r="G53" s="18">
        <f t="shared" si="0"/>
        <v>0</v>
      </c>
      <c r="H53" s="18">
        <f t="shared" si="1"/>
        <v>0</v>
      </c>
      <c r="I53" s="18">
        <f t="shared" si="2"/>
        <v>0</v>
      </c>
      <c r="J53" s="18"/>
      <c r="K53" s="18"/>
      <c r="L53" s="15"/>
    </row>
    <row r="54" spans="1:12" x14ac:dyDescent="0.2">
      <c r="A54" s="15"/>
      <c r="B54" s="106"/>
      <c r="C54" s="93"/>
      <c r="D54" s="17"/>
      <c r="E54" s="18"/>
      <c r="F54" s="19">
        <v>0</v>
      </c>
      <c r="G54" s="18">
        <f t="shared" si="0"/>
        <v>0</v>
      </c>
      <c r="H54" s="18">
        <f t="shared" si="1"/>
        <v>0</v>
      </c>
      <c r="I54" s="18">
        <f t="shared" si="2"/>
        <v>0</v>
      </c>
      <c r="J54" s="18"/>
      <c r="K54" s="18"/>
      <c r="L54" s="15"/>
    </row>
    <row r="55" spans="1:12" x14ac:dyDescent="0.2">
      <c r="A55" s="15"/>
      <c r="B55" s="106"/>
      <c r="C55" s="93"/>
      <c r="D55" s="17"/>
      <c r="E55" s="18"/>
      <c r="F55" s="19">
        <v>0</v>
      </c>
      <c r="G55" s="18">
        <f t="shared" si="0"/>
        <v>0</v>
      </c>
      <c r="H55" s="18">
        <f t="shared" si="1"/>
        <v>0</v>
      </c>
      <c r="I55" s="18">
        <f t="shared" si="2"/>
        <v>0</v>
      </c>
      <c r="J55" s="18"/>
      <c r="K55" s="18"/>
      <c r="L55" s="15"/>
    </row>
    <row r="56" spans="1:12" x14ac:dyDescent="0.2">
      <c r="A56" s="15"/>
      <c r="B56" s="106"/>
      <c r="C56" s="93"/>
      <c r="D56" s="17"/>
      <c r="E56" s="18"/>
      <c r="F56" s="19">
        <v>0</v>
      </c>
      <c r="G56" s="18">
        <f t="shared" si="0"/>
        <v>0</v>
      </c>
      <c r="H56" s="18">
        <f t="shared" si="1"/>
        <v>0</v>
      </c>
      <c r="I56" s="18">
        <f t="shared" si="2"/>
        <v>0</v>
      </c>
      <c r="J56" s="18"/>
      <c r="K56" s="18"/>
      <c r="L56" s="15"/>
    </row>
    <row r="57" spans="1:12" x14ac:dyDescent="0.2">
      <c r="A57" s="15"/>
      <c r="B57" s="106"/>
      <c r="C57" s="93"/>
      <c r="D57" s="17"/>
      <c r="E57" s="18"/>
      <c r="F57" s="19">
        <v>0</v>
      </c>
      <c r="G57" s="18">
        <f t="shared" si="0"/>
        <v>0</v>
      </c>
      <c r="H57" s="18">
        <f t="shared" si="1"/>
        <v>0</v>
      </c>
      <c r="I57" s="18">
        <f t="shared" si="2"/>
        <v>0</v>
      </c>
      <c r="J57" s="18"/>
      <c r="K57" s="18"/>
      <c r="L57" s="15"/>
    </row>
    <row r="58" spans="1:12" x14ac:dyDescent="0.2">
      <c r="A58" s="15"/>
      <c r="B58" s="106"/>
      <c r="C58" s="93"/>
      <c r="D58" s="17"/>
      <c r="E58" s="18"/>
      <c r="F58" s="19">
        <v>0</v>
      </c>
      <c r="G58" s="18">
        <f t="shared" si="0"/>
        <v>0</v>
      </c>
      <c r="H58" s="18">
        <f t="shared" si="1"/>
        <v>0</v>
      </c>
      <c r="I58" s="18">
        <f t="shared" si="2"/>
        <v>0</v>
      </c>
      <c r="J58" s="18"/>
      <c r="K58" s="18"/>
      <c r="L58" s="15"/>
    </row>
    <row r="59" spans="1:12" x14ac:dyDescent="0.2">
      <c r="A59" s="15"/>
      <c r="B59" s="106"/>
      <c r="C59" s="93"/>
      <c r="D59" s="17"/>
      <c r="E59" s="18"/>
      <c r="F59" s="19">
        <v>0</v>
      </c>
      <c r="G59" s="18">
        <f t="shared" si="0"/>
        <v>0</v>
      </c>
      <c r="H59" s="18">
        <f t="shared" si="1"/>
        <v>0</v>
      </c>
      <c r="I59" s="18">
        <f t="shared" si="2"/>
        <v>0</v>
      </c>
      <c r="J59" s="18"/>
      <c r="K59" s="18"/>
      <c r="L59" s="15"/>
    </row>
    <row r="60" spans="1:12" x14ac:dyDescent="0.2">
      <c r="A60" s="15"/>
      <c r="B60" s="106"/>
      <c r="C60" s="93"/>
      <c r="D60" s="17"/>
      <c r="E60" s="18"/>
      <c r="F60" s="19">
        <v>0</v>
      </c>
      <c r="G60" s="18">
        <f t="shared" si="0"/>
        <v>0</v>
      </c>
      <c r="H60" s="18">
        <f t="shared" si="1"/>
        <v>0</v>
      </c>
      <c r="I60" s="18">
        <f t="shared" si="2"/>
        <v>0</v>
      </c>
      <c r="J60" s="18"/>
      <c r="K60" s="18"/>
      <c r="L60" s="15"/>
    </row>
    <row r="61" spans="1:12" x14ac:dyDescent="0.2">
      <c r="A61" s="15"/>
      <c r="B61" s="106"/>
      <c r="C61" s="93"/>
      <c r="D61" s="17"/>
      <c r="E61" s="18"/>
      <c r="F61" s="19">
        <v>0</v>
      </c>
      <c r="G61" s="18">
        <f t="shared" si="0"/>
        <v>0</v>
      </c>
      <c r="H61" s="18">
        <f t="shared" si="1"/>
        <v>0</v>
      </c>
      <c r="I61" s="18">
        <f t="shared" si="2"/>
        <v>0</v>
      </c>
      <c r="J61" s="18"/>
      <c r="K61" s="18"/>
      <c r="L61" s="15"/>
    </row>
    <row r="62" spans="1:12" x14ac:dyDescent="0.2">
      <c r="A62" s="15"/>
      <c r="B62" s="106"/>
      <c r="C62" s="93"/>
      <c r="D62" s="17"/>
      <c r="E62" s="18"/>
      <c r="F62" s="19">
        <v>0</v>
      </c>
      <c r="G62" s="18">
        <f t="shared" si="0"/>
        <v>0</v>
      </c>
      <c r="H62" s="18">
        <f t="shared" si="1"/>
        <v>0</v>
      </c>
      <c r="I62" s="18">
        <f t="shared" si="2"/>
        <v>0</v>
      </c>
      <c r="J62" s="18"/>
      <c r="K62" s="18"/>
      <c r="L62" s="15"/>
    </row>
    <row r="63" spans="1:12" x14ac:dyDescent="0.2">
      <c r="A63" s="15"/>
      <c r="B63" s="106"/>
      <c r="C63" s="93"/>
      <c r="D63" s="17"/>
      <c r="E63" s="18"/>
      <c r="F63" s="19">
        <v>0</v>
      </c>
      <c r="G63" s="18">
        <f t="shared" si="0"/>
        <v>0</v>
      </c>
      <c r="H63" s="18">
        <f t="shared" si="1"/>
        <v>0</v>
      </c>
      <c r="I63" s="18">
        <f t="shared" si="2"/>
        <v>0</v>
      </c>
      <c r="J63" s="18"/>
      <c r="K63" s="18"/>
      <c r="L63" s="15"/>
    </row>
    <row r="64" spans="1:12" x14ac:dyDescent="0.2">
      <c r="A64" s="15"/>
      <c r="B64" s="106"/>
      <c r="C64" s="93"/>
      <c r="D64" s="17"/>
      <c r="E64" s="18"/>
      <c r="F64" s="19">
        <v>0</v>
      </c>
      <c r="G64" s="18">
        <f t="shared" si="0"/>
        <v>0</v>
      </c>
      <c r="H64" s="18">
        <f t="shared" si="1"/>
        <v>0</v>
      </c>
      <c r="I64" s="18">
        <f t="shared" si="2"/>
        <v>0</v>
      </c>
      <c r="J64" s="18"/>
      <c r="K64" s="18"/>
      <c r="L64" s="15"/>
    </row>
    <row r="65" spans="1:12" x14ac:dyDescent="0.2">
      <c r="A65" s="15"/>
      <c r="B65" s="106"/>
      <c r="C65" s="93"/>
      <c r="D65" s="17"/>
      <c r="E65" s="18"/>
      <c r="F65" s="19">
        <v>0</v>
      </c>
      <c r="G65" s="18">
        <f t="shared" si="0"/>
        <v>0</v>
      </c>
      <c r="H65" s="18">
        <f t="shared" si="1"/>
        <v>0</v>
      </c>
      <c r="I65" s="18">
        <f t="shared" si="2"/>
        <v>0</v>
      </c>
      <c r="J65" s="18"/>
      <c r="K65" s="18"/>
      <c r="L65" s="15"/>
    </row>
    <row r="66" spans="1:12" x14ac:dyDescent="0.2">
      <c r="A66" s="15"/>
      <c r="B66" s="106"/>
      <c r="C66" s="93"/>
      <c r="D66" s="17"/>
      <c r="E66" s="18"/>
      <c r="F66" s="19">
        <v>0</v>
      </c>
      <c r="G66" s="18">
        <f t="shared" si="0"/>
        <v>0</v>
      </c>
      <c r="H66" s="18">
        <f t="shared" si="1"/>
        <v>0</v>
      </c>
      <c r="I66" s="18">
        <f t="shared" si="2"/>
        <v>0</v>
      </c>
      <c r="J66" s="18"/>
      <c r="K66" s="18"/>
      <c r="L66" s="15"/>
    </row>
    <row r="67" spans="1:12" x14ac:dyDescent="0.2">
      <c r="A67" s="15"/>
      <c r="B67" s="106"/>
      <c r="C67" s="93"/>
      <c r="D67" s="17"/>
      <c r="E67" s="18"/>
      <c r="F67" s="19">
        <v>0</v>
      </c>
      <c r="G67" s="18">
        <f t="shared" si="0"/>
        <v>0</v>
      </c>
      <c r="H67" s="18">
        <f t="shared" ref="H67:H130" si="3">E67*C67</f>
        <v>0</v>
      </c>
      <c r="I67" s="18">
        <f t="shared" ref="I67:I130" si="4">F67*C67</f>
        <v>0</v>
      </c>
      <c r="J67" s="18"/>
      <c r="K67" s="18"/>
      <c r="L67" s="15"/>
    </row>
    <row r="68" spans="1:12" x14ac:dyDescent="0.2">
      <c r="A68" s="15"/>
      <c r="B68" s="106"/>
      <c r="C68" s="93"/>
      <c r="D68" s="17"/>
      <c r="E68" s="18"/>
      <c r="F68" s="19">
        <v>0</v>
      </c>
      <c r="G68" s="18">
        <f t="shared" ref="G68:G131" si="5">B68*F68</f>
        <v>0</v>
      </c>
      <c r="H68" s="18">
        <f t="shared" si="3"/>
        <v>0</v>
      </c>
      <c r="I68" s="18">
        <f t="shared" si="4"/>
        <v>0</v>
      </c>
      <c r="J68" s="18"/>
      <c r="K68" s="18"/>
      <c r="L68" s="15"/>
    </row>
    <row r="69" spans="1:12" x14ac:dyDescent="0.2">
      <c r="A69" s="15"/>
      <c r="B69" s="106"/>
      <c r="C69" s="93"/>
      <c r="D69" s="17"/>
      <c r="E69" s="18"/>
      <c r="F69" s="19">
        <v>0</v>
      </c>
      <c r="G69" s="18">
        <f t="shared" si="5"/>
        <v>0</v>
      </c>
      <c r="H69" s="18">
        <f t="shared" si="3"/>
        <v>0</v>
      </c>
      <c r="I69" s="18">
        <f t="shared" si="4"/>
        <v>0</v>
      </c>
      <c r="J69" s="18"/>
      <c r="K69" s="18"/>
      <c r="L69" s="15"/>
    </row>
    <row r="70" spans="1:12" x14ac:dyDescent="0.2">
      <c r="A70" s="15"/>
      <c r="B70" s="106"/>
      <c r="C70" s="93"/>
      <c r="D70" s="17"/>
      <c r="E70" s="18"/>
      <c r="F70" s="19">
        <v>0</v>
      </c>
      <c r="G70" s="18">
        <f t="shared" si="5"/>
        <v>0</v>
      </c>
      <c r="H70" s="18">
        <f t="shared" si="3"/>
        <v>0</v>
      </c>
      <c r="I70" s="18">
        <f t="shared" si="4"/>
        <v>0</v>
      </c>
      <c r="J70" s="18"/>
      <c r="K70" s="18"/>
      <c r="L70" s="15"/>
    </row>
    <row r="71" spans="1:12" x14ac:dyDescent="0.2">
      <c r="A71" s="15"/>
      <c r="B71" s="106"/>
      <c r="C71" s="93"/>
      <c r="D71" s="17"/>
      <c r="E71" s="18"/>
      <c r="F71" s="19">
        <v>0</v>
      </c>
      <c r="G71" s="18">
        <f t="shared" si="5"/>
        <v>0</v>
      </c>
      <c r="H71" s="18">
        <f t="shared" si="3"/>
        <v>0</v>
      </c>
      <c r="I71" s="18">
        <f t="shared" si="4"/>
        <v>0</v>
      </c>
      <c r="J71" s="18"/>
      <c r="K71" s="18"/>
      <c r="L71" s="15"/>
    </row>
    <row r="72" spans="1:12" x14ac:dyDescent="0.2">
      <c r="A72" s="15"/>
      <c r="B72" s="106"/>
      <c r="C72" s="93"/>
      <c r="D72" s="17"/>
      <c r="E72" s="18"/>
      <c r="F72" s="19">
        <v>0</v>
      </c>
      <c r="G72" s="18">
        <f t="shared" si="5"/>
        <v>0</v>
      </c>
      <c r="H72" s="18">
        <f t="shared" si="3"/>
        <v>0</v>
      </c>
      <c r="I72" s="18">
        <f t="shared" si="4"/>
        <v>0</v>
      </c>
      <c r="J72" s="18"/>
      <c r="K72" s="18"/>
      <c r="L72" s="15"/>
    </row>
    <row r="73" spans="1:12" x14ac:dyDescent="0.2">
      <c r="A73" s="15"/>
      <c r="B73" s="106"/>
      <c r="C73" s="93"/>
      <c r="D73" s="17"/>
      <c r="E73" s="18"/>
      <c r="F73" s="19">
        <v>0</v>
      </c>
      <c r="G73" s="18">
        <f t="shared" si="5"/>
        <v>0</v>
      </c>
      <c r="H73" s="18">
        <f t="shared" si="3"/>
        <v>0</v>
      </c>
      <c r="I73" s="18">
        <f t="shared" si="4"/>
        <v>0</v>
      </c>
      <c r="J73" s="18"/>
      <c r="K73" s="18"/>
      <c r="L73" s="15"/>
    </row>
    <row r="74" spans="1:12" x14ac:dyDescent="0.2">
      <c r="A74" s="15"/>
      <c r="B74" s="106"/>
      <c r="C74" s="93"/>
      <c r="D74" s="17"/>
      <c r="E74" s="18"/>
      <c r="F74" s="19">
        <v>0</v>
      </c>
      <c r="G74" s="18">
        <f t="shared" si="5"/>
        <v>0</v>
      </c>
      <c r="H74" s="18">
        <f t="shared" si="3"/>
        <v>0</v>
      </c>
      <c r="I74" s="18">
        <f t="shared" si="4"/>
        <v>0</v>
      </c>
      <c r="J74" s="18"/>
      <c r="K74" s="18"/>
      <c r="L74" s="15"/>
    </row>
    <row r="75" spans="1:12" x14ac:dyDescent="0.2">
      <c r="A75" s="15"/>
      <c r="B75" s="106"/>
      <c r="C75" s="93"/>
      <c r="D75" s="17"/>
      <c r="E75" s="18"/>
      <c r="F75" s="19">
        <v>0</v>
      </c>
      <c r="G75" s="18">
        <f t="shared" si="5"/>
        <v>0</v>
      </c>
      <c r="H75" s="18">
        <f t="shared" si="3"/>
        <v>0</v>
      </c>
      <c r="I75" s="18">
        <f t="shared" si="4"/>
        <v>0</v>
      </c>
      <c r="J75" s="18"/>
      <c r="K75" s="18"/>
      <c r="L75" s="15"/>
    </row>
    <row r="76" spans="1:12" x14ac:dyDescent="0.2">
      <c r="A76" s="15"/>
      <c r="B76" s="106"/>
      <c r="C76" s="93"/>
      <c r="D76" s="17"/>
      <c r="E76" s="18"/>
      <c r="F76" s="19">
        <v>0</v>
      </c>
      <c r="G76" s="18">
        <f t="shared" si="5"/>
        <v>0</v>
      </c>
      <c r="H76" s="18">
        <f t="shared" si="3"/>
        <v>0</v>
      </c>
      <c r="I76" s="18">
        <f t="shared" si="4"/>
        <v>0</v>
      </c>
      <c r="J76" s="18"/>
      <c r="K76" s="18"/>
      <c r="L76" s="15"/>
    </row>
    <row r="77" spans="1:12" x14ac:dyDescent="0.2">
      <c r="A77" s="15"/>
      <c r="B77" s="106"/>
      <c r="C77" s="93"/>
      <c r="D77" s="17"/>
      <c r="E77" s="18"/>
      <c r="F77" s="19">
        <v>0</v>
      </c>
      <c r="G77" s="18">
        <f t="shared" si="5"/>
        <v>0</v>
      </c>
      <c r="H77" s="18">
        <f t="shared" si="3"/>
        <v>0</v>
      </c>
      <c r="I77" s="18">
        <f t="shared" si="4"/>
        <v>0</v>
      </c>
      <c r="J77" s="18"/>
      <c r="K77" s="18"/>
      <c r="L77" s="15"/>
    </row>
    <row r="78" spans="1:12" x14ac:dyDescent="0.2">
      <c r="A78" s="15"/>
      <c r="B78" s="106"/>
      <c r="C78" s="93"/>
      <c r="D78" s="17"/>
      <c r="E78" s="18"/>
      <c r="F78" s="19">
        <v>0</v>
      </c>
      <c r="G78" s="18">
        <f t="shared" si="5"/>
        <v>0</v>
      </c>
      <c r="H78" s="18">
        <f t="shared" si="3"/>
        <v>0</v>
      </c>
      <c r="I78" s="18">
        <f t="shared" si="4"/>
        <v>0</v>
      </c>
      <c r="J78" s="18"/>
      <c r="K78" s="18"/>
      <c r="L78" s="15"/>
    </row>
    <row r="79" spans="1:12" x14ac:dyDescent="0.2">
      <c r="A79" s="15"/>
      <c r="B79" s="106"/>
      <c r="C79" s="93"/>
      <c r="D79" s="17"/>
      <c r="E79" s="18"/>
      <c r="F79" s="19">
        <v>0</v>
      </c>
      <c r="G79" s="18">
        <f t="shared" si="5"/>
        <v>0</v>
      </c>
      <c r="H79" s="18">
        <f t="shared" si="3"/>
        <v>0</v>
      </c>
      <c r="I79" s="18">
        <f t="shared" si="4"/>
        <v>0</v>
      </c>
      <c r="J79" s="18"/>
      <c r="K79" s="18"/>
      <c r="L79" s="15"/>
    </row>
    <row r="80" spans="1:12" x14ac:dyDescent="0.2">
      <c r="A80" s="15"/>
      <c r="B80" s="106"/>
      <c r="C80" s="93"/>
      <c r="D80" s="17"/>
      <c r="E80" s="18"/>
      <c r="F80" s="19">
        <v>0</v>
      </c>
      <c r="G80" s="18">
        <f t="shared" si="5"/>
        <v>0</v>
      </c>
      <c r="H80" s="18">
        <f t="shared" si="3"/>
        <v>0</v>
      </c>
      <c r="I80" s="18">
        <f t="shared" si="4"/>
        <v>0</v>
      </c>
      <c r="J80" s="18"/>
      <c r="K80" s="18"/>
      <c r="L80" s="15"/>
    </row>
    <row r="81" spans="1:12" x14ac:dyDescent="0.2">
      <c r="A81" s="15"/>
      <c r="B81" s="106"/>
      <c r="C81" s="93"/>
      <c r="D81" s="17"/>
      <c r="E81" s="18"/>
      <c r="F81" s="19">
        <v>0</v>
      </c>
      <c r="G81" s="18">
        <f t="shared" si="5"/>
        <v>0</v>
      </c>
      <c r="H81" s="18">
        <f t="shared" si="3"/>
        <v>0</v>
      </c>
      <c r="I81" s="18">
        <f t="shared" si="4"/>
        <v>0</v>
      </c>
      <c r="J81" s="18"/>
      <c r="K81" s="18"/>
      <c r="L81" s="15"/>
    </row>
    <row r="82" spans="1:12" x14ac:dyDescent="0.2">
      <c r="A82" s="15"/>
      <c r="B82" s="106"/>
      <c r="C82" s="93"/>
      <c r="D82" s="17"/>
      <c r="E82" s="18"/>
      <c r="F82" s="19">
        <v>0</v>
      </c>
      <c r="G82" s="18">
        <f t="shared" si="5"/>
        <v>0</v>
      </c>
      <c r="H82" s="18">
        <f t="shared" si="3"/>
        <v>0</v>
      </c>
      <c r="I82" s="18">
        <f t="shared" si="4"/>
        <v>0</v>
      </c>
      <c r="J82" s="18"/>
      <c r="K82" s="18"/>
      <c r="L82" s="15"/>
    </row>
    <row r="83" spans="1:12" x14ac:dyDescent="0.2">
      <c r="A83" s="15"/>
      <c r="B83" s="106"/>
      <c r="C83" s="93"/>
      <c r="D83" s="17"/>
      <c r="E83" s="18"/>
      <c r="F83" s="19">
        <v>0</v>
      </c>
      <c r="G83" s="18">
        <f t="shared" si="5"/>
        <v>0</v>
      </c>
      <c r="H83" s="18">
        <f t="shared" si="3"/>
        <v>0</v>
      </c>
      <c r="I83" s="18">
        <f t="shared" si="4"/>
        <v>0</v>
      </c>
      <c r="J83" s="18"/>
      <c r="K83" s="18"/>
      <c r="L83" s="15"/>
    </row>
    <row r="84" spans="1:12" x14ac:dyDescent="0.2">
      <c r="A84" s="15"/>
      <c r="B84" s="106"/>
      <c r="C84" s="93"/>
      <c r="D84" s="17"/>
      <c r="E84" s="18"/>
      <c r="F84" s="19">
        <v>0</v>
      </c>
      <c r="G84" s="18">
        <f t="shared" si="5"/>
        <v>0</v>
      </c>
      <c r="H84" s="18">
        <f t="shared" si="3"/>
        <v>0</v>
      </c>
      <c r="I84" s="18">
        <f t="shared" si="4"/>
        <v>0</v>
      </c>
      <c r="J84" s="18"/>
      <c r="K84" s="18"/>
      <c r="L84" s="15"/>
    </row>
    <row r="85" spans="1:12" x14ac:dyDescent="0.2">
      <c r="A85" s="15"/>
      <c r="B85" s="106"/>
      <c r="C85" s="93"/>
      <c r="D85" s="17"/>
      <c r="E85" s="18"/>
      <c r="F85" s="19">
        <v>0</v>
      </c>
      <c r="G85" s="18">
        <f t="shared" si="5"/>
        <v>0</v>
      </c>
      <c r="H85" s="18">
        <f t="shared" si="3"/>
        <v>0</v>
      </c>
      <c r="I85" s="18">
        <f t="shared" si="4"/>
        <v>0</v>
      </c>
      <c r="J85" s="18"/>
      <c r="K85" s="18"/>
      <c r="L85" s="15"/>
    </row>
    <row r="86" spans="1:12" x14ac:dyDescent="0.2">
      <c r="A86" s="15"/>
      <c r="B86" s="106"/>
      <c r="C86" s="93"/>
      <c r="D86" s="17"/>
      <c r="E86" s="18"/>
      <c r="F86" s="19">
        <v>0</v>
      </c>
      <c r="G86" s="18">
        <f t="shared" si="5"/>
        <v>0</v>
      </c>
      <c r="H86" s="18">
        <f t="shared" si="3"/>
        <v>0</v>
      </c>
      <c r="I86" s="18">
        <f t="shared" si="4"/>
        <v>0</v>
      </c>
      <c r="J86" s="18"/>
      <c r="K86" s="18"/>
      <c r="L86" s="15"/>
    </row>
    <row r="87" spans="1:12" x14ac:dyDescent="0.2">
      <c r="A87" s="15"/>
      <c r="B87" s="106"/>
      <c r="C87" s="93"/>
      <c r="D87" s="17"/>
      <c r="E87" s="18"/>
      <c r="F87" s="19">
        <v>0</v>
      </c>
      <c r="G87" s="18">
        <f t="shared" si="5"/>
        <v>0</v>
      </c>
      <c r="H87" s="18">
        <f t="shared" si="3"/>
        <v>0</v>
      </c>
      <c r="I87" s="18">
        <f t="shared" si="4"/>
        <v>0</v>
      </c>
      <c r="J87" s="18"/>
      <c r="K87" s="18"/>
      <c r="L87" s="15"/>
    </row>
    <row r="88" spans="1:12" x14ac:dyDescent="0.2">
      <c r="A88" s="15"/>
      <c r="B88" s="106"/>
      <c r="C88" s="93"/>
      <c r="D88" s="17"/>
      <c r="E88" s="18"/>
      <c r="F88" s="19">
        <v>0</v>
      </c>
      <c r="G88" s="18">
        <f t="shared" si="5"/>
        <v>0</v>
      </c>
      <c r="H88" s="18">
        <f t="shared" si="3"/>
        <v>0</v>
      </c>
      <c r="I88" s="18">
        <f t="shared" si="4"/>
        <v>0</v>
      </c>
      <c r="J88" s="18"/>
      <c r="K88" s="18"/>
      <c r="L88" s="15"/>
    </row>
    <row r="89" spans="1:12" x14ac:dyDescent="0.2">
      <c r="A89" s="15"/>
      <c r="B89" s="106"/>
      <c r="C89" s="93"/>
      <c r="D89" s="17"/>
      <c r="E89" s="18"/>
      <c r="F89" s="19">
        <v>0</v>
      </c>
      <c r="G89" s="18">
        <f t="shared" si="5"/>
        <v>0</v>
      </c>
      <c r="H89" s="18">
        <f t="shared" si="3"/>
        <v>0</v>
      </c>
      <c r="I89" s="18">
        <f t="shared" si="4"/>
        <v>0</v>
      </c>
      <c r="J89" s="18"/>
      <c r="K89" s="18"/>
      <c r="L89" s="15"/>
    </row>
    <row r="90" spans="1:12" x14ac:dyDescent="0.2">
      <c r="A90" s="15"/>
      <c r="B90" s="106"/>
      <c r="C90" s="93"/>
      <c r="D90" s="17"/>
      <c r="E90" s="18"/>
      <c r="F90" s="19">
        <v>0</v>
      </c>
      <c r="G90" s="18">
        <f t="shared" si="5"/>
        <v>0</v>
      </c>
      <c r="H90" s="18">
        <f t="shared" si="3"/>
        <v>0</v>
      </c>
      <c r="I90" s="18">
        <f t="shared" si="4"/>
        <v>0</v>
      </c>
      <c r="J90" s="18"/>
      <c r="K90" s="18"/>
      <c r="L90" s="15"/>
    </row>
    <row r="91" spans="1:12" x14ac:dyDescent="0.2">
      <c r="A91" s="15"/>
      <c r="B91" s="106"/>
      <c r="C91" s="93"/>
      <c r="D91" s="17"/>
      <c r="E91" s="18"/>
      <c r="F91" s="19">
        <v>0</v>
      </c>
      <c r="G91" s="18">
        <f t="shared" si="5"/>
        <v>0</v>
      </c>
      <c r="H91" s="18">
        <f t="shared" si="3"/>
        <v>0</v>
      </c>
      <c r="I91" s="18">
        <f t="shared" si="4"/>
        <v>0</v>
      </c>
      <c r="J91" s="18"/>
      <c r="K91" s="18"/>
      <c r="L91" s="15"/>
    </row>
    <row r="92" spans="1:12" x14ac:dyDescent="0.2">
      <c r="A92" s="15"/>
      <c r="B92" s="106"/>
      <c r="C92" s="93"/>
      <c r="D92" s="17"/>
      <c r="E92" s="18"/>
      <c r="F92" s="19">
        <v>0</v>
      </c>
      <c r="G92" s="18">
        <f t="shared" si="5"/>
        <v>0</v>
      </c>
      <c r="H92" s="18">
        <f t="shared" si="3"/>
        <v>0</v>
      </c>
      <c r="I92" s="18">
        <f t="shared" si="4"/>
        <v>0</v>
      </c>
      <c r="J92" s="18"/>
      <c r="K92" s="18"/>
      <c r="L92" s="15"/>
    </row>
    <row r="93" spans="1:12" x14ac:dyDescent="0.2">
      <c r="A93" s="15"/>
      <c r="B93" s="106"/>
      <c r="C93" s="93"/>
      <c r="D93" s="17"/>
      <c r="E93" s="18"/>
      <c r="F93" s="19">
        <v>0</v>
      </c>
      <c r="G93" s="18">
        <f t="shared" si="5"/>
        <v>0</v>
      </c>
      <c r="H93" s="18">
        <f t="shared" si="3"/>
        <v>0</v>
      </c>
      <c r="I93" s="18">
        <f t="shared" si="4"/>
        <v>0</v>
      </c>
      <c r="J93" s="18"/>
      <c r="K93" s="18"/>
      <c r="L93" s="15"/>
    </row>
    <row r="94" spans="1:12" x14ac:dyDescent="0.2">
      <c r="A94" s="15"/>
      <c r="B94" s="106"/>
      <c r="C94" s="93"/>
      <c r="D94" s="17"/>
      <c r="E94" s="18"/>
      <c r="F94" s="19">
        <v>0</v>
      </c>
      <c r="G94" s="18">
        <f t="shared" si="5"/>
        <v>0</v>
      </c>
      <c r="H94" s="18">
        <f t="shared" si="3"/>
        <v>0</v>
      </c>
      <c r="I94" s="18">
        <f t="shared" si="4"/>
        <v>0</v>
      </c>
      <c r="J94" s="18"/>
      <c r="K94" s="18"/>
      <c r="L94" s="15"/>
    </row>
    <row r="95" spans="1:12" x14ac:dyDescent="0.2">
      <c r="A95" s="15"/>
      <c r="B95" s="106"/>
      <c r="C95" s="93"/>
      <c r="D95" s="17"/>
      <c r="E95" s="18"/>
      <c r="F95" s="19">
        <v>0</v>
      </c>
      <c r="G95" s="18">
        <f t="shared" si="5"/>
        <v>0</v>
      </c>
      <c r="H95" s="18">
        <f t="shared" si="3"/>
        <v>0</v>
      </c>
      <c r="I95" s="18">
        <f t="shared" si="4"/>
        <v>0</v>
      </c>
      <c r="J95" s="18"/>
      <c r="K95" s="18"/>
      <c r="L95" s="15"/>
    </row>
    <row r="96" spans="1:12" x14ac:dyDescent="0.2">
      <c r="A96" s="15"/>
      <c r="B96" s="106"/>
      <c r="C96" s="93"/>
      <c r="D96" s="17"/>
      <c r="E96" s="18"/>
      <c r="F96" s="19">
        <v>0</v>
      </c>
      <c r="G96" s="18">
        <f t="shared" si="5"/>
        <v>0</v>
      </c>
      <c r="H96" s="18">
        <f t="shared" si="3"/>
        <v>0</v>
      </c>
      <c r="I96" s="18">
        <f t="shared" si="4"/>
        <v>0</v>
      </c>
      <c r="J96" s="18"/>
      <c r="K96" s="18"/>
      <c r="L96" s="15"/>
    </row>
    <row r="97" spans="1:12" x14ac:dyDescent="0.2">
      <c r="A97" s="15"/>
      <c r="B97" s="106"/>
      <c r="C97" s="93"/>
      <c r="D97" s="17"/>
      <c r="E97" s="18"/>
      <c r="F97" s="19">
        <v>0</v>
      </c>
      <c r="G97" s="18">
        <f t="shared" si="5"/>
        <v>0</v>
      </c>
      <c r="H97" s="18">
        <f t="shared" si="3"/>
        <v>0</v>
      </c>
      <c r="I97" s="18">
        <f t="shared" si="4"/>
        <v>0</v>
      </c>
      <c r="J97" s="18"/>
      <c r="K97" s="18"/>
      <c r="L97" s="15"/>
    </row>
    <row r="98" spans="1:12" x14ac:dyDescent="0.2">
      <c r="A98" s="15"/>
      <c r="B98" s="106"/>
      <c r="C98" s="93"/>
      <c r="D98" s="17"/>
      <c r="E98" s="18"/>
      <c r="F98" s="19">
        <v>0</v>
      </c>
      <c r="G98" s="18">
        <f t="shared" si="5"/>
        <v>0</v>
      </c>
      <c r="H98" s="18">
        <f t="shared" si="3"/>
        <v>0</v>
      </c>
      <c r="I98" s="18">
        <f t="shared" si="4"/>
        <v>0</v>
      </c>
      <c r="J98" s="18"/>
      <c r="K98" s="18"/>
      <c r="L98" s="15"/>
    </row>
    <row r="99" spans="1:12" x14ac:dyDescent="0.2">
      <c r="A99" s="15"/>
      <c r="B99" s="106"/>
      <c r="C99" s="93"/>
      <c r="D99" s="17"/>
      <c r="E99" s="18"/>
      <c r="F99" s="19">
        <v>0</v>
      </c>
      <c r="G99" s="18">
        <f t="shared" si="5"/>
        <v>0</v>
      </c>
      <c r="H99" s="18">
        <f t="shared" si="3"/>
        <v>0</v>
      </c>
      <c r="I99" s="18">
        <f t="shared" si="4"/>
        <v>0</v>
      </c>
      <c r="J99" s="18"/>
      <c r="K99" s="18"/>
      <c r="L99" s="15"/>
    </row>
    <row r="100" spans="1:12" x14ac:dyDescent="0.2">
      <c r="A100" s="15"/>
      <c r="B100" s="106"/>
      <c r="C100" s="93"/>
      <c r="D100" s="17"/>
      <c r="E100" s="18"/>
      <c r="F100" s="19">
        <v>0</v>
      </c>
      <c r="G100" s="18">
        <f t="shared" si="5"/>
        <v>0</v>
      </c>
      <c r="H100" s="18">
        <f t="shared" si="3"/>
        <v>0</v>
      </c>
      <c r="I100" s="18">
        <f t="shared" si="4"/>
        <v>0</v>
      </c>
      <c r="J100" s="18"/>
      <c r="K100" s="18"/>
      <c r="L100" s="15"/>
    </row>
    <row r="101" spans="1:12" x14ac:dyDescent="0.2">
      <c r="A101" s="15"/>
      <c r="B101" s="106"/>
      <c r="C101" s="93"/>
      <c r="D101" s="17"/>
      <c r="E101" s="18"/>
      <c r="F101" s="19">
        <v>0</v>
      </c>
      <c r="G101" s="18">
        <f t="shared" si="5"/>
        <v>0</v>
      </c>
      <c r="H101" s="18">
        <f t="shared" si="3"/>
        <v>0</v>
      </c>
      <c r="I101" s="18">
        <f t="shared" si="4"/>
        <v>0</v>
      </c>
      <c r="J101" s="18"/>
      <c r="K101" s="18"/>
      <c r="L101" s="15"/>
    </row>
    <row r="102" spans="1:12" x14ac:dyDescent="0.2">
      <c r="A102" s="15"/>
      <c r="B102" s="106"/>
      <c r="C102" s="93"/>
      <c r="D102" s="17"/>
      <c r="E102" s="18"/>
      <c r="F102" s="19">
        <v>0</v>
      </c>
      <c r="G102" s="18">
        <f t="shared" si="5"/>
        <v>0</v>
      </c>
      <c r="H102" s="18">
        <f t="shared" si="3"/>
        <v>0</v>
      </c>
      <c r="I102" s="18">
        <f t="shared" si="4"/>
        <v>0</v>
      </c>
      <c r="J102" s="18"/>
      <c r="K102" s="18"/>
      <c r="L102" s="15"/>
    </row>
    <row r="103" spans="1:12" x14ac:dyDescent="0.2">
      <c r="A103" s="15"/>
      <c r="B103" s="106"/>
      <c r="C103" s="93"/>
      <c r="D103" s="17"/>
      <c r="E103" s="18"/>
      <c r="F103" s="19">
        <v>0</v>
      </c>
      <c r="G103" s="18">
        <f t="shared" si="5"/>
        <v>0</v>
      </c>
      <c r="H103" s="18">
        <f t="shared" si="3"/>
        <v>0</v>
      </c>
      <c r="I103" s="18">
        <f t="shared" si="4"/>
        <v>0</v>
      </c>
      <c r="J103" s="18"/>
      <c r="K103" s="18"/>
      <c r="L103" s="15"/>
    </row>
    <row r="104" spans="1:12" x14ac:dyDescent="0.2">
      <c r="A104" s="15"/>
      <c r="B104" s="106"/>
      <c r="C104" s="93"/>
      <c r="D104" s="17"/>
      <c r="E104" s="18"/>
      <c r="F104" s="19">
        <v>0</v>
      </c>
      <c r="G104" s="18">
        <f t="shared" si="5"/>
        <v>0</v>
      </c>
      <c r="H104" s="18">
        <f t="shared" si="3"/>
        <v>0</v>
      </c>
      <c r="I104" s="18">
        <f t="shared" si="4"/>
        <v>0</v>
      </c>
      <c r="J104" s="18"/>
      <c r="K104" s="18"/>
      <c r="L104" s="15"/>
    </row>
    <row r="105" spans="1:12" x14ac:dyDescent="0.2">
      <c r="A105" s="15"/>
      <c r="B105" s="106"/>
      <c r="C105" s="93"/>
      <c r="D105" s="17"/>
      <c r="E105" s="18"/>
      <c r="F105" s="19">
        <v>0</v>
      </c>
      <c r="G105" s="18">
        <f t="shared" si="5"/>
        <v>0</v>
      </c>
      <c r="H105" s="18">
        <f t="shared" si="3"/>
        <v>0</v>
      </c>
      <c r="I105" s="18">
        <f t="shared" si="4"/>
        <v>0</v>
      </c>
      <c r="J105" s="18"/>
      <c r="K105" s="18"/>
      <c r="L105" s="15"/>
    </row>
    <row r="106" spans="1:12" x14ac:dyDescent="0.2">
      <c r="A106" s="15"/>
      <c r="B106" s="106"/>
      <c r="C106" s="93"/>
      <c r="D106" s="17"/>
      <c r="E106" s="18"/>
      <c r="F106" s="19">
        <v>0</v>
      </c>
      <c r="G106" s="18">
        <f t="shared" si="5"/>
        <v>0</v>
      </c>
      <c r="H106" s="18">
        <f t="shared" si="3"/>
        <v>0</v>
      </c>
      <c r="I106" s="18">
        <f t="shared" si="4"/>
        <v>0</v>
      </c>
      <c r="J106" s="18"/>
      <c r="K106" s="18"/>
      <c r="L106" s="15"/>
    </row>
    <row r="107" spans="1:12" x14ac:dyDescent="0.2">
      <c r="A107" s="15"/>
      <c r="B107" s="106"/>
      <c r="C107" s="93"/>
      <c r="D107" s="17"/>
      <c r="E107" s="18"/>
      <c r="F107" s="19">
        <v>0</v>
      </c>
      <c r="G107" s="18">
        <f t="shared" si="5"/>
        <v>0</v>
      </c>
      <c r="H107" s="18">
        <f t="shared" si="3"/>
        <v>0</v>
      </c>
      <c r="I107" s="18">
        <f t="shared" si="4"/>
        <v>0</v>
      </c>
      <c r="J107" s="18"/>
      <c r="K107" s="18"/>
      <c r="L107" s="15"/>
    </row>
    <row r="108" spans="1:12" x14ac:dyDescent="0.2">
      <c r="A108" s="15"/>
      <c r="B108" s="106"/>
      <c r="C108" s="93"/>
      <c r="D108" s="17"/>
      <c r="E108" s="18"/>
      <c r="F108" s="19">
        <v>0</v>
      </c>
      <c r="G108" s="18">
        <f t="shared" si="5"/>
        <v>0</v>
      </c>
      <c r="H108" s="18">
        <f t="shared" si="3"/>
        <v>0</v>
      </c>
      <c r="I108" s="18">
        <f t="shared" si="4"/>
        <v>0</v>
      </c>
      <c r="J108" s="18"/>
      <c r="K108" s="18"/>
      <c r="L108" s="15"/>
    </row>
    <row r="109" spans="1:12" x14ac:dyDescent="0.2">
      <c r="A109" s="15"/>
      <c r="B109" s="106"/>
      <c r="C109" s="93"/>
      <c r="D109" s="17"/>
      <c r="E109" s="18"/>
      <c r="F109" s="19">
        <v>0</v>
      </c>
      <c r="G109" s="18">
        <f t="shared" si="5"/>
        <v>0</v>
      </c>
      <c r="H109" s="18">
        <f t="shared" si="3"/>
        <v>0</v>
      </c>
      <c r="I109" s="18">
        <f t="shared" si="4"/>
        <v>0</v>
      </c>
      <c r="J109" s="18"/>
      <c r="K109" s="18"/>
      <c r="L109" s="15"/>
    </row>
    <row r="110" spans="1:12" x14ac:dyDescent="0.2">
      <c r="A110" s="15"/>
      <c r="B110" s="106"/>
      <c r="C110" s="93"/>
      <c r="D110" s="17"/>
      <c r="E110" s="18"/>
      <c r="F110" s="19">
        <v>0</v>
      </c>
      <c r="G110" s="18">
        <f t="shared" si="5"/>
        <v>0</v>
      </c>
      <c r="H110" s="18">
        <f t="shared" si="3"/>
        <v>0</v>
      </c>
      <c r="I110" s="18">
        <f t="shared" si="4"/>
        <v>0</v>
      </c>
      <c r="J110" s="18"/>
      <c r="K110" s="18"/>
      <c r="L110" s="15"/>
    </row>
    <row r="111" spans="1:12" x14ac:dyDescent="0.2">
      <c r="A111" s="15"/>
      <c r="B111" s="106"/>
      <c r="C111" s="93"/>
      <c r="D111" s="17"/>
      <c r="E111" s="18"/>
      <c r="F111" s="19">
        <v>0</v>
      </c>
      <c r="G111" s="18">
        <f t="shared" si="5"/>
        <v>0</v>
      </c>
      <c r="H111" s="18">
        <f t="shared" si="3"/>
        <v>0</v>
      </c>
      <c r="I111" s="18">
        <f t="shared" si="4"/>
        <v>0</v>
      </c>
      <c r="J111" s="18"/>
      <c r="K111" s="18"/>
      <c r="L111" s="15"/>
    </row>
    <row r="112" spans="1:12" x14ac:dyDescent="0.2">
      <c r="A112" s="15"/>
      <c r="B112" s="106"/>
      <c r="C112" s="93"/>
      <c r="D112" s="17"/>
      <c r="E112" s="18"/>
      <c r="F112" s="19">
        <v>0</v>
      </c>
      <c r="G112" s="18">
        <f t="shared" si="5"/>
        <v>0</v>
      </c>
      <c r="H112" s="18">
        <f t="shared" si="3"/>
        <v>0</v>
      </c>
      <c r="I112" s="18">
        <f t="shared" si="4"/>
        <v>0</v>
      </c>
      <c r="J112" s="18"/>
      <c r="K112" s="18"/>
      <c r="L112" s="15"/>
    </row>
    <row r="113" spans="1:12" x14ac:dyDescent="0.2">
      <c r="A113" s="15"/>
      <c r="B113" s="106"/>
      <c r="C113" s="93"/>
      <c r="D113" s="17"/>
      <c r="E113" s="18"/>
      <c r="F113" s="19">
        <v>0</v>
      </c>
      <c r="G113" s="18">
        <f t="shared" si="5"/>
        <v>0</v>
      </c>
      <c r="H113" s="18">
        <f t="shared" si="3"/>
        <v>0</v>
      </c>
      <c r="I113" s="18">
        <f t="shared" si="4"/>
        <v>0</v>
      </c>
      <c r="J113" s="18"/>
      <c r="K113" s="18"/>
      <c r="L113" s="15"/>
    </row>
    <row r="114" spans="1:12" x14ac:dyDescent="0.2">
      <c r="A114" s="15"/>
      <c r="B114" s="106"/>
      <c r="C114" s="93"/>
      <c r="D114" s="17"/>
      <c r="E114" s="18"/>
      <c r="F114" s="19">
        <v>0</v>
      </c>
      <c r="G114" s="18">
        <f t="shared" si="5"/>
        <v>0</v>
      </c>
      <c r="H114" s="18">
        <f t="shared" si="3"/>
        <v>0</v>
      </c>
      <c r="I114" s="18">
        <f t="shared" si="4"/>
        <v>0</v>
      </c>
      <c r="J114" s="18"/>
      <c r="K114" s="18"/>
      <c r="L114" s="15"/>
    </row>
    <row r="115" spans="1:12" x14ac:dyDescent="0.2">
      <c r="A115" s="15"/>
      <c r="B115" s="106"/>
      <c r="C115" s="93"/>
      <c r="D115" s="17"/>
      <c r="E115" s="18"/>
      <c r="F115" s="19">
        <v>0</v>
      </c>
      <c r="G115" s="18">
        <f t="shared" si="5"/>
        <v>0</v>
      </c>
      <c r="H115" s="18">
        <f t="shared" si="3"/>
        <v>0</v>
      </c>
      <c r="I115" s="18">
        <f t="shared" si="4"/>
        <v>0</v>
      </c>
      <c r="J115" s="18"/>
      <c r="K115" s="18"/>
      <c r="L115" s="15"/>
    </row>
    <row r="116" spans="1:12" x14ac:dyDescent="0.2">
      <c r="A116" s="15"/>
      <c r="B116" s="106"/>
      <c r="C116" s="93"/>
      <c r="D116" s="17"/>
      <c r="E116" s="18"/>
      <c r="F116" s="19">
        <v>0</v>
      </c>
      <c r="G116" s="18">
        <f t="shared" si="5"/>
        <v>0</v>
      </c>
      <c r="H116" s="18">
        <f t="shared" si="3"/>
        <v>0</v>
      </c>
      <c r="I116" s="18">
        <f t="shared" si="4"/>
        <v>0</v>
      </c>
      <c r="J116" s="18"/>
      <c r="K116" s="18"/>
      <c r="L116" s="15"/>
    </row>
    <row r="117" spans="1:12" x14ac:dyDescent="0.2">
      <c r="A117" s="15"/>
      <c r="B117" s="106"/>
      <c r="C117" s="93"/>
      <c r="D117" s="17"/>
      <c r="E117" s="18"/>
      <c r="F117" s="19">
        <v>0</v>
      </c>
      <c r="G117" s="18">
        <f t="shared" si="5"/>
        <v>0</v>
      </c>
      <c r="H117" s="18">
        <f t="shared" si="3"/>
        <v>0</v>
      </c>
      <c r="I117" s="18">
        <f t="shared" si="4"/>
        <v>0</v>
      </c>
      <c r="J117" s="18"/>
      <c r="K117" s="18"/>
      <c r="L117" s="15"/>
    </row>
    <row r="118" spans="1:12" x14ac:dyDescent="0.2">
      <c r="A118" s="15"/>
      <c r="B118" s="106"/>
      <c r="C118" s="93"/>
      <c r="D118" s="17"/>
      <c r="E118" s="18"/>
      <c r="F118" s="19">
        <v>0</v>
      </c>
      <c r="G118" s="18">
        <f t="shared" si="5"/>
        <v>0</v>
      </c>
      <c r="H118" s="18">
        <f t="shared" si="3"/>
        <v>0</v>
      </c>
      <c r="I118" s="18">
        <f t="shared" si="4"/>
        <v>0</v>
      </c>
      <c r="J118" s="18"/>
      <c r="K118" s="18"/>
      <c r="L118" s="15"/>
    </row>
    <row r="119" spans="1:12" x14ac:dyDescent="0.2">
      <c r="A119" s="15"/>
      <c r="B119" s="106"/>
      <c r="C119" s="93"/>
      <c r="D119" s="17"/>
      <c r="E119" s="18"/>
      <c r="F119" s="19">
        <v>0</v>
      </c>
      <c r="G119" s="18">
        <f t="shared" si="5"/>
        <v>0</v>
      </c>
      <c r="H119" s="18">
        <f t="shared" si="3"/>
        <v>0</v>
      </c>
      <c r="I119" s="18">
        <f t="shared" si="4"/>
        <v>0</v>
      </c>
      <c r="J119" s="18"/>
      <c r="K119" s="18"/>
      <c r="L119" s="15"/>
    </row>
    <row r="120" spans="1:12" x14ac:dyDescent="0.2">
      <c r="A120" s="15"/>
      <c r="B120" s="106"/>
      <c r="C120" s="93"/>
      <c r="D120" s="17"/>
      <c r="E120" s="18"/>
      <c r="F120" s="19">
        <v>0</v>
      </c>
      <c r="G120" s="18">
        <f t="shared" si="5"/>
        <v>0</v>
      </c>
      <c r="H120" s="18">
        <f t="shared" si="3"/>
        <v>0</v>
      </c>
      <c r="I120" s="18">
        <f t="shared" si="4"/>
        <v>0</v>
      </c>
      <c r="J120" s="18"/>
      <c r="K120" s="18"/>
      <c r="L120" s="15"/>
    </row>
    <row r="121" spans="1:12" x14ac:dyDescent="0.2">
      <c r="A121" s="15"/>
      <c r="B121" s="106"/>
      <c r="C121" s="93"/>
      <c r="D121" s="17"/>
      <c r="E121" s="18"/>
      <c r="F121" s="19">
        <v>0</v>
      </c>
      <c r="G121" s="18">
        <f t="shared" si="5"/>
        <v>0</v>
      </c>
      <c r="H121" s="18">
        <f t="shared" si="3"/>
        <v>0</v>
      </c>
      <c r="I121" s="18">
        <f t="shared" si="4"/>
        <v>0</v>
      </c>
      <c r="J121" s="18"/>
      <c r="K121" s="18"/>
      <c r="L121" s="15"/>
    </row>
    <row r="122" spans="1:12" x14ac:dyDescent="0.2">
      <c r="A122" s="15"/>
      <c r="B122" s="106"/>
      <c r="C122" s="93"/>
      <c r="D122" s="17"/>
      <c r="E122" s="18"/>
      <c r="F122" s="19">
        <v>0</v>
      </c>
      <c r="G122" s="18">
        <f t="shared" si="5"/>
        <v>0</v>
      </c>
      <c r="H122" s="18">
        <f t="shared" si="3"/>
        <v>0</v>
      </c>
      <c r="I122" s="18">
        <f t="shared" si="4"/>
        <v>0</v>
      </c>
      <c r="J122" s="18"/>
      <c r="K122" s="18"/>
      <c r="L122" s="15"/>
    </row>
    <row r="123" spans="1:12" x14ac:dyDescent="0.2">
      <c r="A123" s="15"/>
      <c r="B123" s="106"/>
      <c r="C123" s="93"/>
      <c r="D123" s="17"/>
      <c r="E123" s="18"/>
      <c r="F123" s="19">
        <v>0</v>
      </c>
      <c r="G123" s="18">
        <f t="shared" si="5"/>
        <v>0</v>
      </c>
      <c r="H123" s="18">
        <f t="shared" si="3"/>
        <v>0</v>
      </c>
      <c r="I123" s="18">
        <f t="shared" si="4"/>
        <v>0</v>
      </c>
      <c r="J123" s="18"/>
      <c r="K123" s="18"/>
      <c r="L123" s="15"/>
    </row>
    <row r="124" spans="1:12" x14ac:dyDescent="0.2">
      <c r="A124" s="15"/>
      <c r="B124" s="106"/>
      <c r="C124" s="93"/>
      <c r="D124" s="17"/>
      <c r="E124" s="18"/>
      <c r="F124" s="19">
        <v>0</v>
      </c>
      <c r="G124" s="18">
        <f t="shared" si="5"/>
        <v>0</v>
      </c>
      <c r="H124" s="18">
        <f t="shared" si="3"/>
        <v>0</v>
      </c>
      <c r="I124" s="18">
        <f t="shared" si="4"/>
        <v>0</v>
      </c>
      <c r="J124" s="18"/>
      <c r="K124" s="18"/>
      <c r="L124" s="15"/>
    </row>
    <row r="125" spans="1:12" x14ac:dyDescent="0.2">
      <c r="A125" s="15"/>
      <c r="B125" s="106"/>
      <c r="C125" s="93"/>
      <c r="D125" s="17"/>
      <c r="E125" s="18"/>
      <c r="F125" s="19">
        <v>0</v>
      </c>
      <c r="G125" s="18">
        <f t="shared" si="5"/>
        <v>0</v>
      </c>
      <c r="H125" s="18">
        <f t="shared" si="3"/>
        <v>0</v>
      </c>
      <c r="I125" s="18">
        <f t="shared" si="4"/>
        <v>0</v>
      </c>
      <c r="J125" s="18"/>
      <c r="K125" s="18"/>
      <c r="L125" s="15"/>
    </row>
    <row r="126" spans="1:12" x14ac:dyDescent="0.2">
      <c r="A126" s="15"/>
      <c r="B126" s="106"/>
      <c r="C126" s="93"/>
      <c r="D126" s="17"/>
      <c r="E126" s="18"/>
      <c r="F126" s="19">
        <v>0</v>
      </c>
      <c r="G126" s="18">
        <f t="shared" si="5"/>
        <v>0</v>
      </c>
      <c r="H126" s="18">
        <f t="shared" si="3"/>
        <v>0</v>
      </c>
      <c r="I126" s="18">
        <f t="shared" si="4"/>
        <v>0</v>
      </c>
      <c r="J126" s="18"/>
      <c r="K126" s="18"/>
      <c r="L126" s="15"/>
    </row>
    <row r="127" spans="1:12" x14ac:dyDescent="0.2">
      <c r="A127" s="15"/>
      <c r="B127" s="106"/>
      <c r="C127" s="93"/>
      <c r="D127" s="17"/>
      <c r="E127" s="18"/>
      <c r="F127" s="19">
        <v>0</v>
      </c>
      <c r="G127" s="18">
        <f t="shared" si="5"/>
        <v>0</v>
      </c>
      <c r="H127" s="18">
        <f t="shared" si="3"/>
        <v>0</v>
      </c>
      <c r="I127" s="18">
        <f t="shared" si="4"/>
        <v>0</v>
      </c>
      <c r="J127" s="18"/>
      <c r="K127" s="18"/>
      <c r="L127" s="15"/>
    </row>
    <row r="128" spans="1:12" x14ac:dyDescent="0.2">
      <c r="A128" s="15"/>
      <c r="B128" s="106"/>
      <c r="C128" s="93"/>
      <c r="D128" s="17"/>
      <c r="E128" s="18"/>
      <c r="F128" s="19">
        <v>0</v>
      </c>
      <c r="G128" s="18">
        <f t="shared" si="5"/>
        <v>0</v>
      </c>
      <c r="H128" s="18">
        <f t="shared" si="3"/>
        <v>0</v>
      </c>
      <c r="I128" s="18">
        <f t="shared" si="4"/>
        <v>0</v>
      </c>
      <c r="J128" s="18"/>
      <c r="K128" s="18"/>
      <c r="L128" s="15"/>
    </row>
    <row r="129" spans="1:12" x14ac:dyDescent="0.2">
      <c r="A129" s="15"/>
      <c r="B129" s="106"/>
      <c r="C129" s="93"/>
      <c r="D129" s="17"/>
      <c r="E129" s="18"/>
      <c r="F129" s="19">
        <v>0</v>
      </c>
      <c r="G129" s="18">
        <f t="shared" si="5"/>
        <v>0</v>
      </c>
      <c r="H129" s="18">
        <f t="shared" si="3"/>
        <v>0</v>
      </c>
      <c r="I129" s="18">
        <f t="shared" si="4"/>
        <v>0</v>
      </c>
      <c r="J129" s="18"/>
      <c r="K129" s="18"/>
      <c r="L129" s="15"/>
    </row>
    <row r="130" spans="1:12" x14ac:dyDescent="0.2">
      <c r="A130" s="15"/>
      <c r="B130" s="106"/>
      <c r="C130" s="93"/>
      <c r="D130" s="17"/>
      <c r="E130" s="18"/>
      <c r="F130" s="19">
        <v>0</v>
      </c>
      <c r="G130" s="18">
        <f t="shared" si="5"/>
        <v>0</v>
      </c>
      <c r="H130" s="18">
        <f t="shared" si="3"/>
        <v>0</v>
      </c>
      <c r="I130" s="18">
        <f t="shared" si="4"/>
        <v>0</v>
      </c>
      <c r="J130" s="18"/>
      <c r="K130" s="18"/>
      <c r="L130" s="15"/>
    </row>
    <row r="131" spans="1:12" x14ac:dyDescent="0.2">
      <c r="A131" s="15"/>
      <c r="B131" s="106"/>
      <c r="C131" s="93"/>
      <c r="D131" s="17"/>
      <c r="E131" s="18"/>
      <c r="F131" s="19">
        <v>0</v>
      </c>
      <c r="G131" s="18">
        <f t="shared" si="5"/>
        <v>0</v>
      </c>
      <c r="H131" s="18">
        <f t="shared" ref="H131:H194" si="6">E131*C131</f>
        <v>0</v>
      </c>
      <c r="I131" s="18">
        <f t="shared" ref="I131:I194" si="7">F131*C131</f>
        <v>0</v>
      </c>
      <c r="J131" s="18"/>
      <c r="K131" s="18"/>
      <c r="L131" s="15"/>
    </row>
    <row r="132" spans="1:12" x14ac:dyDescent="0.2">
      <c r="A132" s="15"/>
      <c r="B132" s="106"/>
      <c r="C132" s="93"/>
      <c r="D132" s="17"/>
      <c r="E132" s="18"/>
      <c r="F132" s="19">
        <v>0</v>
      </c>
      <c r="G132" s="18">
        <f t="shared" ref="G132:G195" si="8">B132*F132</f>
        <v>0</v>
      </c>
      <c r="H132" s="18">
        <f t="shared" si="6"/>
        <v>0</v>
      </c>
      <c r="I132" s="18">
        <f t="shared" si="7"/>
        <v>0</v>
      </c>
      <c r="J132" s="18"/>
      <c r="K132" s="18"/>
      <c r="L132" s="15"/>
    </row>
    <row r="133" spans="1:12" x14ac:dyDescent="0.2">
      <c r="A133" s="15"/>
      <c r="B133" s="106"/>
      <c r="C133" s="93"/>
      <c r="D133" s="17"/>
      <c r="E133" s="18"/>
      <c r="F133" s="19">
        <v>0</v>
      </c>
      <c r="G133" s="18">
        <f t="shared" si="8"/>
        <v>0</v>
      </c>
      <c r="H133" s="18">
        <f t="shared" si="6"/>
        <v>0</v>
      </c>
      <c r="I133" s="18">
        <f t="shared" si="7"/>
        <v>0</v>
      </c>
      <c r="J133" s="18"/>
      <c r="K133" s="18"/>
      <c r="L133" s="15"/>
    </row>
    <row r="134" spans="1:12" x14ac:dyDescent="0.2">
      <c r="A134" s="15"/>
      <c r="B134" s="106"/>
      <c r="C134" s="93"/>
      <c r="D134" s="17"/>
      <c r="E134" s="18"/>
      <c r="F134" s="19">
        <v>0</v>
      </c>
      <c r="G134" s="18">
        <f t="shared" si="8"/>
        <v>0</v>
      </c>
      <c r="H134" s="18">
        <f t="shared" si="6"/>
        <v>0</v>
      </c>
      <c r="I134" s="18">
        <f t="shared" si="7"/>
        <v>0</v>
      </c>
      <c r="J134" s="18"/>
      <c r="K134" s="18"/>
      <c r="L134" s="15"/>
    </row>
    <row r="135" spans="1:12" x14ac:dyDescent="0.2">
      <c r="A135" s="15"/>
      <c r="B135" s="106"/>
      <c r="C135" s="93"/>
      <c r="D135" s="17"/>
      <c r="E135" s="18"/>
      <c r="F135" s="19">
        <v>0</v>
      </c>
      <c r="G135" s="18">
        <f t="shared" si="8"/>
        <v>0</v>
      </c>
      <c r="H135" s="18">
        <f t="shared" si="6"/>
        <v>0</v>
      </c>
      <c r="I135" s="18">
        <f t="shared" si="7"/>
        <v>0</v>
      </c>
      <c r="J135" s="18"/>
      <c r="K135" s="18"/>
      <c r="L135" s="15"/>
    </row>
    <row r="136" spans="1:12" x14ac:dyDescent="0.2">
      <c r="A136" s="15"/>
      <c r="B136" s="106"/>
      <c r="C136" s="93"/>
      <c r="D136" s="17"/>
      <c r="E136" s="18"/>
      <c r="F136" s="19">
        <v>0</v>
      </c>
      <c r="G136" s="18">
        <f t="shared" si="8"/>
        <v>0</v>
      </c>
      <c r="H136" s="18">
        <f t="shared" si="6"/>
        <v>0</v>
      </c>
      <c r="I136" s="18">
        <f t="shared" si="7"/>
        <v>0</v>
      </c>
      <c r="J136" s="18"/>
      <c r="K136" s="18"/>
      <c r="L136" s="15"/>
    </row>
    <row r="137" spans="1:12" x14ac:dyDescent="0.2">
      <c r="A137" s="15"/>
      <c r="B137" s="106"/>
      <c r="C137" s="93"/>
      <c r="D137" s="17"/>
      <c r="E137" s="18"/>
      <c r="F137" s="19">
        <v>0</v>
      </c>
      <c r="G137" s="18">
        <f t="shared" si="8"/>
        <v>0</v>
      </c>
      <c r="H137" s="18">
        <f t="shared" si="6"/>
        <v>0</v>
      </c>
      <c r="I137" s="18">
        <f t="shared" si="7"/>
        <v>0</v>
      </c>
      <c r="J137" s="18"/>
      <c r="K137" s="18"/>
      <c r="L137" s="15"/>
    </row>
    <row r="138" spans="1:12" x14ac:dyDescent="0.2">
      <c r="A138" s="15"/>
      <c r="B138" s="106"/>
      <c r="C138" s="93"/>
      <c r="D138" s="17"/>
      <c r="E138" s="18"/>
      <c r="F138" s="19">
        <v>0</v>
      </c>
      <c r="G138" s="18">
        <f t="shared" si="8"/>
        <v>0</v>
      </c>
      <c r="H138" s="18">
        <f t="shared" si="6"/>
        <v>0</v>
      </c>
      <c r="I138" s="18">
        <f t="shared" si="7"/>
        <v>0</v>
      </c>
      <c r="J138" s="18"/>
      <c r="K138" s="18"/>
      <c r="L138" s="15"/>
    </row>
    <row r="139" spans="1:12" x14ac:dyDescent="0.2">
      <c r="A139" s="15"/>
      <c r="B139" s="106"/>
      <c r="C139" s="93"/>
      <c r="D139" s="17"/>
      <c r="E139" s="18"/>
      <c r="F139" s="19">
        <v>0</v>
      </c>
      <c r="G139" s="18">
        <f t="shared" si="8"/>
        <v>0</v>
      </c>
      <c r="H139" s="18">
        <f t="shared" si="6"/>
        <v>0</v>
      </c>
      <c r="I139" s="18">
        <f t="shared" si="7"/>
        <v>0</v>
      </c>
      <c r="J139" s="18"/>
      <c r="K139" s="18"/>
      <c r="L139" s="15"/>
    </row>
    <row r="140" spans="1:12" x14ac:dyDescent="0.2">
      <c r="A140" s="15"/>
      <c r="B140" s="106"/>
      <c r="C140" s="93"/>
      <c r="D140" s="17"/>
      <c r="E140" s="18"/>
      <c r="F140" s="19">
        <v>0</v>
      </c>
      <c r="G140" s="18">
        <f t="shared" si="8"/>
        <v>0</v>
      </c>
      <c r="H140" s="18">
        <f t="shared" si="6"/>
        <v>0</v>
      </c>
      <c r="I140" s="18">
        <f t="shared" si="7"/>
        <v>0</v>
      </c>
      <c r="J140" s="18"/>
      <c r="K140" s="18"/>
      <c r="L140" s="15"/>
    </row>
    <row r="141" spans="1:12" x14ac:dyDescent="0.2">
      <c r="A141" s="15"/>
      <c r="B141" s="106"/>
      <c r="C141" s="93"/>
      <c r="D141" s="17"/>
      <c r="E141" s="18"/>
      <c r="F141" s="19">
        <v>0</v>
      </c>
      <c r="G141" s="18">
        <f t="shared" si="8"/>
        <v>0</v>
      </c>
      <c r="H141" s="18">
        <f t="shared" si="6"/>
        <v>0</v>
      </c>
      <c r="I141" s="18">
        <f t="shared" si="7"/>
        <v>0</v>
      </c>
      <c r="J141" s="18"/>
      <c r="K141" s="18"/>
      <c r="L141" s="15"/>
    </row>
    <row r="142" spans="1:12" x14ac:dyDescent="0.2">
      <c r="A142" s="15"/>
      <c r="B142" s="106"/>
      <c r="C142" s="93"/>
      <c r="D142" s="17"/>
      <c r="E142" s="18"/>
      <c r="F142" s="19">
        <v>0</v>
      </c>
      <c r="G142" s="18">
        <f t="shared" si="8"/>
        <v>0</v>
      </c>
      <c r="H142" s="18">
        <f t="shared" si="6"/>
        <v>0</v>
      </c>
      <c r="I142" s="18">
        <f t="shared" si="7"/>
        <v>0</v>
      </c>
      <c r="J142" s="18"/>
      <c r="K142" s="18"/>
      <c r="L142" s="15"/>
    </row>
    <row r="143" spans="1:12" x14ac:dyDescent="0.2">
      <c r="A143" s="15"/>
      <c r="B143" s="106"/>
      <c r="C143" s="93"/>
      <c r="D143" s="17"/>
      <c r="E143" s="18"/>
      <c r="F143" s="19">
        <v>0</v>
      </c>
      <c r="G143" s="18">
        <f t="shared" si="8"/>
        <v>0</v>
      </c>
      <c r="H143" s="18">
        <f t="shared" si="6"/>
        <v>0</v>
      </c>
      <c r="I143" s="18">
        <f t="shared" si="7"/>
        <v>0</v>
      </c>
      <c r="J143" s="18"/>
      <c r="K143" s="18"/>
      <c r="L143" s="15"/>
    </row>
    <row r="144" spans="1:12" x14ac:dyDescent="0.2">
      <c r="A144" s="15"/>
      <c r="B144" s="106"/>
      <c r="C144" s="93"/>
      <c r="D144" s="17"/>
      <c r="E144" s="18"/>
      <c r="F144" s="19">
        <v>0</v>
      </c>
      <c r="G144" s="18">
        <f t="shared" si="8"/>
        <v>0</v>
      </c>
      <c r="H144" s="18">
        <f t="shared" si="6"/>
        <v>0</v>
      </c>
      <c r="I144" s="18">
        <f t="shared" si="7"/>
        <v>0</v>
      </c>
      <c r="J144" s="18"/>
      <c r="K144" s="18"/>
      <c r="L144" s="15"/>
    </row>
    <row r="145" spans="1:12" x14ac:dyDescent="0.2">
      <c r="A145" s="15"/>
      <c r="B145" s="106"/>
      <c r="C145" s="93"/>
      <c r="D145" s="17"/>
      <c r="E145" s="18"/>
      <c r="F145" s="19">
        <v>0</v>
      </c>
      <c r="G145" s="18">
        <f t="shared" si="8"/>
        <v>0</v>
      </c>
      <c r="H145" s="18">
        <f t="shared" si="6"/>
        <v>0</v>
      </c>
      <c r="I145" s="18">
        <f t="shared" si="7"/>
        <v>0</v>
      </c>
      <c r="J145" s="18"/>
      <c r="K145" s="18"/>
      <c r="L145" s="15"/>
    </row>
    <row r="146" spans="1:12" x14ac:dyDescent="0.2">
      <c r="A146" s="15"/>
      <c r="B146" s="106"/>
      <c r="C146" s="93"/>
      <c r="D146" s="17"/>
      <c r="E146" s="18"/>
      <c r="F146" s="19">
        <v>0</v>
      </c>
      <c r="G146" s="18">
        <f t="shared" si="8"/>
        <v>0</v>
      </c>
      <c r="H146" s="18">
        <f t="shared" si="6"/>
        <v>0</v>
      </c>
      <c r="I146" s="18">
        <f t="shared" si="7"/>
        <v>0</v>
      </c>
      <c r="J146" s="18"/>
      <c r="K146" s="18"/>
      <c r="L146" s="15"/>
    </row>
    <row r="147" spans="1:12" x14ac:dyDescent="0.2">
      <c r="A147" s="15"/>
      <c r="B147" s="106"/>
      <c r="C147" s="93"/>
      <c r="D147" s="17"/>
      <c r="E147" s="18"/>
      <c r="F147" s="19">
        <v>0</v>
      </c>
      <c r="G147" s="18">
        <f t="shared" si="8"/>
        <v>0</v>
      </c>
      <c r="H147" s="18">
        <f t="shared" si="6"/>
        <v>0</v>
      </c>
      <c r="I147" s="18">
        <f t="shared" si="7"/>
        <v>0</v>
      </c>
      <c r="J147" s="18"/>
      <c r="K147" s="18"/>
      <c r="L147" s="15"/>
    </row>
    <row r="148" spans="1:12" x14ac:dyDescent="0.2">
      <c r="A148" s="15"/>
      <c r="B148" s="106"/>
      <c r="C148" s="93"/>
      <c r="D148" s="17"/>
      <c r="E148" s="18"/>
      <c r="F148" s="19">
        <v>0</v>
      </c>
      <c r="G148" s="18">
        <f t="shared" si="8"/>
        <v>0</v>
      </c>
      <c r="H148" s="18">
        <f t="shared" si="6"/>
        <v>0</v>
      </c>
      <c r="I148" s="18">
        <f t="shared" si="7"/>
        <v>0</v>
      </c>
      <c r="J148" s="18"/>
      <c r="K148" s="18"/>
      <c r="L148" s="15"/>
    </row>
    <row r="149" spans="1:12" x14ac:dyDescent="0.2">
      <c r="A149" s="15"/>
      <c r="B149" s="106"/>
      <c r="C149" s="93"/>
      <c r="D149" s="17"/>
      <c r="E149" s="18"/>
      <c r="F149" s="19">
        <v>0</v>
      </c>
      <c r="G149" s="18">
        <f t="shared" si="8"/>
        <v>0</v>
      </c>
      <c r="H149" s="18">
        <f t="shared" si="6"/>
        <v>0</v>
      </c>
      <c r="I149" s="18">
        <f t="shared" si="7"/>
        <v>0</v>
      </c>
      <c r="J149" s="18"/>
      <c r="K149" s="18"/>
      <c r="L149" s="15"/>
    </row>
    <row r="150" spans="1:12" x14ac:dyDescent="0.2">
      <c r="A150" s="15"/>
      <c r="B150" s="106"/>
      <c r="C150" s="93"/>
      <c r="D150" s="17"/>
      <c r="E150" s="18"/>
      <c r="F150" s="19">
        <v>0</v>
      </c>
      <c r="G150" s="18">
        <f t="shared" si="8"/>
        <v>0</v>
      </c>
      <c r="H150" s="18">
        <f t="shared" si="6"/>
        <v>0</v>
      </c>
      <c r="I150" s="18">
        <f t="shared" si="7"/>
        <v>0</v>
      </c>
      <c r="J150" s="18"/>
      <c r="K150" s="18"/>
      <c r="L150" s="15"/>
    </row>
    <row r="151" spans="1:12" x14ac:dyDescent="0.2">
      <c r="A151" s="15"/>
      <c r="B151" s="106"/>
      <c r="C151" s="93"/>
      <c r="D151" s="17"/>
      <c r="E151" s="18"/>
      <c r="F151" s="19">
        <v>0</v>
      </c>
      <c r="G151" s="18">
        <f t="shared" si="8"/>
        <v>0</v>
      </c>
      <c r="H151" s="18">
        <f t="shared" si="6"/>
        <v>0</v>
      </c>
      <c r="I151" s="18">
        <f t="shared" si="7"/>
        <v>0</v>
      </c>
      <c r="J151" s="18"/>
      <c r="K151" s="18"/>
      <c r="L151" s="15"/>
    </row>
    <row r="152" spans="1:12" x14ac:dyDescent="0.2">
      <c r="A152" s="15"/>
      <c r="B152" s="106"/>
      <c r="C152" s="93"/>
      <c r="D152" s="17"/>
      <c r="E152" s="18"/>
      <c r="F152" s="19">
        <v>0</v>
      </c>
      <c r="G152" s="18">
        <f t="shared" si="8"/>
        <v>0</v>
      </c>
      <c r="H152" s="18">
        <f t="shared" si="6"/>
        <v>0</v>
      </c>
      <c r="I152" s="18">
        <f t="shared" si="7"/>
        <v>0</v>
      </c>
      <c r="J152" s="18"/>
      <c r="K152" s="18"/>
      <c r="L152" s="15"/>
    </row>
    <row r="153" spans="1:12" x14ac:dyDescent="0.2">
      <c r="A153" s="15"/>
      <c r="B153" s="106"/>
      <c r="C153" s="93"/>
      <c r="D153" s="17"/>
      <c r="E153" s="18"/>
      <c r="F153" s="19">
        <v>0</v>
      </c>
      <c r="G153" s="18">
        <f t="shared" si="8"/>
        <v>0</v>
      </c>
      <c r="H153" s="18">
        <f t="shared" si="6"/>
        <v>0</v>
      </c>
      <c r="I153" s="18">
        <f t="shared" si="7"/>
        <v>0</v>
      </c>
      <c r="J153" s="18"/>
      <c r="K153" s="18"/>
      <c r="L153" s="15"/>
    </row>
    <row r="154" spans="1:12" x14ac:dyDescent="0.2">
      <c r="A154" s="15"/>
      <c r="B154" s="106"/>
      <c r="C154" s="93"/>
      <c r="D154" s="17"/>
      <c r="E154" s="18"/>
      <c r="F154" s="19">
        <v>0</v>
      </c>
      <c r="G154" s="18">
        <f t="shared" si="8"/>
        <v>0</v>
      </c>
      <c r="H154" s="18">
        <f t="shared" si="6"/>
        <v>0</v>
      </c>
      <c r="I154" s="18">
        <f t="shared" si="7"/>
        <v>0</v>
      </c>
      <c r="J154" s="18"/>
      <c r="K154" s="18"/>
      <c r="L154" s="15"/>
    </row>
    <row r="155" spans="1:12" x14ac:dyDescent="0.2">
      <c r="A155" s="15"/>
      <c r="B155" s="106"/>
      <c r="C155" s="93"/>
      <c r="D155" s="17"/>
      <c r="E155" s="18"/>
      <c r="F155" s="19">
        <v>0</v>
      </c>
      <c r="G155" s="18">
        <f t="shared" si="8"/>
        <v>0</v>
      </c>
      <c r="H155" s="18">
        <f t="shared" si="6"/>
        <v>0</v>
      </c>
      <c r="I155" s="18">
        <f t="shared" si="7"/>
        <v>0</v>
      </c>
      <c r="J155" s="18"/>
      <c r="K155" s="18"/>
      <c r="L155" s="15"/>
    </row>
    <row r="156" spans="1:12" x14ac:dyDescent="0.2">
      <c r="A156" s="15"/>
      <c r="B156" s="106"/>
      <c r="C156" s="93"/>
      <c r="D156" s="17"/>
      <c r="E156" s="18"/>
      <c r="F156" s="19">
        <v>0</v>
      </c>
      <c r="G156" s="18">
        <f t="shared" si="8"/>
        <v>0</v>
      </c>
      <c r="H156" s="18">
        <f t="shared" si="6"/>
        <v>0</v>
      </c>
      <c r="I156" s="18">
        <f t="shared" si="7"/>
        <v>0</v>
      </c>
      <c r="J156" s="18"/>
      <c r="K156" s="18"/>
      <c r="L156" s="15"/>
    </row>
    <row r="157" spans="1:12" x14ac:dyDescent="0.2">
      <c r="A157" s="15"/>
      <c r="B157" s="106"/>
      <c r="C157" s="93"/>
      <c r="D157" s="17"/>
      <c r="E157" s="18"/>
      <c r="F157" s="19">
        <v>0</v>
      </c>
      <c r="G157" s="18">
        <f t="shared" si="8"/>
        <v>0</v>
      </c>
      <c r="H157" s="18">
        <f t="shared" si="6"/>
        <v>0</v>
      </c>
      <c r="I157" s="18">
        <f t="shared" si="7"/>
        <v>0</v>
      </c>
      <c r="J157" s="18"/>
      <c r="K157" s="18"/>
      <c r="L157" s="15"/>
    </row>
    <row r="158" spans="1:12" x14ac:dyDescent="0.2">
      <c r="A158" s="15"/>
      <c r="B158" s="106"/>
      <c r="C158" s="93"/>
      <c r="D158" s="17"/>
      <c r="E158" s="18"/>
      <c r="F158" s="19">
        <v>0</v>
      </c>
      <c r="G158" s="18">
        <f t="shared" si="8"/>
        <v>0</v>
      </c>
      <c r="H158" s="18">
        <f t="shared" si="6"/>
        <v>0</v>
      </c>
      <c r="I158" s="18">
        <f t="shared" si="7"/>
        <v>0</v>
      </c>
      <c r="J158" s="18"/>
      <c r="K158" s="18"/>
      <c r="L158" s="15"/>
    </row>
    <row r="159" spans="1:12" x14ac:dyDescent="0.2">
      <c r="A159" s="15"/>
      <c r="B159" s="106"/>
      <c r="C159" s="93"/>
      <c r="D159" s="17"/>
      <c r="E159" s="18"/>
      <c r="F159" s="19">
        <v>0</v>
      </c>
      <c r="G159" s="18">
        <f t="shared" si="8"/>
        <v>0</v>
      </c>
      <c r="H159" s="18">
        <f t="shared" si="6"/>
        <v>0</v>
      </c>
      <c r="I159" s="18">
        <f t="shared" si="7"/>
        <v>0</v>
      </c>
      <c r="J159" s="18"/>
      <c r="K159" s="18"/>
      <c r="L159" s="15"/>
    </row>
    <row r="160" spans="1:12" x14ac:dyDescent="0.2">
      <c r="A160" s="15"/>
      <c r="B160" s="106"/>
      <c r="C160" s="93"/>
      <c r="D160" s="17"/>
      <c r="E160" s="18"/>
      <c r="F160" s="19">
        <v>0</v>
      </c>
      <c r="G160" s="18">
        <f t="shared" si="8"/>
        <v>0</v>
      </c>
      <c r="H160" s="18">
        <f t="shared" si="6"/>
        <v>0</v>
      </c>
      <c r="I160" s="18">
        <f t="shared" si="7"/>
        <v>0</v>
      </c>
      <c r="J160" s="18"/>
      <c r="K160" s="18"/>
      <c r="L160" s="15"/>
    </row>
    <row r="161" spans="1:12" x14ac:dyDescent="0.2">
      <c r="A161" s="15"/>
      <c r="B161" s="106"/>
      <c r="C161" s="93"/>
      <c r="D161" s="17"/>
      <c r="E161" s="18"/>
      <c r="F161" s="19">
        <v>0</v>
      </c>
      <c r="G161" s="18">
        <f t="shared" si="8"/>
        <v>0</v>
      </c>
      <c r="H161" s="18">
        <f t="shared" si="6"/>
        <v>0</v>
      </c>
      <c r="I161" s="18">
        <f t="shared" si="7"/>
        <v>0</v>
      </c>
      <c r="J161" s="18"/>
      <c r="K161" s="18"/>
      <c r="L161" s="15"/>
    </row>
    <row r="162" spans="1:12" x14ac:dyDescent="0.2">
      <c r="A162" s="15"/>
      <c r="B162" s="106"/>
      <c r="C162" s="93"/>
      <c r="D162" s="17"/>
      <c r="E162" s="18"/>
      <c r="F162" s="19">
        <v>0</v>
      </c>
      <c r="G162" s="18">
        <f t="shared" si="8"/>
        <v>0</v>
      </c>
      <c r="H162" s="18">
        <f t="shared" si="6"/>
        <v>0</v>
      </c>
      <c r="I162" s="18">
        <f t="shared" si="7"/>
        <v>0</v>
      </c>
      <c r="J162" s="18"/>
      <c r="K162" s="18"/>
      <c r="L162" s="15"/>
    </row>
    <row r="163" spans="1:12" x14ac:dyDescent="0.2">
      <c r="A163" s="15"/>
      <c r="B163" s="106"/>
      <c r="C163" s="93"/>
      <c r="D163" s="17"/>
      <c r="E163" s="18"/>
      <c r="F163" s="19">
        <v>0</v>
      </c>
      <c r="G163" s="18">
        <f t="shared" si="8"/>
        <v>0</v>
      </c>
      <c r="H163" s="18">
        <f t="shared" si="6"/>
        <v>0</v>
      </c>
      <c r="I163" s="18">
        <f t="shared" si="7"/>
        <v>0</v>
      </c>
      <c r="J163" s="18"/>
      <c r="K163" s="18"/>
      <c r="L163" s="15"/>
    </row>
    <row r="164" spans="1:12" x14ac:dyDescent="0.2">
      <c r="A164" s="15"/>
      <c r="B164" s="106"/>
      <c r="C164" s="93"/>
      <c r="D164" s="17"/>
      <c r="E164" s="18"/>
      <c r="F164" s="19">
        <v>0</v>
      </c>
      <c r="G164" s="18">
        <f t="shared" si="8"/>
        <v>0</v>
      </c>
      <c r="H164" s="18">
        <f t="shared" si="6"/>
        <v>0</v>
      </c>
      <c r="I164" s="18">
        <f t="shared" si="7"/>
        <v>0</v>
      </c>
      <c r="J164" s="18"/>
      <c r="K164" s="18"/>
      <c r="L164" s="15"/>
    </row>
    <row r="165" spans="1:12" x14ac:dyDescent="0.2">
      <c r="A165" s="15"/>
      <c r="B165" s="106"/>
      <c r="C165" s="93"/>
      <c r="D165" s="17"/>
      <c r="E165" s="18"/>
      <c r="F165" s="19">
        <v>0</v>
      </c>
      <c r="G165" s="18">
        <f t="shared" si="8"/>
        <v>0</v>
      </c>
      <c r="H165" s="18">
        <f t="shared" si="6"/>
        <v>0</v>
      </c>
      <c r="I165" s="18">
        <f t="shared" si="7"/>
        <v>0</v>
      </c>
      <c r="J165" s="18"/>
      <c r="K165" s="18"/>
      <c r="L165" s="15"/>
    </row>
    <row r="166" spans="1:12" x14ac:dyDescent="0.2">
      <c r="A166" s="15"/>
      <c r="B166" s="106"/>
      <c r="C166" s="93"/>
      <c r="D166" s="17"/>
      <c r="E166" s="18"/>
      <c r="F166" s="19">
        <v>0</v>
      </c>
      <c r="G166" s="18">
        <f t="shared" si="8"/>
        <v>0</v>
      </c>
      <c r="H166" s="18">
        <f t="shared" si="6"/>
        <v>0</v>
      </c>
      <c r="I166" s="18">
        <f t="shared" si="7"/>
        <v>0</v>
      </c>
      <c r="J166" s="18"/>
      <c r="K166" s="18"/>
      <c r="L166" s="15"/>
    </row>
    <row r="167" spans="1:12" x14ac:dyDescent="0.2">
      <c r="A167" s="15"/>
      <c r="B167" s="106"/>
      <c r="C167" s="93"/>
      <c r="D167" s="17"/>
      <c r="E167" s="18"/>
      <c r="F167" s="19">
        <v>0</v>
      </c>
      <c r="G167" s="18">
        <f t="shared" si="8"/>
        <v>0</v>
      </c>
      <c r="H167" s="18">
        <f t="shared" si="6"/>
        <v>0</v>
      </c>
      <c r="I167" s="18">
        <f t="shared" si="7"/>
        <v>0</v>
      </c>
      <c r="J167" s="18"/>
      <c r="K167" s="18"/>
      <c r="L167" s="15"/>
    </row>
    <row r="168" spans="1:12" x14ac:dyDescent="0.2">
      <c r="A168" s="15"/>
      <c r="B168" s="106"/>
      <c r="C168" s="93"/>
      <c r="D168" s="17"/>
      <c r="E168" s="18"/>
      <c r="F168" s="19">
        <v>0</v>
      </c>
      <c r="G168" s="18">
        <f t="shared" si="8"/>
        <v>0</v>
      </c>
      <c r="H168" s="18">
        <f t="shared" si="6"/>
        <v>0</v>
      </c>
      <c r="I168" s="18">
        <f t="shared" si="7"/>
        <v>0</v>
      </c>
      <c r="J168" s="18"/>
      <c r="K168" s="18"/>
      <c r="L168" s="15"/>
    </row>
    <row r="169" spans="1:12" x14ac:dyDescent="0.2">
      <c r="A169" s="15"/>
      <c r="B169" s="106"/>
      <c r="C169" s="93"/>
      <c r="D169" s="17"/>
      <c r="E169" s="18"/>
      <c r="F169" s="19">
        <v>0</v>
      </c>
      <c r="G169" s="18">
        <f t="shared" si="8"/>
        <v>0</v>
      </c>
      <c r="H169" s="18">
        <f t="shared" si="6"/>
        <v>0</v>
      </c>
      <c r="I169" s="18">
        <f t="shared" si="7"/>
        <v>0</v>
      </c>
      <c r="J169" s="18"/>
      <c r="K169" s="18"/>
      <c r="L169" s="15"/>
    </row>
    <row r="170" spans="1:12" x14ac:dyDescent="0.2">
      <c r="A170" s="15"/>
      <c r="B170" s="106"/>
      <c r="C170" s="93"/>
      <c r="D170" s="17"/>
      <c r="E170" s="18"/>
      <c r="F170" s="19">
        <v>0</v>
      </c>
      <c r="G170" s="18">
        <f t="shared" si="8"/>
        <v>0</v>
      </c>
      <c r="H170" s="18">
        <f t="shared" si="6"/>
        <v>0</v>
      </c>
      <c r="I170" s="18">
        <f t="shared" si="7"/>
        <v>0</v>
      </c>
      <c r="J170" s="18"/>
      <c r="K170" s="18"/>
      <c r="L170" s="15"/>
    </row>
    <row r="171" spans="1:12" x14ac:dyDescent="0.2">
      <c r="A171" s="15"/>
      <c r="B171" s="106"/>
      <c r="C171" s="93"/>
      <c r="D171" s="17"/>
      <c r="E171" s="18"/>
      <c r="F171" s="19">
        <v>0</v>
      </c>
      <c r="G171" s="18">
        <f t="shared" si="8"/>
        <v>0</v>
      </c>
      <c r="H171" s="18">
        <f t="shared" si="6"/>
        <v>0</v>
      </c>
      <c r="I171" s="18">
        <f t="shared" si="7"/>
        <v>0</v>
      </c>
      <c r="J171" s="18"/>
      <c r="K171" s="18"/>
      <c r="L171" s="15"/>
    </row>
    <row r="172" spans="1:12" x14ac:dyDescent="0.2">
      <c r="A172" s="15"/>
      <c r="B172" s="106"/>
      <c r="C172" s="93"/>
      <c r="D172" s="17"/>
      <c r="E172" s="18"/>
      <c r="F172" s="19">
        <v>0</v>
      </c>
      <c r="G172" s="18">
        <f t="shared" si="8"/>
        <v>0</v>
      </c>
      <c r="H172" s="18">
        <f t="shared" si="6"/>
        <v>0</v>
      </c>
      <c r="I172" s="18">
        <f t="shared" si="7"/>
        <v>0</v>
      </c>
      <c r="J172" s="18"/>
      <c r="K172" s="18"/>
      <c r="L172" s="15"/>
    </row>
    <row r="173" spans="1:12" x14ac:dyDescent="0.2">
      <c r="A173" s="15"/>
      <c r="B173" s="106"/>
      <c r="C173" s="93"/>
      <c r="D173" s="17"/>
      <c r="E173" s="18"/>
      <c r="F173" s="19">
        <v>0</v>
      </c>
      <c r="G173" s="18">
        <f t="shared" si="8"/>
        <v>0</v>
      </c>
      <c r="H173" s="18">
        <f t="shared" si="6"/>
        <v>0</v>
      </c>
      <c r="I173" s="18">
        <f t="shared" si="7"/>
        <v>0</v>
      </c>
      <c r="J173" s="18"/>
      <c r="K173" s="18"/>
      <c r="L173" s="15"/>
    </row>
    <row r="174" spans="1:12" x14ac:dyDescent="0.2">
      <c r="A174" s="15"/>
      <c r="B174" s="106"/>
      <c r="C174" s="93"/>
      <c r="D174" s="17"/>
      <c r="E174" s="18"/>
      <c r="F174" s="19">
        <v>0</v>
      </c>
      <c r="G174" s="18">
        <f t="shared" si="8"/>
        <v>0</v>
      </c>
      <c r="H174" s="18">
        <f t="shared" si="6"/>
        <v>0</v>
      </c>
      <c r="I174" s="18">
        <f t="shared" si="7"/>
        <v>0</v>
      </c>
      <c r="J174" s="18"/>
      <c r="K174" s="18"/>
      <c r="L174" s="15"/>
    </row>
    <row r="175" spans="1:12" x14ac:dyDescent="0.2">
      <c r="A175" s="15"/>
      <c r="B175" s="106"/>
      <c r="C175" s="93"/>
      <c r="D175" s="17"/>
      <c r="E175" s="18"/>
      <c r="F175" s="19">
        <v>0</v>
      </c>
      <c r="G175" s="18">
        <f t="shared" si="8"/>
        <v>0</v>
      </c>
      <c r="H175" s="18">
        <f t="shared" si="6"/>
        <v>0</v>
      </c>
      <c r="I175" s="18">
        <f t="shared" si="7"/>
        <v>0</v>
      </c>
      <c r="J175" s="18"/>
      <c r="K175" s="18"/>
      <c r="L175" s="15"/>
    </row>
    <row r="176" spans="1:12" x14ac:dyDescent="0.2">
      <c r="A176" s="15"/>
      <c r="B176" s="106"/>
      <c r="C176" s="93"/>
      <c r="D176" s="17"/>
      <c r="E176" s="18"/>
      <c r="F176" s="19">
        <v>0</v>
      </c>
      <c r="G176" s="18">
        <f t="shared" si="8"/>
        <v>0</v>
      </c>
      <c r="H176" s="18">
        <f t="shared" si="6"/>
        <v>0</v>
      </c>
      <c r="I176" s="18">
        <f t="shared" si="7"/>
        <v>0</v>
      </c>
      <c r="J176" s="18"/>
      <c r="K176" s="18"/>
      <c r="L176" s="15"/>
    </row>
    <row r="177" spans="1:12" x14ac:dyDescent="0.2">
      <c r="A177" s="15"/>
      <c r="B177" s="106"/>
      <c r="C177" s="93"/>
      <c r="D177" s="17"/>
      <c r="E177" s="18"/>
      <c r="F177" s="19">
        <v>0</v>
      </c>
      <c r="G177" s="18">
        <f t="shared" si="8"/>
        <v>0</v>
      </c>
      <c r="H177" s="18">
        <f t="shared" si="6"/>
        <v>0</v>
      </c>
      <c r="I177" s="18">
        <f t="shared" si="7"/>
        <v>0</v>
      </c>
      <c r="J177" s="18"/>
      <c r="K177" s="18"/>
      <c r="L177" s="15"/>
    </row>
    <row r="178" spans="1:12" x14ac:dyDescent="0.2">
      <c r="A178" s="15"/>
      <c r="B178" s="106"/>
      <c r="C178" s="93"/>
      <c r="D178" s="17"/>
      <c r="E178" s="18"/>
      <c r="F178" s="19">
        <v>0</v>
      </c>
      <c r="G178" s="18">
        <f t="shared" si="8"/>
        <v>0</v>
      </c>
      <c r="H178" s="18">
        <f t="shared" si="6"/>
        <v>0</v>
      </c>
      <c r="I178" s="18">
        <f t="shared" si="7"/>
        <v>0</v>
      </c>
      <c r="J178" s="18"/>
      <c r="K178" s="18"/>
      <c r="L178" s="15"/>
    </row>
    <row r="179" spans="1:12" x14ac:dyDescent="0.2">
      <c r="A179" s="15"/>
      <c r="B179" s="106"/>
      <c r="C179" s="93"/>
      <c r="D179" s="17"/>
      <c r="E179" s="18"/>
      <c r="F179" s="19">
        <v>0</v>
      </c>
      <c r="G179" s="18">
        <f t="shared" si="8"/>
        <v>0</v>
      </c>
      <c r="H179" s="18">
        <f t="shared" si="6"/>
        <v>0</v>
      </c>
      <c r="I179" s="18">
        <f t="shared" si="7"/>
        <v>0</v>
      </c>
      <c r="J179" s="18"/>
      <c r="K179" s="18"/>
      <c r="L179" s="15"/>
    </row>
    <row r="180" spans="1:12" x14ac:dyDescent="0.2">
      <c r="A180" s="15"/>
      <c r="B180" s="106"/>
      <c r="C180" s="93"/>
      <c r="D180" s="17"/>
      <c r="E180" s="18"/>
      <c r="F180" s="19">
        <v>0</v>
      </c>
      <c r="G180" s="18">
        <f t="shared" si="8"/>
        <v>0</v>
      </c>
      <c r="H180" s="18">
        <f t="shared" si="6"/>
        <v>0</v>
      </c>
      <c r="I180" s="18">
        <f t="shared" si="7"/>
        <v>0</v>
      </c>
      <c r="J180" s="18"/>
      <c r="K180" s="18"/>
      <c r="L180" s="15"/>
    </row>
    <row r="181" spans="1:12" x14ac:dyDescent="0.2">
      <c r="A181" s="15"/>
      <c r="B181" s="106"/>
      <c r="C181" s="93"/>
      <c r="D181" s="17"/>
      <c r="E181" s="18"/>
      <c r="F181" s="19">
        <v>0</v>
      </c>
      <c r="G181" s="18">
        <f t="shared" si="8"/>
        <v>0</v>
      </c>
      <c r="H181" s="18">
        <f t="shared" si="6"/>
        <v>0</v>
      </c>
      <c r="I181" s="18">
        <f t="shared" si="7"/>
        <v>0</v>
      </c>
      <c r="J181" s="18"/>
      <c r="K181" s="18"/>
      <c r="L181" s="15"/>
    </row>
    <row r="182" spans="1:12" x14ac:dyDescent="0.2">
      <c r="A182" s="15"/>
      <c r="B182" s="106"/>
      <c r="C182" s="93"/>
      <c r="D182" s="17"/>
      <c r="E182" s="18"/>
      <c r="F182" s="19">
        <v>0</v>
      </c>
      <c r="G182" s="18">
        <f t="shared" si="8"/>
        <v>0</v>
      </c>
      <c r="H182" s="18">
        <f t="shared" si="6"/>
        <v>0</v>
      </c>
      <c r="I182" s="18">
        <f t="shared" si="7"/>
        <v>0</v>
      </c>
      <c r="J182" s="18"/>
      <c r="K182" s="18"/>
      <c r="L182" s="15"/>
    </row>
    <row r="183" spans="1:12" x14ac:dyDescent="0.2">
      <c r="A183" s="15"/>
      <c r="B183" s="106"/>
      <c r="C183" s="93"/>
      <c r="D183" s="17"/>
      <c r="E183" s="18"/>
      <c r="F183" s="19">
        <v>0</v>
      </c>
      <c r="G183" s="18">
        <f t="shared" si="8"/>
        <v>0</v>
      </c>
      <c r="H183" s="18">
        <f t="shared" si="6"/>
        <v>0</v>
      </c>
      <c r="I183" s="18">
        <f t="shared" si="7"/>
        <v>0</v>
      </c>
      <c r="J183" s="18"/>
      <c r="K183" s="18"/>
      <c r="L183" s="15"/>
    </row>
    <row r="184" spans="1:12" x14ac:dyDescent="0.2">
      <c r="A184" s="15"/>
      <c r="B184" s="106"/>
      <c r="C184" s="93"/>
      <c r="D184" s="17"/>
      <c r="E184" s="18"/>
      <c r="F184" s="19">
        <v>0</v>
      </c>
      <c r="G184" s="18">
        <f t="shared" si="8"/>
        <v>0</v>
      </c>
      <c r="H184" s="18">
        <f t="shared" si="6"/>
        <v>0</v>
      </c>
      <c r="I184" s="18">
        <f t="shared" si="7"/>
        <v>0</v>
      </c>
      <c r="J184" s="18"/>
      <c r="K184" s="18"/>
      <c r="L184" s="15"/>
    </row>
    <row r="185" spans="1:12" x14ac:dyDescent="0.2">
      <c r="A185" s="15"/>
      <c r="B185" s="106"/>
      <c r="C185" s="93"/>
      <c r="D185" s="17"/>
      <c r="E185" s="18"/>
      <c r="F185" s="19">
        <v>0</v>
      </c>
      <c r="G185" s="18">
        <f t="shared" si="8"/>
        <v>0</v>
      </c>
      <c r="H185" s="18">
        <f t="shared" si="6"/>
        <v>0</v>
      </c>
      <c r="I185" s="18">
        <f t="shared" si="7"/>
        <v>0</v>
      </c>
      <c r="J185" s="18"/>
      <c r="K185" s="18"/>
      <c r="L185" s="15"/>
    </row>
    <row r="186" spans="1:12" x14ac:dyDescent="0.2">
      <c r="A186" s="15"/>
      <c r="B186" s="106"/>
      <c r="C186" s="93"/>
      <c r="D186" s="17"/>
      <c r="E186" s="18"/>
      <c r="F186" s="19">
        <v>0</v>
      </c>
      <c r="G186" s="18">
        <f t="shared" si="8"/>
        <v>0</v>
      </c>
      <c r="H186" s="18">
        <f t="shared" si="6"/>
        <v>0</v>
      </c>
      <c r="I186" s="18">
        <f t="shared" si="7"/>
        <v>0</v>
      </c>
      <c r="J186" s="18"/>
      <c r="K186" s="18"/>
      <c r="L186" s="15"/>
    </row>
    <row r="187" spans="1:12" x14ac:dyDescent="0.2">
      <c r="A187" s="15"/>
      <c r="B187" s="106"/>
      <c r="C187" s="93"/>
      <c r="D187" s="17"/>
      <c r="E187" s="18"/>
      <c r="F187" s="19">
        <v>0</v>
      </c>
      <c r="G187" s="18">
        <f t="shared" si="8"/>
        <v>0</v>
      </c>
      <c r="H187" s="18">
        <f t="shared" si="6"/>
        <v>0</v>
      </c>
      <c r="I187" s="18">
        <f t="shared" si="7"/>
        <v>0</v>
      </c>
      <c r="J187" s="18"/>
      <c r="K187" s="18"/>
      <c r="L187" s="15"/>
    </row>
    <row r="188" spans="1:12" x14ac:dyDescent="0.2">
      <c r="A188" s="15"/>
      <c r="B188" s="106"/>
      <c r="C188" s="93"/>
      <c r="D188" s="17"/>
      <c r="E188" s="18"/>
      <c r="F188" s="19">
        <v>0</v>
      </c>
      <c r="G188" s="18">
        <f t="shared" si="8"/>
        <v>0</v>
      </c>
      <c r="H188" s="18">
        <f t="shared" si="6"/>
        <v>0</v>
      </c>
      <c r="I188" s="18">
        <f t="shared" si="7"/>
        <v>0</v>
      </c>
      <c r="J188" s="18"/>
      <c r="K188" s="18"/>
      <c r="L188" s="15"/>
    </row>
    <row r="189" spans="1:12" x14ac:dyDescent="0.2">
      <c r="A189" s="15"/>
      <c r="B189" s="106"/>
      <c r="C189" s="93"/>
      <c r="D189" s="17"/>
      <c r="E189" s="18"/>
      <c r="F189" s="19">
        <v>0</v>
      </c>
      <c r="G189" s="18">
        <f t="shared" si="8"/>
        <v>0</v>
      </c>
      <c r="H189" s="18">
        <f t="shared" si="6"/>
        <v>0</v>
      </c>
      <c r="I189" s="18">
        <f t="shared" si="7"/>
        <v>0</v>
      </c>
      <c r="J189" s="18"/>
      <c r="K189" s="18"/>
      <c r="L189" s="15"/>
    </row>
    <row r="190" spans="1:12" x14ac:dyDescent="0.2">
      <c r="A190" s="15"/>
      <c r="B190" s="106"/>
      <c r="C190" s="93"/>
      <c r="D190" s="17"/>
      <c r="E190" s="18"/>
      <c r="F190" s="19">
        <v>0</v>
      </c>
      <c r="G190" s="18">
        <f t="shared" si="8"/>
        <v>0</v>
      </c>
      <c r="H190" s="18">
        <f t="shared" si="6"/>
        <v>0</v>
      </c>
      <c r="I190" s="18">
        <f t="shared" si="7"/>
        <v>0</v>
      </c>
      <c r="J190" s="18"/>
      <c r="K190" s="18"/>
      <c r="L190" s="15"/>
    </row>
    <row r="191" spans="1:12" x14ac:dyDescent="0.2">
      <c r="A191" s="15"/>
      <c r="B191" s="106"/>
      <c r="C191" s="93"/>
      <c r="D191" s="17"/>
      <c r="E191" s="18"/>
      <c r="F191" s="19">
        <v>0</v>
      </c>
      <c r="G191" s="18">
        <f t="shared" si="8"/>
        <v>0</v>
      </c>
      <c r="H191" s="18">
        <f t="shared" si="6"/>
        <v>0</v>
      </c>
      <c r="I191" s="18">
        <f t="shared" si="7"/>
        <v>0</v>
      </c>
      <c r="J191" s="18"/>
      <c r="K191" s="18"/>
      <c r="L191" s="15"/>
    </row>
    <row r="192" spans="1:12" x14ac:dyDescent="0.2">
      <c r="A192" s="15"/>
      <c r="B192" s="106"/>
      <c r="C192" s="93"/>
      <c r="D192" s="17"/>
      <c r="E192" s="18"/>
      <c r="F192" s="19">
        <v>0</v>
      </c>
      <c r="G192" s="18">
        <f t="shared" si="8"/>
        <v>0</v>
      </c>
      <c r="H192" s="18">
        <f t="shared" si="6"/>
        <v>0</v>
      </c>
      <c r="I192" s="18">
        <f t="shared" si="7"/>
        <v>0</v>
      </c>
      <c r="J192" s="18"/>
      <c r="K192" s="18"/>
      <c r="L192" s="15"/>
    </row>
    <row r="193" spans="1:12" x14ac:dyDescent="0.2">
      <c r="A193" s="15"/>
      <c r="B193" s="106"/>
      <c r="C193" s="93"/>
      <c r="D193" s="17"/>
      <c r="E193" s="18"/>
      <c r="F193" s="19">
        <v>0</v>
      </c>
      <c r="G193" s="18">
        <f t="shared" si="8"/>
        <v>0</v>
      </c>
      <c r="H193" s="18">
        <f t="shared" si="6"/>
        <v>0</v>
      </c>
      <c r="I193" s="18">
        <f t="shared" si="7"/>
        <v>0</v>
      </c>
      <c r="J193" s="18"/>
      <c r="K193" s="18"/>
      <c r="L193" s="15"/>
    </row>
    <row r="194" spans="1:12" x14ac:dyDescent="0.2">
      <c r="A194" s="15"/>
      <c r="B194" s="106"/>
      <c r="C194" s="93"/>
      <c r="D194" s="17"/>
      <c r="E194" s="18"/>
      <c r="F194" s="19">
        <v>0</v>
      </c>
      <c r="G194" s="18">
        <f t="shared" si="8"/>
        <v>0</v>
      </c>
      <c r="H194" s="18">
        <f t="shared" si="6"/>
        <v>0</v>
      </c>
      <c r="I194" s="18">
        <f t="shared" si="7"/>
        <v>0</v>
      </c>
      <c r="J194" s="18"/>
      <c r="K194" s="18"/>
      <c r="L194" s="15"/>
    </row>
    <row r="195" spans="1:12" x14ac:dyDescent="0.2">
      <c r="A195" s="15"/>
      <c r="B195" s="106"/>
      <c r="C195" s="93"/>
      <c r="D195" s="17"/>
      <c r="E195" s="18"/>
      <c r="F195" s="19">
        <v>0</v>
      </c>
      <c r="G195" s="18">
        <f t="shared" si="8"/>
        <v>0</v>
      </c>
      <c r="H195" s="18">
        <f t="shared" ref="H195:H258" si="9">E195*C195</f>
        <v>0</v>
      </c>
      <c r="I195" s="18">
        <f t="shared" ref="I195:I258" si="10">F195*C195</f>
        <v>0</v>
      </c>
      <c r="J195" s="18"/>
      <c r="K195" s="18"/>
      <c r="L195" s="15"/>
    </row>
    <row r="196" spans="1:12" x14ac:dyDescent="0.2">
      <c r="A196" s="15"/>
      <c r="B196" s="106"/>
      <c r="C196" s="93"/>
      <c r="D196" s="17"/>
      <c r="E196" s="18"/>
      <c r="F196" s="19">
        <v>0</v>
      </c>
      <c r="G196" s="18">
        <f t="shared" ref="G196:G259" si="11">B196*F196</f>
        <v>0</v>
      </c>
      <c r="H196" s="18">
        <f t="shared" si="9"/>
        <v>0</v>
      </c>
      <c r="I196" s="18">
        <f t="shared" si="10"/>
        <v>0</v>
      </c>
      <c r="J196" s="18"/>
      <c r="K196" s="18"/>
      <c r="L196" s="15"/>
    </row>
    <row r="197" spans="1:12" x14ac:dyDescent="0.2">
      <c r="A197" s="15"/>
      <c r="B197" s="106"/>
      <c r="C197" s="93"/>
      <c r="D197" s="17"/>
      <c r="E197" s="18"/>
      <c r="F197" s="19">
        <v>0</v>
      </c>
      <c r="G197" s="18">
        <f t="shared" si="11"/>
        <v>0</v>
      </c>
      <c r="H197" s="18">
        <f t="shared" si="9"/>
        <v>0</v>
      </c>
      <c r="I197" s="18">
        <f t="shared" si="10"/>
        <v>0</v>
      </c>
      <c r="J197" s="18"/>
      <c r="K197" s="18"/>
      <c r="L197" s="15"/>
    </row>
    <row r="198" spans="1:12" x14ac:dyDescent="0.2">
      <c r="A198" s="15"/>
      <c r="B198" s="106"/>
      <c r="C198" s="93"/>
      <c r="D198" s="17"/>
      <c r="E198" s="18"/>
      <c r="F198" s="19">
        <v>0</v>
      </c>
      <c r="G198" s="18">
        <f t="shared" si="11"/>
        <v>0</v>
      </c>
      <c r="H198" s="18">
        <f t="shared" si="9"/>
        <v>0</v>
      </c>
      <c r="I198" s="18">
        <f t="shared" si="10"/>
        <v>0</v>
      </c>
      <c r="J198" s="18"/>
      <c r="K198" s="18"/>
      <c r="L198" s="15"/>
    </row>
    <row r="199" spans="1:12" x14ac:dyDescent="0.2">
      <c r="A199" s="15"/>
      <c r="B199" s="106"/>
      <c r="C199" s="93"/>
      <c r="D199" s="17"/>
      <c r="E199" s="18"/>
      <c r="F199" s="19">
        <v>0</v>
      </c>
      <c r="G199" s="18">
        <f t="shared" si="11"/>
        <v>0</v>
      </c>
      <c r="H199" s="18">
        <f t="shared" si="9"/>
        <v>0</v>
      </c>
      <c r="I199" s="18">
        <f t="shared" si="10"/>
        <v>0</v>
      </c>
      <c r="J199" s="18"/>
      <c r="K199" s="18"/>
      <c r="L199" s="15"/>
    </row>
    <row r="200" spans="1:12" x14ac:dyDescent="0.2">
      <c r="A200" s="15"/>
      <c r="B200" s="106"/>
      <c r="C200" s="93"/>
      <c r="D200" s="17"/>
      <c r="E200" s="18"/>
      <c r="F200" s="19">
        <v>0</v>
      </c>
      <c r="G200" s="18">
        <f t="shared" si="11"/>
        <v>0</v>
      </c>
      <c r="H200" s="18">
        <f t="shared" si="9"/>
        <v>0</v>
      </c>
      <c r="I200" s="18">
        <f t="shared" si="10"/>
        <v>0</v>
      </c>
      <c r="J200" s="18"/>
      <c r="K200" s="18"/>
      <c r="L200" s="15"/>
    </row>
    <row r="201" spans="1:12" x14ac:dyDescent="0.2">
      <c r="A201" s="15"/>
      <c r="B201" s="106"/>
      <c r="C201" s="93"/>
      <c r="D201" s="17"/>
      <c r="E201" s="18"/>
      <c r="F201" s="19">
        <v>0</v>
      </c>
      <c r="G201" s="18">
        <f t="shared" si="11"/>
        <v>0</v>
      </c>
      <c r="H201" s="18">
        <f t="shared" si="9"/>
        <v>0</v>
      </c>
      <c r="I201" s="18">
        <f t="shared" si="10"/>
        <v>0</v>
      </c>
      <c r="J201" s="18"/>
      <c r="K201" s="18"/>
      <c r="L201" s="15"/>
    </row>
    <row r="202" spans="1:12" x14ac:dyDescent="0.2">
      <c r="A202" s="15"/>
      <c r="B202" s="106"/>
      <c r="C202" s="93"/>
      <c r="D202" s="17"/>
      <c r="E202" s="18"/>
      <c r="F202" s="19">
        <v>0</v>
      </c>
      <c r="G202" s="18">
        <f t="shared" si="11"/>
        <v>0</v>
      </c>
      <c r="H202" s="18">
        <f t="shared" si="9"/>
        <v>0</v>
      </c>
      <c r="I202" s="18">
        <f t="shared" si="10"/>
        <v>0</v>
      </c>
      <c r="J202" s="18"/>
      <c r="K202" s="18"/>
      <c r="L202" s="15"/>
    </row>
    <row r="203" spans="1:12" x14ac:dyDescent="0.2">
      <c r="A203" s="15"/>
      <c r="B203" s="106"/>
      <c r="C203" s="93"/>
      <c r="D203" s="17"/>
      <c r="E203" s="18"/>
      <c r="F203" s="19">
        <v>0</v>
      </c>
      <c r="G203" s="18">
        <f t="shared" si="11"/>
        <v>0</v>
      </c>
      <c r="H203" s="18">
        <f t="shared" si="9"/>
        <v>0</v>
      </c>
      <c r="I203" s="18">
        <f t="shared" si="10"/>
        <v>0</v>
      </c>
      <c r="J203" s="18"/>
      <c r="K203" s="18"/>
      <c r="L203" s="15"/>
    </row>
    <row r="204" spans="1:12" x14ac:dyDescent="0.2">
      <c r="A204" s="15"/>
      <c r="B204" s="106"/>
      <c r="C204" s="93"/>
      <c r="D204" s="17"/>
      <c r="E204" s="18"/>
      <c r="F204" s="19">
        <v>0</v>
      </c>
      <c r="G204" s="18">
        <f t="shared" si="11"/>
        <v>0</v>
      </c>
      <c r="H204" s="18">
        <f t="shared" si="9"/>
        <v>0</v>
      </c>
      <c r="I204" s="18">
        <f t="shared" si="10"/>
        <v>0</v>
      </c>
      <c r="J204" s="18"/>
      <c r="K204" s="18"/>
      <c r="L204" s="15"/>
    </row>
    <row r="205" spans="1:12" x14ac:dyDescent="0.2">
      <c r="A205" s="15"/>
      <c r="B205" s="106"/>
      <c r="C205" s="93"/>
      <c r="D205" s="17"/>
      <c r="E205" s="18"/>
      <c r="F205" s="19">
        <v>0</v>
      </c>
      <c r="G205" s="18">
        <f t="shared" si="11"/>
        <v>0</v>
      </c>
      <c r="H205" s="18">
        <f t="shared" si="9"/>
        <v>0</v>
      </c>
      <c r="I205" s="18">
        <f t="shared" si="10"/>
        <v>0</v>
      </c>
      <c r="J205" s="18"/>
      <c r="K205" s="18"/>
      <c r="L205" s="15"/>
    </row>
    <row r="206" spans="1:12" x14ac:dyDescent="0.2">
      <c r="A206" s="15"/>
      <c r="B206" s="106"/>
      <c r="C206" s="93"/>
      <c r="D206" s="17"/>
      <c r="E206" s="18"/>
      <c r="F206" s="19">
        <v>0</v>
      </c>
      <c r="G206" s="18">
        <f t="shared" si="11"/>
        <v>0</v>
      </c>
      <c r="H206" s="18">
        <f t="shared" si="9"/>
        <v>0</v>
      </c>
      <c r="I206" s="18">
        <f t="shared" si="10"/>
        <v>0</v>
      </c>
      <c r="J206" s="18"/>
      <c r="K206" s="18"/>
      <c r="L206" s="15"/>
    </row>
    <row r="207" spans="1:12" x14ac:dyDescent="0.2">
      <c r="A207" s="15"/>
      <c r="B207" s="106"/>
      <c r="C207" s="93"/>
      <c r="D207" s="17"/>
      <c r="E207" s="18"/>
      <c r="F207" s="19">
        <v>0</v>
      </c>
      <c r="G207" s="18">
        <f t="shared" si="11"/>
        <v>0</v>
      </c>
      <c r="H207" s="18">
        <f t="shared" si="9"/>
        <v>0</v>
      </c>
      <c r="I207" s="18">
        <f t="shared" si="10"/>
        <v>0</v>
      </c>
      <c r="J207" s="18"/>
      <c r="K207" s="18"/>
      <c r="L207" s="15"/>
    </row>
    <row r="208" spans="1:12" x14ac:dyDescent="0.2">
      <c r="A208" s="15"/>
      <c r="B208" s="106"/>
      <c r="C208" s="93"/>
      <c r="D208" s="17"/>
      <c r="E208" s="18"/>
      <c r="F208" s="19">
        <v>0</v>
      </c>
      <c r="G208" s="18">
        <f t="shared" si="11"/>
        <v>0</v>
      </c>
      <c r="H208" s="18">
        <f t="shared" si="9"/>
        <v>0</v>
      </c>
      <c r="I208" s="18">
        <f t="shared" si="10"/>
        <v>0</v>
      </c>
      <c r="J208" s="18"/>
      <c r="K208" s="18"/>
      <c r="L208" s="15"/>
    </row>
    <row r="209" spans="1:12" x14ac:dyDescent="0.2">
      <c r="A209" s="15"/>
      <c r="B209" s="106"/>
      <c r="C209" s="93"/>
      <c r="D209" s="17"/>
      <c r="E209" s="18"/>
      <c r="F209" s="19">
        <v>0</v>
      </c>
      <c r="G209" s="18">
        <f t="shared" si="11"/>
        <v>0</v>
      </c>
      <c r="H209" s="18">
        <f t="shared" si="9"/>
        <v>0</v>
      </c>
      <c r="I209" s="18">
        <f t="shared" si="10"/>
        <v>0</v>
      </c>
      <c r="J209" s="18"/>
      <c r="K209" s="18"/>
      <c r="L209" s="15"/>
    </row>
    <row r="210" spans="1:12" x14ac:dyDescent="0.2">
      <c r="A210" s="15"/>
      <c r="B210" s="106"/>
      <c r="C210" s="93"/>
      <c r="D210" s="17"/>
      <c r="E210" s="18"/>
      <c r="F210" s="19">
        <v>0</v>
      </c>
      <c r="G210" s="18">
        <f t="shared" si="11"/>
        <v>0</v>
      </c>
      <c r="H210" s="18">
        <f t="shared" si="9"/>
        <v>0</v>
      </c>
      <c r="I210" s="18">
        <f t="shared" si="10"/>
        <v>0</v>
      </c>
      <c r="J210" s="18"/>
      <c r="K210" s="18"/>
      <c r="L210" s="15"/>
    </row>
    <row r="211" spans="1:12" x14ac:dyDescent="0.2">
      <c r="A211" s="15"/>
      <c r="B211" s="106"/>
      <c r="C211" s="93"/>
      <c r="D211" s="17"/>
      <c r="E211" s="18"/>
      <c r="F211" s="19">
        <v>0</v>
      </c>
      <c r="G211" s="18">
        <f t="shared" si="11"/>
        <v>0</v>
      </c>
      <c r="H211" s="18">
        <f t="shared" si="9"/>
        <v>0</v>
      </c>
      <c r="I211" s="18">
        <f t="shared" si="10"/>
        <v>0</v>
      </c>
      <c r="J211" s="18"/>
      <c r="K211" s="18"/>
      <c r="L211" s="15"/>
    </row>
    <row r="212" spans="1:12" x14ac:dyDescent="0.2">
      <c r="A212" s="15"/>
      <c r="B212" s="106"/>
      <c r="C212" s="93"/>
      <c r="D212" s="17"/>
      <c r="E212" s="18"/>
      <c r="F212" s="19">
        <v>0</v>
      </c>
      <c r="G212" s="18">
        <f t="shared" si="11"/>
        <v>0</v>
      </c>
      <c r="H212" s="18">
        <f t="shared" si="9"/>
        <v>0</v>
      </c>
      <c r="I212" s="18">
        <f t="shared" si="10"/>
        <v>0</v>
      </c>
      <c r="J212" s="18"/>
      <c r="K212" s="18"/>
      <c r="L212" s="15"/>
    </row>
    <row r="213" spans="1:12" x14ac:dyDescent="0.2">
      <c r="A213" s="15"/>
      <c r="B213" s="106"/>
      <c r="C213" s="93"/>
      <c r="D213" s="17"/>
      <c r="E213" s="18"/>
      <c r="F213" s="19">
        <v>0</v>
      </c>
      <c r="G213" s="18">
        <f t="shared" si="11"/>
        <v>0</v>
      </c>
      <c r="H213" s="18">
        <f t="shared" si="9"/>
        <v>0</v>
      </c>
      <c r="I213" s="18">
        <f t="shared" si="10"/>
        <v>0</v>
      </c>
      <c r="J213" s="18"/>
      <c r="K213" s="18"/>
      <c r="L213" s="15"/>
    </row>
    <row r="214" spans="1:12" x14ac:dyDescent="0.2">
      <c r="A214" s="15"/>
      <c r="B214" s="106"/>
      <c r="C214" s="93"/>
      <c r="D214" s="17"/>
      <c r="E214" s="18"/>
      <c r="F214" s="19">
        <v>0</v>
      </c>
      <c r="G214" s="18">
        <f t="shared" si="11"/>
        <v>0</v>
      </c>
      <c r="H214" s="18">
        <f t="shared" si="9"/>
        <v>0</v>
      </c>
      <c r="I214" s="18">
        <f t="shared" si="10"/>
        <v>0</v>
      </c>
      <c r="J214" s="18"/>
      <c r="K214" s="18"/>
      <c r="L214" s="15"/>
    </row>
    <row r="215" spans="1:12" x14ac:dyDescent="0.2">
      <c r="A215" s="15"/>
      <c r="B215" s="106"/>
      <c r="C215" s="93"/>
      <c r="D215" s="17"/>
      <c r="E215" s="18"/>
      <c r="F215" s="19">
        <v>0</v>
      </c>
      <c r="G215" s="18">
        <f t="shared" si="11"/>
        <v>0</v>
      </c>
      <c r="H215" s="18">
        <f t="shared" si="9"/>
        <v>0</v>
      </c>
      <c r="I215" s="18">
        <f t="shared" si="10"/>
        <v>0</v>
      </c>
      <c r="J215" s="18"/>
      <c r="K215" s="18"/>
      <c r="L215" s="15"/>
    </row>
    <row r="216" spans="1:12" x14ac:dyDescent="0.2">
      <c r="A216" s="15"/>
      <c r="B216" s="106"/>
      <c r="C216" s="93"/>
      <c r="D216" s="17"/>
      <c r="E216" s="18"/>
      <c r="F216" s="19">
        <v>0</v>
      </c>
      <c r="G216" s="18">
        <f t="shared" si="11"/>
        <v>0</v>
      </c>
      <c r="H216" s="18">
        <f t="shared" si="9"/>
        <v>0</v>
      </c>
      <c r="I216" s="18">
        <f t="shared" si="10"/>
        <v>0</v>
      </c>
      <c r="J216" s="18"/>
      <c r="K216" s="18"/>
      <c r="L216" s="15"/>
    </row>
    <row r="217" spans="1:12" x14ac:dyDescent="0.2">
      <c r="A217" s="15"/>
      <c r="B217" s="106"/>
      <c r="C217" s="93"/>
      <c r="D217" s="17"/>
      <c r="E217" s="18"/>
      <c r="F217" s="19">
        <v>0</v>
      </c>
      <c r="G217" s="18">
        <f t="shared" si="11"/>
        <v>0</v>
      </c>
      <c r="H217" s="18">
        <f t="shared" si="9"/>
        <v>0</v>
      </c>
      <c r="I217" s="18">
        <f t="shared" si="10"/>
        <v>0</v>
      </c>
      <c r="J217" s="18"/>
      <c r="K217" s="18"/>
      <c r="L217" s="15"/>
    </row>
    <row r="218" spans="1:12" x14ac:dyDescent="0.2">
      <c r="A218" s="15"/>
      <c r="B218" s="106"/>
      <c r="C218" s="93"/>
      <c r="D218" s="17"/>
      <c r="E218" s="18"/>
      <c r="F218" s="19">
        <v>0</v>
      </c>
      <c r="G218" s="18">
        <f t="shared" si="11"/>
        <v>0</v>
      </c>
      <c r="H218" s="18">
        <f t="shared" si="9"/>
        <v>0</v>
      </c>
      <c r="I218" s="18">
        <f t="shared" si="10"/>
        <v>0</v>
      </c>
      <c r="J218" s="18"/>
      <c r="K218" s="18"/>
      <c r="L218" s="15"/>
    </row>
    <row r="219" spans="1:12" x14ac:dyDescent="0.2">
      <c r="A219" s="15"/>
      <c r="B219" s="106"/>
      <c r="C219" s="93"/>
      <c r="D219" s="17"/>
      <c r="E219" s="18"/>
      <c r="F219" s="19">
        <v>0</v>
      </c>
      <c r="G219" s="18">
        <f t="shared" si="11"/>
        <v>0</v>
      </c>
      <c r="H219" s="18">
        <f t="shared" si="9"/>
        <v>0</v>
      </c>
      <c r="I219" s="18">
        <f t="shared" si="10"/>
        <v>0</v>
      </c>
      <c r="J219" s="18"/>
      <c r="K219" s="18"/>
      <c r="L219" s="15"/>
    </row>
    <row r="220" spans="1:12" x14ac:dyDescent="0.2">
      <c r="A220" s="15"/>
      <c r="B220" s="106"/>
      <c r="C220" s="93"/>
      <c r="D220" s="17"/>
      <c r="E220" s="18"/>
      <c r="F220" s="19">
        <v>0</v>
      </c>
      <c r="G220" s="18">
        <f t="shared" si="11"/>
        <v>0</v>
      </c>
      <c r="H220" s="18">
        <f t="shared" si="9"/>
        <v>0</v>
      </c>
      <c r="I220" s="18">
        <f t="shared" si="10"/>
        <v>0</v>
      </c>
      <c r="J220" s="18"/>
      <c r="K220" s="18"/>
      <c r="L220" s="15"/>
    </row>
    <row r="221" spans="1:12" x14ac:dyDescent="0.2">
      <c r="A221" s="15"/>
      <c r="B221" s="106"/>
      <c r="C221" s="93"/>
      <c r="D221" s="17"/>
      <c r="E221" s="18"/>
      <c r="F221" s="19">
        <v>0</v>
      </c>
      <c r="G221" s="18">
        <f t="shared" si="11"/>
        <v>0</v>
      </c>
      <c r="H221" s="18">
        <f t="shared" si="9"/>
        <v>0</v>
      </c>
      <c r="I221" s="18">
        <f t="shared" si="10"/>
        <v>0</v>
      </c>
      <c r="J221" s="18"/>
      <c r="K221" s="18"/>
      <c r="L221" s="15"/>
    </row>
    <row r="222" spans="1:12" x14ac:dyDescent="0.2">
      <c r="A222" s="15"/>
      <c r="B222" s="106"/>
      <c r="C222" s="93"/>
      <c r="D222" s="17"/>
      <c r="E222" s="18"/>
      <c r="F222" s="19">
        <v>0</v>
      </c>
      <c r="G222" s="18">
        <f t="shared" si="11"/>
        <v>0</v>
      </c>
      <c r="H222" s="18">
        <f t="shared" si="9"/>
        <v>0</v>
      </c>
      <c r="I222" s="18">
        <f t="shared" si="10"/>
        <v>0</v>
      </c>
      <c r="J222" s="18"/>
      <c r="K222" s="18"/>
      <c r="L222" s="15"/>
    </row>
    <row r="223" spans="1:12" x14ac:dyDescent="0.2">
      <c r="A223" s="15"/>
      <c r="B223" s="106"/>
      <c r="C223" s="93"/>
      <c r="D223" s="17"/>
      <c r="E223" s="18"/>
      <c r="F223" s="19">
        <v>0</v>
      </c>
      <c r="G223" s="18">
        <f t="shared" si="11"/>
        <v>0</v>
      </c>
      <c r="H223" s="18">
        <f t="shared" si="9"/>
        <v>0</v>
      </c>
      <c r="I223" s="18">
        <f t="shared" si="10"/>
        <v>0</v>
      </c>
      <c r="J223" s="18"/>
      <c r="K223" s="18"/>
      <c r="L223" s="15"/>
    </row>
    <row r="224" spans="1:12" x14ac:dyDescent="0.2">
      <c r="A224" s="15"/>
      <c r="B224" s="106"/>
      <c r="C224" s="93"/>
      <c r="D224" s="17"/>
      <c r="E224" s="18"/>
      <c r="F224" s="19">
        <v>0</v>
      </c>
      <c r="G224" s="18">
        <f t="shared" si="11"/>
        <v>0</v>
      </c>
      <c r="H224" s="18">
        <f t="shared" si="9"/>
        <v>0</v>
      </c>
      <c r="I224" s="18">
        <f t="shared" si="10"/>
        <v>0</v>
      </c>
      <c r="J224" s="18"/>
      <c r="K224" s="18"/>
      <c r="L224" s="15"/>
    </row>
    <row r="225" spans="1:12" x14ac:dyDescent="0.2">
      <c r="A225" s="15"/>
      <c r="B225" s="106"/>
      <c r="C225" s="93"/>
      <c r="D225" s="17"/>
      <c r="E225" s="18"/>
      <c r="F225" s="19">
        <v>0</v>
      </c>
      <c r="G225" s="18">
        <f t="shared" si="11"/>
        <v>0</v>
      </c>
      <c r="H225" s="18">
        <f t="shared" si="9"/>
        <v>0</v>
      </c>
      <c r="I225" s="18">
        <f t="shared" si="10"/>
        <v>0</v>
      </c>
      <c r="J225" s="18"/>
      <c r="K225" s="18"/>
      <c r="L225" s="15"/>
    </row>
    <row r="226" spans="1:12" x14ac:dyDescent="0.2">
      <c r="A226" s="15"/>
      <c r="B226" s="106"/>
      <c r="C226" s="93"/>
      <c r="D226" s="17"/>
      <c r="E226" s="18"/>
      <c r="F226" s="19">
        <v>0</v>
      </c>
      <c r="G226" s="18">
        <f t="shared" si="11"/>
        <v>0</v>
      </c>
      <c r="H226" s="18">
        <f t="shared" si="9"/>
        <v>0</v>
      </c>
      <c r="I226" s="18">
        <f t="shared" si="10"/>
        <v>0</v>
      </c>
      <c r="J226" s="18"/>
      <c r="K226" s="18"/>
      <c r="L226" s="15"/>
    </row>
    <row r="227" spans="1:12" x14ac:dyDescent="0.2">
      <c r="A227" s="15"/>
      <c r="B227" s="106"/>
      <c r="C227" s="93"/>
      <c r="D227" s="17"/>
      <c r="E227" s="18"/>
      <c r="F227" s="19">
        <v>0</v>
      </c>
      <c r="G227" s="18">
        <f t="shared" si="11"/>
        <v>0</v>
      </c>
      <c r="H227" s="18">
        <f t="shared" si="9"/>
        <v>0</v>
      </c>
      <c r="I227" s="18">
        <f t="shared" si="10"/>
        <v>0</v>
      </c>
      <c r="J227" s="18"/>
      <c r="K227" s="18"/>
      <c r="L227" s="15"/>
    </row>
    <row r="228" spans="1:12" x14ac:dyDescent="0.2">
      <c r="A228" s="15"/>
      <c r="B228" s="106"/>
      <c r="C228" s="93"/>
      <c r="D228" s="17"/>
      <c r="E228" s="18"/>
      <c r="F228" s="19">
        <v>0</v>
      </c>
      <c r="G228" s="18">
        <f t="shared" si="11"/>
        <v>0</v>
      </c>
      <c r="H228" s="18">
        <f t="shared" si="9"/>
        <v>0</v>
      </c>
      <c r="I228" s="18">
        <f t="shared" si="10"/>
        <v>0</v>
      </c>
      <c r="J228" s="18"/>
      <c r="K228" s="18"/>
      <c r="L228" s="15"/>
    </row>
    <row r="229" spans="1:12" x14ac:dyDescent="0.2">
      <c r="A229" s="15"/>
      <c r="B229" s="106"/>
      <c r="C229" s="93"/>
      <c r="D229" s="17"/>
      <c r="E229" s="18"/>
      <c r="F229" s="19">
        <v>0</v>
      </c>
      <c r="G229" s="18">
        <f t="shared" si="11"/>
        <v>0</v>
      </c>
      <c r="H229" s="18">
        <f t="shared" si="9"/>
        <v>0</v>
      </c>
      <c r="I229" s="18">
        <f t="shared" si="10"/>
        <v>0</v>
      </c>
      <c r="J229" s="18"/>
      <c r="K229" s="18"/>
      <c r="L229" s="15"/>
    </row>
    <row r="230" spans="1:12" x14ac:dyDescent="0.2">
      <c r="A230" s="15"/>
      <c r="B230" s="106"/>
      <c r="C230" s="93"/>
      <c r="D230" s="17"/>
      <c r="E230" s="18"/>
      <c r="F230" s="19">
        <v>0</v>
      </c>
      <c r="G230" s="18">
        <f t="shared" si="11"/>
        <v>0</v>
      </c>
      <c r="H230" s="18">
        <f t="shared" si="9"/>
        <v>0</v>
      </c>
      <c r="I230" s="18">
        <f t="shared" si="10"/>
        <v>0</v>
      </c>
      <c r="J230" s="18"/>
      <c r="K230" s="18"/>
      <c r="L230" s="15"/>
    </row>
    <row r="231" spans="1:12" x14ac:dyDescent="0.2">
      <c r="A231" s="15"/>
      <c r="B231" s="106"/>
      <c r="C231" s="93"/>
      <c r="D231" s="17"/>
      <c r="E231" s="18"/>
      <c r="F231" s="19">
        <v>0</v>
      </c>
      <c r="G231" s="18">
        <f t="shared" si="11"/>
        <v>0</v>
      </c>
      <c r="H231" s="18">
        <f t="shared" si="9"/>
        <v>0</v>
      </c>
      <c r="I231" s="18">
        <f t="shared" si="10"/>
        <v>0</v>
      </c>
      <c r="J231" s="18"/>
      <c r="K231" s="18"/>
      <c r="L231" s="15"/>
    </row>
    <row r="232" spans="1:12" x14ac:dyDescent="0.2">
      <c r="A232" s="15"/>
      <c r="B232" s="106"/>
      <c r="C232" s="93"/>
      <c r="D232" s="17"/>
      <c r="E232" s="18"/>
      <c r="F232" s="19">
        <v>0</v>
      </c>
      <c r="G232" s="18">
        <f t="shared" si="11"/>
        <v>0</v>
      </c>
      <c r="H232" s="18">
        <f t="shared" si="9"/>
        <v>0</v>
      </c>
      <c r="I232" s="18">
        <f t="shared" si="10"/>
        <v>0</v>
      </c>
      <c r="J232" s="18"/>
      <c r="K232" s="18"/>
      <c r="L232" s="15"/>
    </row>
    <row r="233" spans="1:12" x14ac:dyDescent="0.2">
      <c r="A233" s="15"/>
      <c r="B233" s="106"/>
      <c r="C233" s="93"/>
      <c r="D233" s="17"/>
      <c r="E233" s="18"/>
      <c r="F233" s="19">
        <v>0</v>
      </c>
      <c r="G233" s="18">
        <f t="shared" si="11"/>
        <v>0</v>
      </c>
      <c r="H233" s="18">
        <f t="shared" si="9"/>
        <v>0</v>
      </c>
      <c r="I233" s="18">
        <f t="shared" si="10"/>
        <v>0</v>
      </c>
      <c r="J233" s="18"/>
      <c r="K233" s="18"/>
      <c r="L233" s="15"/>
    </row>
    <row r="234" spans="1:12" x14ac:dyDescent="0.2">
      <c r="A234" s="15"/>
      <c r="B234" s="106"/>
      <c r="C234" s="93"/>
      <c r="D234" s="17"/>
      <c r="E234" s="18"/>
      <c r="F234" s="19">
        <v>0</v>
      </c>
      <c r="G234" s="18">
        <f t="shared" si="11"/>
        <v>0</v>
      </c>
      <c r="H234" s="18">
        <f t="shared" si="9"/>
        <v>0</v>
      </c>
      <c r="I234" s="18">
        <f t="shared" si="10"/>
        <v>0</v>
      </c>
      <c r="J234" s="18"/>
      <c r="K234" s="18"/>
      <c r="L234" s="15"/>
    </row>
    <row r="235" spans="1:12" x14ac:dyDescent="0.2">
      <c r="A235" s="15"/>
      <c r="B235" s="106"/>
      <c r="C235" s="93"/>
      <c r="D235" s="17"/>
      <c r="E235" s="18"/>
      <c r="F235" s="19">
        <v>0</v>
      </c>
      <c r="G235" s="18">
        <f t="shared" si="11"/>
        <v>0</v>
      </c>
      <c r="H235" s="18">
        <f t="shared" si="9"/>
        <v>0</v>
      </c>
      <c r="I235" s="18">
        <f t="shared" si="10"/>
        <v>0</v>
      </c>
      <c r="J235" s="18"/>
      <c r="K235" s="18"/>
      <c r="L235" s="15"/>
    </row>
    <row r="236" spans="1:12" x14ac:dyDescent="0.2">
      <c r="A236" s="15"/>
      <c r="B236" s="106"/>
      <c r="C236" s="93"/>
      <c r="D236" s="17"/>
      <c r="E236" s="18"/>
      <c r="F236" s="19">
        <v>0</v>
      </c>
      <c r="G236" s="18">
        <f t="shared" si="11"/>
        <v>0</v>
      </c>
      <c r="H236" s="18">
        <f t="shared" si="9"/>
        <v>0</v>
      </c>
      <c r="I236" s="18">
        <f t="shared" si="10"/>
        <v>0</v>
      </c>
      <c r="J236" s="18"/>
      <c r="K236" s="18"/>
      <c r="L236" s="15"/>
    </row>
    <row r="237" spans="1:12" x14ac:dyDescent="0.2">
      <c r="A237" s="15"/>
      <c r="B237" s="106"/>
      <c r="C237" s="93"/>
      <c r="D237" s="17"/>
      <c r="E237" s="18"/>
      <c r="F237" s="19">
        <v>0</v>
      </c>
      <c r="G237" s="18">
        <f t="shared" si="11"/>
        <v>0</v>
      </c>
      <c r="H237" s="18">
        <f t="shared" si="9"/>
        <v>0</v>
      </c>
      <c r="I237" s="18">
        <f t="shared" si="10"/>
        <v>0</v>
      </c>
      <c r="J237" s="18"/>
      <c r="K237" s="18"/>
      <c r="L237" s="15"/>
    </row>
    <row r="238" spans="1:12" x14ac:dyDescent="0.2">
      <c r="A238" s="15"/>
      <c r="B238" s="106"/>
      <c r="C238" s="93"/>
      <c r="D238" s="17"/>
      <c r="E238" s="18"/>
      <c r="F238" s="19">
        <v>0</v>
      </c>
      <c r="G238" s="18">
        <f t="shared" si="11"/>
        <v>0</v>
      </c>
      <c r="H238" s="18">
        <f t="shared" si="9"/>
        <v>0</v>
      </c>
      <c r="I238" s="18">
        <f t="shared" si="10"/>
        <v>0</v>
      </c>
      <c r="J238" s="18"/>
      <c r="K238" s="18"/>
      <c r="L238" s="15"/>
    </row>
    <row r="239" spans="1:12" x14ac:dyDescent="0.2">
      <c r="A239" s="15"/>
      <c r="B239" s="106"/>
      <c r="C239" s="93"/>
      <c r="D239" s="17"/>
      <c r="E239" s="18"/>
      <c r="F239" s="19">
        <v>0</v>
      </c>
      <c r="G239" s="18">
        <f t="shared" si="11"/>
        <v>0</v>
      </c>
      <c r="H239" s="18">
        <f t="shared" si="9"/>
        <v>0</v>
      </c>
      <c r="I239" s="18">
        <f t="shared" si="10"/>
        <v>0</v>
      </c>
      <c r="J239" s="18"/>
      <c r="K239" s="18"/>
      <c r="L239" s="15"/>
    </row>
    <row r="240" spans="1:12" x14ac:dyDescent="0.2">
      <c r="A240" s="15"/>
      <c r="B240" s="106"/>
      <c r="C240" s="93"/>
      <c r="D240" s="17"/>
      <c r="E240" s="18"/>
      <c r="F240" s="19">
        <v>0</v>
      </c>
      <c r="G240" s="18">
        <f t="shared" si="11"/>
        <v>0</v>
      </c>
      <c r="H240" s="18">
        <f t="shared" si="9"/>
        <v>0</v>
      </c>
      <c r="I240" s="18">
        <f t="shared" si="10"/>
        <v>0</v>
      </c>
      <c r="J240" s="18"/>
      <c r="K240" s="18"/>
      <c r="L240" s="15"/>
    </row>
    <row r="241" spans="1:12" x14ac:dyDescent="0.2">
      <c r="A241" s="15"/>
      <c r="B241" s="106"/>
      <c r="C241" s="93"/>
      <c r="D241" s="17"/>
      <c r="E241" s="18"/>
      <c r="F241" s="19">
        <v>0</v>
      </c>
      <c r="G241" s="18">
        <f t="shared" si="11"/>
        <v>0</v>
      </c>
      <c r="H241" s="18">
        <f t="shared" si="9"/>
        <v>0</v>
      </c>
      <c r="I241" s="18">
        <f t="shared" si="10"/>
        <v>0</v>
      </c>
      <c r="J241" s="18"/>
      <c r="K241" s="18"/>
      <c r="L241" s="15"/>
    </row>
    <row r="242" spans="1:12" x14ac:dyDescent="0.2">
      <c r="A242" s="15"/>
      <c r="B242" s="106"/>
      <c r="C242" s="93"/>
      <c r="D242" s="17"/>
      <c r="E242" s="18"/>
      <c r="F242" s="19">
        <v>0</v>
      </c>
      <c r="G242" s="18">
        <f t="shared" si="11"/>
        <v>0</v>
      </c>
      <c r="H242" s="18">
        <f t="shared" si="9"/>
        <v>0</v>
      </c>
      <c r="I242" s="18">
        <f t="shared" si="10"/>
        <v>0</v>
      </c>
      <c r="J242" s="18"/>
      <c r="K242" s="18"/>
      <c r="L242" s="15"/>
    </row>
    <row r="243" spans="1:12" x14ac:dyDescent="0.2">
      <c r="A243" s="15"/>
      <c r="B243" s="106"/>
      <c r="C243" s="93"/>
      <c r="D243" s="17"/>
      <c r="E243" s="18"/>
      <c r="F243" s="19">
        <v>0</v>
      </c>
      <c r="G243" s="18">
        <f t="shared" si="11"/>
        <v>0</v>
      </c>
      <c r="H243" s="18">
        <f t="shared" si="9"/>
        <v>0</v>
      </c>
      <c r="I243" s="18">
        <f t="shared" si="10"/>
        <v>0</v>
      </c>
      <c r="J243" s="18"/>
      <c r="K243" s="18"/>
      <c r="L243" s="15"/>
    </row>
    <row r="244" spans="1:12" x14ac:dyDescent="0.2">
      <c r="A244" s="15"/>
      <c r="B244" s="106"/>
      <c r="C244" s="93"/>
      <c r="D244" s="17"/>
      <c r="E244" s="18"/>
      <c r="F244" s="19">
        <v>0</v>
      </c>
      <c r="G244" s="18">
        <f t="shared" si="11"/>
        <v>0</v>
      </c>
      <c r="H244" s="18">
        <f t="shared" si="9"/>
        <v>0</v>
      </c>
      <c r="I244" s="18">
        <f t="shared" si="10"/>
        <v>0</v>
      </c>
      <c r="J244" s="18"/>
      <c r="K244" s="18"/>
      <c r="L244" s="15"/>
    </row>
    <row r="245" spans="1:12" x14ac:dyDescent="0.2">
      <c r="A245" s="15"/>
      <c r="B245" s="106"/>
      <c r="C245" s="93"/>
      <c r="D245" s="17"/>
      <c r="E245" s="18"/>
      <c r="F245" s="19">
        <v>0</v>
      </c>
      <c r="G245" s="18">
        <f t="shared" si="11"/>
        <v>0</v>
      </c>
      <c r="H245" s="18">
        <f t="shared" si="9"/>
        <v>0</v>
      </c>
      <c r="I245" s="18">
        <f t="shared" si="10"/>
        <v>0</v>
      </c>
      <c r="J245" s="18"/>
      <c r="K245" s="18"/>
      <c r="L245" s="15"/>
    </row>
    <row r="246" spans="1:12" x14ac:dyDescent="0.2">
      <c r="A246" s="15"/>
      <c r="B246" s="106"/>
      <c r="C246" s="93"/>
      <c r="D246" s="17"/>
      <c r="E246" s="18"/>
      <c r="F246" s="19">
        <v>0</v>
      </c>
      <c r="G246" s="18">
        <f t="shared" si="11"/>
        <v>0</v>
      </c>
      <c r="H246" s="18">
        <f t="shared" si="9"/>
        <v>0</v>
      </c>
      <c r="I246" s="18">
        <f t="shared" si="10"/>
        <v>0</v>
      </c>
      <c r="J246" s="18"/>
      <c r="K246" s="18"/>
      <c r="L246" s="15"/>
    </row>
    <row r="247" spans="1:12" x14ac:dyDescent="0.2">
      <c r="A247" s="15"/>
      <c r="B247" s="106"/>
      <c r="C247" s="93"/>
      <c r="D247" s="17"/>
      <c r="E247" s="18"/>
      <c r="F247" s="19">
        <v>0</v>
      </c>
      <c r="G247" s="18">
        <f t="shared" si="11"/>
        <v>0</v>
      </c>
      <c r="H247" s="18">
        <f t="shared" si="9"/>
        <v>0</v>
      </c>
      <c r="I247" s="18">
        <f t="shared" si="10"/>
        <v>0</v>
      </c>
      <c r="J247" s="18"/>
      <c r="K247" s="18"/>
      <c r="L247" s="15"/>
    </row>
    <row r="248" spans="1:12" x14ac:dyDescent="0.2">
      <c r="A248" s="15"/>
      <c r="B248" s="106"/>
      <c r="C248" s="93"/>
      <c r="D248" s="17"/>
      <c r="E248" s="18"/>
      <c r="F248" s="19">
        <v>0</v>
      </c>
      <c r="G248" s="18">
        <f t="shared" si="11"/>
        <v>0</v>
      </c>
      <c r="H248" s="18">
        <f t="shared" si="9"/>
        <v>0</v>
      </c>
      <c r="I248" s="18">
        <f t="shared" si="10"/>
        <v>0</v>
      </c>
      <c r="J248" s="18"/>
      <c r="K248" s="18"/>
      <c r="L248" s="15"/>
    </row>
    <row r="249" spans="1:12" x14ac:dyDescent="0.2">
      <c r="A249" s="15"/>
      <c r="B249" s="106"/>
      <c r="C249" s="93"/>
      <c r="D249" s="17"/>
      <c r="E249" s="18"/>
      <c r="F249" s="19">
        <v>0</v>
      </c>
      <c r="G249" s="18">
        <f t="shared" si="11"/>
        <v>0</v>
      </c>
      <c r="H249" s="18">
        <f t="shared" si="9"/>
        <v>0</v>
      </c>
      <c r="I249" s="18">
        <f t="shared" si="10"/>
        <v>0</v>
      </c>
      <c r="J249" s="18"/>
      <c r="K249" s="18"/>
      <c r="L249" s="15"/>
    </row>
    <row r="250" spans="1:12" x14ac:dyDescent="0.2">
      <c r="A250" s="15"/>
      <c r="B250" s="106"/>
      <c r="C250" s="93"/>
      <c r="D250" s="17"/>
      <c r="E250" s="18"/>
      <c r="F250" s="19">
        <v>0</v>
      </c>
      <c r="G250" s="18">
        <f t="shared" si="11"/>
        <v>0</v>
      </c>
      <c r="H250" s="18">
        <f t="shared" si="9"/>
        <v>0</v>
      </c>
      <c r="I250" s="18">
        <f t="shared" si="10"/>
        <v>0</v>
      </c>
      <c r="J250" s="18"/>
      <c r="K250" s="18"/>
      <c r="L250" s="15"/>
    </row>
    <row r="251" spans="1:12" x14ac:dyDescent="0.2">
      <c r="A251" s="15"/>
      <c r="B251" s="106"/>
      <c r="C251" s="93"/>
      <c r="D251" s="17"/>
      <c r="E251" s="18"/>
      <c r="F251" s="19">
        <v>0</v>
      </c>
      <c r="G251" s="18">
        <f t="shared" si="11"/>
        <v>0</v>
      </c>
      <c r="H251" s="18">
        <f t="shared" si="9"/>
        <v>0</v>
      </c>
      <c r="I251" s="18">
        <f t="shared" si="10"/>
        <v>0</v>
      </c>
      <c r="J251" s="18"/>
      <c r="K251" s="18"/>
      <c r="L251" s="15"/>
    </row>
    <row r="252" spans="1:12" x14ac:dyDescent="0.2">
      <c r="A252" s="15"/>
      <c r="B252" s="106"/>
      <c r="C252" s="93"/>
      <c r="D252" s="17"/>
      <c r="E252" s="18"/>
      <c r="F252" s="19">
        <v>0</v>
      </c>
      <c r="G252" s="18">
        <f t="shared" si="11"/>
        <v>0</v>
      </c>
      <c r="H252" s="18">
        <f t="shared" si="9"/>
        <v>0</v>
      </c>
      <c r="I252" s="18">
        <f t="shared" si="10"/>
        <v>0</v>
      </c>
      <c r="J252" s="18"/>
      <c r="K252" s="18"/>
      <c r="L252" s="15"/>
    </row>
    <row r="253" spans="1:12" x14ac:dyDescent="0.2">
      <c r="A253" s="15"/>
      <c r="B253" s="106"/>
      <c r="C253" s="93"/>
      <c r="D253" s="17"/>
      <c r="E253" s="18"/>
      <c r="F253" s="19">
        <v>0</v>
      </c>
      <c r="G253" s="18">
        <f t="shared" si="11"/>
        <v>0</v>
      </c>
      <c r="H253" s="18">
        <f t="shared" si="9"/>
        <v>0</v>
      </c>
      <c r="I253" s="18">
        <f t="shared" si="10"/>
        <v>0</v>
      </c>
      <c r="J253" s="18"/>
      <c r="K253" s="18"/>
      <c r="L253" s="15"/>
    </row>
    <row r="254" spans="1:12" x14ac:dyDescent="0.2">
      <c r="A254" s="15"/>
      <c r="B254" s="106"/>
      <c r="C254" s="93"/>
      <c r="D254" s="17"/>
      <c r="E254" s="18"/>
      <c r="F254" s="19">
        <v>0</v>
      </c>
      <c r="G254" s="18">
        <f t="shared" si="11"/>
        <v>0</v>
      </c>
      <c r="H254" s="18">
        <f t="shared" si="9"/>
        <v>0</v>
      </c>
      <c r="I254" s="18">
        <f t="shared" si="10"/>
        <v>0</v>
      </c>
      <c r="J254" s="18"/>
      <c r="K254" s="18"/>
      <c r="L254" s="15"/>
    </row>
    <row r="255" spans="1:12" x14ac:dyDescent="0.2">
      <c r="A255" s="15"/>
      <c r="B255" s="106"/>
      <c r="C255" s="93"/>
      <c r="D255" s="17"/>
      <c r="E255" s="18"/>
      <c r="F255" s="19">
        <v>0</v>
      </c>
      <c r="G255" s="18">
        <f t="shared" si="11"/>
        <v>0</v>
      </c>
      <c r="H255" s="18">
        <f t="shared" si="9"/>
        <v>0</v>
      </c>
      <c r="I255" s="18">
        <f t="shared" si="10"/>
        <v>0</v>
      </c>
      <c r="J255" s="18"/>
      <c r="K255" s="18"/>
      <c r="L255" s="15"/>
    </row>
    <row r="256" spans="1:12" x14ac:dyDescent="0.2">
      <c r="A256" s="15"/>
      <c r="B256" s="106"/>
      <c r="C256" s="93"/>
      <c r="D256" s="17"/>
      <c r="E256" s="18"/>
      <c r="F256" s="19">
        <v>0</v>
      </c>
      <c r="G256" s="18">
        <f t="shared" si="11"/>
        <v>0</v>
      </c>
      <c r="H256" s="18">
        <f t="shared" si="9"/>
        <v>0</v>
      </c>
      <c r="I256" s="18">
        <f t="shared" si="10"/>
        <v>0</v>
      </c>
      <c r="J256" s="18"/>
      <c r="K256" s="18"/>
      <c r="L256" s="15"/>
    </row>
    <row r="257" spans="1:12" x14ac:dyDescent="0.2">
      <c r="A257" s="15"/>
      <c r="B257" s="106"/>
      <c r="C257" s="93"/>
      <c r="D257" s="17"/>
      <c r="E257" s="18"/>
      <c r="F257" s="19">
        <v>0</v>
      </c>
      <c r="G257" s="18">
        <f t="shared" si="11"/>
        <v>0</v>
      </c>
      <c r="H257" s="18">
        <f t="shared" si="9"/>
        <v>0</v>
      </c>
      <c r="I257" s="18">
        <f t="shared" si="10"/>
        <v>0</v>
      </c>
      <c r="J257" s="18"/>
      <c r="K257" s="18"/>
      <c r="L257" s="15"/>
    </row>
    <row r="258" spans="1:12" x14ac:dyDescent="0.2">
      <c r="A258" s="15"/>
      <c r="B258" s="106"/>
      <c r="C258" s="93"/>
      <c r="D258" s="17"/>
      <c r="E258" s="18"/>
      <c r="F258" s="19">
        <v>0</v>
      </c>
      <c r="G258" s="18">
        <f t="shared" si="11"/>
        <v>0</v>
      </c>
      <c r="H258" s="18">
        <f t="shared" si="9"/>
        <v>0</v>
      </c>
      <c r="I258" s="18">
        <f t="shared" si="10"/>
        <v>0</v>
      </c>
      <c r="J258" s="18"/>
      <c r="K258" s="18"/>
      <c r="L258" s="15"/>
    </row>
    <row r="259" spans="1:12" x14ac:dyDescent="0.2">
      <c r="A259" s="15"/>
      <c r="B259" s="106"/>
      <c r="C259" s="93"/>
      <c r="D259" s="17"/>
      <c r="E259" s="18"/>
      <c r="F259" s="19">
        <v>0</v>
      </c>
      <c r="G259" s="18">
        <f t="shared" si="11"/>
        <v>0</v>
      </c>
      <c r="H259" s="18">
        <f t="shared" ref="H259:H322" si="12">E259*C259</f>
        <v>0</v>
      </c>
      <c r="I259" s="18">
        <f t="shared" ref="I259:I322" si="13">F259*C259</f>
        <v>0</v>
      </c>
      <c r="J259" s="18"/>
      <c r="K259" s="18"/>
      <c r="L259" s="15"/>
    </row>
    <row r="260" spans="1:12" x14ac:dyDescent="0.2">
      <c r="A260" s="15"/>
      <c r="B260" s="106"/>
      <c r="C260" s="93"/>
      <c r="D260" s="17"/>
      <c r="E260" s="18"/>
      <c r="F260" s="19">
        <v>0</v>
      </c>
      <c r="G260" s="18">
        <f t="shared" ref="G260:G323" si="14">B260*F260</f>
        <v>0</v>
      </c>
      <c r="H260" s="18">
        <f t="shared" si="12"/>
        <v>0</v>
      </c>
      <c r="I260" s="18">
        <f t="shared" si="13"/>
        <v>0</v>
      </c>
      <c r="J260" s="18"/>
      <c r="K260" s="18"/>
      <c r="L260" s="15"/>
    </row>
    <row r="261" spans="1:12" x14ac:dyDescent="0.2">
      <c r="A261" s="15"/>
      <c r="B261" s="106"/>
      <c r="C261" s="93"/>
      <c r="D261" s="17"/>
      <c r="E261" s="18"/>
      <c r="F261" s="19">
        <v>0</v>
      </c>
      <c r="G261" s="18">
        <f t="shared" si="14"/>
        <v>0</v>
      </c>
      <c r="H261" s="18">
        <f t="shared" si="12"/>
        <v>0</v>
      </c>
      <c r="I261" s="18">
        <f t="shared" si="13"/>
        <v>0</v>
      </c>
      <c r="J261" s="18"/>
      <c r="K261" s="18"/>
      <c r="L261" s="15"/>
    </row>
    <row r="262" spans="1:12" x14ac:dyDescent="0.2">
      <c r="A262" s="15"/>
      <c r="B262" s="106"/>
      <c r="C262" s="93"/>
      <c r="D262" s="17"/>
      <c r="E262" s="18"/>
      <c r="F262" s="19">
        <v>0</v>
      </c>
      <c r="G262" s="18">
        <f t="shared" si="14"/>
        <v>0</v>
      </c>
      <c r="H262" s="18">
        <f t="shared" si="12"/>
        <v>0</v>
      </c>
      <c r="I262" s="18">
        <f t="shared" si="13"/>
        <v>0</v>
      </c>
      <c r="J262" s="18"/>
      <c r="K262" s="18"/>
      <c r="L262" s="15"/>
    </row>
    <row r="263" spans="1:12" x14ac:dyDescent="0.2">
      <c r="A263" s="15"/>
      <c r="B263" s="106"/>
      <c r="C263" s="93"/>
      <c r="D263" s="17"/>
      <c r="E263" s="18"/>
      <c r="F263" s="19">
        <v>0</v>
      </c>
      <c r="G263" s="18">
        <f t="shared" si="14"/>
        <v>0</v>
      </c>
      <c r="H263" s="18">
        <f t="shared" si="12"/>
        <v>0</v>
      </c>
      <c r="I263" s="18">
        <f t="shared" si="13"/>
        <v>0</v>
      </c>
      <c r="J263" s="18"/>
      <c r="K263" s="18"/>
      <c r="L263" s="15"/>
    </row>
    <row r="264" spans="1:12" x14ac:dyDescent="0.2">
      <c r="A264" s="15"/>
      <c r="B264" s="106"/>
      <c r="C264" s="93"/>
      <c r="D264" s="17"/>
      <c r="E264" s="18"/>
      <c r="F264" s="19">
        <v>0</v>
      </c>
      <c r="G264" s="18">
        <f t="shared" si="14"/>
        <v>0</v>
      </c>
      <c r="H264" s="18">
        <f t="shared" si="12"/>
        <v>0</v>
      </c>
      <c r="I264" s="18">
        <f t="shared" si="13"/>
        <v>0</v>
      </c>
      <c r="J264" s="18"/>
      <c r="K264" s="18"/>
      <c r="L264" s="15"/>
    </row>
    <row r="265" spans="1:12" x14ac:dyDescent="0.2">
      <c r="A265" s="15"/>
      <c r="B265" s="106"/>
      <c r="C265" s="93"/>
      <c r="D265" s="17"/>
      <c r="E265" s="18"/>
      <c r="F265" s="19">
        <v>0</v>
      </c>
      <c r="G265" s="18">
        <f t="shared" si="14"/>
        <v>0</v>
      </c>
      <c r="H265" s="18">
        <f t="shared" si="12"/>
        <v>0</v>
      </c>
      <c r="I265" s="18">
        <f t="shared" si="13"/>
        <v>0</v>
      </c>
      <c r="J265" s="18"/>
      <c r="K265" s="18"/>
      <c r="L265" s="15"/>
    </row>
    <row r="266" spans="1:12" x14ac:dyDescent="0.2">
      <c r="A266" s="15"/>
      <c r="B266" s="106"/>
      <c r="C266" s="93"/>
      <c r="D266" s="17"/>
      <c r="E266" s="18"/>
      <c r="F266" s="19">
        <v>0</v>
      </c>
      <c r="G266" s="18">
        <f t="shared" si="14"/>
        <v>0</v>
      </c>
      <c r="H266" s="18">
        <f t="shared" si="12"/>
        <v>0</v>
      </c>
      <c r="I266" s="18">
        <f t="shared" si="13"/>
        <v>0</v>
      </c>
      <c r="J266" s="18"/>
      <c r="K266" s="18"/>
      <c r="L266" s="15"/>
    </row>
    <row r="267" spans="1:12" x14ac:dyDescent="0.2">
      <c r="A267" s="15"/>
      <c r="B267" s="106"/>
      <c r="C267" s="93"/>
      <c r="D267" s="17"/>
      <c r="E267" s="18"/>
      <c r="F267" s="19">
        <v>0</v>
      </c>
      <c r="G267" s="18">
        <f t="shared" si="14"/>
        <v>0</v>
      </c>
      <c r="H267" s="18">
        <f t="shared" si="12"/>
        <v>0</v>
      </c>
      <c r="I267" s="18">
        <f t="shared" si="13"/>
        <v>0</v>
      </c>
      <c r="J267" s="18"/>
      <c r="K267" s="18"/>
      <c r="L267" s="15"/>
    </row>
    <row r="268" spans="1:12" x14ac:dyDescent="0.2">
      <c r="A268" s="15"/>
      <c r="B268" s="106"/>
      <c r="C268" s="93"/>
      <c r="D268" s="17"/>
      <c r="E268" s="18"/>
      <c r="F268" s="19">
        <v>0</v>
      </c>
      <c r="G268" s="18">
        <f t="shared" si="14"/>
        <v>0</v>
      </c>
      <c r="H268" s="18">
        <f t="shared" si="12"/>
        <v>0</v>
      </c>
      <c r="I268" s="18">
        <f t="shared" si="13"/>
        <v>0</v>
      </c>
      <c r="J268" s="18"/>
      <c r="K268" s="18"/>
      <c r="L268" s="15"/>
    </row>
    <row r="269" spans="1:12" x14ac:dyDescent="0.2">
      <c r="A269" s="15"/>
      <c r="B269" s="106"/>
      <c r="C269" s="93"/>
      <c r="D269" s="17"/>
      <c r="E269" s="18"/>
      <c r="F269" s="19">
        <v>0</v>
      </c>
      <c r="G269" s="18">
        <f t="shared" si="14"/>
        <v>0</v>
      </c>
      <c r="H269" s="18">
        <f t="shared" si="12"/>
        <v>0</v>
      </c>
      <c r="I269" s="18">
        <f t="shared" si="13"/>
        <v>0</v>
      </c>
      <c r="J269" s="18"/>
      <c r="K269" s="18"/>
      <c r="L269" s="15"/>
    </row>
    <row r="270" spans="1:12" x14ac:dyDescent="0.2">
      <c r="A270" s="15"/>
      <c r="B270" s="106"/>
      <c r="C270" s="93"/>
      <c r="D270" s="17"/>
      <c r="E270" s="18"/>
      <c r="F270" s="19">
        <v>0</v>
      </c>
      <c r="G270" s="18">
        <f t="shared" si="14"/>
        <v>0</v>
      </c>
      <c r="H270" s="18">
        <f t="shared" si="12"/>
        <v>0</v>
      </c>
      <c r="I270" s="18">
        <f t="shared" si="13"/>
        <v>0</v>
      </c>
      <c r="J270" s="18"/>
      <c r="K270" s="18"/>
      <c r="L270" s="15"/>
    </row>
    <row r="271" spans="1:12" x14ac:dyDescent="0.2">
      <c r="A271" s="15"/>
      <c r="B271" s="106"/>
      <c r="C271" s="93"/>
      <c r="D271" s="17"/>
      <c r="E271" s="18"/>
      <c r="F271" s="19">
        <v>0</v>
      </c>
      <c r="G271" s="18">
        <f t="shared" si="14"/>
        <v>0</v>
      </c>
      <c r="H271" s="18">
        <f t="shared" si="12"/>
        <v>0</v>
      </c>
      <c r="I271" s="18">
        <f t="shared" si="13"/>
        <v>0</v>
      </c>
      <c r="J271" s="18"/>
      <c r="K271" s="18"/>
      <c r="L271" s="15"/>
    </row>
    <row r="272" spans="1:12" x14ac:dyDescent="0.2">
      <c r="A272" s="15"/>
      <c r="B272" s="106"/>
      <c r="C272" s="93"/>
      <c r="D272" s="17"/>
      <c r="E272" s="18"/>
      <c r="F272" s="19">
        <v>0</v>
      </c>
      <c r="G272" s="18">
        <f t="shared" si="14"/>
        <v>0</v>
      </c>
      <c r="H272" s="18">
        <f t="shared" si="12"/>
        <v>0</v>
      </c>
      <c r="I272" s="18">
        <f t="shared" si="13"/>
        <v>0</v>
      </c>
      <c r="J272" s="18"/>
      <c r="K272" s="18"/>
      <c r="L272" s="15"/>
    </row>
    <row r="273" spans="1:12" x14ac:dyDescent="0.2">
      <c r="A273" s="15"/>
      <c r="B273" s="106"/>
      <c r="C273" s="93"/>
      <c r="D273" s="17"/>
      <c r="E273" s="18"/>
      <c r="F273" s="19">
        <v>0</v>
      </c>
      <c r="G273" s="18">
        <f t="shared" si="14"/>
        <v>0</v>
      </c>
      <c r="H273" s="18">
        <f t="shared" si="12"/>
        <v>0</v>
      </c>
      <c r="I273" s="18">
        <f t="shared" si="13"/>
        <v>0</v>
      </c>
      <c r="J273" s="18"/>
      <c r="K273" s="18"/>
      <c r="L273" s="15"/>
    </row>
    <row r="274" spans="1:12" x14ac:dyDescent="0.2">
      <c r="A274" s="15"/>
      <c r="B274" s="106"/>
      <c r="C274" s="93"/>
      <c r="D274" s="17"/>
      <c r="E274" s="18"/>
      <c r="F274" s="19">
        <v>0</v>
      </c>
      <c r="G274" s="18">
        <f t="shared" si="14"/>
        <v>0</v>
      </c>
      <c r="H274" s="18">
        <f t="shared" si="12"/>
        <v>0</v>
      </c>
      <c r="I274" s="18">
        <f t="shared" si="13"/>
        <v>0</v>
      </c>
      <c r="J274" s="18"/>
      <c r="K274" s="18"/>
      <c r="L274" s="15"/>
    </row>
    <row r="275" spans="1:12" x14ac:dyDescent="0.2">
      <c r="A275" s="15"/>
      <c r="B275" s="106"/>
      <c r="C275" s="93"/>
      <c r="D275" s="17"/>
      <c r="E275" s="18"/>
      <c r="F275" s="19">
        <v>0</v>
      </c>
      <c r="G275" s="18">
        <f t="shared" si="14"/>
        <v>0</v>
      </c>
      <c r="H275" s="18">
        <f t="shared" si="12"/>
        <v>0</v>
      </c>
      <c r="I275" s="18">
        <f t="shared" si="13"/>
        <v>0</v>
      </c>
      <c r="J275" s="18"/>
      <c r="K275" s="18"/>
      <c r="L275" s="15"/>
    </row>
    <row r="276" spans="1:12" x14ac:dyDescent="0.2">
      <c r="A276" s="15"/>
      <c r="B276" s="106"/>
      <c r="C276" s="93"/>
      <c r="D276" s="17"/>
      <c r="E276" s="18"/>
      <c r="F276" s="19">
        <v>0</v>
      </c>
      <c r="G276" s="18">
        <f t="shared" si="14"/>
        <v>0</v>
      </c>
      <c r="H276" s="18">
        <f t="shared" si="12"/>
        <v>0</v>
      </c>
      <c r="I276" s="18">
        <f t="shared" si="13"/>
        <v>0</v>
      </c>
      <c r="J276" s="18"/>
      <c r="K276" s="18"/>
      <c r="L276" s="15"/>
    </row>
    <row r="277" spans="1:12" x14ac:dyDescent="0.2">
      <c r="A277" s="15"/>
      <c r="B277" s="106"/>
      <c r="C277" s="93"/>
      <c r="D277" s="17"/>
      <c r="E277" s="18"/>
      <c r="F277" s="19">
        <v>0</v>
      </c>
      <c r="G277" s="18">
        <f t="shared" si="14"/>
        <v>0</v>
      </c>
      <c r="H277" s="18">
        <f t="shared" si="12"/>
        <v>0</v>
      </c>
      <c r="I277" s="18">
        <f t="shared" si="13"/>
        <v>0</v>
      </c>
      <c r="J277" s="18"/>
      <c r="K277" s="18"/>
      <c r="L277" s="15"/>
    </row>
    <row r="278" spans="1:12" x14ac:dyDescent="0.2">
      <c r="A278" s="15"/>
      <c r="B278" s="106"/>
      <c r="C278" s="93"/>
      <c r="D278" s="17"/>
      <c r="E278" s="18"/>
      <c r="F278" s="19">
        <v>0</v>
      </c>
      <c r="G278" s="18">
        <f t="shared" si="14"/>
        <v>0</v>
      </c>
      <c r="H278" s="18">
        <f t="shared" si="12"/>
        <v>0</v>
      </c>
      <c r="I278" s="18">
        <f t="shared" si="13"/>
        <v>0</v>
      </c>
      <c r="J278" s="18"/>
      <c r="K278" s="18"/>
      <c r="L278" s="15"/>
    </row>
    <row r="279" spans="1:12" x14ac:dyDescent="0.2">
      <c r="A279" s="15"/>
      <c r="B279" s="106"/>
      <c r="C279" s="93"/>
      <c r="D279" s="17"/>
      <c r="E279" s="18"/>
      <c r="F279" s="19">
        <v>0</v>
      </c>
      <c r="G279" s="18">
        <f t="shared" si="14"/>
        <v>0</v>
      </c>
      <c r="H279" s="18">
        <f t="shared" si="12"/>
        <v>0</v>
      </c>
      <c r="I279" s="18">
        <f t="shared" si="13"/>
        <v>0</v>
      </c>
      <c r="J279" s="18"/>
      <c r="K279" s="18"/>
      <c r="L279" s="15"/>
    </row>
    <row r="280" spans="1:12" x14ac:dyDescent="0.2">
      <c r="A280" s="15"/>
      <c r="B280" s="106"/>
      <c r="C280" s="93"/>
      <c r="D280" s="17"/>
      <c r="E280" s="18"/>
      <c r="F280" s="19">
        <v>0</v>
      </c>
      <c r="G280" s="18">
        <f t="shared" si="14"/>
        <v>0</v>
      </c>
      <c r="H280" s="18">
        <f t="shared" si="12"/>
        <v>0</v>
      </c>
      <c r="I280" s="18">
        <f t="shared" si="13"/>
        <v>0</v>
      </c>
      <c r="J280" s="18"/>
      <c r="K280" s="18"/>
      <c r="L280" s="15"/>
    </row>
    <row r="281" spans="1:12" x14ac:dyDescent="0.2">
      <c r="A281" s="15"/>
      <c r="B281" s="106"/>
      <c r="C281" s="93"/>
      <c r="D281" s="17"/>
      <c r="E281" s="18"/>
      <c r="F281" s="19">
        <v>0</v>
      </c>
      <c r="G281" s="18">
        <f t="shared" si="14"/>
        <v>0</v>
      </c>
      <c r="H281" s="18">
        <f t="shared" si="12"/>
        <v>0</v>
      </c>
      <c r="I281" s="18">
        <f t="shared" si="13"/>
        <v>0</v>
      </c>
      <c r="J281" s="18"/>
      <c r="K281" s="18"/>
      <c r="L281" s="15"/>
    </row>
    <row r="282" spans="1:12" x14ac:dyDescent="0.2">
      <c r="A282" s="15"/>
      <c r="B282" s="106"/>
      <c r="C282" s="93"/>
      <c r="D282" s="17"/>
      <c r="E282" s="18"/>
      <c r="F282" s="19">
        <v>0</v>
      </c>
      <c r="G282" s="18">
        <f t="shared" si="14"/>
        <v>0</v>
      </c>
      <c r="H282" s="18">
        <f t="shared" si="12"/>
        <v>0</v>
      </c>
      <c r="I282" s="18">
        <f t="shared" si="13"/>
        <v>0</v>
      </c>
      <c r="J282" s="18"/>
      <c r="K282" s="18"/>
      <c r="L282" s="15"/>
    </row>
    <row r="283" spans="1:12" x14ac:dyDescent="0.2">
      <c r="A283" s="15"/>
      <c r="B283" s="106"/>
      <c r="C283" s="93"/>
      <c r="D283" s="17"/>
      <c r="E283" s="18"/>
      <c r="F283" s="19">
        <v>0</v>
      </c>
      <c r="G283" s="18">
        <f t="shared" si="14"/>
        <v>0</v>
      </c>
      <c r="H283" s="18">
        <f t="shared" si="12"/>
        <v>0</v>
      </c>
      <c r="I283" s="18">
        <f t="shared" si="13"/>
        <v>0</v>
      </c>
      <c r="J283" s="18"/>
      <c r="K283" s="18"/>
      <c r="L283" s="15"/>
    </row>
    <row r="284" spans="1:12" x14ac:dyDescent="0.2">
      <c r="A284" s="15"/>
      <c r="B284" s="106"/>
      <c r="C284" s="93"/>
      <c r="D284" s="17"/>
      <c r="E284" s="18"/>
      <c r="F284" s="19">
        <v>0</v>
      </c>
      <c r="G284" s="18">
        <f t="shared" si="14"/>
        <v>0</v>
      </c>
      <c r="H284" s="18">
        <f t="shared" si="12"/>
        <v>0</v>
      </c>
      <c r="I284" s="18">
        <f t="shared" si="13"/>
        <v>0</v>
      </c>
      <c r="J284" s="18"/>
      <c r="K284" s="18"/>
      <c r="L284" s="15"/>
    </row>
    <row r="285" spans="1:12" x14ac:dyDescent="0.2">
      <c r="A285" s="15"/>
      <c r="B285" s="106"/>
      <c r="C285" s="93"/>
      <c r="D285" s="17"/>
      <c r="E285" s="18"/>
      <c r="F285" s="19">
        <v>0</v>
      </c>
      <c r="G285" s="18">
        <f t="shared" si="14"/>
        <v>0</v>
      </c>
      <c r="H285" s="18">
        <f t="shared" si="12"/>
        <v>0</v>
      </c>
      <c r="I285" s="18">
        <f t="shared" si="13"/>
        <v>0</v>
      </c>
      <c r="J285" s="18"/>
      <c r="K285" s="18"/>
      <c r="L285" s="15"/>
    </row>
    <row r="286" spans="1:12" x14ac:dyDescent="0.2">
      <c r="A286" s="15"/>
      <c r="B286" s="106"/>
      <c r="C286" s="93"/>
      <c r="D286" s="17"/>
      <c r="E286" s="18"/>
      <c r="F286" s="19">
        <v>0</v>
      </c>
      <c r="G286" s="18">
        <f t="shared" si="14"/>
        <v>0</v>
      </c>
      <c r="H286" s="18">
        <f t="shared" si="12"/>
        <v>0</v>
      </c>
      <c r="I286" s="18">
        <f t="shared" si="13"/>
        <v>0</v>
      </c>
      <c r="J286" s="18"/>
      <c r="K286" s="18"/>
      <c r="L286" s="15"/>
    </row>
    <row r="287" spans="1:12" x14ac:dyDescent="0.2">
      <c r="A287" s="15"/>
      <c r="B287" s="106"/>
      <c r="C287" s="93"/>
      <c r="D287" s="17"/>
      <c r="E287" s="18"/>
      <c r="F287" s="19">
        <v>0</v>
      </c>
      <c r="G287" s="18">
        <f t="shared" si="14"/>
        <v>0</v>
      </c>
      <c r="H287" s="18">
        <f t="shared" si="12"/>
        <v>0</v>
      </c>
      <c r="I287" s="18">
        <f t="shared" si="13"/>
        <v>0</v>
      </c>
      <c r="J287" s="18"/>
      <c r="K287" s="18"/>
      <c r="L287" s="15"/>
    </row>
    <row r="288" spans="1:12" x14ac:dyDescent="0.2">
      <c r="A288" s="15"/>
      <c r="B288" s="106"/>
      <c r="C288" s="93"/>
      <c r="D288" s="17"/>
      <c r="E288" s="18"/>
      <c r="F288" s="19">
        <v>0</v>
      </c>
      <c r="G288" s="18">
        <f t="shared" si="14"/>
        <v>0</v>
      </c>
      <c r="H288" s="18">
        <f t="shared" si="12"/>
        <v>0</v>
      </c>
      <c r="I288" s="18">
        <f t="shared" si="13"/>
        <v>0</v>
      </c>
      <c r="J288" s="18"/>
      <c r="K288" s="18"/>
      <c r="L288" s="15"/>
    </row>
    <row r="289" spans="1:12" x14ac:dyDescent="0.2">
      <c r="A289" s="15"/>
      <c r="B289" s="106"/>
      <c r="C289" s="93"/>
      <c r="D289" s="17"/>
      <c r="E289" s="18"/>
      <c r="F289" s="19">
        <v>0</v>
      </c>
      <c r="G289" s="18">
        <f t="shared" si="14"/>
        <v>0</v>
      </c>
      <c r="H289" s="18">
        <f t="shared" si="12"/>
        <v>0</v>
      </c>
      <c r="I289" s="18">
        <f t="shared" si="13"/>
        <v>0</v>
      </c>
      <c r="J289" s="18"/>
      <c r="K289" s="18"/>
      <c r="L289" s="15"/>
    </row>
    <row r="290" spans="1:12" x14ac:dyDescent="0.2">
      <c r="A290" s="15"/>
      <c r="B290" s="106"/>
      <c r="C290" s="93"/>
      <c r="D290" s="17"/>
      <c r="E290" s="18"/>
      <c r="F290" s="19">
        <v>0</v>
      </c>
      <c r="G290" s="18">
        <f t="shared" si="14"/>
        <v>0</v>
      </c>
      <c r="H290" s="18">
        <f t="shared" si="12"/>
        <v>0</v>
      </c>
      <c r="I290" s="18">
        <f t="shared" si="13"/>
        <v>0</v>
      </c>
      <c r="J290" s="18"/>
      <c r="K290" s="18"/>
      <c r="L290" s="15"/>
    </row>
    <row r="291" spans="1:12" x14ac:dyDescent="0.2">
      <c r="A291" s="15"/>
      <c r="B291" s="106"/>
      <c r="C291" s="93"/>
      <c r="D291" s="17"/>
      <c r="E291" s="18"/>
      <c r="F291" s="19">
        <v>0</v>
      </c>
      <c r="G291" s="18">
        <f t="shared" si="14"/>
        <v>0</v>
      </c>
      <c r="H291" s="18">
        <f t="shared" si="12"/>
        <v>0</v>
      </c>
      <c r="I291" s="18">
        <f t="shared" si="13"/>
        <v>0</v>
      </c>
      <c r="J291" s="18"/>
      <c r="K291" s="18"/>
      <c r="L291" s="15"/>
    </row>
    <row r="292" spans="1:12" x14ac:dyDescent="0.2">
      <c r="A292" s="15"/>
      <c r="B292" s="106"/>
      <c r="C292" s="93"/>
      <c r="D292" s="17"/>
      <c r="E292" s="18"/>
      <c r="F292" s="19">
        <v>0</v>
      </c>
      <c r="G292" s="18">
        <f t="shared" si="14"/>
        <v>0</v>
      </c>
      <c r="H292" s="18">
        <f t="shared" si="12"/>
        <v>0</v>
      </c>
      <c r="I292" s="18">
        <f t="shared" si="13"/>
        <v>0</v>
      </c>
      <c r="J292" s="18"/>
      <c r="K292" s="18"/>
      <c r="L292" s="15"/>
    </row>
    <row r="293" spans="1:12" x14ac:dyDescent="0.2">
      <c r="A293" s="15"/>
      <c r="B293" s="106"/>
      <c r="C293" s="93"/>
      <c r="D293" s="17"/>
      <c r="E293" s="18"/>
      <c r="F293" s="19">
        <v>0</v>
      </c>
      <c r="G293" s="18">
        <f t="shared" si="14"/>
        <v>0</v>
      </c>
      <c r="H293" s="18">
        <f t="shared" si="12"/>
        <v>0</v>
      </c>
      <c r="I293" s="18">
        <f t="shared" si="13"/>
        <v>0</v>
      </c>
      <c r="J293" s="18"/>
      <c r="K293" s="18"/>
      <c r="L293" s="15"/>
    </row>
    <row r="294" spans="1:12" x14ac:dyDescent="0.2">
      <c r="A294" s="15"/>
      <c r="B294" s="106"/>
      <c r="C294" s="93"/>
      <c r="D294" s="17"/>
      <c r="E294" s="18"/>
      <c r="F294" s="19">
        <v>0</v>
      </c>
      <c r="G294" s="18">
        <f t="shared" si="14"/>
        <v>0</v>
      </c>
      <c r="H294" s="18">
        <f t="shared" si="12"/>
        <v>0</v>
      </c>
      <c r="I294" s="18">
        <f t="shared" si="13"/>
        <v>0</v>
      </c>
      <c r="J294" s="18"/>
      <c r="K294" s="18"/>
      <c r="L294" s="15"/>
    </row>
    <row r="295" spans="1:12" x14ac:dyDescent="0.2">
      <c r="A295" s="15"/>
      <c r="B295" s="106"/>
      <c r="C295" s="93"/>
      <c r="D295" s="17"/>
      <c r="E295" s="18"/>
      <c r="F295" s="19">
        <v>0</v>
      </c>
      <c r="G295" s="18">
        <f t="shared" si="14"/>
        <v>0</v>
      </c>
      <c r="H295" s="18">
        <f t="shared" si="12"/>
        <v>0</v>
      </c>
      <c r="I295" s="18">
        <f t="shared" si="13"/>
        <v>0</v>
      </c>
      <c r="J295" s="18"/>
      <c r="K295" s="18"/>
      <c r="L295" s="15"/>
    </row>
    <row r="296" spans="1:12" x14ac:dyDescent="0.2">
      <c r="A296" s="15"/>
      <c r="B296" s="106"/>
      <c r="C296" s="93"/>
      <c r="D296" s="17"/>
      <c r="E296" s="18"/>
      <c r="F296" s="19">
        <v>0</v>
      </c>
      <c r="G296" s="18">
        <f t="shared" si="14"/>
        <v>0</v>
      </c>
      <c r="H296" s="18">
        <f t="shared" si="12"/>
        <v>0</v>
      </c>
      <c r="I296" s="18">
        <f t="shared" si="13"/>
        <v>0</v>
      </c>
      <c r="J296" s="18"/>
      <c r="K296" s="18"/>
      <c r="L296" s="15"/>
    </row>
    <row r="297" spans="1:12" x14ac:dyDescent="0.2">
      <c r="A297" s="15"/>
      <c r="B297" s="106"/>
      <c r="C297" s="93"/>
      <c r="D297" s="17"/>
      <c r="E297" s="18"/>
      <c r="F297" s="19">
        <v>0</v>
      </c>
      <c r="G297" s="18">
        <f t="shared" si="14"/>
        <v>0</v>
      </c>
      <c r="H297" s="18">
        <f t="shared" si="12"/>
        <v>0</v>
      </c>
      <c r="I297" s="18">
        <f t="shared" si="13"/>
        <v>0</v>
      </c>
      <c r="J297" s="18"/>
      <c r="K297" s="18"/>
      <c r="L297" s="15"/>
    </row>
    <row r="298" spans="1:12" x14ac:dyDescent="0.2">
      <c r="A298" s="15"/>
      <c r="B298" s="106"/>
      <c r="C298" s="93"/>
      <c r="D298" s="17"/>
      <c r="E298" s="18"/>
      <c r="F298" s="19">
        <v>0</v>
      </c>
      <c r="G298" s="18">
        <f t="shared" si="14"/>
        <v>0</v>
      </c>
      <c r="H298" s="18">
        <f t="shared" si="12"/>
        <v>0</v>
      </c>
      <c r="I298" s="18">
        <f t="shared" si="13"/>
        <v>0</v>
      </c>
      <c r="J298" s="18"/>
      <c r="K298" s="18"/>
      <c r="L298" s="15"/>
    </row>
    <row r="299" spans="1:12" x14ac:dyDescent="0.2">
      <c r="A299" s="15"/>
      <c r="B299" s="106"/>
      <c r="C299" s="93"/>
      <c r="D299" s="17"/>
      <c r="E299" s="18"/>
      <c r="F299" s="19">
        <v>0</v>
      </c>
      <c r="G299" s="18">
        <f t="shared" si="14"/>
        <v>0</v>
      </c>
      <c r="H299" s="18">
        <f t="shared" si="12"/>
        <v>0</v>
      </c>
      <c r="I299" s="18">
        <f t="shared" si="13"/>
        <v>0</v>
      </c>
      <c r="J299" s="18"/>
      <c r="K299" s="18"/>
      <c r="L299" s="15"/>
    </row>
    <row r="300" spans="1:12" x14ac:dyDescent="0.2">
      <c r="A300" s="15"/>
      <c r="B300" s="106"/>
      <c r="C300" s="93"/>
      <c r="D300" s="17"/>
      <c r="E300" s="18"/>
      <c r="F300" s="19">
        <v>0</v>
      </c>
      <c r="G300" s="18">
        <f t="shared" si="14"/>
        <v>0</v>
      </c>
      <c r="H300" s="18">
        <f t="shared" si="12"/>
        <v>0</v>
      </c>
      <c r="I300" s="18">
        <f t="shared" si="13"/>
        <v>0</v>
      </c>
      <c r="J300" s="18"/>
      <c r="K300" s="18"/>
      <c r="L300" s="15"/>
    </row>
    <row r="301" spans="1:12" x14ac:dyDescent="0.2">
      <c r="A301" s="15"/>
      <c r="B301" s="106"/>
      <c r="C301" s="93"/>
      <c r="D301" s="17"/>
      <c r="E301" s="18"/>
      <c r="F301" s="19">
        <v>0</v>
      </c>
      <c r="G301" s="18">
        <f t="shared" si="14"/>
        <v>0</v>
      </c>
      <c r="H301" s="18">
        <f t="shared" si="12"/>
        <v>0</v>
      </c>
      <c r="I301" s="18">
        <f t="shared" si="13"/>
        <v>0</v>
      </c>
      <c r="J301" s="18"/>
      <c r="K301" s="18"/>
      <c r="L301" s="15"/>
    </row>
    <row r="302" spans="1:12" x14ac:dyDescent="0.2">
      <c r="A302" s="15"/>
      <c r="B302" s="106"/>
      <c r="C302" s="93"/>
      <c r="D302" s="17"/>
      <c r="E302" s="18"/>
      <c r="F302" s="19">
        <v>0</v>
      </c>
      <c r="G302" s="18">
        <f t="shared" si="14"/>
        <v>0</v>
      </c>
      <c r="H302" s="18">
        <f t="shared" si="12"/>
        <v>0</v>
      </c>
      <c r="I302" s="18">
        <f t="shared" si="13"/>
        <v>0</v>
      </c>
      <c r="J302" s="18"/>
      <c r="K302" s="18"/>
      <c r="L302" s="15"/>
    </row>
    <row r="303" spans="1:12" x14ac:dyDescent="0.2">
      <c r="A303" s="15"/>
      <c r="B303" s="106"/>
      <c r="C303" s="93"/>
      <c r="D303" s="17"/>
      <c r="E303" s="18"/>
      <c r="F303" s="19">
        <v>0</v>
      </c>
      <c r="G303" s="18">
        <f t="shared" si="14"/>
        <v>0</v>
      </c>
      <c r="H303" s="18">
        <f t="shared" si="12"/>
        <v>0</v>
      </c>
      <c r="I303" s="18">
        <f t="shared" si="13"/>
        <v>0</v>
      </c>
      <c r="J303" s="18"/>
      <c r="K303" s="18"/>
      <c r="L303" s="15"/>
    </row>
    <row r="304" spans="1:12" x14ac:dyDescent="0.2">
      <c r="A304" s="15"/>
      <c r="B304" s="106"/>
      <c r="C304" s="93"/>
      <c r="D304" s="17"/>
      <c r="E304" s="18"/>
      <c r="F304" s="19">
        <v>0</v>
      </c>
      <c r="G304" s="18">
        <f t="shared" si="14"/>
        <v>0</v>
      </c>
      <c r="H304" s="18">
        <f t="shared" si="12"/>
        <v>0</v>
      </c>
      <c r="I304" s="18">
        <f t="shared" si="13"/>
        <v>0</v>
      </c>
      <c r="J304" s="18"/>
      <c r="K304" s="18"/>
      <c r="L304" s="15"/>
    </row>
    <row r="305" spans="1:12" x14ac:dyDescent="0.2">
      <c r="A305" s="15"/>
      <c r="B305" s="106"/>
      <c r="C305" s="93"/>
      <c r="D305" s="17"/>
      <c r="E305" s="18"/>
      <c r="F305" s="19">
        <v>0</v>
      </c>
      <c r="G305" s="18">
        <f t="shared" si="14"/>
        <v>0</v>
      </c>
      <c r="H305" s="18">
        <f t="shared" si="12"/>
        <v>0</v>
      </c>
      <c r="I305" s="18">
        <f t="shared" si="13"/>
        <v>0</v>
      </c>
      <c r="J305" s="18"/>
      <c r="K305" s="18"/>
      <c r="L305" s="15"/>
    </row>
    <row r="306" spans="1:12" x14ac:dyDescent="0.2">
      <c r="A306" s="15"/>
      <c r="B306" s="106"/>
      <c r="C306" s="93"/>
      <c r="D306" s="17"/>
      <c r="E306" s="18"/>
      <c r="F306" s="19">
        <v>0</v>
      </c>
      <c r="G306" s="18">
        <f t="shared" si="14"/>
        <v>0</v>
      </c>
      <c r="H306" s="18">
        <f t="shared" si="12"/>
        <v>0</v>
      </c>
      <c r="I306" s="18">
        <f t="shared" si="13"/>
        <v>0</v>
      </c>
      <c r="J306" s="18"/>
      <c r="K306" s="18"/>
      <c r="L306" s="15"/>
    </row>
    <row r="307" spans="1:12" x14ac:dyDescent="0.2">
      <c r="A307" s="15"/>
      <c r="B307" s="106"/>
      <c r="C307" s="93"/>
      <c r="D307" s="17"/>
      <c r="E307" s="18"/>
      <c r="F307" s="19">
        <v>0</v>
      </c>
      <c r="G307" s="18">
        <f t="shared" si="14"/>
        <v>0</v>
      </c>
      <c r="H307" s="18">
        <f t="shared" si="12"/>
        <v>0</v>
      </c>
      <c r="I307" s="18">
        <f t="shared" si="13"/>
        <v>0</v>
      </c>
      <c r="J307" s="18"/>
      <c r="K307" s="18"/>
      <c r="L307" s="15"/>
    </row>
    <row r="308" spans="1:12" x14ac:dyDescent="0.2">
      <c r="A308" s="15"/>
      <c r="B308" s="106"/>
      <c r="C308" s="93"/>
      <c r="D308" s="17"/>
      <c r="E308" s="18"/>
      <c r="F308" s="19">
        <v>0</v>
      </c>
      <c r="G308" s="18">
        <f t="shared" si="14"/>
        <v>0</v>
      </c>
      <c r="H308" s="18">
        <f t="shared" si="12"/>
        <v>0</v>
      </c>
      <c r="I308" s="18">
        <f t="shared" si="13"/>
        <v>0</v>
      </c>
      <c r="J308" s="18"/>
      <c r="K308" s="18"/>
      <c r="L308" s="15"/>
    </row>
    <row r="309" spans="1:12" x14ac:dyDescent="0.2">
      <c r="A309" s="15"/>
      <c r="B309" s="106"/>
      <c r="C309" s="93"/>
      <c r="D309" s="17"/>
      <c r="E309" s="18"/>
      <c r="F309" s="19">
        <v>0</v>
      </c>
      <c r="G309" s="18">
        <f t="shared" si="14"/>
        <v>0</v>
      </c>
      <c r="H309" s="18">
        <f t="shared" si="12"/>
        <v>0</v>
      </c>
      <c r="I309" s="18">
        <f t="shared" si="13"/>
        <v>0</v>
      </c>
      <c r="J309" s="18"/>
      <c r="K309" s="18"/>
      <c r="L309" s="15"/>
    </row>
    <row r="310" spans="1:12" x14ac:dyDescent="0.2">
      <c r="A310" s="15"/>
      <c r="B310" s="106"/>
      <c r="C310" s="93"/>
      <c r="D310" s="17"/>
      <c r="E310" s="18"/>
      <c r="F310" s="19">
        <v>0</v>
      </c>
      <c r="G310" s="18">
        <f t="shared" si="14"/>
        <v>0</v>
      </c>
      <c r="H310" s="18">
        <f t="shared" si="12"/>
        <v>0</v>
      </c>
      <c r="I310" s="18">
        <f t="shared" si="13"/>
        <v>0</v>
      </c>
      <c r="J310" s="18"/>
      <c r="K310" s="18"/>
      <c r="L310" s="15"/>
    </row>
    <row r="311" spans="1:12" x14ac:dyDescent="0.2">
      <c r="A311" s="15"/>
      <c r="B311" s="106"/>
      <c r="C311" s="93"/>
      <c r="D311" s="17"/>
      <c r="E311" s="18"/>
      <c r="F311" s="19">
        <v>0</v>
      </c>
      <c r="G311" s="18">
        <f t="shared" si="14"/>
        <v>0</v>
      </c>
      <c r="H311" s="18">
        <f t="shared" si="12"/>
        <v>0</v>
      </c>
      <c r="I311" s="18">
        <f t="shared" si="13"/>
        <v>0</v>
      </c>
      <c r="J311" s="18"/>
      <c r="K311" s="18"/>
      <c r="L311" s="15"/>
    </row>
    <row r="312" spans="1:12" x14ac:dyDescent="0.2">
      <c r="A312" s="15"/>
      <c r="B312" s="106"/>
      <c r="C312" s="93"/>
      <c r="D312" s="17"/>
      <c r="E312" s="18"/>
      <c r="F312" s="19">
        <v>0</v>
      </c>
      <c r="G312" s="18">
        <f t="shared" si="14"/>
        <v>0</v>
      </c>
      <c r="H312" s="18">
        <f t="shared" si="12"/>
        <v>0</v>
      </c>
      <c r="I312" s="18">
        <f t="shared" si="13"/>
        <v>0</v>
      </c>
      <c r="J312" s="18"/>
      <c r="K312" s="18"/>
      <c r="L312" s="15"/>
    </row>
    <row r="313" spans="1:12" x14ac:dyDescent="0.2">
      <c r="A313" s="15"/>
      <c r="B313" s="106"/>
      <c r="C313" s="93"/>
      <c r="D313" s="17"/>
      <c r="E313" s="18"/>
      <c r="F313" s="19">
        <v>0</v>
      </c>
      <c r="G313" s="18">
        <f t="shared" si="14"/>
        <v>0</v>
      </c>
      <c r="H313" s="18">
        <f t="shared" si="12"/>
        <v>0</v>
      </c>
      <c r="I313" s="18">
        <f t="shared" si="13"/>
        <v>0</v>
      </c>
      <c r="J313" s="18"/>
      <c r="K313" s="18"/>
      <c r="L313" s="15"/>
    </row>
    <row r="314" spans="1:12" x14ac:dyDescent="0.2">
      <c r="A314" s="15"/>
      <c r="B314" s="106"/>
      <c r="C314" s="93"/>
      <c r="D314" s="17"/>
      <c r="E314" s="18"/>
      <c r="F314" s="19">
        <v>0</v>
      </c>
      <c r="G314" s="18">
        <f t="shared" si="14"/>
        <v>0</v>
      </c>
      <c r="H314" s="18">
        <f t="shared" si="12"/>
        <v>0</v>
      </c>
      <c r="I314" s="18">
        <f t="shared" si="13"/>
        <v>0</v>
      </c>
      <c r="J314" s="18"/>
      <c r="K314" s="18"/>
      <c r="L314" s="15"/>
    </row>
    <row r="315" spans="1:12" x14ac:dyDescent="0.2">
      <c r="A315" s="15"/>
      <c r="B315" s="106"/>
      <c r="C315" s="93"/>
      <c r="D315" s="17"/>
      <c r="E315" s="18"/>
      <c r="F315" s="19">
        <v>0</v>
      </c>
      <c r="G315" s="18">
        <f t="shared" si="14"/>
        <v>0</v>
      </c>
      <c r="H315" s="18">
        <f t="shared" si="12"/>
        <v>0</v>
      </c>
      <c r="I315" s="18">
        <f t="shared" si="13"/>
        <v>0</v>
      </c>
      <c r="J315" s="18"/>
      <c r="K315" s="18"/>
      <c r="L315" s="15"/>
    </row>
    <row r="316" spans="1:12" x14ac:dyDescent="0.2">
      <c r="A316" s="15"/>
      <c r="B316" s="106"/>
      <c r="C316" s="93"/>
      <c r="D316" s="17"/>
      <c r="E316" s="18"/>
      <c r="F316" s="19">
        <v>0</v>
      </c>
      <c r="G316" s="18">
        <f t="shared" si="14"/>
        <v>0</v>
      </c>
      <c r="H316" s="18">
        <f t="shared" si="12"/>
        <v>0</v>
      </c>
      <c r="I316" s="18">
        <f t="shared" si="13"/>
        <v>0</v>
      </c>
      <c r="J316" s="18"/>
      <c r="K316" s="18"/>
      <c r="L316" s="15"/>
    </row>
    <row r="317" spans="1:12" x14ac:dyDescent="0.2">
      <c r="A317" s="15"/>
      <c r="B317" s="106"/>
      <c r="C317" s="93"/>
      <c r="D317" s="17"/>
      <c r="E317" s="18"/>
      <c r="F317" s="19">
        <v>0</v>
      </c>
      <c r="G317" s="18">
        <f t="shared" si="14"/>
        <v>0</v>
      </c>
      <c r="H317" s="18">
        <f t="shared" si="12"/>
        <v>0</v>
      </c>
      <c r="I317" s="18">
        <f t="shared" si="13"/>
        <v>0</v>
      </c>
      <c r="J317" s="18"/>
      <c r="K317" s="18"/>
      <c r="L317" s="15"/>
    </row>
    <row r="318" spans="1:12" x14ac:dyDescent="0.2">
      <c r="A318" s="15"/>
      <c r="B318" s="106"/>
      <c r="C318" s="93"/>
      <c r="D318" s="17"/>
      <c r="E318" s="18"/>
      <c r="F318" s="19">
        <v>0</v>
      </c>
      <c r="G318" s="18">
        <f t="shared" si="14"/>
        <v>0</v>
      </c>
      <c r="H318" s="18">
        <f t="shared" si="12"/>
        <v>0</v>
      </c>
      <c r="I318" s="18">
        <f t="shared" si="13"/>
        <v>0</v>
      </c>
      <c r="J318" s="18"/>
      <c r="K318" s="18"/>
      <c r="L318" s="15"/>
    </row>
    <row r="319" spans="1:12" x14ac:dyDescent="0.2">
      <c r="A319" s="15"/>
      <c r="B319" s="106"/>
      <c r="C319" s="93"/>
      <c r="D319" s="17"/>
      <c r="E319" s="18"/>
      <c r="F319" s="19">
        <v>0</v>
      </c>
      <c r="G319" s="18">
        <f t="shared" si="14"/>
        <v>0</v>
      </c>
      <c r="H319" s="18">
        <f t="shared" si="12"/>
        <v>0</v>
      </c>
      <c r="I319" s="18">
        <f t="shared" si="13"/>
        <v>0</v>
      </c>
      <c r="J319" s="18"/>
      <c r="K319" s="18"/>
      <c r="L319" s="15"/>
    </row>
    <row r="320" spans="1:12" x14ac:dyDescent="0.2">
      <c r="A320" s="15"/>
      <c r="B320" s="106"/>
      <c r="C320" s="93"/>
      <c r="D320" s="17"/>
      <c r="E320" s="18"/>
      <c r="F320" s="19">
        <v>0</v>
      </c>
      <c r="G320" s="18">
        <f t="shared" si="14"/>
        <v>0</v>
      </c>
      <c r="H320" s="18">
        <f t="shared" si="12"/>
        <v>0</v>
      </c>
      <c r="I320" s="18">
        <f t="shared" si="13"/>
        <v>0</v>
      </c>
      <c r="J320" s="18"/>
      <c r="K320" s="18"/>
      <c r="L320" s="15"/>
    </row>
    <row r="321" spans="1:12" x14ac:dyDescent="0.2">
      <c r="A321" s="15"/>
      <c r="B321" s="106"/>
      <c r="C321" s="93"/>
      <c r="D321" s="17"/>
      <c r="E321" s="18"/>
      <c r="F321" s="19">
        <v>0</v>
      </c>
      <c r="G321" s="18">
        <f t="shared" si="14"/>
        <v>0</v>
      </c>
      <c r="H321" s="18">
        <f t="shared" si="12"/>
        <v>0</v>
      </c>
      <c r="I321" s="18">
        <f t="shared" si="13"/>
        <v>0</v>
      </c>
      <c r="J321" s="18"/>
      <c r="K321" s="18"/>
      <c r="L321" s="15"/>
    </row>
    <row r="322" spans="1:12" x14ac:dyDescent="0.2">
      <c r="A322" s="15"/>
      <c r="B322" s="106"/>
      <c r="C322" s="93"/>
      <c r="D322" s="17"/>
      <c r="E322" s="18"/>
      <c r="F322" s="19">
        <v>0</v>
      </c>
      <c r="G322" s="18">
        <f t="shared" si="14"/>
        <v>0</v>
      </c>
      <c r="H322" s="18">
        <f t="shared" si="12"/>
        <v>0</v>
      </c>
      <c r="I322" s="18">
        <f t="shared" si="13"/>
        <v>0</v>
      </c>
      <c r="J322" s="18"/>
      <c r="K322" s="18"/>
      <c r="L322" s="15"/>
    </row>
    <row r="323" spans="1:12" x14ac:dyDescent="0.2">
      <c r="A323" s="15"/>
      <c r="B323" s="106"/>
      <c r="C323" s="93"/>
      <c r="D323" s="17"/>
      <c r="E323" s="18"/>
      <c r="F323" s="19">
        <v>0</v>
      </c>
      <c r="G323" s="18">
        <f t="shared" si="14"/>
        <v>0</v>
      </c>
      <c r="H323" s="18">
        <f t="shared" ref="H323:H386" si="15">E323*C323</f>
        <v>0</v>
      </c>
      <c r="I323" s="18">
        <f t="shared" ref="I323:I386" si="16">F323*C323</f>
        <v>0</v>
      </c>
      <c r="J323" s="18"/>
      <c r="K323" s="18"/>
      <c r="L323" s="15"/>
    </row>
    <row r="324" spans="1:12" x14ac:dyDescent="0.2">
      <c r="A324" s="15"/>
      <c r="B324" s="106"/>
      <c r="C324" s="93"/>
      <c r="D324" s="17"/>
      <c r="E324" s="18"/>
      <c r="F324" s="19">
        <v>0</v>
      </c>
      <c r="G324" s="18">
        <f t="shared" ref="G324:G387" si="17">B324*F324</f>
        <v>0</v>
      </c>
      <c r="H324" s="18">
        <f t="shared" si="15"/>
        <v>0</v>
      </c>
      <c r="I324" s="18">
        <f t="shared" si="16"/>
        <v>0</v>
      </c>
      <c r="J324" s="18"/>
      <c r="K324" s="18"/>
      <c r="L324" s="15"/>
    </row>
    <row r="325" spans="1:12" x14ac:dyDescent="0.2">
      <c r="A325" s="15"/>
      <c r="B325" s="106"/>
      <c r="C325" s="93"/>
      <c r="D325" s="17"/>
      <c r="E325" s="18"/>
      <c r="F325" s="19">
        <v>0</v>
      </c>
      <c r="G325" s="18">
        <f t="shared" si="17"/>
        <v>0</v>
      </c>
      <c r="H325" s="18">
        <f t="shared" si="15"/>
        <v>0</v>
      </c>
      <c r="I325" s="18">
        <f t="shared" si="16"/>
        <v>0</v>
      </c>
      <c r="J325" s="18"/>
      <c r="K325" s="18"/>
      <c r="L325" s="15"/>
    </row>
    <row r="326" spans="1:12" x14ac:dyDescent="0.2">
      <c r="A326" s="15"/>
      <c r="B326" s="106"/>
      <c r="C326" s="93"/>
      <c r="D326" s="17"/>
      <c r="E326" s="18"/>
      <c r="F326" s="19">
        <v>0</v>
      </c>
      <c r="G326" s="18">
        <f t="shared" si="17"/>
        <v>0</v>
      </c>
      <c r="H326" s="18">
        <f t="shared" si="15"/>
        <v>0</v>
      </c>
      <c r="I326" s="18">
        <f t="shared" si="16"/>
        <v>0</v>
      </c>
      <c r="J326" s="18"/>
      <c r="K326" s="18"/>
      <c r="L326" s="15"/>
    </row>
    <row r="327" spans="1:12" x14ac:dyDescent="0.2">
      <c r="A327" s="15"/>
      <c r="B327" s="106"/>
      <c r="C327" s="93"/>
      <c r="D327" s="17"/>
      <c r="E327" s="18"/>
      <c r="F327" s="19">
        <v>0</v>
      </c>
      <c r="G327" s="18">
        <f t="shared" si="17"/>
        <v>0</v>
      </c>
      <c r="H327" s="18">
        <f t="shared" si="15"/>
        <v>0</v>
      </c>
      <c r="I327" s="18">
        <f t="shared" si="16"/>
        <v>0</v>
      </c>
      <c r="J327" s="18"/>
      <c r="K327" s="18"/>
      <c r="L327" s="15"/>
    </row>
    <row r="328" spans="1:12" x14ac:dyDescent="0.2">
      <c r="A328" s="15"/>
      <c r="B328" s="106"/>
      <c r="C328" s="93"/>
      <c r="D328" s="17"/>
      <c r="E328" s="18"/>
      <c r="F328" s="19">
        <v>0</v>
      </c>
      <c r="G328" s="18">
        <f t="shared" si="17"/>
        <v>0</v>
      </c>
      <c r="H328" s="18">
        <f t="shared" si="15"/>
        <v>0</v>
      </c>
      <c r="I328" s="18">
        <f t="shared" si="16"/>
        <v>0</v>
      </c>
      <c r="J328" s="18"/>
      <c r="K328" s="18"/>
      <c r="L328" s="15"/>
    </row>
    <row r="329" spans="1:12" x14ac:dyDescent="0.2">
      <c r="A329" s="15"/>
      <c r="B329" s="106"/>
      <c r="C329" s="93"/>
      <c r="D329" s="17"/>
      <c r="E329" s="18"/>
      <c r="F329" s="19">
        <v>0</v>
      </c>
      <c r="G329" s="18">
        <f t="shared" si="17"/>
        <v>0</v>
      </c>
      <c r="H329" s="18">
        <f t="shared" si="15"/>
        <v>0</v>
      </c>
      <c r="I329" s="18">
        <f t="shared" si="16"/>
        <v>0</v>
      </c>
      <c r="J329" s="18"/>
      <c r="K329" s="18"/>
      <c r="L329" s="15"/>
    </row>
    <row r="330" spans="1:12" x14ac:dyDescent="0.2">
      <c r="A330" s="15"/>
      <c r="B330" s="106"/>
      <c r="C330" s="93"/>
      <c r="D330" s="17"/>
      <c r="E330" s="18"/>
      <c r="F330" s="19">
        <v>0</v>
      </c>
      <c r="G330" s="18">
        <f t="shared" si="17"/>
        <v>0</v>
      </c>
      <c r="H330" s="18">
        <f t="shared" si="15"/>
        <v>0</v>
      </c>
      <c r="I330" s="18">
        <f t="shared" si="16"/>
        <v>0</v>
      </c>
      <c r="J330" s="18"/>
      <c r="K330" s="18"/>
      <c r="L330" s="15"/>
    </row>
    <row r="331" spans="1:12" x14ac:dyDescent="0.2">
      <c r="A331" s="15"/>
      <c r="B331" s="106"/>
      <c r="C331" s="93"/>
      <c r="D331" s="17"/>
      <c r="E331" s="18"/>
      <c r="F331" s="19">
        <v>0</v>
      </c>
      <c r="G331" s="18">
        <f t="shared" si="17"/>
        <v>0</v>
      </c>
      <c r="H331" s="18">
        <f t="shared" si="15"/>
        <v>0</v>
      </c>
      <c r="I331" s="18">
        <f t="shared" si="16"/>
        <v>0</v>
      </c>
      <c r="J331" s="18"/>
      <c r="K331" s="18"/>
      <c r="L331" s="15"/>
    </row>
    <row r="332" spans="1:12" x14ac:dyDescent="0.2">
      <c r="A332" s="15"/>
      <c r="B332" s="106"/>
      <c r="C332" s="93"/>
      <c r="D332" s="17"/>
      <c r="E332" s="18"/>
      <c r="F332" s="19">
        <v>0</v>
      </c>
      <c r="G332" s="18">
        <f t="shared" si="17"/>
        <v>0</v>
      </c>
      <c r="H332" s="18">
        <f t="shared" si="15"/>
        <v>0</v>
      </c>
      <c r="I332" s="18">
        <f t="shared" si="16"/>
        <v>0</v>
      </c>
      <c r="J332" s="18"/>
      <c r="K332" s="18"/>
      <c r="L332" s="15"/>
    </row>
    <row r="333" spans="1:12" x14ac:dyDescent="0.2">
      <c r="A333" s="15"/>
      <c r="B333" s="106"/>
      <c r="C333" s="93"/>
      <c r="D333" s="17"/>
      <c r="E333" s="18"/>
      <c r="F333" s="19">
        <v>0</v>
      </c>
      <c r="G333" s="18">
        <f t="shared" si="17"/>
        <v>0</v>
      </c>
      <c r="H333" s="18">
        <f t="shared" si="15"/>
        <v>0</v>
      </c>
      <c r="I333" s="18">
        <f t="shared" si="16"/>
        <v>0</v>
      </c>
      <c r="J333" s="18"/>
      <c r="K333" s="18"/>
      <c r="L333" s="15"/>
    </row>
    <row r="334" spans="1:12" x14ac:dyDescent="0.2">
      <c r="A334" s="15"/>
      <c r="B334" s="106"/>
      <c r="C334" s="93"/>
      <c r="D334" s="17"/>
      <c r="E334" s="18"/>
      <c r="F334" s="19">
        <v>0</v>
      </c>
      <c r="G334" s="18">
        <f t="shared" si="17"/>
        <v>0</v>
      </c>
      <c r="H334" s="18">
        <f t="shared" si="15"/>
        <v>0</v>
      </c>
      <c r="I334" s="18">
        <f t="shared" si="16"/>
        <v>0</v>
      </c>
      <c r="J334" s="18"/>
      <c r="K334" s="18"/>
      <c r="L334" s="15"/>
    </row>
    <row r="335" spans="1:12" x14ac:dyDescent="0.2">
      <c r="A335" s="15"/>
      <c r="B335" s="106"/>
      <c r="C335" s="93"/>
      <c r="D335" s="17"/>
      <c r="E335" s="18"/>
      <c r="F335" s="19">
        <v>0</v>
      </c>
      <c r="G335" s="18">
        <f t="shared" si="17"/>
        <v>0</v>
      </c>
      <c r="H335" s="18">
        <f t="shared" si="15"/>
        <v>0</v>
      </c>
      <c r="I335" s="18">
        <f t="shared" si="16"/>
        <v>0</v>
      </c>
      <c r="J335" s="18"/>
      <c r="K335" s="18"/>
      <c r="L335" s="15"/>
    </row>
    <row r="336" spans="1:12" x14ac:dyDescent="0.2">
      <c r="A336" s="15"/>
      <c r="B336" s="106"/>
      <c r="C336" s="93"/>
      <c r="D336" s="17"/>
      <c r="E336" s="18"/>
      <c r="F336" s="19">
        <v>0</v>
      </c>
      <c r="G336" s="18">
        <f t="shared" si="17"/>
        <v>0</v>
      </c>
      <c r="H336" s="18">
        <f t="shared" si="15"/>
        <v>0</v>
      </c>
      <c r="I336" s="18">
        <f t="shared" si="16"/>
        <v>0</v>
      </c>
      <c r="J336" s="18"/>
      <c r="K336" s="18"/>
      <c r="L336" s="15"/>
    </row>
    <row r="337" spans="1:12" x14ac:dyDescent="0.2">
      <c r="A337" s="15"/>
      <c r="B337" s="106"/>
      <c r="C337" s="93"/>
      <c r="D337" s="17"/>
      <c r="E337" s="18"/>
      <c r="F337" s="19">
        <v>0</v>
      </c>
      <c r="G337" s="18">
        <f t="shared" si="17"/>
        <v>0</v>
      </c>
      <c r="H337" s="18">
        <f t="shared" si="15"/>
        <v>0</v>
      </c>
      <c r="I337" s="18">
        <f t="shared" si="16"/>
        <v>0</v>
      </c>
      <c r="J337" s="18"/>
      <c r="K337" s="18"/>
      <c r="L337" s="15"/>
    </row>
    <row r="338" spans="1:12" x14ac:dyDescent="0.2">
      <c r="A338" s="15"/>
      <c r="B338" s="106"/>
      <c r="C338" s="93"/>
      <c r="D338" s="17"/>
      <c r="E338" s="18"/>
      <c r="F338" s="19">
        <v>0</v>
      </c>
      <c r="G338" s="18">
        <f t="shared" si="17"/>
        <v>0</v>
      </c>
      <c r="H338" s="18">
        <f t="shared" si="15"/>
        <v>0</v>
      </c>
      <c r="I338" s="18">
        <f t="shared" si="16"/>
        <v>0</v>
      </c>
      <c r="J338" s="18"/>
      <c r="K338" s="18"/>
      <c r="L338" s="15"/>
    </row>
    <row r="339" spans="1:12" x14ac:dyDescent="0.2">
      <c r="A339" s="15"/>
      <c r="B339" s="106"/>
      <c r="C339" s="93"/>
      <c r="D339" s="17"/>
      <c r="E339" s="18"/>
      <c r="F339" s="19">
        <v>0</v>
      </c>
      <c r="G339" s="18">
        <f t="shared" si="17"/>
        <v>0</v>
      </c>
      <c r="H339" s="18">
        <f t="shared" si="15"/>
        <v>0</v>
      </c>
      <c r="I339" s="18">
        <f t="shared" si="16"/>
        <v>0</v>
      </c>
      <c r="J339" s="18"/>
      <c r="K339" s="18"/>
      <c r="L339" s="15"/>
    </row>
    <row r="340" spans="1:12" x14ac:dyDescent="0.2">
      <c r="A340" s="15"/>
      <c r="B340" s="106"/>
      <c r="C340" s="93"/>
      <c r="D340" s="17"/>
      <c r="E340" s="18"/>
      <c r="F340" s="19">
        <v>0</v>
      </c>
      <c r="G340" s="18">
        <f t="shared" si="17"/>
        <v>0</v>
      </c>
      <c r="H340" s="18">
        <f t="shared" si="15"/>
        <v>0</v>
      </c>
      <c r="I340" s="18">
        <f t="shared" si="16"/>
        <v>0</v>
      </c>
      <c r="J340" s="18"/>
      <c r="K340" s="18"/>
      <c r="L340" s="15"/>
    </row>
    <row r="341" spans="1:12" x14ac:dyDescent="0.2">
      <c r="A341" s="15"/>
      <c r="B341" s="106"/>
      <c r="C341" s="93"/>
      <c r="D341" s="17"/>
      <c r="E341" s="18"/>
      <c r="F341" s="19">
        <v>0</v>
      </c>
      <c r="G341" s="18">
        <f t="shared" si="17"/>
        <v>0</v>
      </c>
      <c r="H341" s="18">
        <f t="shared" si="15"/>
        <v>0</v>
      </c>
      <c r="I341" s="18">
        <f t="shared" si="16"/>
        <v>0</v>
      </c>
      <c r="J341" s="18"/>
      <c r="K341" s="18"/>
      <c r="L341" s="15"/>
    </row>
    <row r="342" spans="1:12" x14ac:dyDescent="0.2">
      <c r="A342" s="15"/>
      <c r="B342" s="106"/>
      <c r="C342" s="93"/>
      <c r="D342" s="17"/>
      <c r="E342" s="18"/>
      <c r="F342" s="19">
        <v>0</v>
      </c>
      <c r="G342" s="18">
        <f t="shared" si="17"/>
        <v>0</v>
      </c>
      <c r="H342" s="18">
        <f t="shared" si="15"/>
        <v>0</v>
      </c>
      <c r="I342" s="18">
        <f t="shared" si="16"/>
        <v>0</v>
      </c>
      <c r="J342" s="18"/>
      <c r="K342" s="18"/>
      <c r="L342" s="15"/>
    </row>
    <row r="343" spans="1:12" x14ac:dyDescent="0.2">
      <c r="A343" s="15"/>
      <c r="B343" s="106"/>
      <c r="C343" s="93"/>
      <c r="D343" s="17"/>
      <c r="E343" s="18"/>
      <c r="F343" s="19">
        <v>0</v>
      </c>
      <c r="G343" s="18">
        <f t="shared" si="17"/>
        <v>0</v>
      </c>
      <c r="H343" s="18">
        <f t="shared" si="15"/>
        <v>0</v>
      </c>
      <c r="I343" s="18">
        <f t="shared" si="16"/>
        <v>0</v>
      </c>
      <c r="J343" s="18"/>
      <c r="K343" s="18"/>
      <c r="L343" s="15"/>
    </row>
    <row r="344" spans="1:12" x14ac:dyDescent="0.2">
      <c r="A344" s="15"/>
      <c r="B344" s="106"/>
      <c r="C344" s="93"/>
      <c r="D344" s="17"/>
      <c r="E344" s="18"/>
      <c r="F344" s="19">
        <v>0</v>
      </c>
      <c r="G344" s="18">
        <f t="shared" si="17"/>
        <v>0</v>
      </c>
      <c r="H344" s="18">
        <f t="shared" si="15"/>
        <v>0</v>
      </c>
      <c r="I344" s="18">
        <f t="shared" si="16"/>
        <v>0</v>
      </c>
      <c r="J344" s="18"/>
      <c r="K344" s="18"/>
      <c r="L344" s="15"/>
    </row>
    <row r="345" spans="1:12" x14ac:dyDescent="0.2">
      <c r="A345" s="15"/>
      <c r="B345" s="106"/>
      <c r="C345" s="93"/>
      <c r="D345" s="17"/>
      <c r="E345" s="18"/>
      <c r="F345" s="19">
        <v>0</v>
      </c>
      <c r="G345" s="18">
        <f t="shared" si="17"/>
        <v>0</v>
      </c>
      <c r="H345" s="18">
        <f t="shared" si="15"/>
        <v>0</v>
      </c>
      <c r="I345" s="18">
        <f t="shared" si="16"/>
        <v>0</v>
      </c>
      <c r="J345" s="18"/>
      <c r="K345" s="18"/>
      <c r="L345" s="15"/>
    </row>
    <row r="346" spans="1:12" x14ac:dyDescent="0.2">
      <c r="A346" s="15"/>
      <c r="B346" s="106"/>
      <c r="C346" s="93"/>
      <c r="D346" s="17"/>
      <c r="E346" s="18"/>
      <c r="F346" s="19">
        <v>0</v>
      </c>
      <c r="G346" s="18">
        <f t="shared" si="17"/>
        <v>0</v>
      </c>
      <c r="H346" s="18">
        <f t="shared" si="15"/>
        <v>0</v>
      </c>
      <c r="I346" s="18">
        <f t="shared" si="16"/>
        <v>0</v>
      </c>
      <c r="J346" s="18"/>
      <c r="K346" s="18"/>
      <c r="L346" s="15"/>
    </row>
    <row r="347" spans="1:12" x14ac:dyDescent="0.2">
      <c r="A347" s="15"/>
      <c r="B347" s="106"/>
      <c r="C347" s="93"/>
      <c r="D347" s="17"/>
      <c r="E347" s="18"/>
      <c r="F347" s="19">
        <v>0</v>
      </c>
      <c r="G347" s="18">
        <f t="shared" si="17"/>
        <v>0</v>
      </c>
      <c r="H347" s="18">
        <f t="shared" si="15"/>
        <v>0</v>
      </c>
      <c r="I347" s="18">
        <f t="shared" si="16"/>
        <v>0</v>
      </c>
      <c r="J347" s="18"/>
      <c r="K347" s="18"/>
      <c r="L347" s="15"/>
    </row>
    <row r="348" spans="1:12" x14ac:dyDescent="0.2">
      <c r="A348" s="15"/>
      <c r="B348" s="106"/>
      <c r="C348" s="93"/>
      <c r="D348" s="17"/>
      <c r="E348" s="18"/>
      <c r="F348" s="19">
        <v>0</v>
      </c>
      <c r="G348" s="18">
        <f t="shared" si="17"/>
        <v>0</v>
      </c>
      <c r="H348" s="18">
        <f t="shared" si="15"/>
        <v>0</v>
      </c>
      <c r="I348" s="18">
        <f t="shared" si="16"/>
        <v>0</v>
      </c>
      <c r="J348" s="18"/>
      <c r="K348" s="18"/>
      <c r="L348" s="15"/>
    </row>
    <row r="349" spans="1:12" x14ac:dyDescent="0.2">
      <c r="A349" s="15"/>
      <c r="B349" s="106"/>
      <c r="C349" s="93"/>
      <c r="D349" s="17"/>
      <c r="E349" s="18"/>
      <c r="F349" s="19">
        <v>0</v>
      </c>
      <c r="G349" s="18">
        <f t="shared" si="17"/>
        <v>0</v>
      </c>
      <c r="H349" s="18">
        <f t="shared" si="15"/>
        <v>0</v>
      </c>
      <c r="I349" s="18">
        <f t="shared" si="16"/>
        <v>0</v>
      </c>
      <c r="J349" s="18"/>
      <c r="K349" s="18"/>
      <c r="L349" s="15"/>
    </row>
    <row r="350" spans="1:12" x14ac:dyDescent="0.2">
      <c r="A350" s="15"/>
      <c r="B350" s="106"/>
      <c r="C350" s="93"/>
      <c r="D350" s="17"/>
      <c r="E350" s="18"/>
      <c r="F350" s="19">
        <v>0</v>
      </c>
      <c r="G350" s="18">
        <f t="shared" si="17"/>
        <v>0</v>
      </c>
      <c r="H350" s="18">
        <f t="shared" si="15"/>
        <v>0</v>
      </c>
      <c r="I350" s="18">
        <f t="shared" si="16"/>
        <v>0</v>
      </c>
      <c r="J350" s="18"/>
      <c r="K350" s="18"/>
      <c r="L350" s="15"/>
    </row>
    <row r="351" spans="1:12" x14ac:dyDescent="0.2">
      <c r="A351" s="15"/>
      <c r="B351" s="106"/>
      <c r="C351" s="93"/>
      <c r="D351" s="17"/>
      <c r="E351" s="18"/>
      <c r="F351" s="19">
        <v>0</v>
      </c>
      <c r="G351" s="18">
        <f t="shared" si="17"/>
        <v>0</v>
      </c>
      <c r="H351" s="18">
        <f t="shared" si="15"/>
        <v>0</v>
      </c>
      <c r="I351" s="18">
        <f t="shared" si="16"/>
        <v>0</v>
      </c>
      <c r="J351" s="18"/>
      <c r="K351" s="18"/>
      <c r="L351" s="15"/>
    </row>
    <row r="352" spans="1:12" x14ac:dyDescent="0.2">
      <c r="A352" s="15"/>
      <c r="B352" s="106"/>
      <c r="C352" s="93"/>
      <c r="D352" s="17"/>
      <c r="E352" s="18"/>
      <c r="F352" s="19">
        <v>0</v>
      </c>
      <c r="G352" s="18">
        <f t="shared" si="17"/>
        <v>0</v>
      </c>
      <c r="H352" s="18">
        <f t="shared" si="15"/>
        <v>0</v>
      </c>
      <c r="I352" s="18">
        <f t="shared" si="16"/>
        <v>0</v>
      </c>
      <c r="J352" s="18"/>
      <c r="K352" s="18"/>
      <c r="L352" s="15"/>
    </row>
    <row r="353" spans="1:12" x14ac:dyDescent="0.2">
      <c r="A353" s="15"/>
      <c r="B353" s="106"/>
      <c r="C353" s="93"/>
      <c r="D353" s="17"/>
      <c r="E353" s="18"/>
      <c r="F353" s="19">
        <v>0</v>
      </c>
      <c r="G353" s="18">
        <f t="shared" si="17"/>
        <v>0</v>
      </c>
      <c r="H353" s="18">
        <f t="shared" si="15"/>
        <v>0</v>
      </c>
      <c r="I353" s="18">
        <f t="shared" si="16"/>
        <v>0</v>
      </c>
      <c r="J353" s="18"/>
      <c r="K353" s="18"/>
      <c r="L353" s="15"/>
    </row>
    <row r="354" spans="1:12" x14ac:dyDescent="0.2">
      <c r="A354" s="15"/>
      <c r="B354" s="106"/>
      <c r="C354" s="93"/>
      <c r="D354" s="17"/>
      <c r="E354" s="18"/>
      <c r="F354" s="19">
        <v>0</v>
      </c>
      <c r="G354" s="18">
        <f t="shared" si="17"/>
        <v>0</v>
      </c>
      <c r="H354" s="18">
        <f t="shared" si="15"/>
        <v>0</v>
      </c>
      <c r="I354" s="18">
        <f t="shared" si="16"/>
        <v>0</v>
      </c>
      <c r="J354" s="18"/>
      <c r="K354" s="18"/>
      <c r="L354" s="15"/>
    </row>
    <row r="355" spans="1:12" x14ac:dyDescent="0.2">
      <c r="A355" s="15"/>
      <c r="B355" s="106"/>
      <c r="C355" s="93"/>
      <c r="D355" s="17"/>
      <c r="E355" s="18"/>
      <c r="F355" s="19">
        <v>0</v>
      </c>
      <c r="G355" s="18">
        <f t="shared" si="17"/>
        <v>0</v>
      </c>
      <c r="H355" s="18">
        <f t="shared" si="15"/>
        <v>0</v>
      </c>
      <c r="I355" s="18">
        <f t="shared" si="16"/>
        <v>0</v>
      </c>
      <c r="J355" s="18"/>
      <c r="K355" s="18"/>
      <c r="L355" s="15"/>
    </row>
    <row r="356" spans="1:12" x14ac:dyDescent="0.2">
      <c r="A356" s="15"/>
      <c r="B356" s="106"/>
      <c r="C356" s="93"/>
      <c r="D356" s="17"/>
      <c r="E356" s="18"/>
      <c r="F356" s="19">
        <v>0</v>
      </c>
      <c r="G356" s="18">
        <f t="shared" si="17"/>
        <v>0</v>
      </c>
      <c r="H356" s="18">
        <f t="shared" si="15"/>
        <v>0</v>
      </c>
      <c r="I356" s="18">
        <f t="shared" si="16"/>
        <v>0</v>
      </c>
      <c r="J356" s="18"/>
      <c r="K356" s="18"/>
      <c r="L356" s="15"/>
    </row>
    <row r="357" spans="1:12" x14ac:dyDescent="0.2">
      <c r="A357" s="15"/>
      <c r="B357" s="106"/>
      <c r="C357" s="93"/>
      <c r="D357" s="17"/>
      <c r="E357" s="18"/>
      <c r="F357" s="19">
        <v>0</v>
      </c>
      <c r="G357" s="18">
        <f t="shared" si="17"/>
        <v>0</v>
      </c>
      <c r="H357" s="18">
        <f t="shared" si="15"/>
        <v>0</v>
      </c>
      <c r="I357" s="18">
        <f t="shared" si="16"/>
        <v>0</v>
      </c>
      <c r="J357" s="18"/>
      <c r="K357" s="18"/>
      <c r="L357" s="15"/>
    </row>
    <row r="358" spans="1:12" x14ac:dyDescent="0.2">
      <c r="A358" s="15"/>
      <c r="B358" s="106"/>
      <c r="C358" s="93"/>
      <c r="D358" s="17"/>
      <c r="E358" s="18"/>
      <c r="F358" s="19">
        <v>0</v>
      </c>
      <c r="G358" s="18">
        <f t="shared" si="17"/>
        <v>0</v>
      </c>
      <c r="H358" s="18">
        <f t="shared" si="15"/>
        <v>0</v>
      </c>
      <c r="I358" s="18">
        <f t="shared" si="16"/>
        <v>0</v>
      </c>
      <c r="J358" s="18"/>
      <c r="K358" s="18"/>
      <c r="L358" s="15"/>
    </row>
    <row r="359" spans="1:12" x14ac:dyDescent="0.2">
      <c r="A359" s="15"/>
      <c r="B359" s="106"/>
      <c r="C359" s="93"/>
      <c r="D359" s="17"/>
      <c r="E359" s="18"/>
      <c r="F359" s="19">
        <v>0</v>
      </c>
      <c r="G359" s="18">
        <f t="shared" si="17"/>
        <v>0</v>
      </c>
      <c r="H359" s="18">
        <f t="shared" si="15"/>
        <v>0</v>
      </c>
      <c r="I359" s="18">
        <f t="shared" si="16"/>
        <v>0</v>
      </c>
      <c r="J359" s="18"/>
      <c r="K359" s="18"/>
      <c r="L359" s="15"/>
    </row>
    <row r="360" spans="1:12" x14ac:dyDescent="0.2">
      <c r="A360" s="15"/>
      <c r="B360" s="106"/>
      <c r="C360" s="93"/>
      <c r="D360" s="17"/>
      <c r="E360" s="18"/>
      <c r="F360" s="19">
        <v>0</v>
      </c>
      <c r="G360" s="18">
        <f t="shared" si="17"/>
        <v>0</v>
      </c>
      <c r="H360" s="18">
        <f t="shared" si="15"/>
        <v>0</v>
      </c>
      <c r="I360" s="18">
        <f t="shared" si="16"/>
        <v>0</v>
      </c>
      <c r="J360" s="18"/>
      <c r="K360" s="18"/>
      <c r="L360" s="15"/>
    </row>
    <row r="361" spans="1:12" x14ac:dyDescent="0.2">
      <c r="A361" s="15"/>
      <c r="B361" s="106"/>
      <c r="C361" s="93"/>
      <c r="D361" s="17"/>
      <c r="E361" s="18"/>
      <c r="F361" s="19">
        <v>0</v>
      </c>
      <c r="G361" s="18">
        <f t="shared" si="17"/>
        <v>0</v>
      </c>
      <c r="H361" s="18">
        <f t="shared" si="15"/>
        <v>0</v>
      </c>
      <c r="I361" s="18">
        <f t="shared" si="16"/>
        <v>0</v>
      </c>
      <c r="J361" s="18"/>
      <c r="K361" s="18"/>
      <c r="L361" s="15"/>
    </row>
    <row r="362" spans="1:12" x14ac:dyDescent="0.2">
      <c r="A362" s="15"/>
      <c r="B362" s="106"/>
      <c r="C362" s="93"/>
      <c r="D362" s="17"/>
      <c r="E362" s="18"/>
      <c r="F362" s="19">
        <v>0</v>
      </c>
      <c r="G362" s="18">
        <f t="shared" si="17"/>
        <v>0</v>
      </c>
      <c r="H362" s="18">
        <f t="shared" si="15"/>
        <v>0</v>
      </c>
      <c r="I362" s="18">
        <f t="shared" si="16"/>
        <v>0</v>
      </c>
      <c r="J362" s="18"/>
      <c r="K362" s="18"/>
      <c r="L362" s="15"/>
    </row>
    <row r="363" spans="1:12" x14ac:dyDescent="0.2">
      <c r="A363" s="15"/>
      <c r="B363" s="106"/>
      <c r="C363" s="93"/>
      <c r="D363" s="17"/>
      <c r="E363" s="18"/>
      <c r="F363" s="19">
        <v>0</v>
      </c>
      <c r="G363" s="18">
        <f t="shared" si="17"/>
        <v>0</v>
      </c>
      <c r="H363" s="18">
        <f t="shared" si="15"/>
        <v>0</v>
      </c>
      <c r="I363" s="18">
        <f t="shared" si="16"/>
        <v>0</v>
      </c>
      <c r="J363" s="18"/>
      <c r="K363" s="18"/>
      <c r="L363" s="15"/>
    </row>
    <row r="364" spans="1:12" x14ac:dyDescent="0.2">
      <c r="A364" s="15"/>
      <c r="B364" s="106"/>
      <c r="C364" s="93"/>
      <c r="D364" s="17"/>
      <c r="E364" s="18"/>
      <c r="F364" s="19">
        <v>0</v>
      </c>
      <c r="G364" s="18">
        <f t="shared" si="17"/>
        <v>0</v>
      </c>
      <c r="H364" s="18">
        <f t="shared" si="15"/>
        <v>0</v>
      </c>
      <c r="I364" s="18">
        <f t="shared" si="16"/>
        <v>0</v>
      </c>
      <c r="J364" s="18"/>
      <c r="K364" s="18"/>
      <c r="L364" s="15"/>
    </row>
    <row r="365" spans="1:12" x14ac:dyDescent="0.2">
      <c r="A365" s="15"/>
      <c r="B365" s="106"/>
      <c r="C365" s="93"/>
      <c r="D365" s="17"/>
      <c r="E365" s="18"/>
      <c r="F365" s="19">
        <v>0</v>
      </c>
      <c r="G365" s="18">
        <f t="shared" si="17"/>
        <v>0</v>
      </c>
      <c r="H365" s="18">
        <f t="shared" si="15"/>
        <v>0</v>
      </c>
      <c r="I365" s="18">
        <f t="shared" si="16"/>
        <v>0</v>
      </c>
      <c r="J365" s="18"/>
      <c r="K365" s="18"/>
      <c r="L365" s="15"/>
    </row>
    <row r="366" spans="1:12" x14ac:dyDescent="0.2">
      <c r="A366" s="15"/>
      <c r="B366" s="106"/>
      <c r="C366" s="93"/>
      <c r="D366" s="17"/>
      <c r="E366" s="18"/>
      <c r="F366" s="19">
        <v>0</v>
      </c>
      <c r="G366" s="18">
        <f t="shared" si="17"/>
        <v>0</v>
      </c>
      <c r="H366" s="18">
        <f t="shared" si="15"/>
        <v>0</v>
      </c>
      <c r="I366" s="18">
        <f t="shared" si="16"/>
        <v>0</v>
      </c>
      <c r="J366" s="18"/>
      <c r="K366" s="18"/>
      <c r="L366" s="15"/>
    </row>
    <row r="367" spans="1:12" x14ac:dyDescent="0.2">
      <c r="A367" s="15"/>
      <c r="B367" s="106"/>
      <c r="C367" s="93"/>
      <c r="D367" s="17"/>
      <c r="E367" s="18"/>
      <c r="F367" s="19">
        <v>0</v>
      </c>
      <c r="G367" s="18">
        <f t="shared" si="17"/>
        <v>0</v>
      </c>
      <c r="H367" s="18">
        <f t="shared" si="15"/>
        <v>0</v>
      </c>
      <c r="I367" s="18">
        <f t="shared" si="16"/>
        <v>0</v>
      </c>
      <c r="J367" s="18"/>
      <c r="K367" s="18"/>
      <c r="L367" s="15"/>
    </row>
    <row r="368" spans="1:12" x14ac:dyDescent="0.2">
      <c r="A368" s="15"/>
      <c r="B368" s="106"/>
      <c r="C368" s="93"/>
      <c r="D368" s="17"/>
      <c r="E368" s="18"/>
      <c r="F368" s="19">
        <v>0</v>
      </c>
      <c r="G368" s="18">
        <f t="shared" si="17"/>
        <v>0</v>
      </c>
      <c r="H368" s="18">
        <f t="shared" si="15"/>
        <v>0</v>
      </c>
      <c r="I368" s="18">
        <f t="shared" si="16"/>
        <v>0</v>
      </c>
      <c r="J368" s="18"/>
      <c r="K368" s="18"/>
      <c r="L368" s="15"/>
    </row>
    <row r="369" spans="1:12" x14ac:dyDescent="0.2">
      <c r="A369" s="15"/>
      <c r="B369" s="106"/>
      <c r="C369" s="93"/>
      <c r="D369" s="17"/>
      <c r="E369" s="18"/>
      <c r="F369" s="19">
        <v>0</v>
      </c>
      <c r="G369" s="18">
        <f t="shared" si="17"/>
        <v>0</v>
      </c>
      <c r="H369" s="18">
        <f t="shared" si="15"/>
        <v>0</v>
      </c>
      <c r="I369" s="18">
        <f t="shared" si="16"/>
        <v>0</v>
      </c>
      <c r="J369" s="18"/>
      <c r="K369" s="18"/>
      <c r="L369" s="15"/>
    </row>
    <row r="370" spans="1:12" x14ac:dyDescent="0.2">
      <c r="A370" s="15"/>
      <c r="B370" s="106"/>
      <c r="C370" s="93"/>
      <c r="D370" s="17"/>
      <c r="E370" s="18"/>
      <c r="F370" s="19">
        <v>0</v>
      </c>
      <c r="G370" s="18">
        <f t="shared" si="17"/>
        <v>0</v>
      </c>
      <c r="H370" s="18">
        <f t="shared" si="15"/>
        <v>0</v>
      </c>
      <c r="I370" s="18">
        <f t="shared" si="16"/>
        <v>0</v>
      </c>
      <c r="J370" s="18"/>
      <c r="K370" s="18"/>
      <c r="L370" s="15"/>
    </row>
    <row r="371" spans="1:12" x14ac:dyDescent="0.2">
      <c r="A371" s="15"/>
      <c r="B371" s="106"/>
      <c r="C371" s="93"/>
      <c r="D371" s="17"/>
      <c r="E371" s="18"/>
      <c r="F371" s="19">
        <v>0</v>
      </c>
      <c r="G371" s="18">
        <f t="shared" si="17"/>
        <v>0</v>
      </c>
      <c r="H371" s="18">
        <f t="shared" si="15"/>
        <v>0</v>
      </c>
      <c r="I371" s="18">
        <f t="shared" si="16"/>
        <v>0</v>
      </c>
      <c r="J371" s="18"/>
      <c r="K371" s="18"/>
      <c r="L371" s="15"/>
    </row>
    <row r="372" spans="1:12" x14ac:dyDescent="0.2">
      <c r="A372" s="15"/>
      <c r="B372" s="106"/>
      <c r="C372" s="93"/>
      <c r="D372" s="17"/>
      <c r="E372" s="18"/>
      <c r="F372" s="19">
        <v>0</v>
      </c>
      <c r="G372" s="18">
        <f t="shared" si="17"/>
        <v>0</v>
      </c>
      <c r="H372" s="18">
        <f t="shared" si="15"/>
        <v>0</v>
      </c>
      <c r="I372" s="18">
        <f t="shared" si="16"/>
        <v>0</v>
      </c>
      <c r="J372" s="18"/>
      <c r="K372" s="18"/>
      <c r="L372" s="15"/>
    </row>
    <row r="373" spans="1:12" x14ac:dyDescent="0.2">
      <c r="A373" s="15"/>
      <c r="B373" s="106"/>
      <c r="C373" s="93"/>
      <c r="D373" s="17"/>
      <c r="E373" s="18"/>
      <c r="F373" s="19">
        <v>0</v>
      </c>
      <c r="G373" s="18">
        <f t="shared" si="17"/>
        <v>0</v>
      </c>
      <c r="H373" s="18">
        <f t="shared" si="15"/>
        <v>0</v>
      </c>
      <c r="I373" s="18">
        <f t="shared" si="16"/>
        <v>0</v>
      </c>
      <c r="J373" s="18"/>
      <c r="K373" s="18"/>
      <c r="L373" s="15"/>
    </row>
    <row r="374" spans="1:12" x14ac:dyDescent="0.2">
      <c r="A374" s="15"/>
      <c r="B374" s="106"/>
      <c r="C374" s="93"/>
      <c r="D374" s="17"/>
      <c r="E374" s="18"/>
      <c r="F374" s="19">
        <v>0</v>
      </c>
      <c r="G374" s="18">
        <f t="shared" si="17"/>
        <v>0</v>
      </c>
      <c r="H374" s="18">
        <f t="shared" si="15"/>
        <v>0</v>
      </c>
      <c r="I374" s="18">
        <f t="shared" si="16"/>
        <v>0</v>
      </c>
      <c r="J374" s="18"/>
      <c r="K374" s="18"/>
      <c r="L374" s="15"/>
    </row>
    <row r="375" spans="1:12" x14ac:dyDescent="0.2">
      <c r="A375" s="15"/>
      <c r="B375" s="106"/>
      <c r="C375" s="93"/>
      <c r="D375" s="17"/>
      <c r="E375" s="18"/>
      <c r="F375" s="19">
        <v>0</v>
      </c>
      <c r="G375" s="18">
        <f t="shared" si="17"/>
        <v>0</v>
      </c>
      <c r="H375" s="18">
        <f t="shared" si="15"/>
        <v>0</v>
      </c>
      <c r="I375" s="18">
        <f t="shared" si="16"/>
        <v>0</v>
      </c>
      <c r="J375" s="18"/>
      <c r="K375" s="18"/>
      <c r="L375" s="15"/>
    </row>
    <row r="376" spans="1:12" x14ac:dyDescent="0.2">
      <c r="A376" s="15"/>
      <c r="B376" s="106"/>
      <c r="C376" s="93"/>
      <c r="D376" s="17"/>
      <c r="E376" s="18"/>
      <c r="F376" s="19">
        <v>0</v>
      </c>
      <c r="G376" s="18">
        <f t="shared" si="17"/>
        <v>0</v>
      </c>
      <c r="H376" s="18">
        <f t="shared" si="15"/>
        <v>0</v>
      </c>
      <c r="I376" s="18">
        <f t="shared" si="16"/>
        <v>0</v>
      </c>
      <c r="J376" s="18"/>
      <c r="K376" s="18"/>
      <c r="L376" s="15"/>
    </row>
    <row r="377" spans="1:12" x14ac:dyDescent="0.2">
      <c r="A377" s="15"/>
      <c r="B377" s="106"/>
      <c r="C377" s="93"/>
      <c r="D377" s="17"/>
      <c r="E377" s="18"/>
      <c r="F377" s="19">
        <v>0</v>
      </c>
      <c r="G377" s="18">
        <f t="shared" si="17"/>
        <v>0</v>
      </c>
      <c r="H377" s="18">
        <f t="shared" si="15"/>
        <v>0</v>
      </c>
      <c r="I377" s="18">
        <f t="shared" si="16"/>
        <v>0</v>
      </c>
      <c r="J377" s="18"/>
      <c r="K377" s="18"/>
      <c r="L377" s="15"/>
    </row>
    <row r="378" spans="1:12" x14ac:dyDescent="0.2">
      <c r="A378" s="15"/>
      <c r="B378" s="106"/>
      <c r="C378" s="93"/>
      <c r="D378" s="17"/>
      <c r="E378" s="18"/>
      <c r="F378" s="19">
        <v>0</v>
      </c>
      <c r="G378" s="18">
        <f t="shared" si="17"/>
        <v>0</v>
      </c>
      <c r="H378" s="18">
        <f t="shared" si="15"/>
        <v>0</v>
      </c>
      <c r="I378" s="18">
        <f t="shared" si="16"/>
        <v>0</v>
      </c>
      <c r="J378" s="18"/>
      <c r="K378" s="18"/>
      <c r="L378" s="15"/>
    </row>
    <row r="379" spans="1:12" x14ac:dyDescent="0.2">
      <c r="A379" s="15"/>
      <c r="B379" s="106"/>
      <c r="C379" s="93"/>
      <c r="D379" s="17"/>
      <c r="E379" s="18"/>
      <c r="F379" s="19">
        <v>0</v>
      </c>
      <c r="G379" s="18">
        <f t="shared" si="17"/>
        <v>0</v>
      </c>
      <c r="H379" s="18">
        <f t="shared" si="15"/>
        <v>0</v>
      </c>
      <c r="I379" s="18">
        <f t="shared" si="16"/>
        <v>0</v>
      </c>
      <c r="J379" s="18"/>
      <c r="K379" s="18"/>
      <c r="L379" s="15"/>
    </row>
    <row r="380" spans="1:12" x14ac:dyDescent="0.2">
      <c r="A380" s="15"/>
      <c r="B380" s="106"/>
      <c r="C380" s="93"/>
      <c r="D380" s="17"/>
      <c r="E380" s="18"/>
      <c r="F380" s="19">
        <v>0</v>
      </c>
      <c r="G380" s="18">
        <f t="shared" si="17"/>
        <v>0</v>
      </c>
      <c r="H380" s="18">
        <f t="shared" si="15"/>
        <v>0</v>
      </c>
      <c r="I380" s="18">
        <f t="shared" si="16"/>
        <v>0</v>
      </c>
      <c r="J380" s="18"/>
      <c r="K380" s="18"/>
      <c r="L380" s="15"/>
    </row>
    <row r="381" spans="1:12" x14ac:dyDescent="0.2">
      <c r="A381" s="15"/>
      <c r="B381" s="106"/>
      <c r="C381" s="93"/>
      <c r="D381" s="17"/>
      <c r="E381" s="18"/>
      <c r="F381" s="19">
        <v>0</v>
      </c>
      <c r="G381" s="18">
        <f t="shared" si="17"/>
        <v>0</v>
      </c>
      <c r="H381" s="18">
        <f t="shared" si="15"/>
        <v>0</v>
      </c>
      <c r="I381" s="18">
        <f t="shared" si="16"/>
        <v>0</v>
      </c>
      <c r="J381" s="18"/>
      <c r="K381" s="18"/>
      <c r="L381" s="15"/>
    </row>
    <row r="382" spans="1:12" x14ac:dyDescent="0.2">
      <c r="A382" s="15"/>
      <c r="B382" s="106"/>
      <c r="C382" s="93"/>
      <c r="D382" s="17"/>
      <c r="E382" s="18"/>
      <c r="F382" s="19">
        <v>0</v>
      </c>
      <c r="G382" s="18">
        <f t="shared" si="17"/>
        <v>0</v>
      </c>
      <c r="H382" s="18">
        <f t="shared" si="15"/>
        <v>0</v>
      </c>
      <c r="I382" s="18">
        <f t="shared" si="16"/>
        <v>0</v>
      </c>
      <c r="J382" s="18"/>
      <c r="K382" s="18"/>
      <c r="L382" s="15"/>
    </row>
    <row r="383" spans="1:12" x14ac:dyDescent="0.2">
      <c r="A383" s="15"/>
      <c r="B383" s="106"/>
      <c r="C383" s="93"/>
      <c r="D383" s="17"/>
      <c r="E383" s="18"/>
      <c r="F383" s="19">
        <v>0</v>
      </c>
      <c r="G383" s="18">
        <f t="shared" si="17"/>
        <v>0</v>
      </c>
      <c r="H383" s="18">
        <f t="shared" si="15"/>
        <v>0</v>
      </c>
      <c r="I383" s="18">
        <f t="shared" si="16"/>
        <v>0</v>
      </c>
      <c r="J383" s="18"/>
      <c r="K383" s="18"/>
      <c r="L383" s="15"/>
    </row>
    <row r="384" spans="1:12" x14ac:dyDescent="0.2">
      <c r="A384" s="15"/>
      <c r="B384" s="106"/>
      <c r="C384" s="93"/>
      <c r="D384" s="17"/>
      <c r="E384" s="18"/>
      <c r="F384" s="19">
        <v>0</v>
      </c>
      <c r="G384" s="18">
        <f t="shared" si="17"/>
        <v>0</v>
      </c>
      <c r="H384" s="18">
        <f t="shared" si="15"/>
        <v>0</v>
      </c>
      <c r="I384" s="18">
        <f t="shared" si="16"/>
        <v>0</v>
      </c>
      <c r="J384" s="18"/>
      <c r="K384" s="18"/>
      <c r="L384" s="15"/>
    </row>
    <row r="385" spans="1:12" x14ac:dyDescent="0.2">
      <c r="A385" s="15"/>
      <c r="B385" s="106"/>
      <c r="C385" s="93"/>
      <c r="D385" s="17"/>
      <c r="E385" s="18"/>
      <c r="F385" s="19">
        <v>0</v>
      </c>
      <c r="G385" s="18">
        <f t="shared" si="17"/>
        <v>0</v>
      </c>
      <c r="H385" s="18">
        <f t="shared" si="15"/>
        <v>0</v>
      </c>
      <c r="I385" s="18">
        <f t="shared" si="16"/>
        <v>0</v>
      </c>
      <c r="J385" s="18"/>
      <c r="K385" s="18"/>
      <c r="L385" s="15"/>
    </row>
    <row r="386" spans="1:12" x14ac:dyDescent="0.2">
      <c r="A386" s="15"/>
      <c r="B386" s="106"/>
      <c r="C386" s="93"/>
      <c r="D386" s="17"/>
      <c r="E386" s="18"/>
      <c r="F386" s="19">
        <v>0</v>
      </c>
      <c r="G386" s="18">
        <f t="shared" si="17"/>
        <v>0</v>
      </c>
      <c r="H386" s="18">
        <f t="shared" si="15"/>
        <v>0</v>
      </c>
      <c r="I386" s="18">
        <f t="shared" si="16"/>
        <v>0</v>
      </c>
      <c r="J386" s="18"/>
      <c r="K386" s="18"/>
      <c r="L386" s="15"/>
    </row>
    <row r="387" spans="1:12" x14ac:dyDescent="0.2">
      <c r="A387" s="15"/>
      <c r="B387" s="106"/>
      <c r="C387" s="93"/>
      <c r="D387" s="17"/>
      <c r="E387" s="18"/>
      <c r="F387" s="19">
        <v>0</v>
      </c>
      <c r="G387" s="18">
        <f t="shared" si="17"/>
        <v>0</v>
      </c>
      <c r="H387" s="18">
        <f t="shared" ref="H387:H450" si="18">E387*C387</f>
        <v>0</v>
      </c>
      <c r="I387" s="18">
        <f t="shared" ref="I387:I450" si="19">F387*C387</f>
        <v>0</v>
      </c>
      <c r="J387" s="18"/>
      <c r="K387" s="18"/>
      <c r="L387" s="15"/>
    </row>
    <row r="388" spans="1:12" x14ac:dyDescent="0.2">
      <c r="A388" s="15"/>
      <c r="B388" s="106"/>
      <c r="C388" s="93"/>
      <c r="D388" s="17"/>
      <c r="E388" s="18"/>
      <c r="F388" s="19">
        <v>0</v>
      </c>
      <c r="G388" s="18">
        <f t="shared" ref="G388:G451" si="20">B388*F388</f>
        <v>0</v>
      </c>
      <c r="H388" s="18">
        <f t="shared" si="18"/>
        <v>0</v>
      </c>
      <c r="I388" s="18">
        <f t="shared" si="19"/>
        <v>0</v>
      </c>
      <c r="J388" s="18"/>
      <c r="K388" s="18"/>
      <c r="L388" s="15"/>
    </row>
    <row r="389" spans="1:12" x14ac:dyDescent="0.2">
      <c r="A389" s="15"/>
      <c r="B389" s="106"/>
      <c r="C389" s="93"/>
      <c r="D389" s="17"/>
      <c r="E389" s="18"/>
      <c r="F389" s="19">
        <v>0</v>
      </c>
      <c r="G389" s="18">
        <f t="shared" si="20"/>
        <v>0</v>
      </c>
      <c r="H389" s="18">
        <f t="shared" si="18"/>
        <v>0</v>
      </c>
      <c r="I389" s="18">
        <f t="shared" si="19"/>
        <v>0</v>
      </c>
      <c r="J389" s="18"/>
      <c r="K389" s="18"/>
      <c r="L389" s="15"/>
    </row>
    <row r="390" spans="1:12" x14ac:dyDescent="0.2">
      <c r="A390" s="15"/>
      <c r="B390" s="106"/>
      <c r="C390" s="93"/>
      <c r="D390" s="17"/>
      <c r="E390" s="18"/>
      <c r="F390" s="19">
        <v>0</v>
      </c>
      <c r="G390" s="18">
        <f t="shared" si="20"/>
        <v>0</v>
      </c>
      <c r="H390" s="18">
        <f t="shared" si="18"/>
        <v>0</v>
      </c>
      <c r="I390" s="18">
        <f t="shared" si="19"/>
        <v>0</v>
      </c>
      <c r="J390" s="18"/>
      <c r="K390" s="18"/>
      <c r="L390" s="15"/>
    </row>
    <row r="391" spans="1:12" x14ac:dyDescent="0.2">
      <c r="A391" s="15"/>
      <c r="B391" s="106"/>
      <c r="C391" s="93"/>
      <c r="D391" s="17"/>
      <c r="E391" s="18"/>
      <c r="F391" s="19">
        <v>0</v>
      </c>
      <c r="G391" s="18">
        <f t="shared" si="20"/>
        <v>0</v>
      </c>
      <c r="H391" s="18">
        <f t="shared" si="18"/>
        <v>0</v>
      </c>
      <c r="I391" s="18">
        <f t="shared" si="19"/>
        <v>0</v>
      </c>
      <c r="J391" s="18"/>
      <c r="K391" s="18"/>
      <c r="L391" s="15"/>
    </row>
    <row r="392" spans="1:12" x14ac:dyDescent="0.2">
      <c r="A392" s="15"/>
      <c r="B392" s="106"/>
      <c r="C392" s="93"/>
      <c r="D392" s="17"/>
      <c r="E392" s="18"/>
      <c r="F392" s="19">
        <v>0</v>
      </c>
      <c r="G392" s="18">
        <f t="shared" si="20"/>
        <v>0</v>
      </c>
      <c r="H392" s="18">
        <f t="shared" si="18"/>
        <v>0</v>
      </c>
      <c r="I392" s="18">
        <f t="shared" si="19"/>
        <v>0</v>
      </c>
      <c r="J392" s="18"/>
      <c r="K392" s="18"/>
      <c r="L392" s="15"/>
    </row>
    <row r="393" spans="1:12" x14ac:dyDescent="0.2">
      <c r="A393" s="15"/>
      <c r="B393" s="106"/>
      <c r="C393" s="93"/>
      <c r="D393" s="17"/>
      <c r="E393" s="18"/>
      <c r="F393" s="19">
        <v>0</v>
      </c>
      <c r="G393" s="18">
        <f t="shared" si="20"/>
        <v>0</v>
      </c>
      <c r="H393" s="18">
        <f t="shared" si="18"/>
        <v>0</v>
      </c>
      <c r="I393" s="18">
        <f t="shared" si="19"/>
        <v>0</v>
      </c>
      <c r="J393" s="18"/>
      <c r="K393" s="18"/>
      <c r="L393" s="15"/>
    </row>
    <row r="394" spans="1:12" x14ac:dyDescent="0.2">
      <c r="A394" s="15"/>
      <c r="B394" s="106"/>
      <c r="C394" s="93"/>
      <c r="D394" s="17"/>
      <c r="E394" s="18"/>
      <c r="F394" s="19">
        <v>0</v>
      </c>
      <c r="G394" s="18">
        <f t="shared" si="20"/>
        <v>0</v>
      </c>
      <c r="H394" s="18">
        <f t="shared" si="18"/>
        <v>0</v>
      </c>
      <c r="I394" s="18">
        <f t="shared" si="19"/>
        <v>0</v>
      </c>
      <c r="J394" s="18"/>
      <c r="K394" s="18"/>
      <c r="L394" s="15"/>
    </row>
    <row r="395" spans="1:12" x14ac:dyDescent="0.2">
      <c r="A395" s="15"/>
      <c r="B395" s="106"/>
      <c r="C395" s="93"/>
      <c r="D395" s="17"/>
      <c r="E395" s="18"/>
      <c r="F395" s="19">
        <v>0</v>
      </c>
      <c r="G395" s="18">
        <f t="shared" si="20"/>
        <v>0</v>
      </c>
      <c r="H395" s="18">
        <f t="shared" si="18"/>
        <v>0</v>
      </c>
      <c r="I395" s="18">
        <f t="shared" si="19"/>
        <v>0</v>
      </c>
      <c r="J395" s="18"/>
      <c r="K395" s="18"/>
      <c r="L395" s="15"/>
    </row>
    <row r="396" spans="1:12" x14ac:dyDescent="0.2">
      <c r="A396" s="15"/>
      <c r="B396" s="106"/>
      <c r="C396" s="93"/>
      <c r="D396" s="17"/>
      <c r="E396" s="18"/>
      <c r="F396" s="19">
        <v>0</v>
      </c>
      <c r="G396" s="18">
        <f t="shared" si="20"/>
        <v>0</v>
      </c>
      <c r="H396" s="18">
        <f t="shared" si="18"/>
        <v>0</v>
      </c>
      <c r="I396" s="18">
        <f t="shared" si="19"/>
        <v>0</v>
      </c>
      <c r="J396" s="18"/>
      <c r="K396" s="18"/>
      <c r="L396" s="15"/>
    </row>
    <row r="397" spans="1:12" x14ac:dyDescent="0.2">
      <c r="A397" s="15"/>
      <c r="B397" s="106"/>
      <c r="C397" s="93"/>
      <c r="D397" s="17"/>
      <c r="E397" s="18"/>
      <c r="F397" s="19">
        <v>0</v>
      </c>
      <c r="G397" s="18">
        <f t="shared" si="20"/>
        <v>0</v>
      </c>
      <c r="H397" s="18">
        <f t="shared" si="18"/>
        <v>0</v>
      </c>
      <c r="I397" s="18">
        <f t="shared" si="19"/>
        <v>0</v>
      </c>
      <c r="J397" s="18"/>
      <c r="K397" s="18"/>
      <c r="L397" s="15"/>
    </row>
    <row r="398" spans="1:12" x14ac:dyDescent="0.2">
      <c r="A398" s="15"/>
      <c r="B398" s="106"/>
      <c r="C398" s="93"/>
      <c r="D398" s="17"/>
      <c r="E398" s="18"/>
      <c r="F398" s="19">
        <v>0</v>
      </c>
      <c r="G398" s="18">
        <f t="shared" si="20"/>
        <v>0</v>
      </c>
      <c r="H398" s="18">
        <f t="shared" si="18"/>
        <v>0</v>
      </c>
      <c r="I398" s="18">
        <f t="shared" si="19"/>
        <v>0</v>
      </c>
      <c r="J398" s="18"/>
      <c r="K398" s="18"/>
      <c r="L398" s="15"/>
    </row>
    <row r="399" spans="1:12" x14ac:dyDescent="0.2">
      <c r="A399" s="15"/>
      <c r="B399" s="106"/>
      <c r="C399" s="93"/>
      <c r="D399" s="17"/>
      <c r="E399" s="18"/>
      <c r="F399" s="19">
        <v>0</v>
      </c>
      <c r="G399" s="18">
        <f t="shared" si="20"/>
        <v>0</v>
      </c>
      <c r="H399" s="18">
        <f t="shared" si="18"/>
        <v>0</v>
      </c>
      <c r="I399" s="18">
        <f t="shared" si="19"/>
        <v>0</v>
      </c>
      <c r="J399" s="18"/>
      <c r="K399" s="18"/>
      <c r="L399" s="15"/>
    </row>
    <row r="400" spans="1:12" x14ac:dyDescent="0.2">
      <c r="A400" s="15"/>
      <c r="B400" s="106"/>
      <c r="C400" s="93"/>
      <c r="D400" s="17"/>
      <c r="E400" s="18"/>
      <c r="F400" s="19">
        <v>0</v>
      </c>
      <c r="G400" s="18">
        <f t="shared" si="20"/>
        <v>0</v>
      </c>
      <c r="H400" s="18">
        <f t="shared" si="18"/>
        <v>0</v>
      </c>
      <c r="I400" s="18">
        <f t="shared" si="19"/>
        <v>0</v>
      </c>
      <c r="J400" s="18"/>
      <c r="K400" s="18"/>
      <c r="L400" s="15"/>
    </row>
    <row r="401" spans="1:12" x14ac:dyDescent="0.2">
      <c r="A401" s="15"/>
      <c r="B401" s="106"/>
      <c r="C401" s="93"/>
      <c r="D401" s="17"/>
      <c r="E401" s="18"/>
      <c r="F401" s="19">
        <v>0</v>
      </c>
      <c r="G401" s="18">
        <f t="shared" si="20"/>
        <v>0</v>
      </c>
      <c r="H401" s="18">
        <f t="shared" si="18"/>
        <v>0</v>
      </c>
      <c r="I401" s="18">
        <f t="shared" si="19"/>
        <v>0</v>
      </c>
      <c r="J401" s="18"/>
      <c r="K401" s="18"/>
      <c r="L401" s="15"/>
    </row>
    <row r="402" spans="1:12" x14ac:dyDescent="0.2">
      <c r="A402" s="15"/>
      <c r="B402" s="106"/>
      <c r="C402" s="93"/>
      <c r="D402" s="17"/>
      <c r="E402" s="18"/>
      <c r="F402" s="19">
        <v>0</v>
      </c>
      <c r="G402" s="18">
        <f t="shared" si="20"/>
        <v>0</v>
      </c>
      <c r="H402" s="18">
        <f t="shared" si="18"/>
        <v>0</v>
      </c>
      <c r="I402" s="18">
        <f t="shared" si="19"/>
        <v>0</v>
      </c>
      <c r="J402" s="18"/>
      <c r="K402" s="18"/>
      <c r="L402" s="15"/>
    </row>
    <row r="403" spans="1:12" x14ac:dyDescent="0.2">
      <c r="A403" s="15"/>
      <c r="B403" s="106"/>
      <c r="C403" s="93"/>
      <c r="D403" s="17"/>
      <c r="E403" s="18"/>
      <c r="F403" s="19">
        <v>0</v>
      </c>
      <c r="G403" s="18">
        <f t="shared" si="20"/>
        <v>0</v>
      </c>
      <c r="H403" s="18">
        <f t="shared" si="18"/>
        <v>0</v>
      </c>
      <c r="I403" s="18">
        <f t="shared" si="19"/>
        <v>0</v>
      </c>
      <c r="J403" s="18"/>
      <c r="K403" s="18"/>
      <c r="L403" s="15"/>
    </row>
    <row r="404" spans="1:12" x14ac:dyDescent="0.2">
      <c r="A404" s="15"/>
      <c r="B404" s="106"/>
      <c r="C404" s="93"/>
      <c r="D404" s="17"/>
      <c r="E404" s="18"/>
      <c r="F404" s="19">
        <v>0</v>
      </c>
      <c r="G404" s="18">
        <f t="shared" si="20"/>
        <v>0</v>
      </c>
      <c r="H404" s="18">
        <f t="shared" si="18"/>
        <v>0</v>
      </c>
      <c r="I404" s="18">
        <f t="shared" si="19"/>
        <v>0</v>
      </c>
      <c r="J404" s="18"/>
      <c r="K404" s="18"/>
      <c r="L404" s="15"/>
    </row>
    <row r="405" spans="1:12" x14ac:dyDescent="0.2">
      <c r="A405" s="15"/>
      <c r="B405" s="106"/>
      <c r="C405" s="93"/>
      <c r="D405" s="17"/>
      <c r="E405" s="18"/>
      <c r="F405" s="19">
        <v>0</v>
      </c>
      <c r="G405" s="18">
        <f t="shared" si="20"/>
        <v>0</v>
      </c>
      <c r="H405" s="18">
        <f t="shared" si="18"/>
        <v>0</v>
      </c>
      <c r="I405" s="18">
        <f t="shared" si="19"/>
        <v>0</v>
      </c>
      <c r="J405" s="18"/>
      <c r="K405" s="18"/>
      <c r="L405" s="15"/>
    </row>
    <row r="406" spans="1:12" x14ac:dyDescent="0.2">
      <c r="A406" s="15"/>
      <c r="B406" s="106"/>
      <c r="C406" s="93"/>
      <c r="D406" s="17"/>
      <c r="E406" s="18"/>
      <c r="F406" s="19">
        <v>0</v>
      </c>
      <c r="G406" s="18">
        <f t="shared" si="20"/>
        <v>0</v>
      </c>
      <c r="H406" s="18">
        <f t="shared" si="18"/>
        <v>0</v>
      </c>
      <c r="I406" s="18">
        <f t="shared" si="19"/>
        <v>0</v>
      </c>
      <c r="J406" s="18"/>
      <c r="K406" s="18"/>
      <c r="L406" s="15"/>
    </row>
    <row r="407" spans="1:12" x14ac:dyDescent="0.2">
      <c r="A407" s="15"/>
      <c r="B407" s="106"/>
      <c r="C407" s="93"/>
      <c r="D407" s="17"/>
      <c r="E407" s="18"/>
      <c r="F407" s="19">
        <v>0</v>
      </c>
      <c r="G407" s="18">
        <f t="shared" si="20"/>
        <v>0</v>
      </c>
      <c r="H407" s="18">
        <f t="shared" si="18"/>
        <v>0</v>
      </c>
      <c r="I407" s="18">
        <f t="shared" si="19"/>
        <v>0</v>
      </c>
      <c r="J407" s="18"/>
      <c r="K407" s="18"/>
      <c r="L407" s="15"/>
    </row>
    <row r="408" spans="1:12" x14ac:dyDescent="0.2">
      <c r="A408" s="15"/>
      <c r="B408" s="106"/>
      <c r="C408" s="93"/>
      <c r="D408" s="17"/>
      <c r="E408" s="18"/>
      <c r="F408" s="19">
        <v>0</v>
      </c>
      <c r="G408" s="18">
        <f t="shared" si="20"/>
        <v>0</v>
      </c>
      <c r="H408" s="18">
        <f t="shared" si="18"/>
        <v>0</v>
      </c>
      <c r="I408" s="18">
        <f t="shared" si="19"/>
        <v>0</v>
      </c>
      <c r="J408" s="18"/>
      <c r="K408" s="18"/>
      <c r="L408" s="15"/>
    </row>
    <row r="409" spans="1:12" x14ac:dyDescent="0.2">
      <c r="A409" s="15"/>
      <c r="B409" s="106"/>
      <c r="C409" s="93"/>
      <c r="D409" s="17"/>
      <c r="E409" s="18"/>
      <c r="F409" s="19">
        <v>0</v>
      </c>
      <c r="G409" s="18">
        <f t="shared" si="20"/>
        <v>0</v>
      </c>
      <c r="H409" s="18">
        <f t="shared" si="18"/>
        <v>0</v>
      </c>
      <c r="I409" s="18">
        <f t="shared" si="19"/>
        <v>0</v>
      </c>
      <c r="J409" s="18"/>
      <c r="K409" s="18"/>
      <c r="L409" s="15"/>
    </row>
    <row r="410" spans="1:12" x14ac:dyDescent="0.2">
      <c r="A410" s="15"/>
      <c r="B410" s="106"/>
      <c r="C410" s="93"/>
      <c r="D410" s="17"/>
      <c r="E410" s="18"/>
      <c r="F410" s="19">
        <v>0</v>
      </c>
      <c r="G410" s="18">
        <f t="shared" si="20"/>
        <v>0</v>
      </c>
      <c r="H410" s="18">
        <f t="shared" si="18"/>
        <v>0</v>
      </c>
      <c r="I410" s="18">
        <f t="shared" si="19"/>
        <v>0</v>
      </c>
      <c r="J410" s="18"/>
      <c r="K410" s="18"/>
      <c r="L410" s="15"/>
    </row>
    <row r="411" spans="1:12" x14ac:dyDescent="0.2">
      <c r="A411" s="15"/>
      <c r="B411" s="106"/>
      <c r="C411" s="93"/>
      <c r="D411" s="17"/>
      <c r="E411" s="18"/>
      <c r="F411" s="19">
        <v>0</v>
      </c>
      <c r="G411" s="18">
        <f t="shared" si="20"/>
        <v>0</v>
      </c>
      <c r="H411" s="18">
        <f t="shared" si="18"/>
        <v>0</v>
      </c>
      <c r="I411" s="18">
        <f t="shared" si="19"/>
        <v>0</v>
      </c>
      <c r="J411" s="18"/>
      <c r="K411" s="18"/>
      <c r="L411" s="15"/>
    </row>
    <row r="412" spans="1:12" x14ac:dyDescent="0.2">
      <c r="A412" s="15"/>
      <c r="B412" s="106"/>
      <c r="C412" s="93"/>
      <c r="D412" s="17"/>
      <c r="E412" s="18"/>
      <c r="F412" s="19">
        <v>0</v>
      </c>
      <c r="G412" s="18">
        <f t="shared" si="20"/>
        <v>0</v>
      </c>
      <c r="H412" s="18">
        <f t="shared" si="18"/>
        <v>0</v>
      </c>
      <c r="I412" s="18">
        <f t="shared" si="19"/>
        <v>0</v>
      </c>
      <c r="J412" s="18"/>
      <c r="K412" s="18"/>
      <c r="L412" s="15"/>
    </row>
    <row r="413" spans="1:12" x14ac:dyDescent="0.2">
      <c r="A413" s="15"/>
      <c r="B413" s="106"/>
      <c r="C413" s="93"/>
      <c r="D413" s="17"/>
      <c r="E413" s="18"/>
      <c r="F413" s="19">
        <v>0</v>
      </c>
      <c r="G413" s="18">
        <f t="shared" si="20"/>
        <v>0</v>
      </c>
      <c r="H413" s="18">
        <f t="shared" si="18"/>
        <v>0</v>
      </c>
      <c r="I413" s="18">
        <f t="shared" si="19"/>
        <v>0</v>
      </c>
      <c r="J413" s="18"/>
      <c r="K413" s="18"/>
      <c r="L413" s="15"/>
    </row>
    <row r="414" spans="1:12" x14ac:dyDescent="0.2">
      <c r="A414" s="15"/>
      <c r="B414" s="106"/>
      <c r="C414" s="93"/>
      <c r="D414" s="17"/>
      <c r="E414" s="18"/>
      <c r="F414" s="19">
        <v>0</v>
      </c>
      <c r="G414" s="18">
        <f t="shared" si="20"/>
        <v>0</v>
      </c>
      <c r="H414" s="18">
        <f t="shared" si="18"/>
        <v>0</v>
      </c>
      <c r="I414" s="18">
        <f t="shared" si="19"/>
        <v>0</v>
      </c>
      <c r="J414" s="18"/>
      <c r="K414" s="18"/>
      <c r="L414" s="15"/>
    </row>
    <row r="415" spans="1:12" x14ac:dyDescent="0.2">
      <c r="A415" s="15"/>
      <c r="B415" s="106"/>
      <c r="C415" s="93"/>
      <c r="D415" s="17"/>
      <c r="E415" s="18"/>
      <c r="F415" s="19">
        <v>0</v>
      </c>
      <c r="G415" s="18">
        <f t="shared" si="20"/>
        <v>0</v>
      </c>
      <c r="H415" s="18">
        <f t="shared" si="18"/>
        <v>0</v>
      </c>
      <c r="I415" s="18">
        <f t="shared" si="19"/>
        <v>0</v>
      </c>
      <c r="J415" s="18"/>
      <c r="K415" s="18"/>
      <c r="L415" s="15"/>
    </row>
    <row r="416" spans="1:12" x14ac:dyDescent="0.2">
      <c r="A416" s="15"/>
      <c r="B416" s="106"/>
      <c r="C416" s="93"/>
      <c r="D416" s="17"/>
      <c r="E416" s="18"/>
      <c r="F416" s="19">
        <v>0</v>
      </c>
      <c r="G416" s="18">
        <f t="shared" si="20"/>
        <v>0</v>
      </c>
      <c r="H416" s="18">
        <f t="shared" si="18"/>
        <v>0</v>
      </c>
      <c r="I416" s="18">
        <f t="shared" si="19"/>
        <v>0</v>
      </c>
      <c r="J416" s="18"/>
      <c r="K416" s="18"/>
      <c r="L416" s="15"/>
    </row>
    <row r="417" spans="1:12" x14ac:dyDescent="0.2">
      <c r="A417" s="15"/>
      <c r="B417" s="106"/>
      <c r="C417" s="93"/>
      <c r="D417" s="17"/>
      <c r="E417" s="18"/>
      <c r="F417" s="19">
        <v>0</v>
      </c>
      <c r="G417" s="18">
        <f t="shared" si="20"/>
        <v>0</v>
      </c>
      <c r="H417" s="18">
        <f t="shared" si="18"/>
        <v>0</v>
      </c>
      <c r="I417" s="18">
        <f t="shared" si="19"/>
        <v>0</v>
      </c>
      <c r="J417" s="18"/>
      <c r="K417" s="18"/>
      <c r="L417" s="15"/>
    </row>
    <row r="418" spans="1:12" x14ac:dyDescent="0.2">
      <c r="A418" s="15"/>
      <c r="B418" s="106"/>
      <c r="C418" s="93"/>
      <c r="D418" s="17"/>
      <c r="E418" s="18"/>
      <c r="F418" s="19">
        <v>0</v>
      </c>
      <c r="G418" s="18">
        <f t="shared" si="20"/>
        <v>0</v>
      </c>
      <c r="H418" s="18">
        <f t="shared" si="18"/>
        <v>0</v>
      </c>
      <c r="I418" s="18">
        <f t="shared" si="19"/>
        <v>0</v>
      </c>
      <c r="J418" s="18"/>
      <c r="K418" s="18"/>
      <c r="L418" s="15"/>
    </row>
    <row r="419" spans="1:12" x14ac:dyDescent="0.2">
      <c r="A419" s="15"/>
      <c r="B419" s="106"/>
      <c r="C419" s="93"/>
      <c r="D419" s="17"/>
      <c r="E419" s="18"/>
      <c r="F419" s="19">
        <v>0</v>
      </c>
      <c r="G419" s="18">
        <f t="shared" si="20"/>
        <v>0</v>
      </c>
      <c r="H419" s="18">
        <f t="shared" si="18"/>
        <v>0</v>
      </c>
      <c r="I419" s="18">
        <f t="shared" si="19"/>
        <v>0</v>
      </c>
      <c r="J419" s="18"/>
      <c r="K419" s="18"/>
      <c r="L419" s="15"/>
    </row>
    <row r="420" spans="1:12" x14ac:dyDescent="0.2">
      <c r="A420" s="15"/>
      <c r="B420" s="106"/>
      <c r="C420" s="93"/>
      <c r="D420" s="17"/>
      <c r="E420" s="18"/>
      <c r="F420" s="19">
        <v>0</v>
      </c>
      <c r="G420" s="18">
        <f t="shared" si="20"/>
        <v>0</v>
      </c>
      <c r="H420" s="18">
        <f t="shared" si="18"/>
        <v>0</v>
      </c>
      <c r="I420" s="18">
        <f t="shared" si="19"/>
        <v>0</v>
      </c>
      <c r="J420" s="18"/>
      <c r="K420" s="18"/>
      <c r="L420" s="15"/>
    </row>
    <row r="421" spans="1:12" x14ac:dyDescent="0.2">
      <c r="A421" s="15"/>
      <c r="B421" s="106"/>
      <c r="C421" s="93"/>
      <c r="D421" s="17"/>
      <c r="E421" s="18"/>
      <c r="F421" s="19">
        <v>0</v>
      </c>
      <c r="G421" s="18">
        <f t="shared" si="20"/>
        <v>0</v>
      </c>
      <c r="H421" s="18">
        <f t="shared" si="18"/>
        <v>0</v>
      </c>
      <c r="I421" s="18">
        <f t="shared" si="19"/>
        <v>0</v>
      </c>
      <c r="J421" s="18"/>
      <c r="K421" s="18"/>
      <c r="L421" s="15"/>
    </row>
    <row r="422" spans="1:12" x14ac:dyDescent="0.2">
      <c r="A422" s="15"/>
      <c r="B422" s="106"/>
      <c r="C422" s="93"/>
      <c r="D422" s="17"/>
      <c r="E422" s="18"/>
      <c r="F422" s="19">
        <v>0</v>
      </c>
      <c r="G422" s="18">
        <f t="shared" si="20"/>
        <v>0</v>
      </c>
      <c r="H422" s="18">
        <f t="shared" si="18"/>
        <v>0</v>
      </c>
      <c r="I422" s="18">
        <f t="shared" si="19"/>
        <v>0</v>
      </c>
      <c r="J422" s="18"/>
      <c r="K422" s="18"/>
      <c r="L422" s="15"/>
    </row>
    <row r="423" spans="1:12" x14ac:dyDescent="0.2">
      <c r="A423" s="15"/>
      <c r="B423" s="106"/>
      <c r="C423" s="93"/>
      <c r="D423" s="17"/>
      <c r="E423" s="18"/>
      <c r="F423" s="19">
        <v>0</v>
      </c>
      <c r="G423" s="18">
        <f t="shared" si="20"/>
        <v>0</v>
      </c>
      <c r="H423" s="18">
        <f t="shared" si="18"/>
        <v>0</v>
      </c>
      <c r="I423" s="18">
        <f t="shared" si="19"/>
        <v>0</v>
      </c>
      <c r="J423" s="18"/>
      <c r="K423" s="18"/>
      <c r="L423" s="15"/>
    </row>
    <row r="424" spans="1:12" x14ac:dyDescent="0.2">
      <c r="A424" s="15"/>
      <c r="B424" s="106"/>
      <c r="C424" s="93"/>
      <c r="D424" s="17"/>
      <c r="E424" s="18"/>
      <c r="F424" s="19">
        <v>0</v>
      </c>
      <c r="G424" s="18">
        <f t="shared" si="20"/>
        <v>0</v>
      </c>
      <c r="H424" s="18">
        <f t="shared" si="18"/>
        <v>0</v>
      </c>
      <c r="I424" s="18">
        <f t="shared" si="19"/>
        <v>0</v>
      </c>
      <c r="J424" s="18"/>
      <c r="K424" s="18"/>
      <c r="L424" s="15"/>
    </row>
    <row r="425" spans="1:12" x14ac:dyDescent="0.2">
      <c r="A425" s="15"/>
      <c r="B425" s="106"/>
      <c r="C425" s="93"/>
      <c r="D425" s="17"/>
      <c r="E425" s="18"/>
      <c r="F425" s="19">
        <v>0</v>
      </c>
      <c r="G425" s="18">
        <f t="shared" si="20"/>
        <v>0</v>
      </c>
      <c r="H425" s="18">
        <f t="shared" si="18"/>
        <v>0</v>
      </c>
      <c r="I425" s="18">
        <f t="shared" si="19"/>
        <v>0</v>
      </c>
      <c r="J425" s="18"/>
      <c r="K425" s="18"/>
      <c r="L425" s="15"/>
    </row>
    <row r="426" spans="1:12" x14ac:dyDescent="0.2">
      <c r="A426" s="15"/>
      <c r="B426" s="106"/>
      <c r="C426" s="93"/>
      <c r="D426" s="17"/>
      <c r="E426" s="18"/>
      <c r="F426" s="19">
        <v>0</v>
      </c>
      <c r="G426" s="18">
        <f t="shared" si="20"/>
        <v>0</v>
      </c>
      <c r="H426" s="18">
        <f t="shared" si="18"/>
        <v>0</v>
      </c>
      <c r="I426" s="18">
        <f t="shared" si="19"/>
        <v>0</v>
      </c>
      <c r="J426" s="18"/>
      <c r="K426" s="18"/>
      <c r="L426" s="15"/>
    </row>
    <row r="427" spans="1:12" x14ac:dyDescent="0.2">
      <c r="A427" s="15"/>
      <c r="B427" s="106"/>
      <c r="C427" s="93"/>
      <c r="D427" s="17"/>
      <c r="E427" s="18"/>
      <c r="F427" s="19">
        <v>0</v>
      </c>
      <c r="G427" s="18">
        <f t="shared" si="20"/>
        <v>0</v>
      </c>
      <c r="H427" s="18">
        <f t="shared" si="18"/>
        <v>0</v>
      </c>
      <c r="I427" s="18">
        <f t="shared" si="19"/>
        <v>0</v>
      </c>
      <c r="J427" s="18"/>
      <c r="K427" s="18"/>
      <c r="L427" s="15"/>
    </row>
    <row r="428" spans="1:12" x14ac:dyDescent="0.2">
      <c r="A428" s="15"/>
      <c r="B428" s="106"/>
      <c r="C428" s="93"/>
      <c r="D428" s="17"/>
      <c r="E428" s="18"/>
      <c r="F428" s="19">
        <v>0</v>
      </c>
      <c r="G428" s="18">
        <f t="shared" si="20"/>
        <v>0</v>
      </c>
      <c r="H428" s="18">
        <f t="shared" si="18"/>
        <v>0</v>
      </c>
      <c r="I428" s="18">
        <f t="shared" si="19"/>
        <v>0</v>
      </c>
      <c r="J428" s="18"/>
      <c r="K428" s="18"/>
      <c r="L428" s="15"/>
    </row>
    <row r="429" spans="1:12" x14ac:dyDescent="0.2">
      <c r="A429" s="15"/>
      <c r="B429" s="106"/>
      <c r="C429" s="93"/>
      <c r="D429" s="17"/>
      <c r="E429" s="18"/>
      <c r="F429" s="19">
        <v>0</v>
      </c>
      <c r="G429" s="18">
        <f t="shared" si="20"/>
        <v>0</v>
      </c>
      <c r="H429" s="18">
        <f t="shared" si="18"/>
        <v>0</v>
      </c>
      <c r="I429" s="18">
        <f t="shared" si="19"/>
        <v>0</v>
      </c>
      <c r="J429" s="18"/>
      <c r="K429" s="18"/>
      <c r="L429" s="15"/>
    </row>
    <row r="430" spans="1:12" x14ac:dyDescent="0.2">
      <c r="A430" s="15"/>
      <c r="B430" s="106"/>
      <c r="C430" s="93"/>
      <c r="D430" s="17"/>
      <c r="E430" s="18"/>
      <c r="F430" s="19">
        <v>0</v>
      </c>
      <c r="G430" s="18">
        <f t="shared" si="20"/>
        <v>0</v>
      </c>
      <c r="H430" s="18">
        <f t="shared" si="18"/>
        <v>0</v>
      </c>
      <c r="I430" s="18">
        <f t="shared" si="19"/>
        <v>0</v>
      </c>
      <c r="J430" s="18"/>
      <c r="K430" s="18"/>
      <c r="L430" s="15"/>
    </row>
    <row r="431" spans="1:12" x14ac:dyDescent="0.2">
      <c r="A431" s="15"/>
      <c r="B431" s="106"/>
      <c r="C431" s="93"/>
      <c r="D431" s="17"/>
      <c r="E431" s="18"/>
      <c r="F431" s="19">
        <v>0</v>
      </c>
      <c r="G431" s="18">
        <f t="shared" si="20"/>
        <v>0</v>
      </c>
      <c r="H431" s="18">
        <f t="shared" si="18"/>
        <v>0</v>
      </c>
      <c r="I431" s="18">
        <f t="shared" si="19"/>
        <v>0</v>
      </c>
      <c r="J431" s="18"/>
      <c r="K431" s="18"/>
      <c r="L431" s="15"/>
    </row>
    <row r="432" spans="1:12" x14ac:dyDescent="0.2">
      <c r="A432" s="15"/>
      <c r="B432" s="106"/>
      <c r="C432" s="93"/>
      <c r="D432" s="17"/>
      <c r="E432" s="18"/>
      <c r="F432" s="19">
        <v>0</v>
      </c>
      <c r="G432" s="18">
        <f t="shared" si="20"/>
        <v>0</v>
      </c>
      <c r="H432" s="18">
        <f t="shared" si="18"/>
        <v>0</v>
      </c>
      <c r="I432" s="18">
        <f t="shared" si="19"/>
        <v>0</v>
      </c>
      <c r="J432" s="18"/>
      <c r="K432" s="18"/>
      <c r="L432" s="15"/>
    </row>
    <row r="433" spans="1:12" x14ac:dyDescent="0.2">
      <c r="A433" s="15"/>
      <c r="B433" s="106"/>
      <c r="C433" s="93"/>
      <c r="D433" s="17"/>
      <c r="E433" s="18"/>
      <c r="F433" s="19">
        <v>0</v>
      </c>
      <c r="G433" s="18">
        <f t="shared" si="20"/>
        <v>0</v>
      </c>
      <c r="H433" s="18">
        <f t="shared" si="18"/>
        <v>0</v>
      </c>
      <c r="I433" s="18">
        <f t="shared" si="19"/>
        <v>0</v>
      </c>
      <c r="J433" s="18"/>
      <c r="K433" s="18"/>
      <c r="L433" s="15"/>
    </row>
    <row r="434" spans="1:12" x14ac:dyDescent="0.2">
      <c r="A434" s="15"/>
      <c r="B434" s="106"/>
      <c r="C434" s="93"/>
      <c r="D434" s="17"/>
      <c r="E434" s="18"/>
      <c r="F434" s="19">
        <v>0</v>
      </c>
      <c r="G434" s="18">
        <f t="shared" si="20"/>
        <v>0</v>
      </c>
      <c r="H434" s="18">
        <f t="shared" si="18"/>
        <v>0</v>
      </c>
      <c r="I434" s="18">
        <f t="shared" si="19"/>
        <v>0</v>
      </c>
      <c r="J434" s="18"/>
      <c r="K434" s="18"/>
      <c r="L434" s="15"/>
    </row>
    <row r="435" spans="1:12" x14ac:dyDescent="0.2">
      <c r="A435" s="15"/>
      <c r="B435" s="106"/>
      <c r="C435" s="93"/>
      <c r="D435" s="17"/>
      <c r="E435" s="18"/>
      <c r="F435" s="19">
        <v>0</v>
      </c>
      <c r="G435" s="18">
        <f t="shared" si="20"/>
        <v>0</v>
      </c>
      <c r="H435" s="18">
        <f t="shared" si="18"/>
        <v>0</v>
      </c>
      <c r="I435" s="18">
        <f t="shared" si="19"/>
        <v>0</v>
      </c>
      <c r="J435" s="18"/>
      <c r="K435" s="18"/>
      <c r="L435" s="15"/>
    </row>
    <row r="436" spans="1:12" x14ac:dyDescent="0.2">
      <c r="A436" s="15"/>
      <c r="B436" s="106"/>
      <c r="C436" s="93"/>
      <c r="D436" s="17"/>
      <c r="E436" s="18"/>
      <c r="F436" s="19">
        <v>0</v>
      </c>
      <c r="G436" s="18">
        <f t="shared" si="20"/>
        <v>0</v>
      </c>
      <c r="H436" s="18">
        <f t="shared" si="18"/>
        <v>0</v>
      </c>
      <c r="I436" s="18">
        <f t="shared" si="19"/>
        <v>0</v>
      </c>
      <c r="J436" s="18"/>
      <c r="K436" s="18"/>
      <c r="L436" s="15"/>
    </row>
    <row r="437" spans="1:12" x14ac:dyDescent="0.2">
      <c r="A437" s="15"/>
      <c r="B437" s="106"/>
      <c r="C437" s="93"/>
      <c r="D437" s="17"/>
      <c r="E437" s="18"/>
      <c r="F437" s="19">
        <v>0</v>
      </c>
      <c r="G437" s="18">
        <f t="shared" si="20"/>
        <v>0</v>
      </c>
      <c r="H437" s="18">
        <f t="shared" si="18"/>
        <v>0</v>
      </c>
      <c r="I437" s="18">
        <f t="shared" si="19"/>
        <v>0</v>
      </c>
      <c r="J437" s="18"/>
      <c r="K437" s="18"/>
      <c r="L437" s="15"/>
    </row>
    <row r="438" spans="1:12" x14ac:dyDescent="0.2">
      <c r="A438" s="15"/>
      <c r="B438" s="106"/>
      <c r="C438" s="93"/>
      <c r="D438" s="17"/>
      <c r="E438" s="18"/>
      <c r="F438" s="19">
        <v>0</v>
      </c>
      <c r="G438" s="18">
        <f t="shared" si="20"/>
        <v>0</v>
      </c>
      <c r="H438" s="18">
        <f t="shared" si="18"/>
        <v>0</v>
      </c>
      <c r="I438" s="18">
        <f t="shared" si="19"/>
        <v>0</v>
      </c>
      <c r="J438" s="18"/>
      <c r="K438" s="18"/>
      <c r="L438" s="15"/>
    </row>
    <row r="439" spans="1:12" x14ac:dyDescent="0.2">
      <c r="A439" s="15"/>
      <c r="B439" s="106"/>
      <c r="C439" s="93"/>
      <c r="D439" s="17"/>
      <c r="E439" s="18"/>
      <c r="F439" s="19">
        <v>0</v>
      </c>
      <c r="G439" s="18">
        <f t="shared" si="20"/>
        <v>0</v>
      </c>
      <c r="H439" s="18">
        <f t="shared" si="18"/>
        <v>0</v>
      </c>
      <c r="I439" s="18">
        <f t="shared" si="19"/>
        <v>0</v>
      </c>
      <c r="J439" s="18"/>
      <c r="K439" s="18"/>
      <c r="L439" s="15"/>
    </row>
    <row r="440" spans="1:12" x14ac:dyDescent="0.2">
      <c r="A440" s="15"/>
      <c r="B440" s="106"/>
      <c r="C440" s="93"/>
      <c r="D440" s="17"/>
      <c r="E440" s="18"/>
      <c r="F440" s="19">
        <v>0</v>
      </c>
      <c r="G440" s="18">
        <f t="shared" si="20"/>
        <v>0</v>
      </c>
      <c r="H440" s="18">
        <f t="shared" si="18"/>
        <v>0</v>
      </c>
      <c r="I440" s="18">
        <f t="shared" si="19"/>
        <v>0</v>
      </c>
      <c r="J440" s="18"/>
      <c r="K440" s="18"/>
      <c r="L440" s="15"/>
    </row>
    <row r="441" spans="1:12" x14ac:dyDescent="0.2">
      <c r="A441" s="15"/>
      <c r="B441" s="106"/>
      <c r="C441" s="93"/>
      <c r="D441" s="17"/>
      <c r="E441" s="18"/>
      <c r="F441" s="19">
        <v>0</v>
      </c>
      <c r="G441" s="18">
        <f t="shared" si="20"/>
        <v>0</v>
      </c>
      <c r="H441" s="18">
        <f t="shared" si="18"/>
        <v>0</v>
      </c>
      <c r="I441" s="18">
        <f t="shared" si="19"/>
        <v>0</v>
      </c>
      <c r="J441" s="18"/>
      <c r="K441" s="18"/>
      <c r="L441" s="15"/>
    </row>
    <row r="442" spans="1:12" x14ac:dyDescent="0.2">
      <c r="A442" s="15"/>
      <c r="B442" s="106"/>
      <c r="C442" s="93"/>
      <c r="D442" s="17"/>
      <c r="E442" s="18"/>
      <c r="F442" s="19">
        <v>0</v>
      </c>
      <c r="G442" s="18">
        <f t="shared" si="20"/>
        <v>0</v>
      </c>
      <c r="H442" s="18">
        <f t="shared" si="18"/>
        <v>0</v>
      </c>
      <c r="I442" s="18">
        <f t="shared" si="19"/>
        <v>0</v>
      </c>
      <c r="J442" s="18"/>
      <c r="K442" s="18"/>
      <c r="L442" s="15"/>
    </row>
    <row r="443" spans="1:12" x14ac:dyDescent="0.2">
      <c r="A443" s="15"/>
      <c r="B443" s="106"/>
      <c r="C443" s="93"/>
      <c r="D443" s="17"/>
      <c r="E443" s="18"/>
      <c r="F443" s="19">
        <v>0</v>
      </c>
      <c r="G443" s="18">
        <f t="shared" si="20"/>
        <v>0</v>
      </c>
      <c r="H443" s="18">
        <f t="shared" si="18"/>
        <v>0</v>
      </c>
      <c r="I443" s="18">
        <f t="shared" si="19"/>
        <v>0</v>
      </c>
      <c r="J443" s="18"/>
      <c r="K443" s="18"/>
      <c r="L443" s="15"/>
    </row>
    <row r="444" spans="1:12" x14ac:dyDescent="0.2">
      <c r="A444" s="15"/>
      <c r="B444" s="106"/>
      <c r="C444" s="93"/>
      <c r="D444" s="17"/>
      <c r="E444" s="18"/>
      <c r="F444" s="19">
        <v>0</v>
      </c>
      <c r="G444" s="18">
        <f t="shared" si="20"/>
        <v>0</v>
      </c>
      <c r="H444" s="18">
        <f t="shared" si="18"/>
        <v>0</v>
      </c>
      <c r="I444" s="18">
        <f t="shared" si="19"/>
        <v>0</v>
      </c>
      <c r="J444" s="18"/>
      <c r="K444" s="18"/>
      <c r="L444" s="15"/>
    </row>
    <row r="445" spans="1:12" x14ac:dyDescent="0.2">
      <c r="A445" s="15"/>
      <c r="B445" s="106"/>
      <c r="C445" s="93"/>
      <c r="D445" s="17"/>
      <c r="E445" s="18"/>
      <c r="F445" s="19">
        <v>0</v>
      </c>
      <c r="G445" s="18">
        <f t="shared" si="20"/>
        <v>0</v>
      </c>
      <c r="H445" s="18">
        <f t="shared" si="18"/>
        <v>0</v>
      </c>
      <c r="I445" s="18">
        <f t="shared" si="19"/>
        <v>0</v>
      </c>
      <c r="J445" s="18"/>
      <c r="K445" s="18"/>
      <c r="L445" s="15"/>
    </row>
    <row r="446" spans="1:12" x14ac:dyDescent="0.2">
      <c r="A446" s="15"/>
      <c r="B446" s="106"/>
      <c r="C446" s="93"/>
      <c r="D446" s="17"/>
      <c r="E446" s="18"/>
      <c r="F446" s="19">
        <v>0</v>
      </c>
      <c r="G446" s="18">
        <f t="shared" si="20"/>
        <v>0</v>
      </c>
      <c r="H446" s="18">
        <f t="shared" si="18"/>
        <v>0</v>
      </c>
      <c r="I446" s="18">
        <f t="shared" si="19"/>
        <v>0</v>
      </c>
      <c r="J446" s="18"/>
      <c r="K446" s="18"/>
      <c r="L446" s="15"/>
    </row>
    <row r="447" spans="1:12" x14ac:dyDescent="0.2">
      <c r="A447" s="15"/>
      <c r="B447" s="106"/>
      <c r="C447" s="93"/>
      <c r="D447" s="17"/>
      <c r="E447" s="18"/>
      <c r="F447" s="19">
        <v>0</v>
      </c>
      <c r="G447" s="18">
        <f t="shared" si="20"/>
        <v>0</v>
      </c>
      <c r="H447" s="18">
        <f t="shared" si="18"/>
        <v>0</v>
      </c>
      <c r="I447" s="18">
        <f t="shared" si="19"/>
        <v>0</v>
      </c>
      <c r="J447" s="18"/>
      <c r="K447" s="18"/>
      <c r="L447" s="15"/>
    </row>
    <row r="448" spans="1:12" x14ac:dyDescent="0.2">
      <c r="A448" s="15"/>
      <c r="B448" s="106"/>
      <c r="C448" s="93"/>
      <c r="D448" s="17"/>
      <c r="E448" s="18"/>
      <c r="F448" s="19">
        <v>0</v>
      </c>
      <c r="G448" s="18">
        <f t="shared" si="20"/>
        <v>0</v>
      </c>
      <c r="H448" s="18">
        <f t="shared" si="18"/>
        <v>0</v>
      </c>
      <c r="I448" s="18">
        <f t="shared" si="19"/>
        <v>0</v>
      </c>
      <c r="J448" s="18"/>
      <c r="K448" s="18"/>
      <c r="L448" s="15"/>
    </row>
    <row r="449" spans="1:12" x14ac:dyDescent="0.2">
      <c r="A449" s="15"/>
      <c r="B449" s="106"/>
      <c r="C449" s="93"/>
      <c r="D449" s="17"/>
      <c r="E449" s="18"/>
      <c r="F449" s="19">
        <v>0</v>
      </c>
      <c r="G449" s="18">
        <f t="shared" si="20"/>
        <v>0</v>
      </c>
      <c r="H449" s="18">
        <f t="shared" si="18"/>
        <v>0</v>
      </c>
      <c r="I449" s="18">
        <f t="shared" si="19"/>
        <v>0</v>
      </c>
      <c r="J449" s="18"/>
      <c r="K449" s="18"/>
      <c r="L449" s="15"/>
    </row>
    <row r="450" spans="1:12" x14ac:dyDescent="0.2">
      <c r="A450" s="15"/>
      <c r="B450" s="106"/>
      <c r="C450" s="93"/>
      <c r="D450" s="17"/>
      <c r="E450" s="18"/>
      <c r="F450" s="19">
        <v>0</v>
      </c>
      <c r="G450" s="18">
        <f t="shared" si="20"/>
        <v>0</v>
      </c>
      <c r="H450" s="18">
        <f t="shared" si="18"/>
        <v>0</v>
      </c>
      <c r="I450" s="18">
        <f t="shared" si="19"/>
        <v>0</v>
      </c>
      <c r="J450" s="18"/>
      <c r="K450" s="18"/>
      <c r="L450" s="15"/>
    </row>
    <row r="451" spans="1:12" x14ac:dyDescent="0.2">
      <c r="A451" s="15"/>
      <c r="B451" s="106"/>
      <c r="C451" s="93"/>
      <c r="D451" s="17"/>
      <c r="E451" s="18"/>
      <c r="F451" s="19">
        <v>0</v>
      </c>
      <c r="G451" s="18">
        <f t="shared" si="20"/>
        <v>0</v>
      </c>
      <c r="H451" s="18">
        <f t="shared" ref="H451:H514" si="21">E451*C451</f>
        <v>0</v>
      </c>
      <c r="I451" s="18">
        <f t="shared" ref="I451:I514" si="22">F451*C451</f>
        <v>0</v>
      </c>
      <c r="J451" s="18"/>
      <c r="K451" s="18"/>
      <c r="L451" s="15"/>
    </row>
    <row r="452" spans="1:12" x14ac:dyDescent="0.2">
      <c r="A452" s="15"/>
      <c r="B452" s="106"/>
      <c r="C452" s="93"/>
      <c r="D452" s="17"/>
      <c r="E452" s="18"/>
      <c r="F452" s="19">
        <v>0</v>
      </c>
      <c r="G452" s="18">
        <f t="shared" ref="G452:G515" si="23">B452*F452</f>
        <v>0</v>
      </c>
      <c r="H452" s="18">
        <f t="shared" si="21"/>
        <v>0</v>
      </c>
      <c r="I452" s="18">
        <f t="shared" si="22"/>
        <v>0</v>
      </c>
      <c r="J452" s="18"/>
      <c r="K452" s="18"/>
      <c r="L452" s="15"/>
    </row>
    <row r="453" spans="1:12" x14ac:dyDescent="0.2">
      <c r="A453" s="15"/>
      <c r="B453" s="106"/>
      <c r="C453" s="93"/>
      <c r="D453" s="17"/>
      <c r="E453" s="18"/>
      <c r="F453" s="19">
        <v>0</v>
      </c>
      <c r="G453" s="18">
        <f t="shared" si="23"/>
        <v>0</v>
      </c>
      <c r="H453" s="18">
        <f t="shared" si="21"/>
        <v>0</v>
      </c>
      <c r="I453" s="18">
        <f t="shared" si="22"/>
        <v>0</v>
      </c>
      <c r="J453" s="18"/>
      <c r="K453" s="18"/>
      <c r="L453" s="15"/>
    </row>
    <row r="454" spans="1:12" x14ac:dyDescent="0.2">
      <c r="A454" s="15"/>
      <c r="B454" s="106"/>
      <c r="C454" s="93"/>
      <c r="D454" s="17"/>
      <c r="E454" s="18"/>
      <c r="F454" s="19">
        <v>0</v>
      </c>
      <c r="G454" s="18">
        <f t="shared" si="23"/>
        <v>0</v>
      </c>
      <c r="H454" s="18">
        <f t="shared" si="21"/>
        <v>0</v>
      </c>
      <c r="I454" s="18">
        <f t="shared" si="22"/>
        <v>0</v>
      </c>
      <c r="J454" s="18"/>
      <c r="K454" s="18"/>
      <c r="L454" s="15"/>
    </row>
    <row r="455" spans="1:12" x14ac:dyDescent="0.2">
      <c r="A455" s="15"/>
      <c r="B455" s="106"/>
      <c r="C455" s="93"/>
      <c r="D455" s="17"/>
      <c r="E455" s="18"/>
      <c r="F455" s="19">
        <v>0</v>
      </c>
      <c r="G455" s="18">
        <f t="shared" si="23"/>
        <v>0</v>
      </c>
      <c r="H455" s="18">
        <f t="shared" si="21"/>
        <v>0</v>
      </c>
      <c r="I455" s="18">
        <f t="shared" si="22"/>
        <v>0</v>
      </c>
      <c r="J455" s="18"/>
      <c r="K455" s="18"/>
      <c r="L455" s="15"/>
    </row>
    <row r="456" spans="1:12" x14ac:dyDescent="0.2">
      <c r="A456" s="15"/>
      <c r="B456" s="106"/>
      <c r="C456" s="93"/>
      <c r="D456" s="17"/>
      <c r="E456" s="18"/>
      <c r="F456" s="19">
        <v>0</v>
      </c>
      <c r="G456" s="18">
        <f t="shared" si="23"/>
        <v>0</v>
      </c>
      <c r="H456" s="18">
        <f t="shared" si="21"/>
        <v>0</v>
      </c>
      <c r="I456" s="18">
        <f t="shared" si="22"/>
        <v>0</v>
      </c>
      <c r="J456" s="18"/>
      <c r="K456" s="18"/>
      <c r="L456" s="15"/>
    </row>
    <row r="457" spans="1:12" x14ac:dyDescent="0.2">
      <c r="A457" s="15"/>
      <c r="B457" s="106"/>
      <c r="C457" s="93"/>
      <c r="D457" s="17"/>
      <c r="E457" s="18"/>
      <c r="F457" s="19">
        <v>0</v>
      </c>
      <c r="G457" s="18">
        <f t="shared" si="23"/>
        <v>0</v>
      </c>
      <c r="H457" s="18">
        <f t="shared" si="21"/>
        <v>0</v>
      </c>
      <c r="I457" s="18">
        <f t="shared" si="22"/>
        <v>0</v>
      </c>
      <c r="J457" s="18"/>
      <c r="K457" s="18"/>
      <c r="L457" s="15"/>
    </row>
    <row r="458" spans="1:12" x14ac:dyDescent="0.2">
      <c r="A458" s="15"/>
      <c r="B458" s="106"/>
      <c r="C458" s="93"/>
      <c r="D458" s="17"/>
      <c r="E458" s="18"/>
      <c r="F458" s="19">
        <v>0</v>
      </c>
      <c r="G458" s="18">
        <f t="shared" si="23"/>
        <v>0</v>
      </c>
      <c r="H458" s="18">
        <f t="shared" si="21"/>
        <v>0</v>
      </c>
      <c r="I458" s="18">
        <f t="shared" si="22"/>
        <v>0</v>
      </c>
      <c r="J458" s="18"/>
      <c r="K458" s="18"/>
      <c r="L458" s="15"/>
    </row>
    <row r="459" spans="1:12" x14ac:dyDescent="0.2">
      <c r="A459" s="15"/>
      <c r="B459" s="106"/>
      <c r="C459" s="93"/>
      <c r="D459" s="17"/>
      <c r="E459" s="18"/>
      <c r="F459" s="19">
        <v>0</v>
      </c>
      <c r="G459" s="18">
        <f t="shared" si="23"/>
        <v>0</v>
      </c>
      <c r="H459" s="18">
        <f t="shared" si="21"/>
        <v>0</v>
      </c>
      <c r="I459" s="18">
        <f t="shared" si="22"/>
        <v>0</v>
      </c>
      <c r="J459" s="18"/>
      <c r="K459" s="18"/>
      <c r="L459" s="15"/>
    </row>
    <row r="460" spans="1:12" x14ac:dyDescent="0.2">
      <c r="A460" s="15"/>
      <c r="B460" s="106"/>
      <c r="C460" s="93"/>
      <c r="D460" s="17"/>
      <c r="E460" s="18"/>
      <c r="F460" s="19">
        <v>0</v>
      </c>
      <c r="G460" s="18">
        <f t="shared" si="23"/>
        <v>0</v>
      </c>
      <c r="H460" s="18">
        <f t="shared" si="21"/>
        <v>0</v>
      </c>
      <c r="I460" s="18">
        <f t="shared" si="22"/>
        <v>0</v>
      </c>
      <c r="J460" s="18"/>
      <c r="K460" s="18"/>
      <c r="L460" s="15"/>
    </row>
    <row r="461" spans="1:12" x14ac:dyDescent="0.2">
      <c r="A461" s="15"/>
      <c r="B461" s="106"/>
      <c r="C461" s="93"/>
      <c r="D461" s="17"/>
      <c r="E461" s="18"/>
      <c r="F461" s="19">
        <v>0</v>
      </c>
      <c r="G461" s="18">
        <f t="shared" si="23"/>
        <v>0</v>
      </c>
      <c r="H461" s="18">
        <f t="shared" si="21"/>
        <v>0</v>
      </c>
      <c r="I461" s="18">
        <f t="shared" si="22"/>
        <v>0</v>
      </c>
      <c r="J461" s="18"/>
      <c r="K461" s="18"/>
      <c r="L461" s="15"/>
    </row>
    <row r="462" spans="1:12" x14ac:dyDescent="0.2">
      <c r="A462" s="15"/>
      <c r="B462" s="106"/>
      <c r="C462" s="93"/>
      <c r="D462" s="17"/>
      <c r="E462" s="18"/>
      <c r="F462" s="19">
        <v>0</v>
      </c>
      <c r="G462" s="18">
        <f t="shared" si="23"/>
        <v>0</v>
      </c>
      <c r="H462" s="18">
        <f t="shared" si="21"/>
        <v>0</v>
      </c>
      <c r="I462" s="18">
        <f t="shared" si="22"/>
        <v>0</v>
      </c>
      <c r="J462" s="18"/>
      <c r="K462" s="18"/>
      <c r="L462" s="15"/>
    </row>
    <row r="463" spans="1:12" x14ac:dyDescent="0.2">
      <c r="A463" s="15"/>
      <c r="B463" s="106"/>
      <c r="C463" s="93"/>
      <c r="D463" s="17"/>
      <c r="E463" s="18"/>
      <c r="F463" s="19">
        <v>0</v>
      </c>
      <c r="G463" s="18">
        <f t="shared" si="23"/>
        <v>0</v>
      </c>
      <c r="H463" s="18">
        <f t="shared" si="21"/>
        <v>0</v>
      </c>
      <c r="I463" s="18">
        <f t="shared" si="22"/>
        <v>0</v>
      </c>
      <c r="J463" s="18"/>
      <c r="K463" s="18"/>
      <c r="L463" s="15"/>
    </row>
    <row r="464" spans="1:12" x14ac:dyDescent="0.2">
      <c r="A464" s="15"/>
      <c r="B464" s="106"/>
      <c r="C464" s="93"/>
      <c r="D464" s="17"/>
      <c r="E464" s="18"/>
      <c r="F464" s="19">
        <v>0</v>
      </c>
      <c r="G464" s="18">
        <f t="shared" si="23"/>
        <v>0</v>
      </c>
      <c r="H464" s="18">
        <f t="shared" si="21"/>
        <v>0</v>
      </c>
      <c r="I464" s="18">
        <f t="shared" si="22"/>
        <v>0</v>
      </c>
      <c r="J464" s="18"/>
      <c r="K464" s="18"/>
      <c r="L464" s="15"/>
    </row>
    <row r="465" spans="1:12" x14ac:dyDescent="0.2">
      <c r="A465" s="15"/>
      <c r="B465" s="106"/>
      <c r="C465" s="93"/>
      <c r="D465" s="17"/>
      <c r="E465" s="18"/>
      <c r="F465" s="19">
        <v>0</v>
      </c>
      <c r="G465" s="18">
        <f t="shared" si="23"/>
        <v>0</v>
      </c>
      <c r="H465" s="18">
        <f t="shared" si="21"/>
        <v>0</v>
      </c>
      <c r="I465" s="18">
        <f t="shared" si="22"/>
        <v>0</v>
      </c>
      <c r="J465" s="18"/>
      <c r="K465" s="18"/>
      <c r="L465" s="15"/>
    </row>
    <row r="466" spans="1:12" x14ac:dyDescent="0.2">
      <c r="A466" s="15"/>
      <c r="B466" s="106"/>
      <c r="C466" s="93"/>
      <c r="D466" s="17"/>
      <c r="E466" s="18"/>
      <c r="F466" s="19">
        <v>0</v>
      </c>
      <c r="G466" s="18">
        <f t="shared" si="23"/>
        <v>0</v>
      </c>
      <c r="H466" s="18">
        <f t="shared" si="21"/>
        <v>0</v>
      </c>
      <c r="I466" s="18">
        <f t="shared" si="22"/>
        <v>0</v>
      </c>
      <c r="J466" s="18"/>
      <c r="K466" s="18"/>
      <c r="L466" s="15"/>
    </row>
    <row r="467" spans="1:12" x14ac:dyDescent="0.2">
      <c r="A467" s="15"/>
      <c r="B467" s="106"/>
      <c r="C467" s="93"/>
      <c r="D467" s="17"/>
      <c r="E467" s="18"/>
      <c r="F467" s="19">
        <v>0</v>
      </c>
      <c r="G467" s="18">
        <f t="shared" si="23"/>
        <v>0</v>
      </c>
      <c r="H467" s="18">
        <f t="shared" si="21"/>
        <v>0</v>
      </c>
      <c r="I467" s="18">
        <f t="shared" si="22"/>
        <v>0</v>
      </c>
      <c r="J467" s="18"/>
      <c r="K467" s="18"/>
      <c r="L467" s="15"/>
    </row>
    <row r="468" spans="1:12" x14ac:dyDescent="0.2">
      <c r="A468" s="15"/>
      <c r="B468" s="106"/>
      <c r="C468" s="93"/>
      <c r="D468" s="17"/>
      <c r="E468" s="18"/>
      <c r="F468" s="19">
        <v>0</v>
      </c>
      <c r="G468" s="18">
        <f t="shared" si="23"/>
        <v>0</v>
      </c>
      <c r="H468" s="18">
        <f t="shared" si="21"/>
        <v>0</v>
      </c>
      <c r="I468" s="18">
        <f t="shared" si="22"/>
        <v>0</v>
      </c>
      <c r="J468" s="18"/>
      <c r="K468" s="18"/>
      <c r="L468" s="15"/>
    </row>
    <row r="469" spans="1:12" x14ac:dyDescent="0.2">
      <c r="A469" s="15"/>
      <c r="B469" s="106"/>
      <c r="C469" s="93"/>
      <c r="D469" s="17"/>
      <c r="E469" s="18"/>
      <c r="F469" s="19">
        <v>0</v>
      </c>
      <c r="G469" s="18">
        <f t="shared" si="23"/>
        <v>0</v>
      </c>
      <c r="H469" s="18">
        <f t="shared" si="21"/>
        <v>0</v>
      </c>
      <c r="I469" s="18">
        <f t="shared" si="22"/>
        <v>0</v>
      </c>
      <c r="J469" s="18"/>
      <c r="K469" s="18"/>
      <c r="L469" s="15"/>
    </row>
    <row r="470" spans="1:12" x14ac:dyDescent="0.2">
      <c r="A470" s="15"/>
      <c r="B470" s="106"/>
      <c r="C470" s="93"/>
      <c r="D470" s="17"/>
      <c r="E470" s="18"/>
      <c r="F470" s="19">
        <v>0</v>
      </c>
      <c r="G470" s="18">
        <f t="shared" si="23"/>
        <v>0</v>
      </c>
      <c r="H470" s="18">
        <f t="shared" si="21"/>
        <v>0</v>
      </c>
      <c r="I470" s="18">
        <f t="shared" si="22"/>
        <v>0</v>
      </c>
      <c r="J470" s="18"/>
      <c r="K470" s="18"/>
      <c r="L470" s="15"/>
    </row>
    <row r="471" spans="1:12" x14ac:dyDescent="0.2">
      <c r="A471" s="15"/>
      <c r="B471" s="106"/>
      <c r="C471" s="93"/>
      <c r="D471" s="17"/>
      <c r="E471" s="18"/>
      <c r="F471" s="19">
        <v>0</v>
      </c>
      <c r="G471" s="18">
        <f t="shared" si="23"/>
        <v>0</v>
      </c>
      <c r="H471" s="18">
        <f t="shared" si="21"/>
        <v>0</v>
      </c>
      <c r="I471" s="18">
        <f t="shared" si="22"/>
        <v>0</v>
      </c>
      <c r="J471" s="18"/>
      <c r="K471" s="18"/>
      <c r="L471" s="15"/>
    </row>
    <row r="472" spans="1:12" x14ac:dyDescent="0.2">
      <c r="A472" s="15"/>
      <c r="B472" s="106"/>
      <c r="C472" s="93"/>
      <c r="D472" s="17"/>
      <c r="E472" s="18"/>
      <c r="F472" s="19">
        <v>0</v>
      </c>
      <c r="G472" s="18">
        <f t="shared" si="23"/>
        <v>0</v>
      </c>
      <c r="H472" s="18">
        <f t="shared" si="21"/>
        <v>0</v>
      </c>
      <c r="I472" s="18">
        <f t="shared" si="22"/>
        <v>0</v>
      </c>
      <c r="J472" s="18"/>
      <c r="K472" s="18"/>
      <c r="L472" s="15"/>
    </row>
    <row r="473" spans="1:12" x14ac:dyDescent="0.2">
      <c r="A473" s="15"/>
      <c r="B473" s="106"/>
      <c r="C473" s="93"/>
      <c r="D473" s="17"/>
      <c r="E473" s="18"/>
      <c r="F473" s="19">
        <v>0</v>
      </c>
      <c r="G473" s="18">
        <f t="shared" si="23"/>
        <v>0</v>
      </c>
      <c r="H473" s="18">
        <f t="shared" si="21"/>
        <v>0</v>
      </c>
      <c r="I473" s="18">
        <f t="shared" si="22"/>
        <v>0</v>
      </c>
      <c r="J473" s="18"/>
      <c r="K473" s="18"/>
      <c r="L473" s="15"/>
    </row>
    <row r="474" spans="1:12" x14ac:dyDescent="0.2">
      <c r="A474" s="15"/>
      <c r="B474" s="106"/>
      <c r="C474" s="93"/>
      <c r="D474" s="17"/>
      <c r="E474" s="18"/>
      <c r="F474" s="19">
        <v>0</v>
      </c>
      <c r="G474" s="18">
        <f t="shared" si="23"/>
        <v>0</v>
      </c>
      <c r="H474" s="18">
        <f t="shared" si="21"/>
        <v>0</v>
      </c>
      <c r="I474" s="18">
        <f t="shared" si="22"/>
        <v>0</v>
      </c>
      <c r="J474" s="18"/>
      <c r="K474" s="18"/>
      <c r="L474" s="15"/>
    </row>
    <row r="475" spans="1:12" x14ac:dyDescent="0.2">
      <c r="A475" s="15"/>
      <c r="B475" s="106"/>
      <c r="C475" s="93"/>
      <c r="D475" s="17"/>
      <c r="E475" s="18"/>
      <c r="F475" s="19">
        <v>0</v>
      </c>
      <c r="G475" s="18">
        <f t="shared" si="23"/>
        <v>0</v>
      </c>
      <c r="H475" s="18">
        <f t="shared" si="21"/>
        <v>0</v>
      </c>
      <c r="I475" s="18">
        <f t="shared" si="22"/>
        <v>0</v>
      </c>
      <c r="J475" s="18"/>
      <c r="K475" s="18"/>
      <c r="L475" s="15"/>
    </row>
    <row r="476" spans="1:12" x14ac:dyDescent="0.2">
      <c r="A476" s="15"/>
      <c r="B476" s="106"/>
      <c r="C476" s="93"/>
      <c r="D476" s="17"/>
      <c r="E476" s="18"/>
      <c r="F476" s="19">
        <v>0</v>
      </c>
      <c r="G476" s="18">
        <f t="shared" si="23"/>
        <v>0</v>
      </c>
      <c r="H476" s="18">
        <f t="shared" si="21"/>
        <v>0</v>
      </c>
      <c r="I476" s="18">
        <f t="shared" si="22"/>
        <v>0</v>
      </c>
      <c r="J476" s="18"/>
      <c r="K476" s="18"/>
      <c r="L476" s="15"/>
    </row>
    <row r="477" spans="1:12" x14ac:dyDescent="0.2">
      <c r="A477" s="15"/>
      <c r="B477" s="106"/>
      <c r="C477" s="93"/>
      <c r="D477" s="17"/>
      <c r="E477" s="18"/>
      <c r="F477" s="19">
        <v>0</v>
      </c>
      <c r="G477" s="18">
        <f t="shared" si="23"/>
        <v>0</v>
      </c>
      <c r="H477" s="18">
        <f t="shared" si="21"/>
        <v>0</v>
      </c>
      <c r="I477" s="18">
        <f t="shared" si="22"/>
        <v>0</v>
      </c>
      <c r="J477" s="18"/>
      <c r="K477" s="18"/>
      <c r="L477" s="15"/>
    </row>
    <row r="478" spans="1:12" x14ac:dyDescent="0.2">
      <c r="A478" s="15"/>
      <c r="B478" s="106"/>
      <c r="C478" s="93"/>
      <c r="D478" s="17"/>
      <c r="E478" s="18"/>
      <c r="F478" s="19">
        <v>0</v>
      </c>
      <c r="G478" s="18">
        <f t="shared" si="23"/>
        <v>0</v>
      </c>
      <c r="H478" s="18">
        <f t="shared" si="21"/>
        <v>0</v>
      </c>
      <c r="I478" s="18">
        <f t="shared" si="22"/>
        <v>0</v>
      </c>
      <c r="J478" s="18"/>
      <c r="K478" s="18"/>
      <c r="L478" s="15"/>
    </row>
    <row r="479" spans="1:12" x14ac:dyDescent="0.2">
      <c r="A479" s="15"/>
      <c r="B479" s="106"/>
      <c r="C479" s="93"/>
      <c r="D479" s="17"/>
      <c r="E479" s="18"/>
      <c r="F479" s="19">
        <v>0</v>
      </c>
      <c r="G479" s="18">
        <f t="shared" si="23"/>
        <v>0</v>
      </c>
      <c r="H479" s="18">
        <f t="shared" si="21"/>
        <v>0</v>
      </c>
      <c r="I479" s="18">
        <f t="shared" si="22"/>
        <v>0</v>
      </c>
      <c r="J479" s="18"/>
      <c r="K479" s="18"/>
      <c r="L479" s="15"/>
    </row>
    <row r="480" spans="1:12" x14ac:dyDescent="0.2">
      <c r="A480" s="15"/>
      <c r="B480" s="106"/>
      <c r="C480" s="93"/>
      <c r="D480" s="17"/>
      <c r="E480" s="18"/>
      <c r="F480" s="19">
        <v>0</v>
      </c>
      <c r="G480" s="18">
        <f t="shared" si="23"/>
        <v>0</v>
      </c>
      <c r="H480" s="18">
        <f t="shared" si="21"/>
        <v>0</v>
      </c>
      <c r="I480" s="18">
        <f t="shared" si="22"/>
        <v>0</v>
      </c>
      <c r="J480" s="18"/>
      <c r="K480" s="18"/>
      <c r="L480" s="15"/>
    </row>
    <row r="481" spans="1:12" x14ac:dyDescent="0.2">
      <c r="A481" s="15"/>
      <c r="B481" s="106"/>
      <c r="C481" s="93"/>
      <c r="D481" s="17"/>
      <c r="E481" s="18"/>
      <c r="F481" s="19">
        <v>0</v>
      </c>
      <c r="G481" s="18">
        <f t="shared" si="23"/>
        <v>0</v>
      </c>
      <c r="H481" s="18">
        <f t="shared" si="21"/>
        <v>0</v>
      </c>
      <c r="I481" s="18">
        <f t="shared" si="22"/>
        <v>0</v>
      </c>
      <c r="J481" s="18"/>
      <c r="K481" s="18"/>
      <c r="L481" s="15"/>
    </row>
    <row r="482" spans="1:12" x14ac:dyDescent="0.2">
      <c r="A482" s="15"/>
      <c r="B482" s="106"/>
      <c r="C482" s="93"/>
      <c r="D482" s="17"/>
      <c r="E482" s="18"/>
      <c r="F482" s="19">
        <v>0</v>
      </c>
      <c r="G482" s="18">
        <f t="shared" si="23"/>
        <v>0</v>
      </c>
      <c r="H482" s="18">
        <f t="shared" si="21"/>
        <v>0</v>
      </c>
      <c r="I482" s="18">
        <f t="shared" si="22"/>
        <v>0</v>
      </c>
      <c r="J482" s="18"/>
      <c r="K482" s="18"/>
      <c r="L482" s="15"/>
    </row>
    <row r="483" spans="1:12" x14ac:dyDescent="0.2">
      <c r="A483" s="15"/>
      <c r="B483" s="106"/>
      <c r="C483" s="93"/>
      <c r="D483" s="17"/>
      <c r="E483" s="18"/>
      <c r="F483" s="19">
        <v>0</v>
      </c>
      <c r="G483" s="18">
        <f t="shared" si="23"/>
        <v>0</v>
      </c>
      <c r="H483" s="18">
        <f t="shared" si="21"/>
        <v>0</v>
      </c>
      <c r="I483" s="18">
        <f t="shared" si="22"/>
        <v>0</v>
      </c>
      <c r="J483" s="18"/>
      <c r="K483" s="18"/>
      <c r="L483" s="15"/>
    </row>
    <row r="484" spans="1:12" x14ac:dyDescent="0.2">
      <c r="A484" s="15"/>
      <c r="B484" s="106"/>
      <c r="C484" s="93"/>
      <c r="D484" s="17"/>
      <c r="E484" s="18"/>
      <c r="F484" s="19">
        <v>0</v>
      </c>
      <c r="G484" s="18">
        <f t="shared" si="23"/>
        <v>0</v>
      </c>
      <c r="H484" s="18">
        <f t="shared" si="21"/>
        <v>0</v>
      </c>
      <c r="I484" s="18">
        <f t="shared" si="22"/>
        <v>0</v>
      </c>
      <c r="J484" s="18"/>
      <c r="K484" s="18"/>
      <c r="L484" s="15"/>
    </row>
    <row r="485" spans="1:12" x14ac:dyDescent="0.2">
      <c r="A485" s="15"/>
      <c r="B485" s="106"/>
      <c r="C485" s="93"/>
      <c r="D485" s="17"/>
      <c r="E485" s="18"/>
      <c r="F485" s="19">
        <v>0</v>
      </c>
      <c r="G485" s="18">
        <f t="shared" si="23"/>
        <v>0</v>
      </c>
      <c r="H485" s="18">
        <f t="shared" si="21"/>
        <v>0</v>
      </c>
      <c r="I485" s="18">
        <f t="shared" si="22"/>
        <v>0</v>
      </c>
      <c r="J485" s="18"/>
      <c r="K485" s="18"/>
      <c r="L485" s="15"/>
    </row>
    <row r="486" spans="1:12" x14ac:dyDescent="0.2">
      <c r="A486" s="15"/>
      <c r="B486" s="106"/>
      <c r="C486" s="93"/>
      <c r="D486" s="17"/>
      <c r="E486" s="18"/>
      <c r="F486" s="19">
        <v>0</v>
      </c>
      <c r="G486" s="18">
        <f t="shared" si="23"/>
        <v>0</v>
      </c>
      <c r="H486" s="18">
        <f t="shared" si="21"/>
        <v>0</v>
      </c>
      <c r="I486" s="18">
        <f t="shared" si="22"/>
        <v>0</v>
      </c>
      <c r="J486" s="18"/>
      <c r="K486" s="18"/>
      <c r="L486" s="15"/>
    </row>
    <row r="487" spans="1:12" x14ac:dyDescent="0.2">
      <c r="A487" s="15"/>
      <c r="B487" s="106"/>
      <c r="C487" s="93"/>
      <c r="D487" s="17"/>
      <c r="E487" s="18"/>
      <c r="F487" s="19">
        <v>0</v>
      </c>
      <c r="G487" s="18">
        <f t="shared" si="23"/>
        <v>0</v>
      </c>
      <c r="H487" s="18">
        <f t="shared" si="21"/>
        <v>0</v>
      </c>
      <c r="I487" s="18">
        <f t="shared" si="22"/>
        <v>0</v>
      </c>
      <c r="J487" s="18"/>
      <c r="K487" s="18"/>
      <c r="L487" s="15"/>
    </row>
    <row r="488" spans="1:12" x14ac:dyDescent="0.2">
      <c r="A488" s="15"/>
      <c r="B488" s="106"/>
      <c r="C488" s="93"/>
      <c r="D488" s="17"/>
      <c r="E488" s="18"/>
      <c r="F488" s="19">
        <v>0</v>
      </c>
      <c r="G488" s="18">
        <f t="shared" si="23"/>
        <v>0</v>
      </c>
      <c r="H488" s="18">
        <f t="shared" si="21"/>
        <v>0</v>
      </c>
      <c r="I488" s="18">
        <f t="shared" si="22"/>
        <v>0</v>
      </c>
      <c r="J488" s="18"/>
      <c r="K488" s="18"/>
      <c r="L488" s="15"/>
    </row>
    <row r="489" spans="1:12" x14ac:dyDescent="0.2">
      <c r="A489" s="15"/>
      <c r="B489" s="106"/>
      <c r="C489" s="93"/>
      <c r="D489" s="17"/>
      <c r="E489" s="18"/>
      <c r="F489" s="19">
        <v>0</v>
      </c>
      <c r="G489" s="18">
        <f t="shared" si="23"/>
        <v>0</v>
      </c>
      <c r="H489" s="18">
        <f t="shared" si="21"/>
        <v>0</v>
      </c>
      <c r="I489" s="18">
        <f t="shared" si="22"/>
        <v>0</v>
      </c>
      <c r="J489" s="18"/>
      <c r="K489" s="18"/>
      <c r="L489" s="15"/>
    </row>
    <row r="490" spans="1:12" x14ac:dyDescent="0.2">
      <c r="A490" s="15"/>
      <c r="B490" s="106"/>
      <c r="C490" s="93"/>
      <c r="D490" s="17"/>
      <c r="E490" s="18"/>
      <c r="F490" s="19">
        <v>0</v>
      </c>
      <c r="G490" s="18">
        <f t="shared" si="23"/>
        <v>0</v>
      </c>
      <c r="H490" s="18">
        <f t="shared" si="21"/>
        <v>0</v>
      </c>
      <c r="I490" s="18">
        <f t="shared" si="22"/>
        <v>0</v>
      </c>
      <c r="J490" s="18"/>
      <c r="K490" s="18"/>
      <c r="L490" s="15"/>
    </row>
    <row r="491" spans="1:12" x14ac:dyDescent="0.2">
      <c r="A491" s="15"/>
      <c r="B491" s="106"/>
      <c r="C491" s="93"/>
      <c r="D491" s="17"/>
      <c r="E491" s="18"/>
      <c r="F491" s="19">
        <v>0</v>
      </c>
      <c r="G491" s="18">
        <f t="shared" si="23"/>
        <v>0</v>
      </c>
      <c r="H491" s="18">
        <f t="shared" si="21"/>
        <v>0</v>
      </c>
      <c r="I491" s="18">
        <f t="shared" si="22"/>
        <v>0</v>
      </c>
      <c r="J491" s="18"/>
      <c r="K491" s="18"/>
      <c r="L491" s="15"/>
    </row>
    <row r="492" spans="1:12" x14ac:dyDescent="0.2">
      <c r="A492" s="15"/>
      <c r="B492" s="106"/>
      <c r="C492" s="93"/>
      <c r="D492" s="17"/>
      <c r="E492" s="18"/>
      <c r="F492" s="19">
        <v>0</v>
      </c>
      <c r="G492" s="18">
        <f t="shared" si="23"/>
        <v>0</v>
      </c>
      <c r="H492" s="18">
        <f t="shared" si="21"/>
        <v>0</v>
      </c>
      <c r="I492" s="18">
        <f t="shared" si="22"/>
        <v>0</v>
      </c>
      <c r="J492" s="18"/>
      <c r="K492" s="18"/>
      <c r="L492" s="15"/>
    </row>
    <row r="493" spans="1:12" x14ac:dyDescent="0.2">
      <c r="A493" s="15"/>
      <c r="B493" s="106"/>
      <c r="C493" s="93"/>
      <c r="D493" s="17"/>
      <c r="E493" s="18"/>
      <c r="F493" s="19">
        <v>0</v>
      </c>
      <c r="G493" s="18">
        <f t="shared" si="23"/>
        <v>0</v>
      </c>
      <c r="H493" s="18">
        <f t="shared" si="21"/>
        <v>0</v>
      </c>
      <c r="I493" s="18">
        <f t="shared" si="22"/>
        <v>0</v>
      </c>
      <c r="J493" s="18"/>
      <c r="K493" s="18"/>
      <c r="L493" s="15"/>
    </row>
    <row r="494" spans="1:12" x14ac:dyDescent="0.2">
      <c r="A494" s="15"/>
      <c r="B494" s="106"/>
      <c r="C494" s="93"/>
      <c r="D494" s="17"/>
      <c r="E494" s="18"/>
      <c r="F494" s="19">
        <v>0</v>
      </c>
      <c r="G494" s="18">
        <f t="shared" si="23"/>
        <v>0</v>
      </c>
      <c r="H494" s="18">
        <f t="shared" si="21"/>
        <v>0</v>
      </c>
      <c r="I494" s="18">
        <f t="shared" si="22"/>
        <v>0</v>
      </c>
      <c r="J494" s="18"/>
      <c r="K494" s="18"/>
      <c r="L494" s="15"/>
    </row>
    <row r="495" spans="1:12" x14ac:dyDescent="0.2">
      <c r="A495" s="15"/>
      <c r="B495" s="106"/>
      <c r="C495" s="93"/>
      <c r="D495" s="17"/>
      <c r="E495" s="18"/>
      <c r="F495" s="19">
        <v>0</v>
      </c>
      <c r="G495" s="18">
        <f t="shared" si="23"/>
        <v>0</v>
      </c>
      <c r="H495" s="18">
        <f t="shared" si="21"/>
        <v>0</v>
      </c>
      <c r="I495" s="18">
        <f t="shared" si="22"/>
        <v>0</v>
      </c>
      <c r="J495" s="18"/>
      <c r="K495" s="18"/>
      <c r="L495" s="15"/>
    </row>
    <row r="496" spans="1:12" x14ac:dyDescent="0.2">
      <c r="A496" s="15"/>
      <c r="B496" s="106"/>
      <c r="C496" s="93"/>
      <c r="D496" s="17"/>
      <c r="E496" s="18"/>
      <c r="F496" s="19">
        <v>0</v>
      </c>
      <c r="G496" s="18">
        <f t="shared" si="23"/>
        <v>0</v>
      </c>
      <c r="H496" s="18">
        <f t="shared" si="21"/>
        <v>0</v>
      </c>
      <c r="I496" s="18">
        <f t="shared" si="22"/>
        <v>0</v>
      </c>
      <c r="J496" s="18"/>
      <c r="K496" s="18"/>
      <c r="L496" s="15"/>
    </row>
    <row r="497" spans="1:12" x14ac:dyDescent="0.2">
      <c r="A497" s="15"/>
      <c r="B497" s="106"/>
      <c r="C497" s="93"/>
      <c r="D497" s="17"/>
      <c r="E497" s="18"/>
      <c r="F497" s="19">
        <v>0</v>
      </c>
      <c r="G497" s="18">
        <f t="shared" si="23"/>
        <v>0</v>
      </c>
      <c r="H497" s="18">
        <f t="shared" si="21"/>
        <v>0</v>
      </c>
      <c r="I497" s="18">
        <f t="shared" si="22"/>
        <v>0</v>
      </c>
      <c r="J497" s="18"/>
      <c r="K497" s="18"/>
      <c r="L497" s="15"/>
    </row>
    <row r="498" spans="1:12" x14ac:dyDescent="0.2">
      <c r="A498" s="15"/>
      <c r="B498" s="106"/>
      <c r="C498" s="93"/>
      <c r="D498" s="17"/>
      <c r="E498" s="18"/>
      <c r="F498" s="19">
        <v>0</v>
      </c>
      <c r="G498" s="18">
        <f t="shared" si="23"/>
        <v>0</v>
      </c>
      <c r="H498" s="18">
        <f t="shared" si="21"/>
        <v>0</v>
      </c>
      <c r="I498" s="18">
        <f t="shared" si="22"/>
        <v>0</v>
      </c>
      <c r="J498" s="18"/>
      <c r="K498" s="18"/>
      <c r="L498" s="15"/>
    </row>
    <row r="499" spans="1:12" x14ac:dyDescent="0.2">
      <c r="A499" s="15"/>
      <c r="B499" s="106"/>
      <c r="C499" s="93"/>
      <c r="D499" s="17"/>
      <c r="E499" s="18"/>
      <c r="F499" s="19">
        <v>0</v>
      </c>
      <c r="G499" s="18">
        <f t="shared" si="23"/>
        <v>0</v>
      </c>
      <c r="H499" s="18">
        <f t="shared" si="21"/>
        <v>0</v>
      </c>
      <c r="I499" s="18">
        <f t="shared" si="22"/>
        <v>0</v>
      </c>
      <c r="J499" s="18"/>
      <c r="K499" s="18"/>
      <c r="L499" s="15"/>
    </row>
    <row r="500" spans="1:12" x14ac:dyDescent="0.2">
      <c r="A500" s="15"/>
      <c r="B500" s="106"/>
      <c r="C500" s="93"/>
      <c r="D500" s="17"/>
      <c r="E500" s="18"/>
      <c r="F500" s="19">
        <v>0</v>
      </c>
      <c r="G500" s="18">
        <f t="shared" si="23"/>
        <v>0</v>
      </c>
      <c r="H500" s="18">
        <f t="shared" si="21"/>
        <v>0</v>
      </c>
      <c r="I500" s="18">
        <f t="shared" si="22"/>
        <v>0</v>
      </c>
      <c r="J500" s="18"/>
      <c r="K500" s="18"/>
      <c r="L500" s="15"/>
    </row>
    <row r="501" spans="1:12" x14ac:dyDescent="0.2">
      <c r="A501" s="15"/>
      <c r="B501" s="106"/>
      <c r="C501" s="93"/>
      <c r="D501" s="17"/>
      <c r="E501" s="18"/>
      <c r="F501" s="19">
        <v>0</v>
      </c>
      <c r="G501" s="18">
        <f t="shared" si="23"/>
        <v>0</v>
      </c>
      <c r="H501" s="18">
        <f t="shared" si="21"/>
        <v>0</v>
      </c>
      <c r="I501" s="18">
        <f t="shared" si="22"/>
        <v>0</v>
      </c>
      <c r="J501" s="18"/>
      <c r="K501" s="18"/>
      <c r="L501" s="15"/>
    </row>
    <row r="502" spans="1:12" x14ac:dyDescent="0.2">
      <c r="A502" s="15"/>
      <c r="B502" s="106"/>
      <c r="C502" s="93"/>
      <c r="D502" s="17"/>
      <c r="E502" s="18"/>
      <c r="F502" s="19">
        <v>0</v>
      </c>
      <c r="G502" s="18">
        <f t="shared" si="23"/>
        <v>0</v>
      </c>
      <c r="H502" s="18">
        <f t="shared" si="21"/>
        <v>0</v>
      </c>
      <c r="I502" s="18">
        <f t="shared" si="22"/>
        <v>0</v>
      </c>
      <c r="J502" s="18"/>
      <c r="K502" s="18"/>
      <c r="L502" s="15"/>
    </row>
    <row r="503" spans="1:12" x14ac:dyDescent="0.2">
      <c r="A503" s="15"/>
      <c r="B503" s="106"/>
      <c r="C503" s="93"/>
      <c r="D503" s="17"/>
      <c r="E503" s="18"/>
      <c r="F503" s="19">
        <v>0</v>
      </c>
      <c r="G503" s="18">
        <f t="shared" si="23"/>
        <v>0</v>
      </c>
      <c r="H503" s="18">
        <f t="shared" si="21"/>
        <v>0</v>
      </c>
      <c r="I503" s="18">
        <f t="shared" si="22"/>
        <v>0</v>
      </c>
      <c r="J503" s="18"/>
      <c r="K503" s="18"/>
      <c r="L503" s="15"/>
    </row>
    <row r="504" spans="1:12" x14ac:dyDescent="0.2">
      <c r="A504" s="15"/>
      <c r="B504" s="106"/>
      <c r="C504" s="93"/>
      <c r="D504" s="17"/>
      <c r="E504" s="18"/>
      <c r="F504" s="19">
        <v>0</v>
      </c>
      <c r="G504" s="18">
        <f t="shared" si="23"/>
        <v>0</v>
      </c>
      <c r="H504" s="18">
        <f t="shared" si="21"/>
        <v>0</v>
      </c>
      <c r="I504" s="18">
        <f t="shared" si="22"/>
        <v>0</v>
      </c>
      <c r="J504" s="18"/>
      <c r="K504" s="18"/>
      <c r="L504" s="15"/>
    </row>
    <row r="505" spans="1:12" x14ac:dyDescent="0.2">
      <c r="A505" s="15"/>
      <c r="B505" s="106"/>
      <c r="C505" s="93"/>
      <c r="D505" s="17"/>
      <c r="E505" s="18"/>
      <c r="F505" s="19">
        <v>0</v>
      </c>
      <c r="G505" s="18">
        <f t="shared" si="23"/>
        <v>0</v>
      </c>
      <c r="H505" s="18">
        <f t="shared" si="21"/>
        <v>0</v>
      </c>
      <c r="I505" s="18">
        <f t="shared" si="22"/>
        <v>0</v>
      </c>
      <c r="J505" s="18"/>
      <c r="K505" s="18"/>
      <c r="L505" s="15"/>
    </row>
    <row r="506" spans="1:12" x14ac:dyDescent="0.2">
      <c r="A506" s="15"/>
      <c r="B506" s="106"/>
      <c r="C506" s="93"/>
      <c r="D506" s="17"/>
      <c r="E506" s="18"/>
      <c r="F506" s="19">
        <v>0</v>
      </c>
      <c r="G506" s="18">
        <f t="shared" si="23"/>
        <v>0</v>
      </c>
      <c r="H506" s="18">
        <f t="shared" si="21"/>
        <v>0</v>
      </c>
      <c r="I506" s="18">
        <f t="shared" si="22"/>
        <v>0</v>
      </c>
      <c r="J506" s="18"/>
      <c r="K506" s="18"/>
      <c r="L506" s="15"/>
    </row>
    <row r="507" spans="1:12" x14ac:dyDescent="0.2">
      <c r="A507" s="15"/>
      <c r="B507" s="106"/>
      <c r="C507" s="93"/>
      <c r="D507" s="17"/>
      <c r="E507" s="18"/>
      <c r="F507" s="19">
        <v>0</v>
      </c>
      <c r="G507" s="18">
        <f t="shared" si="23"/>
        <v>0</v>
      </c>
      <c r="H507" s="18">
        <f t="shared" si="21"/>
        <v>0</v>
      </c>
      <c r="I507" s="18">
        <f t="shared" si="22"/>
        <v>0</v>
      </c>
      <c r="J507" s="18"/>
      <c r="K507" s="18"/>
      <c r="L507" s="15"/>
    </row>
    <row r="508" spans="1:12" x14ac:dyDescent="0.2">
      <c r="A508" s="15"/>
      <c r="B508" s="106"/>
      <c r="C508" s="93"/>
      <c r="D508" s="17"/>
      <c r="E508" s="18"/>
      <c r="F508" s="19">
        <v>0</v>
      </c>
      <c r="G508" s="18">
        <f t="shared" si="23"/>
        <v>0</v>
      </c>
      <c r="H508" s="18">
        <f t="shared" si="21"/>
        <v>0</v>
      </c>
      <c r="I508" s="18">
        <f t="shared" si="22"/>
        <v>0</v>
      </c>
      <c r="J508" s="18"/>
      <c r="K508" s="18"/>
      <c r="L508" s="15"/>
    </row>
    <row r="509" spans="1:12" x14ac:dyDescent="0.2">
      <c r="A509" s="15"/>
      <c r="B509" s="106"/>
      <c r="C509" s="93"/>
      <c r="D509" s="17"/>
      <c r="E509" s="18"/>
      <c r="F509" s="19">
        <v>0</v>
      </c>
      <c r="G509" s="18">
        <f t="shared" si="23"/>
        <v>0</v>
      </c>
      <c r="H509" s="18">
        <f t="shared" si="21"/>
        <v>0</v>
      </c>
      <c r="I509" s="18">
        <f t="shared" si="22"/>
        <v>0</v>
      </c>
      <c r="J509" s="18"/>
      <c r="K509" s="18"/>
      <c r="L509" s="15"/>
    </row>
    <row r="510" spans="1:12" x14ac:dyDescent="0.2">
      <c r="A510" s="15"/>
      <c r="B510" s="106"/>
      <c r="C510" s="93"/>
      <c r="D510" s="17"/>
      <c r="E510" s="18"/>
      <c r="F510" s="19">
        <v>0</v>
      </c>
      <c r="G510" s="18">
        <f t="shared" si="23"/>
        <v>0</v>
      </c>
      <c r="H510" s="18">
        <f t="shared" si="21"/>
        <v>0</v>
      </c>
      <c r="I510" s="18">
        <f t="shared" si="22"/>
        <v>0</v>
      </c>
      <c r="J510" s="18"/>
      <c r="K510" s="18"/>
      <c r="L510" s="15"/>
    </row>
    <row r="511" spans="1:12" x14ac:dyDescent="0.2">
      <c r="A511" s="15"/>
      <c r="B511" s="106"/>
      <c r="C511" s="93"/>
      <c r="D511" s="17"/>
      <c r="E511" s="18"/>
      <c r="F511" s="19">
        <v>0</v>
      </c>
      <c r="G511" s="18">
        <f t="shared" si="23"/>
        <v>0</v>
      </c>
      <c r="H511" s="18">
        <f t="shared" si="21"/>
        <v>0</v>
      </c>
      <c r="I511" s="18">
        <f t="shared" si="22"/>
        <v>0</v>
      </c>
      <c r="J511" s="18"/>
      <c r="K511" s="18"/>
      <c r="L511" s="15"/>
    </row>
    <row r="512" spans="1:12" x14ac:dyDescent="0.2">
      <c r="A512" s="15"/>
      <c r="B512" s="106"/>
      <c r="C512" s="93"/>
      <c r="D512" s="17"/>
      <c r="E512" s="18"/>
      <c r="F512" s="19">
        <v>0</v>
      </c>
      <c r="G512" s="18">
        <f t="shared" si="23"/>
        <v>0</v>
      </c>
      <c r="H512" s="18">
        <f t="shared" si="21"/>
        <v>0</v>
      </c>
      <c r="I512" s="18">
        <f t="shared" si="22"/>
        <v>0</v>
      </c>
      <c r="J512" s="18"/>
      <c r="K512" s="18"/>
      <c r="L512" s="15"/>
    </row>
    <row r="513" spans="1:12" x14ac:dyDescent="0.2">
      <c r="A513" s="15"/>
      <c r="B513" s="106"/>
      <c r="C513" s="93"/>
      <c r="D513" s="17"/>
      <c r="E513" s="18"/>
      <c r="F513" s="19">
        <v>0</v>
      </c>
      <c r="G513" s="18">
        <f t="shared" si="23"/>
        <v>0</v>
      </c>
      <c r="H513" s="18">
        <f t="shared" si="21"/>
        <v>0</v>
      </c>
      <c r="I513" s="18">
        <f t="shared" si="22"/>
        <v>0</v>
      </c>
      <c r="J513" s="18"/>
      <c r="K513" s="18"/>
      <c r="L513" s="15"/>
    </row>
    <row r="514" spans="1:12" x14ac:dyDescent="0.2">
      <c r="A514" s="15"/>
      <c r="B514" s="106"/>
      <c r="C514" s="93"/>
      <c r="D514" s="17"/>
      <c r="E514" s="18"/>
      <c r="F514" s="19">
        <v>0</v>
      </c>
      <c r="G514" s="18">
        <f t="shared" si="23"/>
        <v>0</v>
      </c>
      <c r="H514" s="18">
        <f t="shared" si="21"/>
        <v>0</v>
      </c>
      <c r="I514" s="18">
        <f t="shared" si="22"/>
        <v>0</v>
      </c>
      <c r="J514" s="18"/>
      <c r="K514" s="18"/>
      <c r="L514" s="15"/>
    </row>
    <row r="515" spans="1:12" x14ac:dyDescent="0.2">
      <c r="A515" s="15"/>
      <c r="B515" s="106"/>
      <c r="C515" s="93"/>
      <c r="D515" s="17"/>
      <c r="E515" s="18"/>
      <c r="F515" s="19">
        <v>0</v>
      </c>
      <c r="G515" s="18">
        <f t="shared" si="23"/>
        <v>0</v>
      </c>
      <c r="H515" s="18">
        <f t="shared" ref="H515:H575" si="24">E515*C515</f>
        <v>0</v>
      </c>
      <c r="I515" s="18">
        <f t="shared" ref="I515:I575" si="25">F515*C515</f>
        <v>0</v>
      </c>
      <c r="J515" s="18"/>
      <c r="K515" s="18"/>
      <c r="L515" s="15"/>
    </row>
    <row r="516" spans="1:12" x14ac:dyDescent="0.2">
      <c r="A516" s="15"/>
      <c r="B516" s="106"/>
      <c r="C516" s="93"/>
      <c r="D516" s="17"/>
      <c r="E516" s="18"/>
      <c r="F516" s="19">
        <v>0</v>
      </c>
      <c r="G516" s="18">
        <f t="shared" ref="G516:G577" si="26">B516*F516</f>
        <v>0</v>
      </c>
      <c r="H516" s="18">
        <f t="shared" si="24"/>
        <v>0</v>
      </c>
      <c r="I516" s="18">
        <f t="shared" si="25"/>
        <v>0</v>
      </c>
      <c r="J516" s="18"/>
      <c r="K516" s="18"/>
      <c r="L516" s="15"/>
    </row>
    <row r="517" spans="1:12" x14ac:dyDescent="0.2">
      <c r="A517" s="15"/>
      <c r="B517" s="106"/>
      <c r="C517" s="93"/>
      <c r="D517" s="17"/>
      <c r="E517" s="18"/>
      <c r="F517" s="19">
        <v>0</v>
      </c>
      <c r="G517" s="18">
        <f t="shared" si="26"/>
        <v>0</v>
      </c>
      <c r="H517" s="18">
        <f t="shared" si="24"/>
        <v>0</v>
      </c>
      <c r="I517" s="18">
        <f t="shared" si="25"/>
        <v>0</v>
      </c>
      <c r="J517" s="18"/>
      <c r="K517" s="18"/>
      <c r="L517" s="15"/>
    </row>
    <row r="518" spans="1:12" x14ac:dyDescent="0.2">
      <c r="A518" s="15"/>
      <c r="B518" s="106"/>
      <c r="C518" s="93"/>
      <c r="D518" s="17"/>
      <c r="E518" s="18"/>
      <c r="F518" s="19">
        <v>0</v>
      </c>
      <c r="G518" s="18">
        <f t="shared" si="26"/>
        <v>0</v>
      </c>
      <c r="H518" s="18">
        <f t="shared" si="24"/>
        <v>0</v>
      </c>
      <c r="I518" s="18">
        <f t="shared" si="25"/>
        <v>0</v>
      </c>
      <c r="J518" s="18"/>
      <c r="K518" s="18"/>
      <c r="L518" s="15"/>
    </row>
    <row r="519" spans="1:12" x14ac:dyDescent="0.2">
      <c r="A519" s="15"/>
      <c r="B519" s="106"/>
      <c r="C519" s="93"/>
      <c r="D519" s="17"/>
      <c r="E519" s="18"/>
      <c r="F519" s="19">
        <v>0</v>
      </c>
      <c r="G519" s="18">
        <f t="shared" si="26"/>
        <v>0</v>
      </c>
      <c r="H519" s="18">
        <f t="shared" si="24"/>
        <v>0</v>
      </c>
      <c r="I519" s="18">
        <f t="shared" si="25"/>
        <v>0</v>
      </c>
      <c r="J519" s="18"/>
      <c r="K519" s="18"/>
      <c r="L519" s="15"/>
    </row>
    <row r="520" spans="1:12" x14ac:dyDescent="0.2">
      <c r="A520" s="15"/>
      <c r="B520" s="106"/>
      <c r="C520" s="93"/>
      <c r="D520" s="17"/>
      <c r="E520" s="18"/>
      <c r="F520" s="19">
        <v>0</v>
      </c>
      <c r="G520" s="18">
        <f t="shared" si="26"/>
        <v>0</v>
      </c>
      <c r="H520" s="18">
        <f t="shared" si="24"/>
        <v>0</v>
      </c>
      <c r="I520" s="18">
        <f t="shared" si="25"/>
        <v>0</v>
      </c>
      <c r="J520" s="18"/>
      <c r="K520" s="18"/>
      <c r="L520" s="15"/>
    </row>
    <row r="521" spans="1:12" x14ac:dyDescent="0.2">
      <c r="A521" s="15"/>
      <c r="B521" s="106"/>
      <c r="C521" s="93"/>
      <c r="D521" s="17"/>
      <c r="E521" s="18"/>
      <c r="F521" s="19">
        <v>0</v>
      </c>
      <c r="G521" s="18">
        <f t="shared" si="26"/>
        <v>0</v>
      </c>
      <c r="H521" s="18">
        <f t="shared" si="24"/>
        <v>0</v>
      </c>
      <c r="I521" s="18">
        <f t="shared" si="25"/>
        <v>0</v>
      </c>
      <c r="J521" s="18"/>
      <c r="K521" s="18"/>
      <c r="L521" s="15"/>
    </row>
    <row r="522" spans="1:12" x14ac:dyDescent="0.2">
      <c r="A522" s="15"/>
      <c r="B522" s="106"/>
      <c r="C522" s="93"/>
      <c r="D522" s="17"/>
      <c r="E522" s="18"/>
      <c r="F522" s="19">
        <v>0</v>
      </c>
      <c r="G522" s="18">
        <f t="shared" si="26"/>
        <v>0</v>
      </c>
      <c r="H522" s="18">
        <f t="shared" si="24"/>
        <v>0</v>
      </c>
      <c r="I522" s="18">
        <f t="shared" si="25"/>
        <v>0</v>
      </c>
      <c r="J522" s="18"/>
      <c r="K522" s="18"/>
      <c r="L522" s="15"/>
    </row>
    <row r="523" spans="1:12" x14ac:dyDescent="0.2">
      <c r="A523" s="15"/>
      <c r="B523" s="106"/>
      <c r="C523" s="93"/>
      <c r="D523" s="17"/>
      <c r="E523" s="18"/>
      <c r="F523" s="19">
        <v>0</v>
      </c>
      <c r="G523" s="18">
        <f t="shared" si="26"/>
        <v>0</v>
      </c>
      <c r="H523" s="18">
        <f t="shared" si="24"/>
        <v>0</v>
      </c>
      <c r="I523" s="18">
        <f t="shared" si="25"/>
        <v>0</v>
      </c>
      <c r="J523" s="18"/>
      <c r="K523" s="18"/>
      <c r="L523" s="15"/>
    </row>
    <row r="524" spans="1:12" x14ac:dyDescent="0.2">
      <c r="A524" s="15"/>
      <c r="B524" s="106"/>
      <c r="C524" s="93"/>
      <c r="D524" s="17"/>
      <c r="E524" s="18"/>
      <c r="F524" s="19">
        <v>0</v>
      </c>
      <c r="G524" s="18">
        <f t="shared" si="26"/>
        <v>0</v>
      </c>
      <c r="H524" s="18">
        <f t="shared" si="24"/>
        <v>0</v>
      </c>
      <c r="I524" s="18">
        <f t="shared" si="25"/>
        <v>0</v>
      </c>
      <c r="J524" s="18"/>
      <c r="K524" s="18"/>
      <c r="L524" s="15"/>
    </row>
    <row r="525" spans="1:12" x14ac:dyDescent="0.2">
      <c r="A525" s="15"/>
      <c r="B525" s="106"/>
      <c r="C525" s="93"/>
      <c r="D525" s="17"/>
      <c r="E525" s="18"/>
      <c r="F525" s="19">
        <v>0</v>
      </c>
      <c r="G525" s="18">
        <f t="shared" si="26"/>
        <v>0</v>
      </c>
      <c r="H525" s="18">
        <f t="shared" si="24"/>
        <v>0</v>
      </c>
      <c r="I525" s="18">
        <f t="shared" si="25"/>
        <v>0</v>
      </c>
      <c r="J525" s="18"/>
      <c r="K525" s="18"/>
      <c r="L525" s="15"/>
    </row>
    <row r="526" spans="1:12" x14ac:dyDescent="0.2">
      <c r="A526" s="15"/>
      <c r="B526" s="106"/>
      <c r="C526" s="93"/>
      <c r="D526" s="17"/>
      <c r="E526" s="18"/>
      <c r="F526" s="19">
        <v>0</v>
      </c>
      <c r="G526" s="18">
        <f t="shared" si="26"/>
        <v>0</v>
      </c>
      <c r="H526" s="18">
        <f t="shared" si="24"/>
        <v>0</v>
      </c>
      <c r="I526" s="18">
        <f t="shared" si="25"/>
        <v>0</v>
      </c>
      <c r="J526" s="18"/>
      <c r="K526" s="18"/>
      <c r="L526" s="15"/>
    </row>
    <row r="527" spans="1:12" x14ac:dyDescent="0.2">
      <c r="A527" s="15"/>
      <c r="B527" s="106"/>
      <c r="C527" s="93"/>
      <c r="D527" s="17"/>
      <c r="E527" s="18"/>
      <c r="F527" s="19">
        <v>0</v>
      </c>
      <c r="G527" s="18">
        <f t="shared" si="26"/>
        <v>0</v>
      </c>
      <c r="H527" s="18">
        <f t="shared" si="24"/>
        <v>0</v>
      </c>
      <c r="I527" s="18">
        <f t="shared" si="25"/>
        <v>0</v>
      </c>
      <c r="J527" s="18"/>
      <c r="K527" s="18"/>
      <c r="L527" s="15"/>
    </row>
    <row r="528" spans="1:12" x14ac:dyDescent="0.2">
      <c r="A528" s="15"/>
      <c r="B528" s="106"/>
      <c r="C528" s="93"/>
      <c r="D528" s="17"/>
      <c r="E528" s="18"/>
      <c r="F528" s="19">
        <v>0</v>
      </c>
      <c r="G528" s="18">
        <f t="shared" si="26"/>
        <v>0</v>
      </c>
      <c r="H528" s="18">
        <f t="shared" si="24"/>
        <v>0</v>
      </c>
      <c r="I528" s="18">
        <f t="shared" si="25"/>
        <v>0</v>
      </c>
      <c r="J528" s="18"/>
      <c r="K528" s="18"/>
      <c r="L528" s="15"/>
    </row>
    <row r="529" spans="1:12" x14ac:dyDescent="0.2">
      <c r="A529" s="15"/>
      <c r="B529" s="106"/>
      <c r="C529" s="93"/>
      <c r="D529" s="17"/>
      <c r="E529" s="18"/>
      <c r="F529" s="19">
        <v>0</v>
      </c>
      <c r="G529" s="18">
        <f t="shared" si="26"/>
        <v>0</v>
      </c>
      <c r="H529" s="18">
        <f t="shared" si="24"/>
        <v>0</v>
      </c>
      <c r="I529" s="18">
        <f t="shared" si="25"/>
        <v>0</v>
      </c>
      <c r="J529" s="18"/>
      <c r="K529" s="18"/>
      <c r="L529" s="15"/>
    </row>
    <row r="530" spans="1:12" x14ac:dyDescent="0.2">
      <c r="A530" s="15"/>
      <c r="B530" s="106"/>
      <c r="C530" s="93"/>
      <c r="D530" s="17"/>
      <c r="E530" s="18"/>
      <c r="F530" s="19">
        <v>0</v>
      </c>
      <c r="G530" s="18">
        <f t="shared" si="26"/>
        <v>0</v>
      </c>
      <c r="H530" s="18">
        <f t="shared" si="24"/>
        <v>0</v>
      </c>
      <c r="I530" s="18">
        <f t="shared" si="25"/>
        <v>0</v>
      </c>
      <c r="J530" s="18"/>
      <c r="K530" s="18"/>
      <c r="L530" s="15"/>
    </row>
    <row r="531" spans="1:12" x14ac:dyDescent="0.2">
      <c r="A531" s="15"/>
      <c r="B531" s="106"/>
      <c r="C531" s="93"/>
      <c r="D531" s="17"/>
      <c r="E531" s="18"/>
      <c r="F531" s="19">
        <v>0</v>
      </c>
      <c r="G531" s="18">
        <f t="shared" si="26"/>
        <v>0</v>
      </c>
      <c r="H531" s="18">
        <f t="shared" si="24"/>
        <v>0</v>
      </c>
      <c r="I531" s="18">
        <f t="shared" si="25"/>
        <v>0</v>
      </c>
      <c r="J531" s="18"/>
      <c r="K531" s="18"/>
      <c r="L531" s="15"/>
    </row>
    <row r="532" spans="1:12" x14ac:dyDescent="0.2">
      <c r="A532" s="15"/>
      <c r="B532" s="106"/>
      <c r="C532" s="93"/>
      <c r="D532" s="17"/>
      <c r="E532" s="18"/>
      <c r="F532" s="19">
        <v>0</v>
      </c>
      <c r="G532" s="18">
        <f t="shared" si="26"/>
        <v>0</v>
      </c>
      <c r="H532" s="18">
        <f t="shared" si="24"/>
        <v>0</v>
      </c>
      <c r="I532" s="18">
        <f t="shared" si="25"/>
        <v>0</v>
      </c>
      <c r="J532" s="18"/>
      <c r="K532" s="18"/>
      <c r="L532" s="15"/>
    </row>
    <row r="533" spans="1:12" x14ac:dyDescent="0.2">
      <c r="A533" s="15"/>
      <c r="B533" s="106"/>
      <c r="C533" s="93"/>
      <c r="D533" s="17"/>
      <c r="E533" s="18"/>
      <c r="F533" s="19">
        <v>0</v>
      </c>
      <c r="G533" s="18">
        <f t="shared" si="26"/>
        <v>0</v>
      </c>
      <c r="H533" s="18">
        <f t="shared" si="24"/>
        <v>0</v>
      </c>
      <c r="I533" s="18">
        <f t="shared" si="25"/>
        <v>0</v>
      </c>
      <c r="J533" s="18"/>
      <c r="K533" s="18"/>
      <c r="L533" s="15"/>
    </row>
    <row r="534" spans="1:12" x14ac:dyDescent="0.2">
      <c r="A534" s="15"/>
      <c r="B534" s="106"/>
      <c r="C534" s="93"/>
      <c r="D534" s="17"/>
      <c r="E534" s="18"/>
      <c r="F534" s="19">
        <v>0</v>
      </c>
      <c r="G534" s="18">
        <f t="shared" si="26"/>
        <v>0</v>
      </c>
      <c r="H534" s="18">
        <f t="shared" si="24"/>
        <v>0</v>
      </c>
      <c r="I534" s="18">
        <f t="shared" si="25"/>
        <v>0</v>
      </c>
      <c r="J534" s="18"/>
      <c r="K534" s="18"/>
      <c r="L534" s="15"/>
    </row>
    <row r="535" spans="1:12" x14ac:dyDescent="0.2">
      <c r="A535" s="15"/>
      <c r="B535" s="106"/>
      <c r="C535" s="93"/>
      <c r="D535" s="17"/>
      <c r="E535" s="18"/>
      <c r="F535" s="19">
        <v>0</v>
      </c>
      <c r="G535" s="18">
        <f t="shared" si="26"/>
        <v>0</v>
      </c>
      <c r="H535" s="18">
        <f t="shared" si="24"/>
        <v>0</v>
      </c>
      <c r="I535" s="18">
        <f t="shared" si="25"/>
        <v>0</v>
      </c>
      <c r="J535" s="18"/>
      <c r="K535" s="18"/>
      <c r="L535" s="15"/>
    </row>
    <row r="536" spans="1:12" x14ac:dyDescent="0.2">
      <c r="A536" s="15"/>
      <c r="B536" s="106"/>
      <c r="C536" s="93"/>
      <c r="D536" s="17"/>
      <c r="E536" s="18"/>
      <c r="F536" s="19">
        <v>0</v>
      </c>
      <c r="G536" s="18">
        <f t="shared" si="26"/>
        <v>0</v>
      </c>
      <c r="H536" s="18">
        <f t="shared" si="24"/>
        <v>0</v>
      </c>
      <c r="I536" s="18">
        <f t="shared" si="25"/>
        <v>0</v>
      </c>
      <c r="J536" s="18"/>
      <c r="K536" s="18"/>
      <c r="L536" s="15"/>
    </row>
    <row r="537" spans="1:12" x14ac:dyDescent="0.2">
      <c r="A537" s="15"/>
      <c r="B537" s="106"/>
      <c r="C537" s="93"/>
      <c r="D537" s="17"/>
      <c r="E537" s="18"/>
      <c r="F537" s="19">
        <v>0</v>
      </c>
      <c r="G537" s="18">
        <f t="shared" si="26"/>
        <v>0</v>
      </c>
      <c r="H537" s="18">
        <f t="shared" si="24"/>
        <v>0</v>
      </c>
      <c r="I537" s="18">
        <f t="shared" si="25"/>
        <v>0</v>
      </c>
      <c r="J537" s="18"/>
      <c r="K537" s="18"/>
      <c r="L537" s="15"/>
    </row>
    <row r="538" spans="1:12" x14ac:dyDescent="0.2">
      <c r="A538" s="15"/>
      <c r="B538" s="106"/>
      <c r="C538" s="93"/>
      <c r="D538" s="17"/>
      <c r="E538" s="18"/>
      <c r="F538" s="19">
        <v>0</v>
      </c>
      <c r="G538" s="18">
        <f t="shared" si="26"/>
        <v>0</v>
      </c>
      <c r="H538" s="18">
        <f t="shared" si="24"/>
        <v>0</v>
      </c>
      <c r="I538" s="18">
        <f t="shared" si="25"/>
        <v>0</v>
      </c>
      <c r="J538" s="18"/>
      <c r="K538" s="18"/>
      <c r="L538" s="15"/>
    </row>
    <row r="539" spans="1:12" x14ac:dyDescent="0.2">
      <c r="A539" s="15"/>
      <c r="B539" s="106"/>
      <c r="C539" s="93"/>
      <c r="D539" s="17"/>
      <c r="E539" s="18"/>
      <c r="F539" s="19">
        <v>0</v>
      </c>
      <c r="G539" s="18">
        <f t="shared" si="26"/>
        <v>0</v>
      </c>
      <c r="H539" s="18">
        <f t="shared" si="24"/>
        <v>0</v>
      </c>
      <c r="I539" s="18">
        <f t="shared" si="25"/>
        <v>0</v>
      </c>
      <c r="J539" s="18"/>
      <c r="K539" s="18"/>
      <c r="L539" s="15"/>
    </row>
    <row r="540" spans="1:12" x14ac:dyDescent="0.2">
      <c r="A540" s="15"/>
      <c r="B540" s="106"/>
      <c r="C540" s="93"/>
      <c r="D540" s="17"/>
      <c r="E540" s="18"/>
      <c r="F540" s="19">
        <v>0</v>
      </c>
      <c r="G540" s="18">
        <f t="shared" si="26"/>
        <v>0</v>
      </c>
      <c r="H540" s="18">
        <f t="shared" si="24"/>
        <v>0</v>
      </c>
      <c r="I540" s="18">
        <f t="shared" si="25"/>
        <v>0</v>
      </c>
      <c r="J540" s="18"/>
      <c r="K540" s="18"/>
      <c r="L540" s="15"/>
    </row>
    <row r="541" spans="1:12" x14ac:dyDescent="0.2">
      <c r="A541" s="15"/>
      <c r="B541" s="106"/>
      <c r="C541" s="93"/>
      <c r="D541" s="17"/>
      <c r="E541" s="18"/>
      <c r="F541" s="19">
        <v>0</v>
      </c>
      <c r="G541" s="18">
        <f t="shared" si="26"/>
        <v>0</v>
      </c>
      <c r="H541" s="18">
        <f t="shared" si="24"/>
        <v>0</v>
      </c>
      <c r="I541" s="18">
        <f t="shared" si="25"/>
        <v>0</v>
      </c>
      <c r="J541" s="18"/>
      <c r="K541" s="18"/>
      <c r="L541" s="15"/>
    </row>
    <row r="542" spans="1:12" x14ac:dyDescent="0.2">
      <c r="A542" s="15"/>
      <c r="B542" s="106"/>
      <c r="C542" s="93"/>
      <c r="D542" s="17"/>
      <c r="E542" s="18"/>
      <c r="F542" s="19">
        <v>0</v>
      </c>
      <c r="G542" s="18">
        <f t="shared" si="26"/>
        <v>0</v>
      </c>
      <c r="H542" s="18">
        <f t="shared" si="24"/>
        <v>0</v>
      </c>
      <c r="I542" s="18">
        <f t="shared" si="25"/>
        <v>0</v>
      </c>
      <c r="J542" s="18"/>
      <c r="K542" s="18"/>
      <c r="L542" s="15"/>
    </row>
    <row r="543" spans="1:12" x14ac:dyDescent="0.2">
      <c r="A543" s="15"/>
      <c r="B543" s="106"/>
      <c r="C543" s="93"/>
      <c r="D543" s="17"/>
      <c r="E543" s="18"/>
      <c r="F543" s="19">
        <v>0</v>
      </c>
      <c r="G543" s="18">
        <f t="shared" si="26"/>
        <v>0</v>
      </c>
      <c r="H543" s="18">
        <f t="shared" si="24"/>
        <v>0</v>
      </c>
      <c r="I543" s="18">
        <f t="shared" si="25"/>
        <v>0</v>
      </c>
      <c r="J543" s="18"/>
      <c r="K543" s="18"/>
      <c r="L543" s="15"/>
    </row>
    <row r="544" spans="1:12" x14ac:dyDescent="0.2">
      <c r="A544" s="15"/>
      <c r="B544" s="106"/>
      <c r="C544" s="93"/>
      <c r="D544" s="17"/>
      <c r="E544" s="18"/>
      <c r="F544" s="19">
        <v>0</v>
      </c>
      <c r="G544" s="18">
        <f t="shared" si="26"/>
        <v>0</v>
      </c>
      <c r="H544" s="18">
        <f t="shared" si="24"/>
        <v>0</v>
      </c>
      <c r="I544" s="18">
        <f t="shared" si="25"/>
        <v>0</v>
      </c>
      <c r="J544" s="18"/>
      <c r="K544" s="18"/>
      <c r="L544" s="15"/>
    </row>
    <row r="545" spans="1:12" x14ac:dyDescent="0.2">
      <c r="A545" s="15"/>
      <c r="B545" s="106"/>
      <c r="C545" s="93"/>
      <c r="D545" s="17"/>
      <c r="E545" s="18"/>
      <c r="F545" s="19">
        <v>0</v>
      </c>
      <c r="G545" s="18">
        <f t="shared" si="26"/>
        <v>0</v>
      </c>
      <c r="H545" s="18">
        <f t="shared" si="24"/>
        <v>0</v>
      </c>
      <c r="I545" s="18">
        <f t="shared" si="25"/>
        <v>0</v>
      </c>
      <c r="J545" s="18"/>
      <c r="K545" s="18"/>
      <c r="L545" s="15"/>
    </row>
    <row r="546" spans="1:12" x14ac:dyDescent="0.2">
      <c r="A546" s="15"/>
      <c r="B546" s="106"/>
      <c r="C546" s="93"/>
      <c r="D546" s="17"/>
      <c r="E546" s="18"/>
      <c r="F546" s="19">
        <v>0</v>
      </c>
      <c r="G546" s="18">
        <f t="shared" si="26"/>
        <v>0</v>
      </c>
      <c r="H546" s="18">
        <f t="shared" si="24"/>
        <v>0</v>
      </c>
      <c r="I546" s="18">
        <f t="shared" si="25"/>
        <v>0</v>
      </c>
      <c r="J546" s="18"/>
      <c r="K546" s="18"/>
      <c r="L546" s="15"/>
    </row>
    <row r="547" spans="1:12" x14ac:dyDescent="0.2">
      <c r="A547" s="15"/>
      <c r="B547" s="106"/>
      <c r="C547" s="93"/>
      <c r="D547" s="17"/>
      <c r="E547" s="18"/>
      <c r="F547" s="19">
        <v>0</v>
      </c>
      <c r="G547" s="18">
        <f t="shared" si="26"/>
        <v>0</v>
      </c>
      <c r="H547" s="18">
        <f t="shared" si="24"/>
        <v>0</v>
      </c>
      <c r="I547" s="18">
        <f t="shared" si="25"/>
        <v>0</v>
      </c>
      <c r="J547" s="18"/>
      <c r="K547" s="18"/>
      <c r="L547" s="15"/>
    </row>
    <row r="548" spans="1:12" x14ac:dyDescent="0.2">
      <c r="A548" s="15"/>
      <c r="B548" s="106"/>
      <c r="C548" s="93"/>
      <c r="D548" s="17"/>
      <c r="E548" s="18"/>
      <c r="F548" s="19">
        <v>0</v>
      </c>
      <c r="G548" s="18">
        <f t="shared" si="26"/>
        <v>0</v>
      </c>
      <c r="H548" s="18">
        <f t="shared" si="24"/>
        <v>0</v>
      </c>
      <c r="I548" s="18">
        <f t="shared" si="25"/>
        <v>0</v>
      </c>
      <c r="J548" s="18"/>
      <c r="K548" s="18"/>
      <c r="L548" s="15"/>
    </row>
    <row r="549" spans="1:12" x14ac:dyDescent="0.2">
      <c r="A549" s="15"/>
      <c r="B549" s="106"/>
      <c r="C549" s="93"/>
      <c r="D549" s="17"/>
      <c r="E549" s="18"/>
      <c r="F549" s="19">
        <v>0</v>
      </c>
      <c r="G549" s="18">
        <f t="shared" si="26"/>
        <v>0</v>
      </c>
      <c r="H549" s="18">
        <f t="shared" si="24"/>
        <v>0</v>
      </c>
      <c r="I549" s="18">
        <f t="shared" si="25"/>
        <v>0</v>
      </c>
      <c r="J549" s="18"/>
      <c r="K549" s="18"/>
      <c r="L549" s="15"/>
    </row>
    <row r="550" spans="1:12" x14ac:dyDescent="0.2">
      <c r="A550" s="15"/>
      <c r="B550" s="106"/>
      <c r="C550" s="93"/>
      <c r="D550" s="17"/>
      <c r="E550" s="18"/>
      <c r="F550" s="19">
        <v>0</v>
      </c>
      <c r="G550" s="18">
        <f t="shared" si="26"/>
        <v>0</v>
      </c>
      <c r="H550" s="18">
        <f t="shared" si="24"/>
        <v>0</v>
      </c>
      <c r="I550" s="18">
        <f t="shared" si="25"/>
        <v>0</v>
      </c>
      <c r="J550" s="18"/>
      <c r="K550" s="18"/>
      <c r="L550" s="15"/>
    </row>
    <row r="551" spans="1:12" x14ac:dyDescent="0.2">
      <c r="A551" s="15"/>
      <c r="B551" s="106"/>
      <c r="C551" s="93"/>
      <c r="D551" s="17"/>
      <c r="E551" s="18"/>
      <c r="F551" s="19">
        <v>0</v>
      </c>
      <c r="G551" s="18">
        <f t="shared" si="26"/>
        <v>0</v>
      </c>
      <c r="H551" s="18">
        <f t="shared" si="24"/>
        <v>0</v>
      </c>
      <c r="I551" s="18">
        <f t="shared" si="25"/>
        <v>0</v>
      </c>
      <c r="J551" s="18"/>
      <c r="K551" s="18"/>
      <c r="L551" s="15"/>
    </row>
    <row r="552" spans="1:12" x14ac:dyDescent="0.2">
      <c r="A552" s="15"/>
      <c r="B552" s="106"/>
      <c r="C552" s="93"/>
      <c r="D552" s="17"/>
      <c r="E552" s="18"/>
      <c r="F552" s="19">
        <v>0</v>
      </c>
      <c r="G552" s="18">
        <f t="shared" si="26"/>
        <v>0</v>
      </c>
      <c r="H552" s="18">
        <f t="shared" si="24"/>
        <v>0</v>
      </c>
      <c r="I552" s="18">
        <f t="shared" si="25"/>
        <v>0</v>
      </c>
      <c r="J552" s="18"/>
      <c r="K552" s="18"/>
      <c r="L552" s="15"/>
    </row>
    <row r="553" spans="1:12" x14ac:dyDescent="0.2">
      <c r="A553" s="15"/>
      <c r="B553" s="106"/>
      <c r="C553" s="93"/>
      <c r="D553" s="17"/>
      <c r="E553" s="18"/>
      <c r="F553" s="19">
        <v>0</v>
      </c>
      <c r="G553" s="18">
        <f t="shared" si="26"/>
        <v>0</v>
      </c>
      <c r="H553" s="18">
        <f t="shared" si="24"/>
        <v>0</v>
      </c>
      <c r="I553" s="18">
        <f t="shared" si="25"/>
        <v>0</v>
      </c>
      <c r="J553" s="18"/>
      <c r="K553" s="18"/>
      <c r="L553" s="15"/>
    </row>
    <row r="554" spans="1:12" x14ac:dyDescent="0.2">
      <c r="A554" s="15"/>
      <c r="B554" s="106"/>
      <c r="C554" s="93"/>
      <c r="D554" s="17"/>
      <c r="E554" s="18"/>
      <c r="F554" s="19">
        <v>0</v>
      </c>
      <c r="G554" s="18">
        <f t="shared" si="26"/>
        <v>0</v>
      </c>
      <c r="H554" s="18">
        <f t="shared" si="24"/>
        <v>0</v>
      </c>
      <c r="I554" s="18">
        <f t="shared" si="25"/>
        <v>0</v>
      </c>
      <c r="J554" s="18"/>
      <c r="K554" s="18"/>
      <c r="L554" s="15"/>
    </row>
    <row r="555" spans="1:12" x14ac:dyDescent="0.2">
      <c r="A555" s="15"/>
      <c r="B555" s="106"/>
      <c r="C555" s="93"/>
      <c r="D555" s="17"/>
      <c r="E555" s="18"/>
      <c r="F555" s="19">
        <v>0</v>
      </c>
      <c r="G555" s="18">
        <f t="shared" si="26"/>
        <v>0</v>
      </c>
      <c r="H555" s="18">
        <f t="shared" si="24"/>
        <v>0</v>
      </c>
      <c r="I555" s="18">
        <f t="shared" si="25"/>
        <v>0</v>
      </c>
      <c r="J555" s="18"/>
      <c r="K555" s="18"/>
      <c r="L555" s="15"/>
    </row>
    <row r="556" spans="1:12" x14ac:dyDescent="0.2">
      <c r="A556" s="15"/>
      <c r="B556" s="106"/>
      <c r="C556" s="93"/>
      <c r="D556" s="17"/>
      <c r="E556" s="18"/>
      <c r="F556" s="19">
        <v>0</v>
      </c>
      <c r="G556" s="18">
        <f t="shared" si="26"/>
        <v>0</v>
      </c>
      <c r="H556" s="18">
        <f t="shared" si="24"/>
        <v>0</v>
      </c>
      <c r="I556" s="18">
        <f t="shared" si="25"/>
        <v>0</v>
      </c>
      <c r="J556" s="18"/>
      <c r="K556" s="18"/>
      <c r="L556" s="15"/>
    </row>
    <row r="557" spans="1:12" x14ac:dyDescent="0.2">
      <c r="A557" s="15"/>
      <c r="B557" s="106"/>
      <c r="C557" s="93"/>
      <c r="D557" s="17"/>
      <c r="E557" s="18"/>
      <c r="F557" s="19">
        <v>0</v>
      </c>
      <c r="G557" s="18">
        <f t="shared" si="26"/>
        <v>0</v>
      </c>
      <c r="H557" s="18">
        <f t="shared" si="24"/>
        <v>0</v>
      </c>
      <c r="I557" s="18">
        <f t="shared" si="25"/>
        <v>0</v>
      </c>
      <c r="J557" s="18"/>
      <c r="K557" s="18"/>
      <c r="L557" s="15"/>
    </row>
    <row r="558" spans="1:12" x14ac:dyDescent="0.2">
      <c r="A558" s="15"/>
      <c r="B558" s="106"/>
      <c r="C558" s="93"/>
      <c r="D558" s="17"/>
      <c r="E558" s="18"/>
      <c r="F558" s="19">
        <v>0</v>
      </c>
      <c r="G558" s="18">
        <f t="shared" si="26"/>
        <v>0</v>
      </c>
      <c r="H558" s="18">
        <f t="shared" si="24"/>
        <v>0</v>
      </c>
      <c r="I558" s="18">
        <f t="shared" si="25"/>
        <v>0</v>
      </c>
      <c r="J558" s="18"/>
      <c r="K558" s="18"/>
      <c r="L558" s="15"/>
    </row>
    <row r="559" spans="1:12" x14ac:dyDescent="0.2">
      <c r="A559" s="15"/>
      <c r="B559" s="106"/>
      <c r="C559" s="93"/>
      <c r="D559" s="17"/>
      <c r="E559" s="18"/>
      <c r="F559" s="19">
        <v>0</v>
      </c>
      <c r="G559" s="18">
        <f t="shared" si="26"/>
        <v>0</v>
      </c>
      <c r="H559" s="18">
        <f t="shared" si="24"/>
        <v>0</v>
      </c>
      <c r="I559" s="18">
        <f t="shared" si="25"/>
        <v>0</v>
      </c>
      <c r="J559" s="18"/>
      <c r="K559" s="18"/>
      <c r="L559" s="15"/>
    </row>
    <row r="560" spans="1:12" x14ac:dyDescent="0.2">
      <c r="A560" s="15"/>
      <c r="B560" s="106"/>
      <c r="C560" s="93"/>
      <c r="D560" s="17"/>
      <c r="E560" s="18"/>
      <c r="F560" s="19">
        <v>0</v>
      </c>
      <c r="G560" s="18">
        <f t="shared" si="26"/>
        <v>0</v>
      </c>
      <c r="H560" s="18">
        <f t="shared" si="24"/>
        <v>0</v>
      </c>
      <c r="I560" s="18">
        <f t="shared" si="25"/>
        <v>0</v>
      </c>
      <c r="J560" s="18"/>
      <c r="K560" s="18"/>
      <c r="L560" s="15"/>
    </row>
    <row r="561" spans="1:12" x14ac:dyDescent="0.2">
      <c r="A561" s="15"/>
      <c r="B561" s="106"/>
      <c r="C561" s="93"/>
      <c r="D561" s="17"/>
      <c r="E561" s="18"/>
      <c r="F561" s="19">
        <v>0</v>
      </c>
      <c r="G561" s="18">
        <f t="shared" si="26"/>
        <v>0</v>
      </c>
      <c r="H561" s="18">
        <f t="shared" si="24"/>
        <v>0</v>
      </c>
      <c r="I561" s="18">
        <f t="shared" si="25"/>
        <v>0</v>
      </c>
      <c r="J561" s="18"/>
      <c r="K561" s="18"/>
      <c r="L561" s="15"/>
    </row>
    <row r="562" spans="1:12" x14ac:dyDescent="0.2">
      <c r="A562" s="15"/>
      <c r="B562" s="106"/>
      <c r="C562" s="93"/>
      <c r="D562" s="17"/>
      <c r="E562" s="18"/>
      <c r="F562" s="19">
        <v>0</v>
      </c>
      <c r="G562" s="18">
        <f t="shared" si="26"/>
        <v>0</v>
      </c>
      <c r="H562" s="18">
        <f t="shared" si="24"/>
        <v>0</v>
      </c>
      <c r="I562" s="18">
        <f t="shared" si="25"/>
        <v>0</v>
      </c>
      <c r="J562" s="18"/>
      <c r="K562" s="18"/>
      <c r="L562" s="15"/>
    </row>
    <row r="563" spans="1:12" x14ac:dyDescent="0.2">
      <c r="A563" s="15"/>
      <c r="B563" s="106"/>
      <c r="C563" s="93"/>
      <c r="D563" s="17"/>
      <c r="E563" s="18"/>
      <c r="F563" s="19">
        <v>0</v>
      </c>
      <c r="G563" s="18">
        <f t="shared" si="26"/>
        <v>0</v>
      </c>
      <c r="H563" s="18">
        <f t="shared" si="24"/>
        <v>0</v>
      </c>
      <c r="I563" s="18">
        <f t="shared" si="25"/>
        <v>0</v>
      </c>
      <c r="J563" s="18"/>
      <c r="K563" s="18"/>
      <c r="L563" s="15"/>
    </row>
    <row r="564" spans="1:12" x14ac:dyDescent="0.2">
      <c r="A564" s="15"/>
      <c r="B564" s="106"/>
      <c r="C564" s="93"/>
      <c r="D564" s="17"/>
      <c r="E564" s="18"/>
      <c r="F564" s="19">
        <v>0</v>
      </c>
      <c r="G564" s="18">
        <f t="shared" si="26"/>
        <v>0</v>
      </c>
      <c r="H564" s="18">
        <f t="shared" si="24"/>
        <v>0</v>
      </c>
      <c r="I564" s="18">
        <f t="shared" si="25"/>
        <v>0</v>
      </c>
      <c r="J564" s="18"/>
      <c r="K564" s="18"/>
      <c r="L564" s="15"/>
    </row>
    <row r="565" spans="1:12" x14ac:dyDescent="0.2">
      <c r="A565" s="15"/>
      <c r="B565" s="106"/>
      <c r="C565" s="93"/>
      <c r="D565" s="17"/>
      <c r="E565" s="18"/>
      <c r="F565" s="19">
        <v>0</v>
      </c>
      <c r="G565" s="18">
        <f t="shared" si="26"/>
        <v>0</v>
      </c>
      <c r="H565" s="18">
        <f t="shared" si="24"/>
        <v>0</v>
      </c>
      <c r="I565" s="18">
        <f t="shared" si="25"/>
        <v>0</v>
      </c>
      <c r="J565" s="18"/>
      <c r="K565" s="18"/>
      <c r="L565" s="15"/>
    </row>
    <row r="566" spans="1:12" x14ac:dyDescent="0.2">
      <c r="A566" s="15"/>
      <c r="B566" s="106"/>
      <c r="C566" s="93"/>
      <c r="D566" s="17"/>
      <c r="E566" s="18"/>
      <c r="F566" s="19">
        <v>0</v>
      </c>
      <c r="G566" s="18">
        <f t="shared" si="26"/>
        <v>0</v>
      </c>
      <c r="H566" s="18">
        <f t="shared" si="24"/>
        <v>0</v>
      </c>
      <c r="I566" s="18">
        <f t="shared" si="25"/>
        <v>0</v>
      </c>
      <c r="J566" s="18"/>
      <c r="K566" s="18"/>
      <c r="L566" s="15"/>
    </row>
    <row r="567" spans="1:12" x14ac:dyDescent="0.2">
      <c r="A567" s="15"/>
      <c r="B567" s="106"/>
      <c r="C567" s="93"/>
      <c r="D567" s="17"/>
      <c r="E567" s="18"/>
      <c r="F567" s="19">
        <v>0</v>
      </c>
      <c r="G567" s="18">
        <f t="shared" si="26"/>
        <v>0</v>
      </c>
      <c r="H567" s="18">
        <f t="shared" si="24"/>
        <v>0</v>
      </c>
      <c r="I567" s="18">
        <f t="shared" si="25"/>
        <v>0</v>
      </c>
      <c r="J567" s="18"/>
      <c r="K567" s="18"/>
      <c r="L567" s="15"/>
    </row>
    <row r="568" spans="1:12" x14ac:dyDescent="0.2">
      <c r="A568" s="15"/>
      <c r="B568" s="106"/>
      <c r="C568" s="93"/>
      <c r="D568" s="17"/>
      <c r="E568" s="18"/>
      <c r="F568" s="19">
        <v>0</v>
      </c>
      <c r="G568" s="18">
        <f t="shared" si="26"/>
        <v>0</v>
      </c>
      <c r="H568" s="18">
        <f t="shared" si="24"/>
        <v>0</v>
      </c>
      <c r="I568" s="18">
        <f t="shared" si="25"/>
        <v>0</v>
      </c>
      <c r="J568" s="18"/>
      <c r="K568" s="18"/>
      <c r="L568" s="15"/>
    </row>
    <row r="569" spans="1:12" x14ac:dyDescent="0.2">
      <c r="A569" s="15"/>
      <c r="B569" s="106"/>
      <c r="C569" s="93"/>
      <c r="D569" s="17"/>
      <c r="E569" s="18"/>
      <c r="F569" s="19">
        <v>0</v>
      </c>
      <c r="G569" s="18">
        <f t="shared" si="26"/>
        <v>0</v>
      </c>
      <c r="H569" s="18">
        <f t="shared" si="24"/>
        <v>0</v>
      </c>
      <c r="I569" s="18">
        <f t="shared" si="25"/>
        <v>0</v>
      </c>
      <c r="J569" s="18"/>
      <c r="K569" s="18"/>
      <c r="L569" s="15"/>
    </row>
    <row r="570" spans="1:12" x14ac:dyDescent="0.2">
      <c r="A570" s="15"/>
      <c r="B570" s="106"/>
      <c r="C570" s="93"/>
      <c r="D570" s="17"/>
      <c r="E570" s="18"/>
      <c r="F570" s="19">
        <v>0</v>
      </c>
      <c r="G570" s="18">
        <f t="shared" si="26"/>
        <v>0</v>
      </c>
      <c r="H570" s="18">
        <f t="shared" si="24"/>
        <v>0</v>
      </c>
      <c r="I570" s="18">
        <f t="shared" si="25"/>
        <v>0</v>
      </c>
      <c r="J570" s="18"/>
      <c r="K570" s="18"/>
      <c r="L570" s="15"/>
    </row>
    <row r="571" spans="1:12" x14ac:dyDescent="0.2">
      <c r="A571" s="15"/>
      <c r="B571" s="106"/>
      <c r="C571" s="93"/>
      <c r="D571" s="17"/>
      <c r="E571" s="18"/>
      <c r="F571" s="19">
        <v>0</v>
      </c>
      <c r="G571" s="18">
        <f t="shared" si="26"/>
        <v>0</v>
      </c>
      <c r="H571" s="18">
        <f t="shared" si="24"/>
        <v>0</v>
      </c>
      <c r="I571" s="18">
        <f t="shared" si="25"/>
        <v>0</v>
      </c>
      <c r="J571" s="18"/>
      <c r="K571" s="18"/>
      <c r="L571" s="15"/>
    </row>
    <row r="572" spans="1:12" x14ac:dyDescent="0.2">
      <c r="A572" s="15"/>
      <c r="B572" s="106"/>
      <c r="C572" s="93"/>
      <c r="D572" s="17"/>
      <c r="E572" s="18"/>
      <c r="F572" s="19">
        <v>0</v>
      </c>
      <c r="G572" s="18">
        <f t="shared" si="26"/>
        <v>0</v>
      </c>
      <c r="H572" s="18">
        <f t="shared" si="24"/>
        <v>0</v>
      </c>
      <c r="I572" s="18">
        <f t="shared" si="25"/>
        <v>0</v>
      </c>
      <c r="J572" s="18"/>
      <c r="K572" s="18"/>
      <c r="L572" s="15"/>
    </row>
    <row r="573" spans="1:12" x14ac:dyDescent="0.2">
      <c r="A573" s="15"/>
      <c r="B573" s="106"/>
      <c r="C573" s="93"/>
      <c r="D573" s="17"/>
      <c r="E573" s="18"/>
      <c r="F573" s="19">
        <v>0</v>
      </c>
      <c r="G573" s="18">
        <f t="shared" si="26"/>
        <v>0</v>
      </c>
      <c r="H573" s="18">
        <f t="shared" si="24"/>
        <v>0</v>
      </c>
      <c r="I573" s="18">
        <f t="shared" si="25"/>
        <v>0</v>
      </c>
      <c r="J573" s="18"/>
      <c r="K573" s="18"/>
      <c r="L573" s="15"/>
    </row>
    <row r="574" spans="1:12" x14ac:dyDescent="0.2">
      <c r="A574" s="15"/>
      <c r="B574" s="106"/>
      <c r="C574" s="93"/>
      <c r="D574" s="17"/>
      <c r="E574" s="18"/>
      <c r="F574" s="19">
        <v>0</v>
      </c>
      <c r="G574" s="18">
        <f t="shared" si="26"/>
        <v>0</v>
      </c>
      <c r="H574" s="18">
        <f t="shared" si="24"/>
        <v>0</v>
      </c>
      <c r="I574" s="18">
        <f t="shared" si="25"/>
        <v>0</v>
      </c>
      <c r="J574" s="18"/>
      <c r="K574" s="18"/>
      <c r="L574" s="15"/>
    </row>
    <row r="575" spans="1:12" x14ac:dyDescent="0.2">
      <c r="A575" s="15"/>
      <c r="B575" s="106"/>
      <c r="C575" s="93"/>
      <c r="D575" s="17"/>
      <c r="E575" s="18"/>
      <c r="F575" s="19">
        <v>0</v>
      </c>
      <c r="G575" s="18">
        <f t="shared" si="26"/>
        <v>0</v>
      </c>
      <c r="H575" s="18">
        <f t="shared" si="24"/>
        <v>0</v>
      </c>
      <c r="I575" s="18">
        <f t="shared" si="25"/>
        <v>0</v>
      </c>
      <c r="J575" s="18"/>
      <c r="K575" s="18"/>
      <c r="L575" s="15"/>
    </row>
    <row r="576" spans="1:12" x14ac:dyDescent="0.2">
      <c r="A576" s="15"/>
      <c r="B576" s="106"/>
      <c r="C576" s="93"/>
      <c r="D576" s="17"/>
      <c r="E576" s="18"/>
      <c r="F576" s="19">
        <v>0</v>
      </c>
      <c r="G576" s="18">
        <f t="shared" si="26"/>
        <v>0</v>
      </c>
      <c r="H576" s="18">
        <f>E576*C576</f>
        <v>0</v>
      </c>
      <c r="I576" s="18">
        <f>F576*C576</f>
        <v>0</v>
      </c>
      <c r="J576" s="18"/>
      <c r="K576" s="18"/>
      <c r="L576" s="15"/>
    </row>
    <row r="577" spans="1:12" x14ac:dyDescent="0.2">
      <c r="A577" s="15"/>
      <c r="B577" s="106"/>
      <c r="C577" s="93"/>
      <c r="D577" s="17"/>
      <c r="E577" s="18"/>
      <c r="F577" s="19">
        <v>0</v>
      </c>
      <c r="G577" s="18">
        <f t="shared" si="26"/>
        <v>0</v>
      </c>
      <c r="H577" s="18">
        <f>E577*C577</f>
        <v>0</v>
      </c>
      <c r="I577" s="18">
        <f>F577*C577</f>
        <v>0</v>
      </c>
      <c r="J577" s="18"/>
      <c r="K577" s="18"/>
      <c r="L577" s="15"/>
    </row>
  </sheetData>
  <mergeCells count="11">
    <mergeCell ref="G5:I5"/>
    <mergeCell ref="A5:A6"/>
    <mergeCell ref="B5:C5"/>
    <mergeCell ref="D5:D6"/>
    <mergeCell ref="E5:E6"/>
    <mergeCell ref="F5:F6"/>
    <mergeCell ref="J14:J15"/>
    <mergeCell ref="J18:J20"/>
    <mergeCell ref="J5:J6"/>
    <mergeCell ref="L5:L6"/>
    <mergeCell ref="K5:K6"/>
  </mergeCells>
  <pageMargins left="0.7" right="0.7" top="0.75" bottom="0.75" header="0.3" footer="0.3"/>
  <pageSetup paperSize="9" scale="45" fitToHeight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432B-BF0E-4C2B-A487-A82F10C6DC69}">
  <sheetPr>
    <pageSetUpPr fitToPage="1"/>
  </sheetPr>
  <dimension ref="A1:M581"/>
  <sheetViews>
    <sheetView zoomScale="90" zoomScaleNormal="9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0" sqref="A10"/>
    </sheetView>
  </sheetViews>
  <sheetFormatPr baseColWidth="10" defaultColWidth="8.83203125" defaultRowHeight="15" x14ac:dyDescent="0.2"/>
  <cols>
    <col min="1" max="1" width="55" customWidth="1"/>
    <col min="2" max="2" width="9.33203125" hidden="1" customWidth="1"/>
    <col min="4" max="4" width="8.83203125" style="7"/>
    <col min="5" max="5" width="15" style="8" customWidth="1"/>
    <col min="6" max="6" width="14.33203125" style="9" customWidth="1"/>
    <col min="7" max="7" width="14.33203125" style="8" hidden="1" customWidth="1"/>
    <col min="8" max="8" width="16.33203125" style="8" customWidth="1"/>
    <col min="9" max="9" width="13.5" style="8" bestFit="1" customWidth="1"/>
    <col min="10" max="10" width="15.33203125" style="8" bestFit="1" customWidth="1"/>
    <col min="11" max="11" width="18.1640625" customWidth="1"/>
  </cols>
  <sheetData>
    <row r="1" spans="1:13" x14ac:dyDescent="0.2">
      <c r="A1" t="s">
        <v>0</v>
      </c>
      <c r="D1"/>
      <c r="E1"/>
      <c r="F1" s="1"/>
      <c r="G1"/>
      <c r="H1"/>
      <c r="I1"/>
      <c r="J1"/>
      <c r="L1" s="2"/>
      <c r="M1" t="s">
        <v>1</v>
      </c>
    </row>
    <row r="2" spans="1:13" x14ac:dyDescent="0.2">
      <c r="A2" t="s">
        <v>18</v>
      </c>
      <c r="B2" s="3"/>
      <c r="C2" s="3"/>
      <c r="D2" s="3"/>
      <c r="E2" s="3"/>
      <c r="F2" s="4"/>
      <c r="G2" s="3"/>
      <c r="H2" s="3"/>
      <c r="I2" s="3"/>
      <c r="J2" s="3"/>
      <c r="K2" s="3"/>
      <c r="L2" s="5"/>
      <c r="M2" t="s">
        <v>2</v>
      </c>
    </row>
    <row r="3" spans="1:13" x14ac:dyDescent="0.2">
      <c r="D3"/>
      <c r="E3"/>
      <c r="F3" s="1"/>
      <c r="G3"/>
      <c r="H3"/>
      <c r="I3"/>
      <c r="J3"/>
      <c r="L3" s="6"/>
      <c r="M3" t="s">
        <v>3</v>
      </c>
    </row>
    <row r="4" spans="1:13" x14ac:dyDescent="0.2">
      <c r="L4" s="10"/>
      <c r="M4" t="s">
        <v>4</v>
      </c>
    </row>
    <row r="5" spans="1:13" ht="15" customHeight="1" x14ac:dyDescent="0.2">
      <c r="A5" s="174" t="s">
        <v>5</v>
      </c>
      <c r="B5" s="175" t="s">
        <v>6</v>
      </c>
      <c r="C5" s="176"/>
      <c r="D5" s="174" t="s">
        <v>7</v>
      </c>
      <c r="E5" s="177" t="s">
        <v>8</v>
      </c>
      <c r="F5" s="178" t="s">
        <v>9</v>
      </c>
      <c r="G5" s="184" t="s">
        <v>10</v>
      </c>
      <c r="H5" s="185"/>
      <c r="I5" s="186"/>
      <c r="J5" s="180" t="s">
        <v>11</v>
      </c>
      <c r="K5" s="187" t="s">
        <v>12</v>
      </c>
    </row>
    <row r="6" spans="1:13" ht="16" x14ac:dyDescent="0.2">
      <c r="A6" s="174"/>
      <c r="B6" s="11" t="s">
        <v>13</v>
      </c>
      <c r="C6" s="11" t="s">
        <v>14</v>
      </c>
      <c r="D6" s="174"/>
      <c r="E6" s="177"/>
      <c r="F6" s="179"/>
      <c r="G6" s="12" t="s">
        <v>15</v>
      </c>
      <c r="H6" s="13" t="s">
        <v>16</v>
      </c>
      <c r="I6" s="13" t="s">
        <v>17</v>
      </c>
      <c r="J6" s="181"/>
      <c r="K6" s="188"/>
    </row>
    <row r="7" spans="1:13" ht="16" x14ac:dyDescent="0.2">
      <c r="A7" s="14" t="s">
        <v>251</v>
      </c>
      <c r="B7" s="15"/>
      <c r="C7" s="16"/>
      <c r="D7" s="17"/>
      <c r="E7" s="18"/>
      <c r="F7" s="19"/>
      <c r="G7" s="18"/>
      <c r="H7" s="18"/>
      <c r="I7" s="18"/>
      <c r="J7" s="18"/>
      <c r="K7" s="15"/>
    </row>
    <row r="8" spans="1:13" ht="48" x14ac:dyDescent="0.2">
      <c r="A8" s="15" t="s">
        <v>252</v>
      </c>
      <c r="B8" s="15"/>
      <c r="C8" s="16">
        <v>1</v>
      </c>
      <c r="D8" s="17" t="s">
        <v>38</v>
      </c>
      <c r="E8" s="18">
        <f>33755200+641500</f>
        <v>34396700</v>
      </c>
      <c r="F8" s="19">
        <v>39721000</v>
      </c>
      <c r="G8" s="18">
        <f t="shared" ref="G8:G71" si="0">B8*F8</f>
        <v>0</v>
      </c>
      <c r="H8" s="18">
        <f t="shared" ref="H8:H71" si="1">E8*C8</f>
        <v>34396700</v>
      </c>
      <c r="I8" s="18">
        <f t="shared" ref="I8:I71" si="2">F8*C8</f>
        <v>39721000</v>
      </c>
      <c r="J8" s="23" t="s">
        <v>254</v>
      </c>
      <c r="K8" s="15" t="s">
        <v>253</v>
      </c>
    </row>
    <row r="9" spans="1:13" x14ac:dyDescent="0.2">
      <c r="A9" s="15"/>
      <c r="B9" s="15"/>
      <c r="C9" s="16"/>
      <c r="D9" s="17"/>
      <c r="E9" s="18"/>
      <c r="F9" s="19"/>
      <c r="G9" s="18">
        <f t="shared" si="0"/>
        <v>0</v>
      </c>
      <c r="H9" s="18">
        <f t="shared" si="1"/>
        <v>0</v>
      </c>
      <c r="I9" s="18">
        <f t="shared" si="2"/>
        <v>0</v>
      </c>
      <c r="J9" s="18"/>
      <c r="K9" s="15"/>
    </row>
    <row r="10" spans="1:13" x14ac:dyDescent="0.2">
      <c r="A10" s="15"/>
      <c r="B10" s="15"/>
      <c r="C10" s="16"/>
      <c r="D10" s="17"/>
      <c r="E10" s="18"/>
      <c r="F10" s="19"/>
      <c r="G10" s="18">
        <f t="shared" si="0"/>
        <v>0</v>
      </c>
      <c r="H10" s="18">
        <f t="shared" si="1"/>
        <v>0</v>
      </c>
      <c r="I10" s="18">
        <f t="shared" si="2"/>
        <v>0</v>
      </c>
      <c r="J10" s="18"/>
      <c r="K10" s="15"/>
    </row>
    <row r="11" spans="1:13" x14ac:dyDescent="0.2">
      <c r="A11" s="15"/>
      <c r="B11" s="15"/>
      <c r="C11" s="16"/>
      <c r="D11" s="17"/>
      <c r="E11" s="18"/>
      <c r="F11" s="19"/>
      <c r="G11" s="18">
        <f t="shared" si="0"/>
        <v>0</v>
      </c>
      <c r="H11" s="18">
        <f t="shared" si="1"/>
        <v>0</v>
      </c>
      <c r="I11" s="18">
        <f t="shared" si="2"/>
        <v>0</v>
      </c>
      <c r="J11" s="18"/>
      <c r="K11" s="15"/>
    </row>
    <row r="12" spans="1:13" x14ac:dyDescent="0.2">
      <c r="A12" s="15"/>
      <c r="B12" s="15"/>
      <c r="C12" s="16"/>
      <c r="D12" s="17"/>
      <c r="E12" s="18"/>
      <c r="F12" s="19"/>
      <c r="G12" s="18">
        <f t="shared" si="0"/>
        <v>0</v>
      </c>
      <c r="H12" s="18">
        <f t="shared" si="1"/>
        <v>0</v>
      </c>
      <c r="I12" s="18">
        <f t="shared" si="2"/>
        <v>0</v>
      </c>
      <c r="J12" s="18"/>
      <c r="K12" s="15"/>
    </row>
    <row r="13" spans="1:13" x14ac:dyDescent="0.2">
      <c r="A13" s="15"/>
      <c r="B13" s="15"/>
      <c r="C13" s="16"/>
      <c r="D13" s="17"/>
      <c r="E13" s="18"/>
      <c r="F13" s="19"/>
      <c r="G13" s="18">
        <f t="shared" si="0"/>
        <v>0</v>
      </c>
      <c r="H13" s="18">
        <f t="shared" si="1"/>
        <v>0</v>
      </c>
      <c r="I13" s="18">
        <f t="shared" si="2"/>
        <v>0</v>
      </c>
      <c r="J13" s="18"/>
      <c r="K13" s="15"/>
    </row>
    <row r="14" spans="1:13" x14ac:dyDescent="0.2">
      <c r="A14" s="15"/>
      <c r="B14" s="15"/>
      <c r="C14" s="16"/>
      <c r="D14" s="17"/>
      <c r="E14" s="18"/>
      <c r="F14" s="19">
        <v>0</v>
      </c>
      <c r="G14" s="18">
        <f t="shared" si="0"/>
        <v>0</v>
      </c>
      <c r="H14" s="18">
        <f t="shared" si="1"/>
        <v>0</v>
      </c>
      <c r="I14" s="18">
        <f t="shared" si="2"/>
        <v>0</v>
      </c>
      <c r="J14" s="18"/>
      <c r="K14" s="15"/>
    </row>
    <row r="15" spans="1:13" x14ac:dyDescent="0.2">
      <c r="A15" s="15"/>
      <c r="B15" s="15"/>
      <c r="C15" s="16"/>
      <c r="D15" s="17"/>
      <c r="E15" s="18"/>
      <c r="F15" s="19">
        <v>0</v>
      </c>
      <c r="G15" s="18">
        <f t="shared" si="0"/>
        <v>0</v>
      </c>
      <c r="H15" s="18">
        <f t="shared" si="1"/>
        <v>0</v>
      </c>
      <c r="I15" s="18">
        <f t="shared" si="2"/>
        <v>0</v>
      </c>
      <c r="J15" s="18"/>
      <c r="K15" s="15"/>
    </row>
    <row r="16" spans="1:13" x14ac:dyDescent="0.2">
      <c r="A16" s="15"/>
      <c r="B16" s="15"/>
      <c r="C16" s="16"/>
      <c r="D16" s="17"/>
      <c r="E16" s="18"/>
      <c r="F16" s="19">
        <v>0</v>
      </c>
      <c r="G16" s="18">
        <f t="shared" si="0"/>
        <v>0</v>
      </c>
      <c r="H16" s="18">
        <f t="shared" si="1"/>
        <v>0</v>
      </c>
      <c r="I16" s="18">
        <f t="shared" si="2"/>
        <v>0</v>
      </c>
      <c r="J16" s="18"/>
      <c r="K16" s="15"/>
    </row>
    <row r="17" spans="1:11" x14ac:dyDescent="0.2">
      <c r="A17" s="15"/>
      <c r="B17" s="15"/>
      <c r="C17" s="16"/>
      <c r="D17" s="17"/>
      <c r="E17" s="18"/>
      <c r="F17" s="19">
        <v>0</v>
      </c>
      <c r="G17" s="18">
        <f t="shared" si="0"/>
        <v>0</v>
      </c>
      <c r="H17" s="18">
        <f t="shared" si="1"/>
        <v>0</v>
      </c>
      <c r="I17" s="18">
        <f t="shared" si="2"/>
        <v>0</v>
      </c>
      <c r="J17" s="18"/>
      <c r="K17" s="15"/>
    </row>
    <row r="18" spans="1:11" x14ac:dyDescent="0.2">
      <c r="A18" s="15"/>
      <c r="B18" s="15"/>
      <c r="C18" s="16"/>
      <c r="D18" s="17"/>
      <c r="E18" s="18"/>
      <c r="F18" s="19">
        <v>0</v>
      </c>
      <c r="G18" s="18">
        <f t="shared" si="0"/>
        <v>0</v>
      </c>
      <c r="H18" s="18">
        <f t="shared" si="1"/>
        <v>0</v>
      </c>
      <c r="I18" s="18">
        <f t="shared" si="2"/>
        <v>0</v>
      </c>
      <c r="J18" s="18"/>
      <c r="K18" s="15"/>
    </row>
    <row r="19" spans="1:11" x14ac:dyDescent="0.2">
      <c r="A19" s="15"/>
      <c r="B19" s="15"/>
      <c r="C19" s="16"/>
      <c r="D19" s="17"/>
      <c r="E19" s="18"/>
      <c r="F19" s="19">
        <v>0</v>
      </c>
      <c r="G19" s="18">
        <f t="shared" si="0"/>
        <v>0</v>
      </c>
      <c r="H19" s="18">
        <f t="shared" si="1"/>
        <v>0</v>
      </c>
      <c r="I19" s="18">
        <f t="shared" si="2"/>
        <v>0</v>
      </c>
      <c r="J19" s="18"/>
      <c r="K19" s="15"/>
    </row>
    <row r="20" spans="1:11" x14ac:dyDescent="0.2">
      <c r="A20" s="15"/>
      <c r="B20" s="15"/>
      <c r="C20" s="16"/>
      <c r="D20" s="17"/>
      <c r="E20" s="18"/>
      <c r="F20" s="19">
        <v>0</v>
      </c>
      <c r="G20" s="18">
        <f t="shared" si="0"/>
        <v>0</v>
      </c>
      <c r="H20" s="18">
        <f t="shared" si="1"/>
        <v>0</v>
      </c>
      <c r="I20" s="18">
        <f t="shared" si="2"/>
        <v>0</v>
      </c>
      <c r="J20" s="18"/>
      <c r="K20" s="15"/>
    </row>
    <row r="21" spans="1:11" x14ac:dyDescent="0.2">
      <c r="A21" s="15"/>
      <c r="B21" s="15"/>
      <c r="C21" s="16"/>
      <c r="D21" s="17"/>
      <c r="E21" s="18"/>
      <c r="F21" s="19">
        <v>0</v>
      </c>
      <c r="G21" s="18">
        <f t="shared" si="0"/>
        <v>0</v>
      </c>
      <c r="H21" s="18">
        <f t="shared" si="1"/>
        <v>0</v>
      </c>
      <c r="I21" s="18">
        <f t="shared" si="2"/>
        <v>0</v>
      </c>
      <c r="J21" s="18"/>
      <c r="K21" s="15"/>
    </row>
    <row r="22" spans="1:11" x14ac:dyDescent="0.2">
      <c r="A22" s="15"/>
      <c r="B22" s="15"/>
      <c r="C22" s="16"/>
      <c r="D22" s="17"/>
      <c r="E22" s="18"/>
      <c r="F22" s="19">
        <v>0</v>
      </c>
      <c r="G22" s="18">
        <f t="shared" si="0"/>
        <v>0</v>
      </c>
      <c r="H22" s="18">
        <f t="shared" si="1"/>
        <v>0</v>
      </c>
      <c r="I22" s="18">
        <f t="shared" si="2"/>
        <v>0</v>
      </c>
      <c r="J22" s="18"/>
      <c r="K22" s="15"/>
    </row>
    <row r="23" spans="1:11" x14ac:dyDescent="0.2">
      <c r="A23" s="15"/>
      <c r="B23" s="15"/>
      <c r="C23" s="16"/>
      <c r="D23" s="17"/>
      <c r="E23" s="18"/>
      <c r="F23" s="19">
        <v>0</v>
      </c>
      <c r="G23" s="18">
        <f t="shared" si="0"/>
        <v>0</v>
      </c>
      <c r="H23" s="18">
        <f t="shared" si="1"/>
        <v>0</v>
      </c>
      <c r="I23" s="18">
        <f t="shared" si="2"/>
        <v>0</v>
      </c>
      <c r="J23" s="18"/>
      <c r="K23" s="15"/>
    </row>
    <row r="24" spans="1:11" x14ac:dyDescent="0.2">
      <c r="A24" s="15"/>
      <c r="B24" s="15"/>
      <c r="C24" s="16"/>
      <c r="D24" s="17"/>
      <c r="E24" s="18"/>
      <c r="F24" s="19">
        <v>0</v>
      </c>
      <c r="G24" s="18">
        <f t="shared" si="0"/>
        <v>0</v>
      </c>
      <c r="H24" s="18">
        <f t="shared" si="1"/>
        <v>0</v>
      </c>
      <c r="I24" s="18">
        <f t="shared" si="2"/>
        <v>0</v>
      </c>
      <c r="J24" s="18"/>
      <c r="K24" s="15"/>
    </row>
    <row r="25" spans="1:11" x14ac:dyDescent="0.2">
      <c r="A25" s="15"/>
      <c r="B25" s="15"/>
      <c r="C25" s="16"/>
      <c r="D25" s="17"/>
      <c r="E25" s="18"/>
      <c r="F25" s="19">
        <v>0</v>
      </c>
      <c r="G25" s="18">
        <f t="shared" si="0"/>
        <v>0</v>
      </c>
      <c r="H25" s="18">
        <f t="shared" si="1"/>
        <v>0</v>
      </c>
      <c r="I25" s="18">
        <f t="shared" si="2"/>
        <v>0</v>
      </c>
      <c r="J25" s="18"/>
      <c r="K25" s="15"/>
    </row>
    <row r="26" spans="1:11" x14ac:dyDescent="0.2">
      <c r="A26" s="15"/>
      <c r="B26" s="15"/>
      <c r="C26" s="16"/>
      <c r="D26" s="17"/>
      <c r="E26" s="18"/>
      <c r="F26" s="19">
        <v>0</v>
      </c>
      <c r="G26" s="18">
        <f t="shared" si="0"/>
        <v>0</v>
      </c>
      <c r="H26" s="18">
        <f t="shared" si="1"/>
        <v>0</v>
      </c>
      <c r="I26" s="18">
        <f t="shared" si="2"/>
        <v>0</v>
      </c>
      <c r="J26" s="18"/>
      <c r="K26" s="15"/>
    </row>
    <row r="27" spans="1:11" x14ac:dyDescent="0.2">
      <c r="A27" s="15"/>
      <c r="B27" s="15"/>
      <c r="C27" s="16"/>
      <c r="D27" s="17"/>
      <c r="E27" s="18"/>
      <c r="F27" s="19">
        <v>0</v>
      </c>
      <c r="G27" s="18">
        <f t="shared" si="0"/>
        <v>0</v>
      </c>
      <c r="H27" s="18">
        <f t="shared" si="1"/>
        <v>0</v>
      </c>
      <c r="I27" s="18">
        <f t="shared" si="2"/>
        <v>0</v>
      </c>
      <c r="J27" s="18"/>
      <c r="K27" s="15"/>
    </row>
    <row r="28" spans="1:11" x14ac:dyDescent="0.2">
      <c r="A28" s="15"/>
      <c r="B28" s="15"/>
      <c r="C28" s="16"/>
      <c r="D28" s="17"/>
      <c r="E28" s="18"/>
      <c r="F28" s="19">
        <v>0</v>
      </c>
      <c r="G28" s="18">
        <f t="shared" si="0"/>
        <v>0</v>
      </c>
      <c r="H28" s="18">
        <f t="shared" si="1"/>
        <v>0</v>
      </c>
      <c r="I28" s="18">
        <f t="shared" si="2"/>
        <v>0</v>
      </c>
      <c r="J28" s="18"/>
      <c r="K28" s="15"/>
    </row>
    <row r="29" spans="1:11" x14ac:dyDescent="0.2">
      <c r="A29" s="15"/>
      <c r="B29" s="15"/>
      <c r="C29" s="16"/>
      <c r="D29" s="17"/>
      <c r="E29" s="18"/>
      <c r="F29" s="19">
        <v>0</v>
      </c>
      <c r="G29" s="18">
        <f t="shared" si="0"/>
        <v>0</v>
      </c>
      <c r="H29" s="18">
        <f t="shared" si="1"/>
        <v>0</v>
      </c>
      <c r="I29" s="18">
        <f t="shared" si="2"/>
        <v>0</v>
      </c>
      <c r="J29" s="18"/>
      <c r="K29" s="15"/>
    </row>
    <row r="30" spans="1:11" x14ac:dyDescent="0.2">
      <c r="A30" s="15"/>
      <c r="B30" s="15"/>
      <c r="C30" s="16"/>
      <c r="D30" s="17"/>
      <c r="E30" s="18"/>
      <c r="F30" s="19">
        <v>0</v>
      </c>
      <c r="G30" s="18">
        <f t="shared" si="0"/>
        <v>0</v>
      </c>
      <c r="H30" s="18">
        <f t="shared" si="1"/>
        <v>0</v>
      </c>
      <c r="I30" s="18">
        <f t="shared" si="2"/>
        <v>0</v>
      </c>
      <c r="J30" s="18"/>
      <c r="K30" s="15"/>
    </row>
    <row r="31" spans="1:11" x14ac:dyDescent="0.2">
      <c r="A31" s="15"/>
      <c r="B31" s="15"/>
      <c r="C31" s="16"/>
      <c r="D31" s="17"/>
      <c r="E31" s="18"/>
      <c r="F31" s="19">
        <v>0</v>
      </c>
      <c r="G31" s="18">
        <f t="shared" si="0"/>
        <v>0</v>
      </c>
      <c r="H31" s="18">
        <f t="shared" si="1"/>
        <v>0</v>
      </c>
      <c r="I31" s="18">
        <f t="shared" si="2"/>
        <v>0</v>
      </c>
      <c r="J31" s="18"/>
      <c r="K31" s="15"/>
    </row>
    <row r="32" spans="1:11" x14ac:dyDescent="0.2">
      <c r="A32" s="15"/>
      <c r="B32" s="15"/>
      <c r="C32" s="16"/>
      <c r="D32" s="17"/>
      <c r="E32" s="18"/>
      <c r="F32" s="19">
        <v>0</v>
      </c>
      <c r="G32" s="18">
        <f t="shared" si="0"/>
        <v>0</v>
      </c>
      <c r="H32" s="18">
        <f t="shared" si="1"/>
        <v>0</v>
      </c>
      <c r="I32" s="18">
        <f t="shared" si="2"/>
        <v>0</v>
      </c>
      <c r="J32" s="18"/>
      <c r="K32" s="15"/>
    </row>
    <row r="33" spans="1:11" x14ac:dyDescent="0.2">
      <c r="A33" s="15"/>
      <c r="B33" s="15"/>
      <c r="C33" s="16"/>
      <c r="D33" s="17"/>
      <c r="E33" s="18"/>
      <c r="F33" s="19">
        <v>0</v>
      </c>
      <c r="G33" s="18">
        <f t="shared" si="0"/>
        <v>0</v>
      </c>
      <c r="H33" s="18">
        <f t="shared" si="1"/>
        <v>0</v>
      </c>
      <c r="I33" s="18">
        <f t="shared" si="2"/>
        <v>0</v>
      </c>
      <c r="J33" s="18"/>
      <c r="K33" s="15"/>
    </row>
    <row r="34" spans="1:11" x14ac:dyDescent="0.2">
      <c r="A34" s="15"/>
      <c r="B34" s="15"/>
      <c r="C34" s="16"/>
      <c r="D34" s="17"/>
      <c r="E34" s="18"/>
      <c r="F34" s="19">
        <v>0</v>
      </c>
      <c r="G34" s="18">
        <f t="shared" si="0"/>
        <v>0</v>
      </c>
      <c r="H34" s="18">
        <f t="shared" si="1"/>
        <v>0</v>
      </c>
      <c r="I34" s="18">
        <f t="shared" si="2"/>
        <v>0</v>
      </c>
      <c r="J34" s="18"/>
      <c r="K34" s="15"/>
    </row>
    <row r="35" spans="1:11" x14ac:dyDescent="0.2">
      <c r="A35" s="15"/>
      <c r="B35" s="15"/>
      <c r="C35" s="16"/>
      <c r="D35" s="17"/>
      <c r="E35" s="18"/>
      <c r="F35" s="19">
        <v>0</v>
      </c>
      <c r="G35" s="18">
        <f t="shared" si="0"/>
        <v>0</v>
      </c>
      <c r="H35" s="18">
        <f t="shared" si="1"/>
        <v>0</v>
      </c>
      <c r="I35" s="18">
        <f t="shared" si="2"/>
        <v>0</v>
      </c>
      <c r="J35" s="18"/>
      <c r="K35" s="15"/>
    </row>
    <row r="36" spans="1:11" x14ac:dyDescent="0.2">
      <c r="A36" s="15"/>
      <c r="B36" s="15"/>
      <c r="C36" s="16"/>
      <c r="D36" s="17"/>
      <c r="E36" s="18"/>
      <c r="F36" s="19">
        <v>0</v>
      </c>
      <c r="G36" s="18">
        <f t="shared" si="0"/>
        <v>0</v>
      </c>
      <c r="H36" s="18">
        <f t="shared" si="1"/>
        <v>0</v>
      </c>
      <c r="I36" s="18">
        <f t="shared" si="2"/>
        <v>0</v>
      </c>
      <c r="J36" s="18"/>
      <c r="K36" s="15"/>
    </row>
    <row r="37" spans="1:11" x14ac:dyDescent="0.2">
      <c r="A37" s="15"/>
      <c r="B37" s="15"/>
      <c r="C37" s="16"/>
      <c r="D37" s="17"/>
      <c r="E37" s="18"/>
      <c r="F37" s="19">
        <v>0</v>
      </c>
      <c r="G37" s="18">
        <f t="shared" si="0"/>
        <v>0</v>
      </c>
      <c r="H37" s="18">
        <f t="shared" si="1"/>
        <v>0</v>
      </c>
      <c r="I37" s="18">
        <f t="shared" si="2"/>
        <v>0</v>
      </c>
      <c r="J37" s="18"/>
      <c r="K37" s="15"/>
    </row>
    <row r="38" spans="1:11" x14ac:dyDescent="0.2">
      <c r="A38" s="15"/>
      <c r="B38" s="15"/>
      <c r="C38" s="16"/>
      <c r="D38" s="17"/>
      <c r="E38" s="18"/>
      <c r="F38" s="19">
        <v>0</v>
      </c>
      <c r="G38" s="18">
        <f t="shared" si="0"/>
        <v>0</v>
      </c>
      <c r="H38" s="18">
        <f t="shared" si="1"/>
        <v>0</v>
      </c>
      <c r="I38" s="18">
        <f t="shared" si="2"/>
        <v>0</v>
      </c>
      <c r="J38" s="18"/>
      <c r="K38" s="15"/>
    </row>
    <row r="39" spans="1:11" x14ac:dyDescent="0.2">
      <c r="A39" s="15"/>
      <c r="B39" s="15"/>
      <c r="C39" s="16"/>
      <c r="D39" s="17"/>
      <c r="E39" s="18"/>
      <c r="F39" s="19">
        <v>0</v>
      </c>
      <c r="G39" s="18">
        <f t="shared" si="0"/>
        <v>0</v>
      </c>
      <c r="H39" s="18">
        <f t="shared" si="1"/>
        <v>0</v>
      </c>
      <c r="I39" s="18">
        <f t="shared" si="2"/>
        <v>0</v>
      </c>
      <c r="J39" s="18"/>
      <c r="K39" s="15"/>
    </row>
    <row r="40" spans="1:11" x14ac:dyDescent="0.2">
      <c r="A40" s="15"/>
      <c r="B40" s="15"/>
      <c r="C40" s="16"/>
      <c r="D40" s="17"/>
      <c r="E40" s="18"/>
      <c r="F40" s="19">
        <v>0</v>
      </c>
      <c r="G40" s="18">
        <f t="shared" si="0"/>
        <v>0</v>
      </c>
      <c r="H40" s="18">
        <f t="shared" si="1"/>
        <v>0</v>
      </c>
      <c r="I40" s="18">
        <f t="shared" si="2"/>
        <v>0</v>
      </c>
      <c r="J40" s="18"/>
      <c r="K40" s="15"/>
    </row>
    <row r="41" spans="1:11" x14ac:dyDescent="0.2">
      <c r="A41" s="15"/>
      <c r="B41" s="15"/>
      <c r="C41" s="16"/>
      <c r="D41" s="17"/>
      <c r="E41" s="18"/>
      <c r="F41" s="19">
        <v>0</v>
      </c>
      <c r="G41" s="18">
        <f t="shared" si="0"/>
        <v>0</v>
      </c>
      <c r="H41" s="18">
        <f t="shared" si="1"/>
        <v>0</v>
      </c>
      <c r="I41" s="18">
        <f t="shared" si="2"/>
        <v>0</v>
      </c>
      <c r="J41" s="18"/>
      <c r="K41" s="15"/>
    </row>
    <row r="42" spans="1:11" x14ac:dyDescent="0.2">
      <c r="A42" s="15"/>
      <c r="B42" s="15"/>
      <c r="C42" s="16"/>
      <c r="D42" s="17"/>
      <c r="E42" s="18"/>
      <c r="F42" s="19">
        <v>0</v>
      </c>
      <c r="G42" s="18">
        <f t="shared" si="0"/>
        <v>0</v>
      </c>
      <c r="H42" s="18">
        <f t="shared" si="1"/>
        <v>0</v>
      </c>
      <c r="I42" s="18">
        <f t="shared" si="2"/>
        <v>0</v>
      </c>
      <c r="J42" s="18"/>
      <c r="K42" s="15"/>
    </row>
    <row r="43" spans="1:11" x14ac:dyDescent="0.2">
      <c r="A43" s="15"/>
      <c r="B43" s="15"/>
      <c r="C43" s="16"/>
      <c r="D43" s="17"/>
      <c r="E43" s="18"/>
      <c r="F43" s="19">
        <v>0</v>
      </c>
      <c r="G43" s="18">
        <f t="shared" si="0"/>
        <v>0</v>
      </c>
      <c r="H43" s="18">
        <f t="shared" si="1"/>
        <v>0</v>
      </c>
      <c r="I43" s="18">
        <f t="shared" si="2"/>
        <v>0</v>
      </c>
      <c r="J43" s="18"/>
      <c r="K43" s="15"/>
    </row>
    <row r="44" spans="1:11" x14ac:dyDescent="0.2">
      <c r="A44" s="15"/>
      <c r="B44" s="15"/>
      <c r="C44" s="16"/>
      <c r="D44" s="17"/>
      <c r="E44" s="18"/>
      <c r="F44" s="19">
        <v>0</v>
      </c>
      <c r="G44" s="18">
        <f t="shared" si="0"/>
        <v>0</v>
      </c>
      <c r="H44" s="18">
        <f t="shared" si="1"/>
        <v>0</v>
      </c>
      <c r="I44" s="18">
        <f t="shared" si="2"/>
        <v>0</v>
      </c>
      <c r="J44" s="18"/>
      <c r="K44" s="15"/>
    </row>
    <row r="45" spans="1:11" x14ac:dyDescent="0.2">
      <c r="A45" s="15"/>
      <c r="B45" s="15"/>
      <c r="C45" s="16"/>
      <c r="D45" s="17"/>
      <c r="E45" s="18"/>
      <c r="F45" s="19">
        <v>0</v>
      </c>
      <c r="G45" s="18">
        <f t="shared" si="0"/>
        <v>0</v>
      </c>
      <c r="H45" s="18">
        <f t="shared" si="1"/>
        <v>0</v>
      </c>
      <c r="I45" s="18">
        <f t="shared" si="2"/>
        <v>0</v>
      </c>
      <c r="J45" s="18"/>
      <c r="K45" s="15"/>
    </row>
    <row r="46" spans="1:11" x14ac:dyDescent="0.2">
      <c r="A46" s="15"/>
      <c r="B46" s="15"/>
      <c r="C46" s="16"/>
      <c r="D46" s="17"/>
      <c r="E46" s="18"/>
      <c r="F46" s="19">
        <v>0</v>
      </c>
      <c r="G46" s="18">
        <f t="shared" si="0"/>
        <v>0</v>
      </c>
      <c r="H46" s="18">
        <f t="shared" si="1"/>
        <v>0</v>
      </c>
      <c r="I46" s="18">
        <f t="shared" si="2"/>
        <v>0</v>
      </c>
      <c r="J46" s="18"/>
      <c r="K46" s="15"/>
    </row>
    <row r="47" spans="1:11" x14ac:dyDescent="0.2">
      <c r="A47" s="15"/>
      <c r="B47" s="15"/>
      <c r="C47" s="16"/>
      <c r="D47" s="17"/>
      <c r="E47" s="18"/>
      <c r="F47" s="19">
        <v>0</v>
      </c>
      <c r="G47" s="18">
        <f t="shared" si="0"/>
        <v>0</v>
      </c>
      <c r="H47" s="18">
        <f t="shared" si="1"/>
        <v>0</v>
      </c>
      <c r="I47" s="18">
        <f t="shared" si="2"/>
        <v>0</v>
      </c>
      <c r="J47" s="18"/>
      <c r="K47" s="15"/>
    </row>
    <row r="48" spans="1:11" x14ac:dyDescent="0.2">
      <c r="A48" s="15"/>
      <c r="B48" s="15"/>
      <c r="C48" s="16"/>
      <c r="D48" s="17"/>
      <c r="E48" s="18"/>
      <c r="F48" s="19">
        <v>0</v>
      </c>
      <c r="G48" s="18">
        <f t="shared" si="0"/>
        <v>0</v>
      </c>
      <c r="H48" s="18">
        <f t="shared" si="1"/>
        <v>0</v>
      </c>
      <c r="I48" s="18">
        <f t="shared" si="2"/>
        <v>0</v>
      </c>
      <c r="J48" s="18"/>
      <c r="K48" s="15"/>
    </row>
    <row r="49" spans="1:11" x14ac:dyDescent="0.2">
      <c r="A49" s="15"/>
      <c r="B49" s="15"/>
      <c r="C49" s="16"/>
      <c r="D49" s="17"/>
      <c r="E49" s="18"/>
      <c r="F49" s="19">
        <v>0</v>
      </c>
      <c r="G49" s="18">
        <f t="shared" si="0"/>
        <v>0</v>
      </c>
      <c r="H49" s="18">
        <f t="shared" si="1"/>
        <v>0</v>
      </c>
      <c r="I49" s="18">
        <f t="shared" si="2"/>
        <v>0</v>
      </c>
      <c r="J49" s="18"/>
      <c r="K49" s="15"/>
    </row>
    <row r="50" spans="1:11" x14ac:dyDescent="0.2">
      <c r="A50" s="15"/>
      <c r="B50" s="15"/>
      <c r="C50" s="16"/>
      <c r="D50" s="17"/>
      <c r="E50" s="18"/>
      <c r="F50" s="19">
        <v>0</v>
      </c>
      <c r="G50" s="18">
        <f t="shared" si="0"/>
        <v>0</v>
      </c>
      <c r="H50" s="18">
        <f t="shared" si="1"/>
        <v>0</v>
      </c>
      <c r="I50" s="18">
        <f t="shared" si="2"/>
        <v>0</v>
      </c>
      <c r="J50" s="18"/>
      <c r="K50" s="15"/>
    </row>
    <row r="51" spans="1:11" x14ac:dyDescent="0.2">
      <c r="A51" s="15"/>
      <c r="B51" s="15"/>
      <c r="C51" s="16"/>
      <c r="D51" s="17"/>
      <c r="E51" s="18"/>
      <c r="F51" s="19">
        <v>0</v>
      </c>
      <c r="G51" s="18">
        <f t="shared" si="0"/>
        <v>0</v>
      </c>
      <c r="H51" s="18">
        <f t="shared" si="1"/>
        <v>0</v>
      </c>
      <c r="I51" s="18">
        <f t="shared" si="2"/>
        <v>0</v>
      </c>
      <c r="J51" s="18"/>
      <c r="K51" s="15"/>
    </row>
    <row r="52" spans="1:11" x14ac:dyDescent="0.2">
      <c r="A52" s="15"/>
      <c r="B52" s="15"/>
      <c r="C52" s="16"/>
      <c r="D52" s="17"/>
      <c r="E52" s="18"/>
      <c r="F52" s="19">
        <v>0</v>
      </c>
      <c r="G52" s="18">
        <f t="shared" si="0"/>
        <v>0</v>
      </c>
      <c r="H52" s="18">
        <f t="shared" si="1"/>
        <v>0</v>
      </c>
      <c r="I52" s="18">
        <f t="shared" si="2"/>
        <v>0</v>
      </c>
      <c r="J52" s="18"/>
      <c r="K52" s="15"/>
    </row>
    <row r="53" spans="1:11" x14ac:dyDescent="0.2">
      <c r="A53" s="15"/>
      <c r="B53" s="15"/>
      <c r="C53" s="16"/>
      <c r="D53" s="17"/>
      <c r="E53" s="18"/>
      <c r="F53" s="19">
        <v>0</v>
      </c>
      <c r="G53" s="18">
        <f t="shared" si="0"/>
        <v>0</v>
      </c>
      <c r="H53" s="18">
        <f t="shared" si="1"/>
        <v>0</v>
      </c>
      <c r="I53" s="18">
        <f t="shared" si="2"/>
        <v>0</v>
      </c>
      <c r="J53" s="18"/>
      <c r="K53" s="15"/>
    </row>
    <row r="54" spans="1:11" x14ac:dyDescent="0.2">
      <c r="A54" s="15"/>
      <c r="B54" s="15"/>
      <c r="C54" s="16"/>
      <c r="D54" s="17"/>
      <c r="E54" s="18"/>
      <c r="F54" s="19">
        <v>0</v>
      </c>
      <c r="G54" s="18">
        <f t="shared" si="0"/>
        <v>0</v>
      </c>
      <c r="H54" s="18">
        <f t="shared" si="1"/>
        <v>0</v>
      </c>
      <c r="I54" s="18">
        <f t="shared" si="2"/>
        <v>0</v>
      </c>
      <c r="J54" s="18"/>
      <c r="K54" s="15"/>
    </row>
    <row r="55" spans="1:11" x14ac:dyDescent="0.2">
      <c r="A55" s="15"/>
      <c r="B55" s="15"/>
      <c r="C55" s="16"/>
      <c r="D55" s="17"/>
      <c r="E55" s="18"/>
      <c r="F55" s="19">
        <v>0</v>
      </c>
      <c r="G55" s="18">
        <f t="shared" si="0"/>
        <v>0</v>
      </c>
      <c r="H55" s="18">
        <f t="shared" si="1"/>
        <v>0</v>
      </c>
      <c r="I55" s="18">
        <f t="shared" si="2"/>
        <v>0</v>
      </c>
      <c r="J55" s="18"/>
      <c r="K55" s="15"/>
    </row>
    <row r="56" spans="1:11" x14ac:dyDescent="0.2">
      <c r="A56" s="15"/>
      <c r="B56" s="15"/>
      <c r="C56" s="16"/>
      <c r="D56" s="17"/>
      <c r="E56" s="18"/>
      <c r="F56" s="19">
        <v>0</v>
      </c>
      <c r="G56" s="18">
        <f t="shared" si="0"/>
        <v>0</v>
      </c>
      <c r="H56" s="18">
        <f t="shared" si="1"/>
        <v>0</v>
      </c>
      <c r="I56" s="18">
        <f t="shared" si="2"/>
        <v>0</v>
      </c>
      <c r="J56" s="18"/>
      <c r="K56" s="15"/>
    </row>
    <row r="57" spans="1:11" x14ac:dyDescent="0.2">
      <c r="A57" s="15"/>
      <c r="B57" s="15"/>
      <c r="C57" s="16"/>
      <c r="D57" s="17"/>
      <c r="E57" s="18"/>
      <c r="F57" s="19">
        <v>0</v>
      </c>
      <c r="G57" s="18">
        <f t="shared" si="0"/>
        <v>0</v>
      </c>
      <c r="H57" s="18">
        <f t="shared" si="1"/>
        <v>0</v>
      </c>
      <c r="I57" s="18">
        <f t="shared" si="2"/>
        <v>0</v>
      </c>
      <c r="J57" s="18"/>
      <c r="K57" s="15"/>
    </row>
    <row r="58" spans="1:11" x14ac:dyDescent="0.2">
      <c r="A58" s="15"/>
      <c r="B58" s="15"/>
      <c r="C58" s="16"/>
      <c r="D58" s="17"/>
      <c r="E58" s="18"/>
      <c r="F58" s="19">
        <v>0</v>
      </c>
      <c r="G58" s="18">
        <f t="shared" si="0"/>
        <v>0</v>
      </c>
      <c r="H58" s="18">
        <f t="shared" si="1"/>
        <v>0</v>
      </c>
      <c r="I58" s="18">
        <f t="shared" si="2"/>
        <v>0</v>
      </c>
      <c r="J58" s="18"/>
      <c r="K58" s="15"/>
    </row>
    <row r="59" spans="1:11" x14ac:dyDescent="0.2">
      <c r="A59" s="15"/>
      <c r="B59" s="15"/>
      <c r="C59" s="16"/>
      <c r="D59" s="17"/>
      <c r="E59" s="18"/>
      <c r="F59" s="19">
        <v>0</v>
      </c>
      <c r="G59" s="18">
        <f t="shared" si="0"/>
        <v>0</v>
      </c>
      <c r="H59" s="18">
        <f t="shared" si="1"/>
        <v>0</v>
      </c>
      <c r="I59" s="18">
        <f t="shared" si="2"/>
        <v>0</v>
      </c>
      <c r="J59" s="18"/>
      <c r="K59" s="15"/>
    </row>
    <row r="60" spans="1:11" x14ac:dyDescent="0.2">
      <c r="A60" s="15"/>
      <c r="B60" s="15"/>
      <c r="C60" s="16"/>
      <c r="D60" s="17"/>
      <c r="E60" s="18"/>
      <c r="F60" s="19">
        <v>0</v>
      </c>
      <c r="G60" s="18">
        <f t="shared" si="0"/>
        <v>0</v>
      </c>
      <c r="H60" s="18">
        <f t="shared" si="1"/>
        <v>0</v>
      </c>
      <c r="I60" s="18">
        <f t="shared" si="2"/>
        <v>0</v>
      </c>
      <c r="J60" s="18"/>
      <c r="K60" s="15"/>
    </row>
    <row r="61" spans="1:11" x14ac:dyDescent="0.2">
      <c r="A61" s="15"/>
      <c r="B61" s="15"/>
      <c r="C61" s="16"/>
      <c r="D61" s="17"/>
      <c r="E61" s="18"/>
      <c r="F61" s="19">
        <v>0</v>
      </c>
      <c r="G61" s="18">
        <f t="shared" si="0"/>
        <v>0</v>
      </c>
      <c r="H61" s="18">
        <f t="shared" si="1"/>
        <v>0</v>
      </c>
      <c r="I61" s="18">
        <f t="shared" si="2"/>
        <v>0</v>
      </c>
      <c r="J61" s="18"/>
      <c r="K61" s="15"/>
    </row>
    <row r="62" spans="1:11" x14ac:dyDescent="0.2">
      <c r="A62" s="15"/>
      <c r="B62" s="15"/>
      <c r="C62" s="16"/>
      <c r="D62" s="17"/>
      <c r="E62" s="18"/>
      <c r="F62" s="19">
        <v>0</v>
      </c>
      <c r="G62" s="18">
        <f t="shared" si="0"/>
        <v>0</v>
      </c>
      <c r="H62" s="18">
        <f t="shared" si="1"/>
        <v>0</v>
      </c>
      <c r="I62" s="18">
        <f t="shared" si="2"/>
        <v>0</v>
      </c>
      <c r="J62" s="18"/>
      <c r="K62" s="15"/>
    </row>
    <row r="63" spans="1:11" x14ac:dyDescent="0.2">
      <c r="A63" s="15"/>
      <c r="B63" s="15"/>
      <c r="C63" s="16"/>
      <c r="D63" s="17"/>
      <c r="E63" s="18"/>
      <c r="F63" s="19">
        <v>0</v>
      </c>
      <c r="G63" s="18">
        <f t="shared" si="0"/>
        <v>0</v>
      </c>
      <c r="H63" s="18">
        <f t="shared" si="1"/>
        <v>0</v>
      </c>
      <c r="I63" s="18">
        <f t="shared" si="2"/>
        <v>0</v>
      </c>
      <c r="J63" s="18"/>
      <c r="K63" s="15"/>
    </row>
    <row r="64" spans="1:11" x14ac:dyDescent="0.2">
      <c r="A64" s="15"/>
      <c r="B64" s="15"/>
      <c r="C64" s="16"/>
      <c r="D64" s="17"/>
      <c r="E64" s="18"/>
      <c r="F64" s="19">
        <v>0</v>
      </c>
      <c r="G64" s="18">
        <f t="shared" si="0"/>
        <v>0</v>
      </c>
      <c r="H64" s="18">
        <f t="shared" si="1"/>
        <v>0</v>
      </c>
      <c r="I64" s="18">
        <f t="shared" si="2"/>
        <v>0</v>
      </c>
      <c r="J64" s="18"/>
      <c r="K64" s="15"/>
    </row>
    <row r="65" spans="1:11" x14ac:dyDescent="0.2">
      <c r="A65" s="15"/>
      <c r="B65" s="15"/>
      <c r="C65" s="16"/>
      <c r="D65" s="17"/>
      <c r="E65" s="18"/>
      <c r="F65" s="19">
        <v>0</v>
      </c>
      <c r="G65" s="18">
        <f t="shared" si="0"/>
        <v>0</v>
      </c>
      <c r="H65" s="18">
        <f t="shared" si="1"/>
        <v>0</v>
      </c>
      <c r="I65" s="18">
        <f t="shared" si="2"/>
        <v>0</v>
      </c>
      <c r="J65" s="18"/>
      <c r="K65" s="15"/>
    </row>
    <row r="66" spans="1:11" x14ac:dyDescent="0.2">
      <c r="A66" s="15"/>
      <c r="B66" s="15"/>
      <c r="C66" s="16"/>
      <c r="D66" s="17"/>
      <c r="E66" s="18"/>
      <c r="F66" s="19">
        <v>0</v>
      </c>
      <c r="G66" s="18">
        <f t="shared" si="0"/>
        <v>0</v>
      </c>
      <c r="H66" s="18">
        <f t="shared" si="1"/>
        <v>0</v>
      </c>
      <c r="I66" s="18">
        <f t="shared" si="2"/>
        <v>0</v>
      </c>
      <c r="J66" s="18"/>
      <c r="K66" s="15"/>
    </row>
    <row r="67" spans="1:11" x14ac:dyDescent="0.2">
      <c r="A67" s="15"/>
      <c r="B67" s="15"/>
      <c r="C67" s="16"/>
      <c r="D67" s="17"/>
      <c r="E67" s="18"/>
      <c r="F67" s="19">
        <v>0</v>
      </c>
      <c r="G67" s="18">
        <f t="shared" si="0"/>
        <v>0</v>
      </c>
      <c r="H67" s="18">
        <f t="shared" si="1"/>
        <v>0</v>
      </c>
      <c r="I67" s="18">
        <f t="shared" si="2"/>
        <v>0</v>
      </c>
      <c r="J67" s="18"/>
      <c r="K67" s="15"/>
    </row>
    <row r="68" spans="1:11" x14ac:dyDescent="0.2">
      <c r="A68" s="15"/>
      <c r="B68" s="15"/>
      <c r="C68" s="16"/>
      <c r="D68" s="17"/>
      <c r="E68" s="18"/>
      <c r="F68" s="19">
        <v>0</v>
      </c>
      <c r="G68" s="18">
        <f t="shared" si="0"/>
        <v>0</v>
      </c>
      <c r="H68" s="18">
        <f t="shared" si="1"/>
        <v>0</v>
      </c>
      <c r="I68" s="18">
        <f t="shared" si="2"/>
        <v>0</v>
      </c>
      <c r="J68" s="18"/>
      <c r="K68" s="15"/>
    </row>
    <row r="69" spans="1:11" x14ac:dyDescent="0.2">
      <c r="A69" s="15"/>
      <c r="B69" s="15"/>
      <c r="C69" s="16"/>
      <c r="D69" s="17"/>
      <c r="E69" s="18"/>
      <c r="F69" s="19">
        <v>0</v>
      </c>
      <c r="G69" s="18">
        <f t="shared" si="0"/>
        <v>0</v>
      </c>
      <c r="H69" s="18">
        <f t="shared" si="1"/>
        <v>0</v>
      </c>
      <c r="I69" s="18">
        <f t="shared" si="2"/>
        <v>0</v>
      </c>
      <c r="J69" s="18"/>
      <c r="K69" s="15"/>
    </row>
    <row r="70" spans="1:11" x14ac:dyDescent="0.2">
      <c r="A70" s="15"/>
      <c r="B70" s="15"/>
      <c r="C70" s="16"/>
      <c r="D70" s="17"/>
      <c r="E70" s="18"/>
      <c r="F70" s="19">
        <v>0</v>
      </c>
      <c r="G70" s="18">
        <f t="shared" si="0"/>
        <v>0</v>
      </c>
      <c r="H70" s="18">
        <f t="shared" si="1"/>
        <v>0</v>
      </c>
      <c r="I70" s="18">
        <f t="shared" si="2"/>
        <v>0</v>
      </c>
      <c r="J70" s="18"/>
      <c r="K70" s="15"/>
    </row>
    <row r="71" spans="1:11" x14ac:dyDescent="0.2">
      <c r="A71" s="15"/>
      <c r="B71" s="15"/>
      <c r="C71" s="16"/>
      <c r="D71" s="17"/>
      <c r="E71" s="18"/>
      <c r="F71" s="19">
        <v>0</v>
      </c>
      <c r="G71" s="18">
        <f t="shared" si="0"/>
        <v>0</v>
      </c>
      <c r="H71" s="18">
        <f t="shared" si="1"/>
        <v>0</v>
      </c>
      <c r="I71" s="18">
        <f t="shared" si="2"/>
        <v>0</v>
      </c>
      <c r="J71" s="18"/>
      <c r="K71" s="15"/>
    </row>
    <row r="72" spans="1:11" x14ac:dyDescent="0.2">
      <c r="A72" s="15"/>
      <c r="B72" s="15"/>
      <c r="C72" s="16"/>
      <c r="D72" s="17"/>
      <c r="E72" s="18"/>
      <c r="F72" s="19">
        <v>0</v>
      </c>
      <c r="G72" s="18">
        <f t="shared" ref="G72:G135" si="3">B72*F72</f>
        <v>0</v>
      </c>
      <c r="H72" s="18">
        <f t="shared" ref="H72:H135" si="4">E72*C72</f>
        <v>0</v>
      </c>
      <c r="I72" s="18">
        <f t="shared" ref="I72:I135" si="5">F72*C72</f>
        <v>0</v>
      </c>
      <c r="J72" s="18"/>
      <c r="K72" s="15"/>
    </row>
    <row r="73" spans="1:11" x14ac:dyDescent="0.2">
      <c r="A73" s="15"/>
      <c r="B73" s="15"/>
      <c r="C73" s="16"/>
      <c r="D73" s="17"/>
      <c r="E73" s="18"/>
      <c r="F73" s="19">
        <v>0</v>
      </c>
      <c r="G73" s="18">
        <f t="shared" si="3"/>
        <v>0</v>
      </c>
      <c r="H73" s="18">
        <f t="shared" si="4"/>
        <v>0</v>
      </c>
      <c r="I73" s="18">
        <f t="shared" si="5"/>
        <v>0</v>
      </c>
      <c r="J73" s="18"/>
      <c r="K73" s="15"/>
    </row>
    <row r="74" spans="1:11" x14ac:dyDescent="0.2">
      <c r="A74" s="15"/>
      <c r="B74" s="15"/>
      <c r="C74" s="16"/>
      <c r="D74" s="17"/>
      <c r="E74" s="18"/>
      <c r="F74" s="19">
        <v>0</v>
      </c>
      <c r="G74" s="18">
        <f t="shared" si="3"/>
        <v>0</v>
      </c>
      <c r="H74" s="18">
        <f t="shared" si="4"/>
        <v>0</v>
      </c>
      <c r="I74" s="18">
        <f t="shared" si="5"/>
        <v>0</v>
      </c>
      <c r="J74" s="18"/>
      <c r="K74" s="15"/>
    </row>
    <row r="75" spans="1:11" x14ac:dyDescent="0.2">
      <c r="A75" s="15"/>
      <c r="B75" s="15"/>
      <c r="C75" s="16"/>
      <c r="D75" s="17"/>
      <c r="E75" s="18"/>
      <c r="F75" s="19">
        <v>0</v>
      </c>
      <c r="G75" s="18">
        <f t="shared" si="3"/>
        <v>0</v>
      </c>
      <c r="H75" s="18">
        <f t="shared" si="4"/>
        <v>0</v>
      </c>
      <c r="I75" s="18">
        <f t="shared" si="5"/>
        <v>0</v>
      </c>
      <c r="J75" s="18"/>
      <c r="K75" s="15"/>
    </row>
    <row r="76" spans="1:11" x14ac:dyDescent="0.2">
      <c r="A76" s="15"/>
      <c r="B76" s="15"/>
      <c r="C76" s="16"/>
      <c r="D76" s="17"/>
      <c r="E76" s="18"/>
      <c r="F76" s="19">
        <v>0</v>
      </c>
      <c r="G76" s="18">
        <f t="shared" si="3"/>
        <v>0</v>
      </c>
      <c r="H76" s="18">
        <f t="shared" si="4"/>
        <v>0</v>
      </c>
      <c r="I76" s="18">
        <f t="shared" si="5"/>
        <v>0</v>
      </c>
      <c r="J76" s="18"/>
      <c r="K76" s="15"/>
    </row>
    <row r="77" spans="1:11" x14ac:dyDescent="0.2">
      <c r="A77" s="15"/>
      <c r="B77" s="15"/>
      <c r="C77" s="16"/>
      <c r="D77" s="17"/>
      <c r="E77" s="18"/>
      <c r="F77" s="19">
        <v>0</v>
      </c>
      <c r="G77" s="18">
        <f t="shared" si="3"/>
        <v>0</v>
      </c>
      <c r="H77" s="18">
        <f t="shared" si="4"/>
        <v>0</v>
      </c>
      <c r="I77" s="18">
        <f t="shared" si="5"/>
        <v>0</v>
      </c>
      <c r="J77" s="18"/>
      <c r="K77" s="15"/>
    </row>
    <row r="78" spans="1:11" x14ac:dyDescent="0.2">
      <c r="A78" s="15"/>
      <c r="B78" s="15"/>
      <c r="C78" s="16"/>
      <c r="D78" s="17"/>
      <c r="E78" s="18"/>
      <c r="F78" s="19">
        <v>0</v>
      </c>
      <c r="G78" s="18">
        <f t="shared" si="3"/>
        <v>0</v>
      </c>
      <c r="H78" s="18">
        <f t="shared" si="4"/>
        <v>0</v>
      </c>
      <c r="I78" s="18">
        <f t="shared" si="5"/>
        <v>0</v>
      </c>
      <c r="J78" s="18"/>
      <c r="K78" s="15"/>
    </row>
    <row r="79" spans="1:11" x14ac:dyDescent="0.2">
      <c r="A79" s="15"/>
      <c r="B79" s="15"/>
      <c r="C79" s="16"/>
      <c r="D79" s="17"/>
      <c r="E79" s="18"/>
      <c r="F79" s="19">
        <v>0</v>
      </c>
      <c r="G79" s="18">
        <f t="shared" si="3"/>
        <v>0</v>
      </c>
      <c r="H79" s="18">
        <f t="shared" si="4"/>
        <v>0</v>
      </c>
      <c r="I79" s="18">
        <f t="shared" si="5"/>
        <v>0</v>
      </c>
      <c r="J79" s="18"/>
      <c r="K79" s="15"/>
    </row>
    <row r="80" spans="1:11" x14ac:dyDescent="0.2">
      <c r="A80" s="15"/>
      <c r="B80" s="15"/>
      <c r="C80" s="16"/>
      <c r="D80" s="17"/>
      <c r="E80" s="18"/>
      <c r="F80" s="19">
        <v>0</v>
      </c>
      <c r="G80" s="18">
        <f t="shared" si="3"/>
        <v>0</v>
      </c>
      <c r="H80" s="18">
        <f t="shared" si="4"/>
        <v>0</v>
      </c>
      <c r="I80" s="18">
        <f t="shared" si="5"/>
        <v>0</v>
      </c>
      <c r="J80" s="18"/>
      <c r="K80" s="15"/>
    </row>
    <row r="81" spans="1:11" x14ac:dyDescent="0.2">
      <c r="A81" s="15"/>
      <c r="B81" s="15"/>
      <c r="C81" s="16"/>
      <c r="D81" s="17"/>
      <c r="E81" s="18"/>
      <c r="F81" s="19">
        <v>0</v>
      </c>
      <c r="G81" s="18">
        <f t="shared" si="3"/>
        <v>0</v>
      </c>
      <c r="H81" s="18">
        <f t="shared" si="4"/>
        <v>0</v>
      </c>
      <c r="I81" s="18">
        <f t="shared" si="5"/>
        <v>0</v>
      </c>
      <c r="J81" s="18"/>
      <c r="K81" s="15"/>
    </row>
    <row r="82" spans="1:11" x14ac:dyDescent="0.2">
      <c r="A82" s="15"/>
      <c r="B82" s="15"/>
      <c r="C82" s="16"/>
      <c r="D82" s="17"/>
      <c r="E82" s="18"/>
      <c r="F82" s="19">
        <v>0</v>
      </c>
      <c r="G82" s="18">
        <f t="shared" si="3"/>
        <v>0</v>
      </c>
      <c r="H82" s="18">
        <f t="shared" si="4"/>
        <v>0</v>
      </c>
      <c r="I82" s="18">
        <f t="shared" si="5"/>
        <v>0</v>
      </c>
      <c r="J82" s="18"/>
      <c r="K82" s="15"/>
    </row>
    <row r="83" spans="1:11" x14ac:dyDescent="0.2">
      <c r="A83" s="15"/>
      <c r="B83" s="15"/>
      <c r="C83" s="16"/>
      <c r="D83" s="17"/>
      <c r="E83" s="18"/>
      <c r="F83" s="19">
        <v>0</v>
      </c>
      <c r="G83" s="18">
        <f t="shared" si="3"/>
        <v>0</v>
      </c>
      <c r="H83" s="18">
        <f t="shared" si="4"/>
        <v>0</v>
      </c>
      <c r="I83" s="18">
        <f t="shared" si="5"/>
        <v>0</v>
      </c>
      <c r="J83" s="18"/>
      <c r="K83" s="15"/>
    </row>
    <row r="84" spans="1:11" x14ac:dyDescent="0.2">
      <c r="A84" s="15"/>
      <c r="B84" s="15"/>
      <c r="C84" s="16"/>
      <c r="D84" s="17"/>
      <c r="E84" s="18"/>
      <c r="F84" s="19">
        <v>0</v>
      </c>
      <c r="G84" s="18">
        <f t="shared" si="3"/>
        <v>0</v>
      </c>
      <c r="H84" s="18">
        <f t="shared" si="4"/>
        <v>0</v>
      </c>
      <c r="I84" s="18">
        <f t="shared" si="5"/>
        <v>0</v>
      </c>
      <c r="J84" s="18"/>
      <c r="K84" s="15"/>
    </row>
    <row r="85" spans="1:11" x14ac:dyDescent="0.2">
      <c r="A85" s="15"/>
      <c r="B85" s="15"/>
      <c r="C85" s="16"/>
      <c r="D85" s="17"/>
      <c r="E85" s="18"/>
      <c r="F85" s="19">
        <v>0</v>
      </c>
      <c r="G85" s="18">
        <f t="shared" si="3"/>
        <v>0</v>
      </c>
      <c r="H85" s="18">
        <f t="shared" si="4"/>
        <v>0</v>
      </c>
      <c r="I85" s="18">
        <f t="shared" si="5"/>
        <v>0</v>
      </c>
      <c r="J85" s="18"/>
      <c r="K85" s="15"/>
    </row>
    <row r="86" spans="1:11" x14ac:dyDescent="0.2">
      <c r="A86" s="15"/>
      <c r="B86" s="15"/>
      <c r="C86" s="16"/>
      <c r="D86" s="17"/>
      <c r="E86" s="18"/>
      <c r="F86" s="19">
        <v>0</v>
      </c>
      <c r="G86" s="18">
        <f t="shared" si="3"/>
        <v>0</v>
      </c>
      <c r="H86" s="18">
        <f t="shared" si="4"/>
        <v>0</v>
      </c>
      <c r="I86" s="18">
        <f t="shared" si="5"/>
        <v>0</v>
      </c>
      <c r="J86" s="18"/>
      <c r="K86" s="15"/>
    </row>
    <row r="87" spans="1:11" x14ac:dyDescent="0.2">
      <c r="A87" s="15"/>
      <c r="B87" s="15"/>
      <c r="C87" s="16"/>
      <c r="D87" s="17"/>
      <c r="E87" s="18"/>
      <c r="F87" s="19">
        <v>0</v>
      </c>
      <c r="G87" s="18">
        <f t="shared" si="3"/>
        <v>0</v>
      </c>
      <c r="H87" s="18">
        <f t="shared" si="4"/>
        <v>0</v>
      </c>
      <c r="I87" s="18">
        <f t="shared" si="5"/>
        <v>0</v>
      </c>
      <c r="J87" s="18"/>
      <c r="K87" s="15"/>
    </row>
    <row r="88" spans="1:11" x14ac:dyDescent="0.2">
      <c r="A88" s="15"/>
      <c r="B88" s="15"/>
      <c r="C88" s="16"/>
      <c r="D88" s="17"/>
      <c r="E88" s="18"/>
      <c r="F88" s="19">
        <v>0</v>
      </c>
      <c r="G88" s="18">
        <f t="shared" si="3"/>
        <v>0</v>
      </c>
      <c r="H88" s="18">
        <f t="shared" si="4"/>
        <v>0</v>
      </c>
      <c r="I88" s="18">
        <f t="shared" si="5"/>
        <v>0</v>
      </c>
      <c r="J88" s="18"/>
      <c r="K88" s="15"/>
    </row>
    <row r="89" spans="1:11" x14ac:dyDescent="0.2">
      <c r="A89" s="15"/>
      <c r="B89" s="15"/>
      <c r="C89" s="16"/>
      <c r="D89" s="17"/>
      <c r="E89" s="18"/>
      <c r="F89" s="19">
        <v>0</v>
      </c>
      <c r="G89" s="18">
        <f t="shared" si="3"/>
        <v>0</v>
      </c>
      <c r="H89" s="18">
        <f t="shared" si="4"/>
        <v>0</v>
      </c>
      <c r="I89" s="18">
        <f t="shared" si="5"/>
        <v>0</v>
      </c>
      <c r="J89" s="18"/>
      <c r="K89" s="15"/>
    </row>
    <row r="90" spans="1:11" x14ac:dyDescent="0.2">
      <c r="A90" s="15"/>
      <c r="B90" s="15"/>
      <c r="C90" s="16"/>
      <c r="D90" s="17"/>
      <c r="E90" s="18"/>
      <c r="F90" s="19">
        <v>0</v>
      </c>
      <c r="G90" s="18">
        <f t="shared" si="3"/>
        <v>0</v>
      </c>
      <c r="H90" s="18">
        <f t="shared" si="4"/>
        <v>0</v>
      </c>
      <c r="I90" s="18">
        <f t="shared" si="5"/>
        <v>0</v>
      </c>
      <c r="J90" s="18"/>
      <c r="K90" s="15"/>
    </row>
    <row r="91" spans="1:11" x14ac:dyDescent="0.2">
      <c r="A91" s="15"/>
      <c r="B91" s="15"/>
      <c r="C91" s="16"/>
      <c r="D91" s="17"/>
      <c r="E91" s="18"/>
      <c r="F91" s="19">
        <v>0</v>
      </c>
      <c r="G91" s="18">
        <f t="shared" si="3"/>
        <v>0</v>
      </c>
      <c r="H91" s="18">
        <f t="shared" si="4"/>
        <v>0</v>
      </c>
      <c r="I91" s="18">
        <f t="shared" si="5"/>
        <v>0</v>
      </c>
      <c r="J91" s="18"/>
      <c r="K91" s="15"/>
    </row>
    <row r="92" spans="1:11" x14ac:dyDescent="0.2">
      <c r="A92" s="15"/>
      <c r="B92" s="15"/>
      <c r="C92" s="16"/>
      <c r="D92" s="17"/>
      <c r="E92" s="18"/>
      <c r="F92" s="19">
        <v>0</v>
      </c>
      <c r="G92" s="18">
        <f t="shared" si="3"/>
        <v>0</v>
      </c>
      <c r="H92" s="18">
        <f t="shared" si="4"/>
        <v>0</v>
      </c>
      <c r="I92" s="18">
        <f t="shared" si="5"/>
        <v>0</v>
      </c>
      <c r="J92" s="18"/>
      <c r="K92" s="15"/>
    </row>
    <row r="93" spans="1:11" x14ac:dyDescent="0.2">
      <c r="A93" s="15"/>
      <c r="B93" s="15"/>
      <c r="C93" s="16"/>
      <c r="D93" s="17"/>
      <c r="E93" s="18"/>
      <c r="F93" s="19">
        <v>0</v>
      </c>
      <c r="G93" s="18">
        <f t="shared" si="3"/>
        <v>0</v>
      </c>
      <c r="H93" s="18">
        <f t="shared" si="4"/>
        <v>0</v>
      </c>
      <c r="I93" s="18">
        <f t="shared" si="5"/>
        <v>0</v>
      </c>
      <c r="J93" s="18"/>
      <c r="K93" s="15"/>
    </row>
    <row r="94" spans="1:11" x14ac:dyDescent="0.2">
      <c r="A94" s="15"/>
      <c r="B94" s="15"/>
      <c r="C94" s="16"/>
      <c r="D94" s="17"/>
      <c r="E94" s="18"/>
      <c r="F94" s="19">
        <v>0</v>
      </c>
      <c r="G94" s="18">
        <f t="shared" si="3"/>
        <v>0</v>
      </c>
      <c r="H94" s="18">
        <f t="shared" si="4"/>
        <v>0</v>
      </c>
      <c r="I94" s="18">
        <f t="shared" si="5"/>
        <v>0</v>
      </c>
      <c r="J94" s="18"/>
      <c r="K94" s="15"/>
    </row>
    <row r="95" spans="1:11" x14ac:dyDescent="0.2">
      <c r="A95" s="15"/>
      <c r="B95" s="15"/>
      <c r="C95" s="16"/>
      <c r="D95" s="17"/>
      <c r="E95" s="18"/>
      <c r="F95" s="19">
        <v>0</v>
      </c>
      <c r="G95" s="18">
        <f t="shared" si="3"/>
        <v>0</v>
      </c>
      <c r="H95" s="18">
        <f t="shared" si="4"/>
        <v>0</v>
      </c>
      <c r="I95" s="18">
        <f t="shared" si="5"/>
        <v>0</v>
      </c>
      <c r="J95" s="18"/>
      <c r="K95" s="15"/>
    </row>
    <row r="96" spans="1:11" x14ac:dyDescent="0.2">
      <c r="A96" s="15"/>
      <c r="B96" s="15"/>
      <c r="C96" s="16"/>
      <c r="D96" s="17"/>
      <c r="E96" s="18"/>
      <c r="F96" s="19">
        <v>0</v>
      </c>
      <c r="G96" s="18">
        <f t="shared" si="3"/>
        <v>0</v>
      </c>
      <c r="H96" s="18">
        <f t="shared" si="4"/>
        <v>0</v>
      </c>
      <c r="I96" s="18">
        <f t="shared" si="5"/>
        <v>0</v>
      </c>
      <c r="J96" s="18"/>
      <c r="K96" s="15"/>
    </row>
    <row r="97" spans="1:11" x14ac:dyDescent="0.2">
      <c r="A97" s="15"/>
      <c r="B97" s="15"/>
      <c r="C97" s="16"/>
      <c r="D97" s="17"/>
      <c r="E97" s="18"/>
      <c r="F97" s="19">
        <v>0</v>
      </c>
      <c r="G97" s="18">
        <f t="shared" si="3"/>
        <v>0</v>
      </c>
      <c r="H97" s="18">
        <f t="shared" si="4"/>
        <v>0</v>
      </c>
      <c r="I97" s="18">
        <f t="shared" si="5"/>
        <v>0</v>
      </c>
      <c r="J97" s="18"/>
      <c r="K97" s="15"/>
    </row>
    <row r="98" spans="1:11" x14ac:dyDescent="0.2">
      <c r="A98" s="15"/>
      <c r="B98" s="15"/>
      <c r="C98" s="16"/>
      <c r="D98" s="17"/>
      <c r="E98" s="18"/>
      <c r="F98" s="19">
        <v>0</v>
      </c>
      <c r="G98" s="18">
        <f t="shared" si="3"/>
        <v>0</v>
      </c>
      <c r="H98" s="18">
        <f t="shared" si="4"/>
        <v>0</v>
      </c>
      <c r="I98" s="18">
        <f t="shared" si="5"/>
        <v>0</v>
      </c>
      <c r="J98" s="18"/>
      <c r="K98" s="15"/>
    </row>
    <row r="99" spans="1:11" x14ac:dyDescent="0.2">
      <c r="A99" s="15"/>
      <c r="B99" s="15"/>
      <c r="C99" s="16"/>
      <c r="D99" s="17"/>
      <c r="E99" s="18"/>
      <c r="F99" s="19">
        <v>0</v>
      </c>
      <c r="G99" s="18">
        <f t="shared" si="3"/>
        <v>0</v>
      </c>
      <c r="H99" s="18">
        <f t="shared" si="4"/>
        <v>0</v>
      </c>
      <c r="I99" s="18">
        <f t="shared" si="5"/>
        <v>0</v>
      </c>
      <c r="J99" s="18"/>
      <c r="K99" s="15"/>
    </row>
    <row r="100" spans="1:11" x14ac:dyDescent="0.2">
      <c r="A100" s="15"/>
      <c r="B100" s="15"/>
      <c r="C100" s="16"/>
      <c r="D100" s="17"/>
      <c r="E100" s="18"/>
      <c r="F100" s="19">
        <v>0</v>
      </c>
      <c r="G100" s="18">
        <f t="shared" si="3"/>
        <v>0</v>
      </c>
      <c r="H100" s="18">
        <f t="shared" si="4"/>
        <v>0</v>
      </c>
      <c r="I100" s="18">
        <f t="shared" si="5"/>
        <v>0</v>
      </c>
      <c r="J100" s="18"/>
      <c r="K100" s="15"/>
    </row>
    <row r="101" spans="1:11" x14ac:dyDescent="0.2">
      <c r="A101" s="15"/>
      <c r="B101" s="15"/>
      <c r="C101" s="16"/>
      <c r="D101" s="17"/>
      <c r="E101" s="18"/>
      <c r="F101" s="19">
        <v>0</v>
      </c>
      <c r="G101" s="18">
        <f t="shared" si="3"/>
        <v>0</v>
      </c>
      <c r="H101" s="18">
        <f t="shared" si="4"/>
        <v>0</v>
      </c>
      <c r="I101" s="18">
        <f t="shared" si="5"/>
        <v>0</v>
      </c>
      <c r="J101" s="18"/>
      <c r="K101" s="15"/>
    </row>
    <row r="102" spans="1:11" x14ac:dyDescent="0.2">
      <c r="A102" s="15"/>
      <c r="B102" s="15"/>
      <c r="C102" s="16"/>
      <c r="D102" s="17"/>
      <c r="E102" s="18"/>
      <c r="F102" s="19">
        <v>0</v>
      </c>
      <c r="G102" s="18">
        <f t="shared" si="3"/>
        <v>0</v>
      </c>
      <c r="H102" s="18">
        <f t="shared" si="4"/>
        <v>0</v>
      </c>
      <c r="I102" s="18">
        <f t="shared" si="5"/>
        <v>0</v>
      </c>
      <c r="J102" s="18"/>
      <c r="K102" s="15"/>
    </row>
    <row r="103" spans="1:11" x14ac:dyDescent="0.2">
      <c r="A103" s="15"/>
      <c r="B103" s="15"/>
      <c r="C103" s="16"/>
      <c r="D103" s="17"/>
      <c r="E103" s="18"/>
      <c r="F103" s="19">
        <v>0</v>
      </c>
      <c r="G103" s="18">
        <f t="shared" si="3"/>
        <v>0</v>
      </c>
      <c r="H103" s="18">
        <f t="shared" si="4"/>
        <v>0</v>
      </c>
      <c r="I103" s="18">
        <f t="shared" si="5"/>
        <v>0</v>
      </c>
      <c r="J103" s="18"/>
      <c r="K103" s="15"/>
    </row>
    <row r="104" spans="1:11" x14ac:dyDescent="0.2">
      <c r="A104" s="15"/>
      <c r="B104" s="15"/>
      <c r="C104" s="16"/>
      <c r="D104" s="17"/>
      <c r="E104" s="18"/>
      <c r="F104" s="19">
        <v>0</v>
      </c>
      <c r="G104" s="18">
        <f t="shared" si="3"/>
        <v>0</v>
      </c>
      <c r="H104" s="18">
        <f t="shared" si="4"/>
        <v>0</v>
      </c>
      <c r="I104" s="18">
        <f t="shared" si="5"/>
        <v>0</v>
      </c>
      <c r="J104" s="18"/>
      <c r="K104" s="15"/>
    </row>
    <row r="105" spans="1:11" x14ac:dyDescent="0.2">
      <c r="A105" s="15"/>
      <c r="B105" s="15"/>
      <c r="C105" s="16"/>
      <c r="D105" s="17"/>
      <c r="E105" s="18"/>
      <c r="F105" s="19">
        <v>0</v>
      </c>
      <c r="G105" s="18">
        <f t="shared" si="3"/>
        <v>0</v>
      </c>
      <c r="H105" s="18">
        <f t="shared" si="4"/>
        <v>0</v>
      </c>
      <c r="I105" s="18">
        <f t="shared" si="5"/>
        <v>0</v>
      </c>
      <c r="J105" s="18"/>
      <c r="K105" s="15"/>
    </row>
    <row r="106" spans="1:11" x14ac:dyDescent="0.2">
      <c r="A106" s="15"/>
      <c r="B106" s="15"/>
      <c r="C106" s="16"/>
      <c r="D106" s="17"/>
      <c r="E106" s="18"/>
      <c r="F106" s="19">
        <v>0</v>
      </c>
      <c r="G106" s="18">
        <f t="shared" si="3"/>
        <v>0</v>
      </c>
      <c r="H106" s="18">
        <f t="shared" si="4"/>
        <v>0</v>
      </c>
      <c r="I106" s="18">
        <f t="shared" si="5"/>
        <v>0</v>
      </c>
      <c r="J106" s="18"/>
      <c r="K106" s="15"/>
    </row>
    <row r="107" spans="1:11" x14ac:dyDescent="0.2">
      <c r="A107" s="15"/>
      <c r="B107" s="15"/>
      <c r="C107" s="16"/>
      <c r="D107" s="17"/>
      <c r="E107" s="18"/>
      <c r="F107" s="19">
        <v>0</v>
      </c>
      <c r="G107" s="18">
        <f t="shared" si="3"/>
        <v>0</v>
      </c>
      <c r="H107" s="18">
        <f t="shared" si="4"/>
        <v>0</v>
      </c>
      <c r="I107" s="18">
        <f t="shared" si="5"/>
        <v>0</v>
      </c>
      <c r="J107" s="18"/>
      <c r="K107" s="15"/>
    </row>
    <row r="108" spans="1:11" x14ac:dyDescent="0.2">
      <c r="A108" s="15"/>
      <c r="B108" s="15"/>
      <c r="C108" s="16"/>
      <c r="D108" s="17"/>
      <c r="E108" s="18"/>
      <c r="F108" s="19">
        <v>0</v>
      </c>
      <c r="G108" s="18">
        <f t="shared" si="3"/>
        <v>0</v>
      </c>
      <c r="H108" s="18">
        <f t="shared" si="4"/>
        <v>0</v>
      </c>
      <c r="I108" s="18">
        <f t="shared" si="5"/>
        <v>0</v>
      </c>
      <c r="J108" s="18"/>
      <c r="K108" s="15"/>
    </row>
    <row r="109" spans="1:11" x14ac:dyDescent="0.2">
      <c r="A109" s="15"/>
      <c r="B109" s="15"/>
      <c r="C109" s="16"/>
      <c r="D109" s="17"/>
      <c r="E109" s="18"/>
      <c r="F109" s="19">
        <v>0</v>
      </c>
      <c r="G109" s="18">
        <f t="shared" si="3"/>
        <v>0</v>
      </c>
      <c r="H109" s="18">
        <f t="shared" si="4"/>
        <v>0</v>
      </c>
      <c r="I109" s="18">
        <f t="shared" si="5"/>
        <v>0</v>
      </c>
      <c r="J109" s="18"/>
      <c r="K109" s="15"/>
    </row>
    <row r="110" spans="1:11" x14ac:dyDescent="0.2">
      <c r="A110" s="15"/>
      <c r="B110" s="15"/>
      <c r="C110" s="16"/>
      <c r="D110" s="17"/>
      <c r="E110" s="18"/>
      <c r="F110" s="19">
        <v>0</v>
      </c>
      <c r="G110" s="18">
        <f t="shared" si="3"/>
        <v>0</v>
      </c>
      <c r="H110" s="18">
        <f t="shared" si="4"/>
        <v>0</v>
      </c>
      <c r="I110" s="18">
        <f t="shared" si="5"/>
        <v>0</v>
      </c>
      <c r="J110" s="18"/>
      <c r="K110" s="15"/>
    </row>
    <row r="111" spans="1:11" x14ac:dyDescent="0.2">
      <c r="A111" s="15"/>
      <c r="B111" s="15"/>
      <c r="C111" s="16"/>
      <c r="D111" s="17"/>
      <c r="E111" s="18"/>
      <c r="F111" s="19">
        <v>0</v>
      </c>
      <c r="G111" s="18">
        <f t="shared" si="3"/>
        <v>0</v>
      </c>
      <c r="H111" s="18">
        <f t="shared" si="4"/>
        <v>0</v>
      </c>
      <c r="I111" s="18">
        <f t="shared" si="5"/>
        <v>0</v>
      </c>
      <c r="J111" s="18"/>
      <c r="K111" s="15"/>
    </row>
    <row r="112" spans="1:11" x14ac:dyDescent="0.2">
      <c r="A112" s="15"/>
      <c r="B112" s="15"/>
      <c r="C112" s="16"/>
      <c r="D112" s="17"/>
      <c r="E112" s="18"/>
      <c r="F112" s="19">
        <v>0</v>
      </c>
      <c r="G112" s="18">
        <f t="shared" si="3"/>
        <v>0</v>
      </c>
      <c r="H112" s="18">
        <f t="shared" si="4"/>
        <v>0</v>
      </c>
      <c r="I112" s="18">
        <f t="shared" si="5"/>
        <v>0</v>
      </c>
      <c r="J112" s="18"/>
      <c r="K112" s="15"/>
    </row>
    <row r="113" spans="1:11" x14ac:dyDescent="0.2">
      <c r="A113" s="15"/>
      <c r="B113" s="15"/>
      <c r="C113" s="16"/>
      <c r="D113" s="17"/>
      <c r="E113" s="18"/>
      <c r="F113" s="19">
        <v>0</v>
      </c>
      <c r="G113" s="18">
        <f t="shared" si="3"/>
        <v>0</v>
      </c>
      <c r="H113" s="18">
        <f t="shared" si="4"/>
        <v>0</v>
      </c>
      <c r="I113" s="18">
        <f t="shared" si="5"/>
        <v>0</v>
      </c>
      <c r="J113" s="18"/>
      <c r="K113" s="15"/>
    </row>
    <row r="114" spans="1:11" x14ac:dyDescent="0.2">
      <c r="A114" s="15"/>
      <c r="B114" s="15"/>
      <c r="C114" s="16"/>
      <c r="D114" s="17"/>
      <c r="E114" s="18"/>
      <c r="F114" s="19">
        <v>0</v>
      </c>
      <c r="G114" s="18">
        <f t="shared" si="3"/>
        <v>0</v>
      </c>
      <c r="H114" s="18">
        <f t="shared" si="4"/>
        <v>0</v>
      </c>
      <c r="I114" s="18">
        <f t="shared" si="5"/>
        <v>0</v>
      </c>
      <c r="J114" s="18"/>
      <c r="K114" s="15"/>
    </row>
    <row r="115" spans="1:11" x14ac:dyDescent="0.2">
      <c r="A115" s="15"/>
      <c r="B115" s="15"/>
      <c r="C115" s="16"/>
      <c r="D115" s="17"/>
      <c r="E115" s="18"/>
      <c r="F115" s="19">
        <v>0</v>
      </c>
      <c r="G115" s="18">
        <f t="shared" si="3"/>
        <v>0</v>
      </c>
      <c r="H115" s="18">
        <f t="shared" si="4"/>
        <v>0</v>
      </c>
      <c r="I115" s="18">
        <f t="shared" si="5"/>
        <v>0</v>
      </c>
      <c r="J115" s="18"/>
      <c r="K115" s="15"/>
    </row>
    <row r="116" spans="1:11" x14ac:dyDescent="0.2">
      <c r="A116" s="15"/>
      <c r="B116" s="15"/>
      <c r="C116" s="16"/>
      <c r="D116" s="17"/>
      <c r="E116" s="18"/>
      <c r="F116" s="19">
        <v>0</v>
      </c>
      <c r="G116" s="18">
        <f t="shared" si="3"/>
        <v>0</v>
      </c>
      <c r="H116" s="18">
        <f t="shared" si="4"/>
        <v>0</v>
      </c>
      <c r="I116" s="18">
        <f t="shared" si="5"/>
        <v>0</v>
      </c>
      <c r="J116" s="18"/>
      <c r="K116" s="15"/>
    </row>
    <row r="117" spans="1:11" x14ac:dyDescent="0.2">
      <c r="A117" s="15"/>
      <c r="B117" s="15"/>
      <c r="C117" s="16"/>
      <c r="D117" s="17"/>
      <c r="E117" s="18"/>
      <c r="F117" s="19">
        <v>0</v>
      </c>
      <c r="G117" s="18">
        <f t="shared" si="3"/>
        <v>0</v>
      </c>
      <c r="H117" s="18">
        <f t="shared" si="4"/>
        <v>0</v>
      </c>
      <c r="I117" s="18">
        <f t="shared" si="5"/>
        <v>0</v>
      </c>
      <c r="J117" s="18"/>
      <c r="K117" s="15"/>
    </row>
    <row r="118" spans="1:11" x14ac:dyDescent="0.2">
      <c r="A118" s="15"/>
      <c r="B118" s="15"/>
      <c r="C118" s="16"/>
      <c r="D118" s="17"/>
      <c r="E118" s="18"/>
      <c r="F118" s="19">
        <v>0</v>
      </c>
      <c r="G118" s="18">
        <f t="shared" si="3"/>
        <v>0</v>
      </c>
      <c r="H118" s="18">
        <f t="shared" si="4"/>
        <v>0</v>
      </c>
      <c r="I118" s="18">
        <f t="shared" si="5"/>
        <v>0</v>
      </c>
      <c r="J118" s="18"/>
      <c r="K118" s="15"/>
    </row>
    <row r="119" spans="1:11" x14ac:dyDescent="0.2">
      <c r="A119" s="15"/>
      <c r="B119" s="15"/>
      <c r="C119" s="16"/>
      <c r="D119" s="17"/>
      <c r="E119" s="18"/>
      <c r="F119" s="19">
        <v>0</v>
      </c>
      <c r="G119" s="18">
        <f t="shared" si="3"/>
        <v>0</v>
      </c>
      <c r="H119" s="18">
        <f t="shared" si="4"/>
        <v>0</v>
      </c>
      <c r="I119" s="18">
        <f t="shared" si="5"/>
        <v>0</v>
      </c>
      <c r="J119" s="18"/>
      <c r="K119" s="15"/>
    </row>
    <row r="120" spans="1:11" x14ac:dyDescent="0.2">
      <c r="A120" s="15"/>
      <c r="B120" s="15"/>
      <c r="C120" s="16"/>
      <c r="D120" s="17"/>
      <c r="E120" s="18"/>
      <c r="F120" s="19">
        <v>0</v>
      </c>
      <c r="G120" s="18">
        <f t="shared" si="3"/>
        <v>0</v>
      </c>
      <c r="H120" s="18">
        <f t="shared" si="4"/>
        <v>0</v>
      </c>
      <c r="I120" s="18">
        <f t="shared" si="5"/>
        <v>0</v>
      </c>
      <c r="J120" s="18"/>
      <c r="K120" s="15"/>
    </row>
    <row r="121" spans="1:11" x14ac:dyDescent="0.2">
      <c r="A121" s="15"/>
      <c r="B121" s="15"/>
      <c r="C121" s="16"/>
      <c r="D121" s="17"/>
      <c r="E121" s="18"/>
      <c r="F121" s="19">
        <v>0</v>
      </c>
      <c r="G121" s="18">
        <f t="shared" si="3"/>
        <v>0</v>
      </c>
      <c r="H121" s="18">
        <f t="shared" si="4"/>
        <v>0</v>
      </c>
      <c r="I121" s="18">
        <f t="shared" si="5"/>
        <v>0</v>
      </c>
      <c r="J121" s="18"/>
      <c r="K121" s="15"/>
    </row>
    <row r="122" spans="1:11" x14ac:dyDescent="0.2">
      <c r="A122" s="15"/>
      <c r="B122" s="15"/>
      <c r="C122" s="16"/>
      <c r="D122" s="17"/>
      <c r="E122" s="18"/>
      <c r="F122" s="19">
        <v>0</v>
      </c>
      <c r="G122" s="18">
        <f t="shared" si="3"/>
        <v>0</v>
      </c>
      <c r="H122" s="18">
        <f t="shared" si="4"/>
        <v>0</v>
      </c>
      <c r="I122" s="18">
        <f t="shared" si="5"/>
        <v>0</v>
      </c>
      <c r="J122" s="18"/>
      <c r="K122" s="15"/>
    </row>
    <row r="123" spans="1:11" x14ac:dyDescent="0.2">
      <c r="A123" s="15"/>
      <c r="B123" s="15"/>
      <c r="C123" s="16"/>
      <c r="D123" s="17"/>
      <c r="E123" s="18"/>
      <c r="F123" s="19">
        <v>0</v>
      </c>
      <c r="G123" s="18">
        <f t="shared" si="3"/>
        <v>0</v>
      </c>
      <c r="H123" s="18">
        <f t="shared" si="4"/>
        <v>0</v>
      </c>
      <c r="I123" s="18">
        <f t="shared" si="5"/>
        <v>0</v>
      </c>
      <c r="J123" s="18"/>
      <c r="K123" s="15"/>
    </row>
    <row r="124" spans="1:11" x14ac:dyDescent="0.2">
      <c r="A124" s="15"/>
      <c r="B124" s="15"/>
      <c r="C124" s="16"/>
      <c r="D124" s="17"/>
      <c r="E124" s="18"/>
      <c r="F124" s="19">
        <v>0</v>
      </c>
      <c r="G124" s="18">
        <f t="shared" si="3"/>
        <v>0</v>
      </c>
      <c r="H124" s="18">
        <f t="shared" si="4"/>
        <v>0</v>
      </c>
      <c r="I124" s="18">
        <f t="shared" si="5"/>
        <v>0</v>
      </c>
      <c r="J124" s="18"/>
      <c r="K124" s="15"/>
    </row>
    <row r="125" spans="1:11" x14ac:dyDescent="0.2">
      <c r="A125" s="15"/>
      <c r="B125" s="15"/>
      <c r="C125" s="16"/>
      <c r="D125" s="17"/>
      <c r="E125" s="18"/>
      <c r="F125" s="19">
        <v>0</v>
      </c>
      <c r="G125" s="18">
        <f t="shared" si="3"/>
        <v>0</v>
      </c>
      <c r="H125" s="18">
        <f t="shared" si="4"/>
        <v>0</v>
      </c>
      <c r="I125" s="18">
        <f t="shared" si="5"/>
        <v>0</v>
      </c>
      <c r="J125" s="18"/>
      <c r="K125" s="15"/>
    </row>
    <row r="126" spans="1:11" x14ac:dyDescent="0.2">
      <c r="A126" s="15"/>
      <c r="B126" s="15"/>
      <c r="C126" s="16"/>
      <c r="D126" s="17"/>
      <c r="E126" s="18"/>
      <c r="F126" s="19">
        <v>0</v>
      </c>
      <c r="G126" s="18">
        <f t="shared" si="3"/>
        <v>0</v>
      </c>
      <c r="H126" s="18">
        <f t="shared" si="4"/>
        <v>0</v>
      </c>
      <c r="I126" s="18">
        <f t="shared" si="5"/>
        <v>0</v>
      </c>
      <c r="J126" s="18"/>
      <c r="K126" s="15"/>
    </row>
    <row r="127" spans="1:11" x14ac:dyDescent="0.2">
      <c r="A127" s="15"/>
      <c r="B127" s="15"/>
      <c r="C127" s="16"/>
      <c r="D127" s="17"/>
      <c r="E127" s="18"/>
      <c r="F127" s="19">
        <v>0</v>
      </c>
      <c r="G127" s="18">
        <f t="shared" si="3"/>
        <v>0</v>
      </c>
      <c r="H127" s="18">
        <f t="shared" si="4"/>
        <v>0</v>
      </c>
      <c r="I127" s="18">
        <f t="shared" si="5"/>
        <v>0</v>
      </c>
      <c r="J127" s="18"/>
      <c r="K127" s="15"/>
    </row>
    <row r="128" spans="1:11" x14ac:dyDescent="0.2">
      <c r="A128" s="15"/>
      <c r="B128" s="15"/>
      <c r="C128" s="16"/>
      <c r="D128" s="17"/>
      <c r="E128" s="18"/>
      <c r="F128" s="19">
        <v>0</v>
      </c>
      <c r="G128" s="18">
        <f t="shared" si="3"/>
        <v>0</v>
      </c>
      <c r="H128" s="18">
        <f t="shared" si="4"/>
        <v>0</v>
      </c>
      <c r="I128" s="18">
        <f t="shared" si="5"/>
        <v>0</v>
      </c>
      <c r="J128" s="18"/>
      <c r="K128" s="15"/>
    </row>
    <row r="129" spans="1:11" x14ac:dyDescent="0.2">
      <c r="A129" s="15"/>
      <c r="B129" s="15"/>
      <c r="C129" s="16"/>
      <c r="D129" s="17"/>
      <c r="E129" s="18"/>
      <c r="F129" s="19">
        <v>0</v>
      </c>
      <c r="G129" s="18">
        <f t="shared" si="3"/>
        <v>0</v>
      </c>
      <c r="H129" s="18">
        <f t="shared" si="4"/>
        <v>0</v>
      </c>
      <c r="I129" s="18">
        <f t="shared" si="5"/>
        <v>0</v>
      </c>
      <c r="J129" s="18"/>
      <c r="K129" s="15"/>
    </row>
    <row r="130" spans="1:11" x14ac:dyDescent="0.2">
      <c r="A130" s="15"/>
      <c r="B130" s="15"/>
      <c r="C130" s="16"/>
      <c r="D130" s="17"/>
      <c r="E130" s="18"/>
      <c r="F130" s="19">
        <v>0</v>
      </c>
      <c r="G130" s="18">
        <f t="shared" si="3"/>
        <v>0</v>
      </c>
      <c r="H130" s="18">
        <f t="shared" si="4"/>
        <v>0</v>
      </c>
      <c r="I130" s="18">
        <f t="shared" si="5"/>
        <v>0</v>
      </c>
      <c r="J130" s="18"/>
      <c r="K130" s="15"/>
    </row>
    <row r="131" spans="1:11" x14ac:dyDescent="0.2">
      <c r="A131" s="15"/>
      <c r="B131" s="15"/>
      <c r="C131" s="16"/>
      <c r="D131" s="17"/>
      <c r="E131" s="18"/>
      <c r="F131" s="19">
        <v>0</v>
      </c>
      <c r="G131" s="18">
        <f t="shared" si="3"/>
        <v>0</v>
      </c>
      <c r="H131" s="18">
        <f t="shared" si="4"/>
        <v>0</v>
      </c>
      <c r="I131" s="18">
        <f t="shared" si="5"/>
        <v>0</v>
      </c>
      <c r="J131" s="18"/>
      <c r="K131" s="15"/>
    </row>
    <row r="132" spans="1:11" x14ac:dyDescent="0.2">
      <c r="A132" s="15"/>
      <c r="B132" s="15"/>
      <c r="C132" s="16"/>
      <c r="D132" s="17"/>
      <c r="E132" s="18"/>
      <c r="F132" s="19">
        <v>0</v>
      </c>
      <c r="G132" s="18">
        <f t="shared" si="3"/>
        <v>0</v>
      </c>
      <c r="H132" s="18">
        <f t="shared" si="4"/>
        <v>0</v>
      </c>
      <c r="I132" s="18">
        <f t="shared" si="5"/>
        <v>0</v>
      </c>
      <c r="J132" s="18"/>
      <c r="K132" s="15"/>
    </row>
    <row r="133" spans="1:11" x14ac:dyDescent="0.2">
      <c r="A133" s="15"/>
      <c r="B133" s="15"/>
      <c r="C133" s="16"/>
      <c r="D133" s="17"/>
      <c r="E133" s="18"/>
      <c r="F133" s="19">
        <v>0</v>
      </c>
      <c r="G133" s="18">
        <f t="shared" si="3"/>
        <v>0</v>
      </c>
      <c r="H133" s="18">
        <f t="shared" si="4"/>
        <v>0</v>
      </c>
      <c r="I133" s="18">
        <f t="shared" si="5"/>
        <v>0</v>
      </c>
      <c r="J133" s="18"/>
      <c r="K133" s="15"/>
    </row>
    <row r="134" spans="1:11" x14ac:dyDescent="0.2">
      <c r="A134" s="15"/>
      <c r="B134" s="15"/>
      <c r="C134" s="16"/>
      <c r="D134" s="17"/>
      <c r="E134" s="18"/>
      <c r="F134" s="19">
        <v>0</v>
      </c>
      <c r="G134" s="18">
        <f t="shared" si="3"/>
        <v>0</v>
      </c>
      <c r="H134" s="18">
        <f t="shared" si="4"/>
        <v>0</v>
      </c>
      <c r="I134" s="18">
        <f t="shared" si="5"/>
        <v>0</v>
      </c>
      <c r="J134" s="18"/>
      <c r="K134" s="15"/>
    </row>
    <row r="135" spans="1:11" x14ac:dyDescent="0.2">
      <c r="A135" s="15"/>
      <c r="B135" s="15"/>
      <c r="C135" s="16"/>
      <c r="D135" s="17"/>
      <c r="E135" s="18"/>
      <c r="F135" s="19">
        <v>0</v>
      </c>
      <c r="G135" s="18">
        <f t="shared" si="3"/>
        <v>0</v>
      </c>
      <c r="H135" s="18">
        <f t="shared" si="4"/>
        <v>0</v>
      </c>
      <c r="I135" s="18">
        <f t="shared" si="5"/>
        <v>0</v>
      </c>
      <c r="J135" s="18"/>
      <c r="K135" s="15"/>
    </row>
    <row r="136" spans="1:11" x14ac:dyDescent="0.2">
      <c r="A136" s="15"/>
      <c r="B136" s="15"/>
      <c r="C136" s="16"/>
      <c r="D136" s="17"/>
      <c r="E136" s="18"/>
      <c r="F136" s="19">
        <v>0</v>
      </c>
      <c r="G136" s="18">
        <f t="shared" ref="G136:G199" si="6">B136*F136</f>
        <v>0</v>
      </c>
      <c r="H136" s="18">
        <f t="shared" ref="H136:H199" si="7">E136*C136</f>
        <v>0</v>
      </c>
      <c r="I136" s="18">
        <f t="shared" ref="I136:I199" si="8">F136*C136</f>
        <v>0</v>
      </c>
      <c r="J136" s="18"/>
      <c r="K136" s="15"/>
    </row>
    <row r="137" spans="1:11" x14ac:dyDescent="0.2">
      <c r="A137" s="15"/>
      <c r="B137" s="15"/>
      <c r="C137" s="16"/>
      <c r="D137" s="17"/>
      <c r="E137" s="18"/>
      <c r="F137" s="19">
        <v>0</v>
      </c>
      <c r="G137" s="18">
        <f t="shared" si="6"/>
        <v>0</v>
      </c>
      <c r="H137" s="18">
        <f t="shared" si="7"/>
        <v>0</v>
      </c>
      <c r="I137" s="18">
        <f t="shared" si="8"/>
        <v>0</v>
      </c>
      <c r="J137" s="18"/>
      <c r="K137" s="15"/>
    </row>
    <row r="138" spans="1:11" x14ac:dyDescent="0.2">
      <c r="A138" s="15"/>
      <c r="B138" s="15"/>
      <c r="C138" s="16"/>
      <c r="D138" s="17"/>
      <c r="E138" s="18"/>
      <c r="F138" s="19">
        <v>0</v>
      </c>
      <c r="G138" s="18">
        <f t="shared" si="6"/>
        <v>0</v>
      </c>
      <c r="H138" s="18">
        <f t="shared" si="7"/>
        <v>0</v>
      </c>
      <c r="I138" s="18">
        <f t="shared" si="8"/>
        <v>0</v>
      </c>
      <c r="J138" s="18"/>
      <c r="K138" s="15"/>
    </row>
    <row r="139" spans="1:11" x14ac:dyDescent="0.2">
      <c r="A139" s="15"/>
      <c r="B139" s="15"/>
      <c r="C139" s="16"/>
      <c r="D139" s="17"/>
      <c r="E139" s="18"/>
      <c r="F139" s="19">
        <v>0</v>
      </c>
      <c r="G139" s="18">
        <f t="shared" si="6"/>
        <v>0</v>
      </c>
      <c r="H139" s="18">
        <f t="shared" si="7"/>
        <v>0</v>
      </c>
      <c r="I139" s="18">
        <f t="shared" si="8"/>
        <v>0</v>
      </c>
      <c r="J139" s="18"/>
      <c r="K139" s="15"/>
    </row>
    <row r="140" spans="1:11" x14ac:dyDescent="0.2">
      <c r="A140" s="15"/>
      <c r="B140" s="15"/>
      <c r="C140" s="16"/>
      <c r="D140" s="17"/>
      <c r="E140" s="18"/>
      <c r="F140" s="19">
        <v>0</v>
      </c>
      <c r="G140" s="18">
        <f t="shared" si="6"/>
        <v>0</v>
      </c>
      <c r="H140" s="18">
        <f t="shared" si="7"/>
        <v>0</v>
      </c>
      <c r="I140" s="18">
        <f t="shared" si="8"/>
        <v>0</v>
      </c>
      <c r="J140" s="18"/>
      <c r="K140" s="15"/>
    </row>
    <row r="141" spans="1:11" x14ac:dyDescent="0.2">
      <c r="A141" s="15"/>
      <c r="B141" s="15"/>
      <c r="C141" s="16"/>
      <c r="D141" s="17"/>
      <c r="E141" s="18"/>
      <c r="F141" s="19">
        <v>0</v>
      </c>
      <c r="G141" s="18">
        <f t="shared" si="6"/>
        <v>0</v>
      </c>
      <c r="H141" s="18">
        <f t="shared" si="7"/>
        <v>0</v>
      </c>
      <c r="I141" s="18">
        <f t="shared" si="8"/>
        <v>0</v>
      </c>
      <c r="J141" s="18"/>
      <c r="K141" s="15"/>
    </row>
    <row r="142" spans="1:11" x14ac:dyDescent="0.2">
      <c r="A142" s="15"/>
      <c r="B142" s="15"/>
      <c r="C142" s="16"/>
      <c r="D142" s="17"/>
      <c r="E142" s="18"/>
      <c r="F142" s="19">
        <v>0</v>
      </c>
      <c r="G142" s="18">
        <f t="shared" si="6"/>
        <v>0</v>
      </c>
      <c r="H142" s="18">
        <f t="shared" si="7"/>
        <v>0</v>
      </c>
      <c r="I142" s="18">
        <f t="shared" si="8"/>
        <v>0</v>
      </c>
      <c r="J142" s="18"/>
      <c r="K142" s="15"/>
    </row>
    <row r="143" spans="1:11" x14ac:dyDescent="0.2">
      <c r="A143" s="15"/>
      <c r="B143" s="15"/>
      <c r="C143" s="16"/>
      <c r="D143" s="17"/>
      <c r="E143" s="18"/>
      <c r="F143" s="19">
        <v>0</v>
      </c>
      <c r="G143" s="18">
        <f t="shared" si="6"/>
        <v>0</v>
      </c>
      <c r="H143" s="18">
        <f t="shared" si="7"/>
        <v>0</v>
      </c>
      <c r="I143" s="18">
        <f t="shared" si="8"/>
        <v>0</v>
      </c>
      <c r="J143" s="18"/>
      <c r="K143" s="15"/>
    </row>
    <row r="144" spans="1:11" x14ac:dyDescent="0.2">
      <c r="A144" s="15"/>
      <c r="B144" s="15"/>
      <c r="C144" s="16"/>
      <c r="D144" s="17"/>
      <c r="E144" s="18"/>
      <c r="F144" s="19">
        <v>0</v>
      </c>
      <c r="G144" s="18">
        <f t="shared" si="6"/>
        <v>0</v>
      </c>
      <c r="H144" s="18">
        <f t="shared" si="7"/>
        <v>0</v>
      </c>
      <c r="I144" s="18">
        <f t="shared" si="8"/>
        <v>0</v>
      </c>
      <c r="J144" s="18"/>
      <c r="K144" s="15"/>
    </row>
    <row r="145" spans="1:11" x14ac:dyDescent="0.2">
      <c r="A145" s="15"/>
      <c r="B145" s="15"/>
      <c r="C145" s="16"/>
      <c r="D145" s="17"/>
      <c r="E145" s="18"/>
      <c r="F145" s="19">
        <v>0</v>
      </c>
      <c r="G145" s="18">
        <f t="shared" si="6"/>
        <v>0</v>
      </c>
      <c r="H145" s="18">
        <f t="shared" si="7"/>
        <v>0</v>
      </c>
      <c r="I145" s="18">
        <f t="shared" si="8"/>
        <v>0</v>
      </c>
      <c r="J145" s="18"/>
      <c r="K145" s="15"/>
    </row>
    <row r="146" spans="1:11" x14ac:dyDescent="0.2">
      <c r="A146" s="15"/>
      <c r="B146" s="15"/>
      <c r="C146" s="16"/>
      <c r="D146" s="17"/>
      <c r="E146" s="18"/>
      <c r="F146" s="19">
        <v>0</v>
      </c>
      <c r="G146" s="18">
        <f t="shared" si="6"/>
        <v>0</v>
      </c>
      <c r="H146" s="18">
        <f t="shared" si="7"/>
        <v>0</v>
      </c>
      <c r="I146" s="18">
        <f t="shared" si="8"/>
        <v>0</v>
      </c>
      <c r="J146" s="18"/>
      <c r="K146" s="15"/>
    </row>
    <row r="147" spans="1:11" x14ac:dyDescent="0.2">
      <c r="A147" s="15"/>
      <c r="B147" s="15"/>
      <c r="C147" s="16"/>
      <c r="D147" s="17"/>
      <c r="E147" s="18"/>
      <c r="F147" s="19">
        <v>0</v>
      </c>
      <c r="G147" s="18">
        <f t="shared" si="6"/>
        <v>0</v>
      </c>
      <c r="H147" s="18">
        <f t="shared" si="7"/>
        <v>0</v>
      </c>
      <c r="I147" s="18">
        <f t="shared" si="8"/>
        <v>0</v>
      </c>
      <c r="J147" s="18"/>
      <c r="K147" s="15"/>
    </row>
    <row r="148" spans="1:11" x14ac:dyDescent="0.2">
      <c r="A148" s="15"/>
      <c r="B148" s="15"/>
      <c r="C148" s="16"/>
      <c r="D148" s="17"/>
      <c r="E148" s="18"/>
      <c r="F148" s="19">
        <v>0</v>
      </c>
      <c r="G148" s="18">
        <f t="shared" si="6"/>
        <v>0</v>
      </c>
      <c r="H148" s="18">
        <f t="shared" si="7"/>
        <v>0</v>
      </c>
      <c r="I148" s="18">
        <f t="shared" si="8"/>
        <v>0</v>
      </c>
      <c r="J148" s="18"/>
      <c r="K148" s="15"/>
    </row>
    <row r="149" spans="1:11" x14ac:dyDescent="0.2">
      <c r="A149" s="15"/>
      <c r="B149" s="15"/>
      <c r="C149" s="16"/>
      <c r="D149" s="17"/>
      <c r="E149" s="18"/>
      <c r="F149" s="19">
        <v>0</v>
      </c>
      <c r="G149" s="18">
        <f t="shared" si="6"/>
        <v>0</v>
      </c>
      <c r="H149" s="18">
        <f t="shared" si="7"/>
        <v>0</v>
      </c>
      <c r="I149" s="18">
        <f t="shared" si="8"/>
        <v>0</v>
      </c>
      <c r="J149" s="18"/>
      <c r="K149" s="15"/>
    </row>
    <row r="150" spans="1:11" x14ac:dyDescent="0.2">
      <c r="A150" s="15"/>
      <c r="B150" s="15"/>
      <c r="C150" s="16"/>
      <c r="D150" s="17"/>
      <c r="E150" s="18"/>
      <c r="F150" s="19">
        <v>0</v>
      </c>
      <c r="G150" s="18">
        <f t="shared" si="6"/>
        <v>0</v>
      </c>
      <c r="H150" s="18">
        <f t="shared" si="7"/>
        <v>0</v>
      </c>
      <c r="I150" s="18">
        <f t="shared" si="8"/>
        <v>0</v>
      </c>
      <c r="J150" s="18"/>
      <c r="K150" s="15"/>
    </row>
    <row r="151" spans="1:11" x14ac:dyDescent="0.2">
      <c r="A151" s="15"/>
      <c r="B151" s="15"/>
      <c r="C151" s="16"/>
      <c r="D151" s="17"/>
      <c r="E151" s="18"/>
      <c r="F151" s="19">
        <v>0</v>
      </c>
      <c r="G151" s="18">
        <f t="shared" si="6"/>
        <v>0</v>
      </c>
      <c r="H151" s="18">
        <f t="shared" si="7"/>
        <v>0</v>
      </c>
      <c r="I151" s="18">
        <f t="shared" si="8"/>
        <v>0</v>
      </c>
      <c r="J151" s="18"/>
      <c r="K151" s="15"/>
    </row>
    <row r="152" spans="1:11" x14ac:dyDescent="0.2">
      <c r="A152" s="15"/>
      <c r="B152" s="15"/>
      <c r="C152" s="16"/>
      <c r="D152" s="17"/>
      <c r="E152" s="18"/>
      <c r="F152" s="19">
        <v>0</v>
      </c>
      <c r="G152" s="18">
        <f t="shared" si="6"/>
        <v>0</v>
      </c>
      <c r="H152" s="18">
        <f t="shared" si="7"/>
        <v>0</v>
      </c>
      <c r="I152" s="18">
        <f t="shared" si="8"/>
        <v>0</v>
      </c>
      <c r="J152" s="18"/>
      <c r="K152" s="15"/>
    </row>
    <row r="153" spans="1:11" x14ac:dyDescent="0.2">
      <c r="A153" s="15"/>
      <c r="B153" s="15"/>
      <c r="C153" s="16"/>
      <c r="D153" s="17"/>
      <c r="E153" s="18"/>
      <c r="F153" s="19">
        <v>0</v>
      </c>
      <c r="G153" s="18">
        <f t="shared" si="6"/>
        <v>0</v>
      </c>
      <c r="H153" s="18">
        <f t="shared" si="7"/>
        <v>0</v>
      </c>
      <c r="I153" s="18">
        <f t="shared" si="8"/>
        <v>0</v>
      </c>
      <c r="J153" s="18"/>
      <c r="K153" s="15"/>
    </row>
    <row r="154" spans="1:11" x14ac:dyDescent="0.2">
      <c r="A154" s="15"/>
      <c r="B154" s="15"/>
      <c r="C154" s="16"/>
      <c r="D154" s="17"/>
      <c r="E154" s="18"/>
      <c r="F154" s="19">
        <v>0</v>
      </c>
      <c r="G154" s="18">
        <f t="shared" si="6"/>
        <v>0</v>
      </c>
      <c r="H154" s="18">
        <f t="shared" si="7"/>
        <v>0</v>
      </c>
      <c r="I154" s="18">
        <f t="shared" si="8"/>
        <v>0</v>
      </c>
      <c r="J154" s="18"/>
      <c r="K154" s="15"/>
    </row>
    <row r="155" spans="1:11" x14ac:dyDescent="0.2">
      <c r="A155" s="15"/>
      <c r="B155" s="15"/>
      <c r="C155" s="16"/>
      <c r="D155" s="17"/>
      <c r="E155" s="18"/>
      <c r="F155" s="19">
        <v>0</v>
      </c>
      <c r="G155" s="18">
        <f t="shared" si="6"/>
        <v>0</v>
      </c>
      <c r="H155" s="18">
        <f t="shared" si="7"/>
        <v>0</v>
      </c>
      <c r="I155" s="18">
        <f t="shared" si="8"/>
        <v>0</v>
      </c>
      <c r="J155" s="18"/>
      <c r="K155" s="15"/>
    </row>
    <row r="156" spans="1:11" x14ac:dyDescent="0.2">
      <c r="A156" s="15"/>
      <c r="B156" s="15"/>
      <c r="C156" s="16"/>
      <c r="D156" s="17"/>
      <c r="E156" s="18"/>
      <c r="F156" s="19">
        <v>0</v>
      </c>
      <c r="G156" s="18">
        <f t="shared" si="6"/>
        <v>0</v>
      </c>
      <c r="H156" s="18">
        <f t="shared" si="7"/>
        <v>0</v>
      </c>
      <c r="I156" s="18">
        <f t="shared" si="8"/>
        <v>0</v>
      </c>
      <c r="J156" s="18"/>
      <c r="K156" s="15"/>
    </row>
    <row r="157" spans="1:11" x14ac:dyDescent="0.2">
      <c r="A157" s="15"/>
      <c r="B157" s="15"/>
      <c r="C157" s="16"/>
      <c r="D157" s="17"/>
      <c r="E157" s="18"/>
      <c r="F157" s="19">
        <v>0</v>
      </c>
      <c r="G157" s="18">
        <f t="shared" si="6"/>
        <v>0</v>
      </c>
      <c r="H157" s="18">
        <f t="shared" si="7"/>
        <v>0</v>
      </c>
      <c r="I157" s="18">
        <f t="shared" si="8"/>
        <v>0</v>
      </c>
      <c r="J157" s="18"/>
      <c r="K157" s="15"/>
    </row>
    <row r="158" spans="1:11" x14ac:dyDescent="0.2">
      <c r="A158" s="15"/>
      <c r="B158" s="15"/>
      <c r="C158" s="16"/>
      <c r="D158" s="17"/>
      <c r="E158" s="18"/>
      <c r="F158" s="19">
        <v>0</v>
      </c>
      <c r="G158" s="18">
        <f t="shared" si="6"/>
        <v>0</v>
      </c>
      <c r="H158" s="18">
        <f t="shared" si="7"/>
        <v>0</v>
      </c>
      <c r="I158" s="18">
        <f t="shared" si="8"/>
        <v>0</v>
      </c>
      <c r="J158" s="18"/>
      <c r="K158" s="15"/>
    </row>
    <row r="159" spans="1:11" x14ac:dyDescent="0.2">
      <c r="A159" s="15"/>
      <c r="B159" s="15"/>
      <c r="C159" s="16"/>
      <c r="D159" s="17"/>
      <c r="E159" s="18"/>
      <c r="F159" s="19">
        <v>0</v>
      </c>
      <c r="G159" s="18">
        <f t="shared" si="6"/>
        <v>0</v>
      </c>
      <c r="H159" s="18">
        <f t="shared" si="7"/>
        <v>0</v>
      </c>
      <c r="I159" s="18">
        <f t="shared" si="8"/>
        <v>0</v>
      </c>
      <c r="J159" s="18"/>
      <c r="K159" s="15"/>
    </row>
    <row r="160" spans="1:11" x14ac:dyDescent="0.2">
      <c r="A160" s="15"/>
      <c r="B160" s="15"/>
      <c r="C160" s="16"/>
      <c r="D160" s="17"/>
      <c r="E160" s="18"/>
      <c r="F160" s="19">
        <v>0</v>
      </c>
      <c r="G160" s="18">
        <f t="shared" si="6"/>
        <v>0</v>
      </c>
      <c r="H160" s="18">
        <f t="shared" si="7"/>
        <v>0</v>
      </c>
      <c r="I160" s="18">
        <f t="shared" si="8"/>
        <v>0</v>
      </c>
      <c r="J160" s="18"/>
      <c r="K160" s="15"/>
    </row>
    <row r="161" spans="1:11" x14ac:dyDescent="0.2">
      <c r="A161" s="15"/>
      <c r="B161" s="15"/>
      <c r="C161" s="16"/>
      <c r="D161" s="17"/>
      <c r="E161" s="18"/>
      <c r="F161" s="19">
        <v>0</v>
      </c>
      <c r="G161" s="18">
        <f t="shared" si="6"/>
        <v>0</v>
      </c>
      <c r="H161" s="18">
        <f t="shared" si="7"/>
        <v>0</v>
      </c>
      <c r="I161" s="18">
        <f t="shared" si="8"/>
        <v>0</v>
      </c>
      <c r="J161" s="18"/>
      <c r="K161" s="15"/>
    </row>
    <row r="162" spans="1:11" x14ac:dyDescent="0.2">
      <c r="A162" s="15"/>
      <c r="B162" s="15"/>
      <c r="C162" s="16"/>
      <c r="D162" s="17"/>
      <c r="E162" s="18"/>
      <c r="F162" s="19">
        <v>0</v>
      </c>
      <c r="G162" s="18">
        <f t="shared" si="6"/>
        <v>0</v>
      </c>
      <c r="H162" s="18">
        <f t="shared" si="7"/>
        <v>0</v>
      </c>
      <c r="I162" s="18">
        <f t="shared" si="8"/>
        <v>0</v>
      </c>
      <c r="J162" s="18"/>
      <c r="K162" s="15"/>
    </row>
    <row r="163" spans="1:11" x14ac:dyDescent="0.2">
      <c r="A163" s="15"/>
      <c r="B163" s="15"/>
      <c r="C163" s="16"/>
      <c r="D163" s="17"/>
      <c r="E163" s="18"/>
      <c r="F163" s="19">
        <v>0</v>
      </c>
      <c r="G163" s="18">
        <f t="shared" si="6"/>
        <v>0</v>
      </c>
      <c r="H163" s="18">
        <f t="shared" si="7"/>
        <v>0</v>
      </c>
      <c r="I163" s="18">
        <f t="shared" si="8"/>
        <v>0</v>
      </c>
      <c r="J163" s="18"/>
      <c r="K163" s="15"/>
    </row>
    <row r="164" spans="1:11" x14ac:dyDescent="0.2">
      <c r="A164" s="15"/>
      <c r="B164" s="15"/>
      <c r="C164" s="16"/>
      <c r="D164" s="17"/>
      <c r="E164" s="18"/>
      <c r="F164" s="19">
        <v>0</v>
      </c>
      <c r="G164" s="18">
        <f t="shared" si="6"/>
        <v>0</v>
      </c>
      <c r="H164" s="18">
        <f t="shared" si="7"/>
        <v>0</v>
      </c>
      <c r="I164" s="18">
        <f t="shared" si="8"/>
        <v>0</v>
      </c>
      <c r="J164" s="18"/>
      <c r="K164" s="15"/>
    </row>
    <row r="165" spans="1:11" x14ac:dyDescent="0.2">
      <c r="A165" s="15"/>
      <c r="B165" s="15"/>
      <c r="C165" s="16"/>
      <c r="D165" s="17"/>
      <c r="E165" s="18"/>
      <c r="F165" s="19">
        <v>0</v>
      </c>
      <c r="G165" s="18">
        <f t="shared" si="6"/>
        <v>0</v>
      </c>
      <c r="H165" s="18">
        <f t="shared" si="7"/>
        <v>0</v>
      </c>
      <c r="I165" s="18">
        <f t="shared" si="8"/>
        <v>0</v>
      </c>
      <c r="J165" s="18"/>
      <c r="K165" s="15"/>
    </row>
    <row r="166" spans="1:11" x14ac:dyDescent="0.2">
      <c r="A166" s="15"/>
      <c r="B166" s="15"/>
      <c r="C166" s="16"/>
      <c r="D166" s="17"/>
      <c r="E166" s="18"/>
      <c r="F166" s="19">
        <v>0</v>
      </c>
      <c r="G166" s="18">
        <f t="shared" si="6"/>
        <v>0</v>
      </c>
      <c r="H166" s="18">
        <f t="shared" si="7"/>
        <v>0</v>
      </c>
      <c r="I166" s="18">
        <f t="shared" si="8"/>
        <v>0</v>
      </c>
      <c r="J166" s="18"/>
      <c r="K166" s="15"/>
    </row>
    <row r="167" spans="1:11" x14ac:dyDescent="0.2">
      <c r="A167" s="15"/>
      <c r="B167" s="15"/>
      <c r="C167" s="16"/>
      <c r="D167" s="17"/>
      <c r="E167" s="18"/>
      <c r="F167" s="19">
        <v>0</v>
      </c>
      <c r="G167" s="18">
        <f t="shared" si="6"/>
        <v>0</v>
      </c>
      <c r="H167" s="18">
        <f t="shared" si="7"/>
        <v>0</v>
      </c>
      <c r="I167" s="18">
        <f t="shared" si="8"/>
        <v>0</v>
      </c>
      <c r="J167" s="18"/>
      <c r="K167" s="15"/>
    </row>
    <row r="168" spans="1:11" x14ac:dyDescent="0.2">
      <c r="A168" s="15"/>
      <c r="B168" s="15"/>
      <c r="C168" s="16"/>
      <c r="D168" s="17"/>
      <c r="E168" s="18"/>
      <c r="F168" s="19">
        <v>0</v>
      </c>
      <c r="G168" s="18">
        <f t="shared" si="6"/>
        <v>0</v>
      </c>
      <c r="H168" s="18">
        <f t="shared" si="7"/>
        <v>0</v>
      </c>
      <c r="I168" s="18">
        <f t="shared" si="8"/>
        <v>0</v>
      </c>
      <c r="J168" s="18"/>
      <c r="K168" s="15"/>
    </row>
    <row r="169" spans="1:11" x14ac:dyDescent="0.2">
      <c r="A169" s="15"/>
      <c r="B169" s="15"/>
      <c r="C169" s="16"/>
      <c r="D169" s="17"/>
      <c r="E169" s="18"/>
      <c r="F169" s="19">
        <v>0</v>
      </c>
      <c r="G169" s="18">
        <f t="shared" si="6"/>
        <v>0</v>
      </c>
      <c r="H169" s="18">
        <f t="shared" si="7"/>
        <v>0</v>
      </c>
      <c r="I169" s="18">
        <f t="shared" si="8"/>
        <v>0</v>
      </c>
      <c r="J169" s="18"/>
      <c r="K169" s="15"/>
    </row>
    <row r="170" spans="1:11" x14ac:dyDescent="0.2">
      <c r="A170" s="15"/>
      <c r="B170" s="15"/>
      <c r="C170" s="16"/>
      <c r="D170" s="17"/>
      <c r="E170" s="18"/>
      <c r="F170" s="19">
        <v>0</v>
      </c>
      <c r="G170" s="18">
        <f t="shared" si="6"/>
        <v>0</v>
      </c>
      <c r="H170" s="18">
        <f t="shared" si="7"/>
        <v>0</v>
      </c>
      <c r="I170" s="18">
        <f t="shared" si="8"/>
        <v>0</v>
      </c>
      <c r="J170" s="18"/>
      <c r="K170" s="15"/>
    </row>
    <row r="171" spans="1:11" x14ac:dyDescent="0.2">
      <c r="A171" s="15"/>
      <c r="B171" s="15"/>
      <c r="C171" s="16"/>
      <c r="D171" s="17"/>
      <c r="E171" s="18"/>
      <c r="F171" s="19">
        <v>0</v>
      </c>
      <c r="G171" s="18">
        <f t="shared" si="6"/>
        <v>0</v>
      </c>
      <c r="H171" s="18">
        <f t="shared" si="7"/>
        <v>0</v>
      </c>
      <c r="I171" s="18">
        <f t="shared" si="8"/>
        <v>0</v>
      </c>
      <c r="J171" s="18"/>
      <c r="K171" s="15"/>
    </row>
    <row r="172" spans="1:11" x14ac:dyDescent="0.2">
      <c r="A172" s="15"/>
      <c r="B172" s="15"/>
      <c r="C172" s="16"/>
      <c r="D172" s="17"/>
      <c r="E172" s="18"/>
      <c r="F172" s="19">
        <v>0</v>
      </c>
      <c r="G172" s="18">
        <f t="shared" si="6"/>
        <v>0</v>
      </c>
      <c r="H172" s="18">
        <f t="shared" si="7"/>
        <v>0</v>
      </c>
      <c r="I172" s="18">
        <f t="shared" si="8"/>
        <v>0</v>
      </c>
      <c r="J172" s="18"/>
      <c r="K172" s="15"/>
    </row>
    <row r="173" spans="1:11" x14ac:dyDescent="0.2">
      <c r="A173" s="15"/>
      <c r="B173" s="15"/>
      <c r="C173" s="16"/>
      <c r="D173" s="17"/>
      <c r="E173" s="18"/>
      <c r="F173" s="19">
        <v>0</v>
      </c>
      <c r="G173" s="18">
        <f t="shared" si="6"/>
        <v>0</v>
      </c>
      <c r="H173" s="18">
        <f t="shared" si="7"/>
        <v>0</v>
      </c>
      <c r="I173" s="18">
        <f t="shared" si="8"/>
        <v>0</v>
      </c>
      <c r="J173" s="18"/>
      <c r="K173" s="15"/>
    </row>
    <row r="174" spans="1:11" x14ac:dyDescent="0.2">
      <c r="A174" s="15"/>
      <c r="B174" s="15"/>
      <c r="C174" s="16"/>
      <c r="D174" s="17"/>
      <c r="E174" s="18"/>
      <c r="F174" s="19">
        <v>0</v>
      </c>
      <c r="G174" s="18">
        <f t="shared" si="6"/>
        <v>0</v>
      </c>
      <c r="H174" s="18">
        <f t="shared" si="7"/>
        <v>0</v>
      </c>
      <c r="I174" s="18">
        <f t="shared" si="8"/>
        <v>0</v>
      </c>
      <c r="J174" s="18"/>
      <c r="K174" s="15"/>
    </row>
    <row r="175" spans="1:11" x14ac:dyDescent="0.2">
      <c r="A175" s="15"/>
      <c r="B175" s="15"/>
      <c r="C175" s="16"/>
      <c r="D175" s="17"/>
      <c r="E175" s="18"/>
      <c r="F175" s="19">
        <v>0</v>
      </c>
      <c r="G175" s="18">
        <f t="shared" si="6"/>
        <v>0</v>
      </c>
      <c r="H175" s="18">
        <f t="shared" si="7"/>
        <v>0</v>
      </c>
      <c r="I175" s="18">
        <f t="shared" si="8"/>
        <v>0</v>
      </c>
      <c r="J175" s="18"/>
      <c r="K175" s="15"/>
    </row>
    <row r="176" spans="1:11" x14ac:dyDescent="0.2">
      <c r="A176" s="15"/>
      <c r="B176" s="15"/>
      <c r="C176" s="16"/>
      <c r="D176" s="17"/>
      <c r="E176" s="18"/>
      <c r="F176" s="19">
        <v>0</v>
      </c>
      <c r="G176" s="18">
        <f t="shared" si="6"/>
        <v>0</v>
      </c>
      <c r="H176" s="18">
        <f t="shared" si="7"/>
        <v>0</v>
      </c>
      <c r="I176" s="18">
        <f t="shared" si="8"/>
        <v>0</v>
      </c>
      <c r="J176" s="18"/>
      <c r="K176" s="15"/>
    </row>
    <row r="177" spans="1:11" x14ac:dyDescent="0.2">
      <c r="A177" s="15"/>
      <c r="B177" s="15"/>
      <c r="C177" s="16"/>
      <c r="D177" s="17"/>
      <c r="E177" s="18"/>
      <c r="F177" s="19">
        <v>0</v>
      </c>
      <c r="G177" s="18">
        <f t="shared" si="6"/>
        <v>0</v>
      </c>
      <c r="H177" s="18">
        <f t="shared" si="7"/>
        <v>0</v>
      </c>
      <c r="I177" s="18">
        <f t="shared" si="8"/>
        <v>0</v>
      </c>
      <c r="J177" s="18"/>
      <c r="K177" s="15"/>
    </row>
    <row r="178" spans="1:11" x14ac:dyDescent="0.2">
      <c r="A178" s="15"/>
      <c r="B178" s="15"/>
      <c r="C178" s="16"/>
      <c r="D178" s="17"/>
      <c r="E178" s="18"/>
      <c r="F178" s="19">
        <v>0</v>
      </c>
      <c r="G178" s="18">
        <f t="shared" si="6"/>
        <v>0</v>
      </c>
      <c r="H178" s="18">
        <f t="shared" si="7"/>
        <v>0</v>
      </c>
      <c r="I178" s="18">
        <f t="shared" si="8"/>
        <v>0</v>
      </c>
      <c r="J178" s="18"/>
      <c r="K178" s="15"/>
    </row>
    <row r="179" spans="1:11" x14ac:dyDescent="0.2">
      <c r="A179" s="15"/>
      <c r="B179" s="15"/>
      <c r="C179" s="16"/>
      <c r="D179" s="17"/>
      <c r="E179" s="18"/>
      <c r="F179" s="19">
        <v>0</v>
      </c>
      <c r="G179" s="18">
        <f t="shared" si="6"/>
        <v>0</v>
      </c>
      <c r="H179" s="18">
        <f t="shared" si="7"/>
        <v>0</v>
      </c>
      <c r="I179" s="18">
        <f t="shared" si="8"/>
        <v>0</v>
      </c>
      <c r="J179" s="18"/>
      <c r="K179" s="15"/>
    </row>
    <row r="180" spans="1:11" x14ac:dyDescent="0.2">
      <c r="A180" s="15"/>
      <c r="B180" s="15"/>
      <c r="C180" s="16"/>
      <c r="D180" s="17"/>
      <c r="E180" s="18"/>
      <c r="F180" s="19">
        <v>0</v>
      </c>
      <c r="G180" s="18">
        <f t="shared" si="6"/>
        <v>0</v>
      </c>
      <c r="H180" s="18">
        <f t="shared" si="7"/>
        <v>0</v>
      </c>
      <c r="I180" s="18">
        <f t="shared" si="8"/>
        <v>0</v>
      </c>
      <c r="J180" s="18"/>
      <c r="K180" s="15"/>
    </row>
    <row r="181" spans="1:11" x14ac:dyDescent="0.2">
      <c r="A181" s="15"/>
      <c r="B181" s="15"/>
      <c r="C181" s="16"/>
      <c r="D181" s="17"/>
      <c r="E181" s="18"/>
      <c r="F181" s="19">
        <v>0</v>
      </c>
      <c r="G181" s="18">
        <f t="shared" si="6"/>
        <v>0</v>
      </c>
      <c r="H181" s="18">
        <f t="shared" si="7"/>
        <v>0</v>
      </c>
      <c r="I181" s="18">
        <f t="shared" si="8"/>
        <v>0</v>
      </c>
      <c r="J181" s="18"/>
      <c r="K181" s="15"/>
    </row>
    <row r="182" spans="1:11" x14ac:dyDescent="0.2">
      <c r="A182" s="15"/>
      <c r="B182" s="15"/>
      <c r="C182" s="16"/>
      <c r="D182" s="17"/>
      <c r="E182" s="18"/>
      <c r="F182" s="19">
        <v>0</v>
      </c>
      <c r="G182" s="18">
        <f t="shared" si="6"/>
        <v>0</v>
      </c>
      <c r="H182" s="18">
        <f t="shared" si="7"/>
        <v>0</v>
      </c>
      <c r="I182" s="18">
        <f t="shared" si="8"/>
        <v>0</v>
      </c>
      <c r="J182" s="18"/>
      <c r="K182" s="15"/>
    </row>
    <row r="183" spans="1:11" x14ac:dyDescent="0.2">
      <c r="A183" s="15"/>
      <c r="B183" s="15"/>
      <c r="C183" s="16"/>
      <c r="D183" s="17"/>
      <c r="E183" s="18"/>
      <c r="F183" s="19">
        <v>0</v>
      </c>
      <c r="G183" s="18">
        <f t="shared" si="6"/>
        <v>0</v>
      </c>
      <c r="H183" s="18">
        <f t="shared" si="7"/>
        <v>0</v>
      </c>
      <c r="I183" s="18">
        <f t="shared" si="8"/>
        <v>0</v>
      </c>
      <c r="J183" s="18"/>
      <c r="K183" s="15"/>
    </row>
    <row r="184" spans="1:11" x14ac:dyDescent="0.2">
      <c r="A184" s="15"/>
      <c r="B184" s="15"/>
      <c r="C184" s="16"/>
      <c r="D184" s="17"/>
      <c r="E184" s="18"/>
      <c r="F184" s="19">
        <v>0</v>
      </c>
      <c r="G184" s="18">
        <f t="shared" si="6"/>
        <v>0</v>
      </c>
      <c r="H184" s="18">
        <f t="shared" si="7"/>
        <v>0</v>
      </c>
      <c r="I184" s="18">
        <f t="shared" si="8"/>
        <v>0</v>
      </c>
      <c r="J184" s="18"/>
      <c r="K184" s="15"/>
    </row>
    <row r="185" spans="1:11" x14ac:dyDescent="0.2">
      <c r="A185" s="15"/>
      <c r="B185" s="15"/>
      <c r="C185" s="16"/>
      <c r="D185" s="17"/>
      <c r="E185" s="18"/>
      <c r="F185" s="19">
        <v>0</v>
      </c>
      <c r="G185" s="18">
        <f t="shared" si="6"/>
        <v>0</v>
      </c>
      <c r="H185" s="18">
        <f t="shared" si="7"/>
        <v>0</v>
      </c>
      <c r="I185" s="18">
        <f t="shared" si="8"/>
        <v>0</v>
      </c>
      <c r="J185" s="18"/>
      <c r="K185" s="15"/>
    </row>
    <row r="186" spans="1:11" x14ac:dyDescent="0.2">
      <c r="A186" s="15"/>
      <c r="B186" s="15"/>
      <c r="C186" s="16"/>
      <c r="D186" s="17"/>
      <c r="E186" s="18"/>
      <c r="F186" s="19">
        <v>0</v>
      </c>
      <c r="G186" s="18">
        <f t="shared" si="6"/>
        <v>0</v>
      </c>
      <c r="H186" s="18">
        <f t="shared" si="7"/>
        <v>0</v>
      </c>
      <c r="I186" s="18">
        <f t="shared" si="8"/>
        <v>0</v>
      </c>
      <c r="J186" s="18"/>
      <c r="K186" s="15"/>
    </row>
    <row r="187" spans="1:11" x14ac:dyDescent="0.2">
      <c r="A187" s="15"/>
      <c r="B187" s="15"/>
      <c r="C187" s="16"/>
      <c r="D187" s="17"/>
      <c r="E187" s="18"/>
      <c r="F187" s="19">
        <v>0</v>
      </c>
      <c r="G187" s="18">
        <f t="shared" si="6"/>
        <v>0</v>
      </c>
      <c r="H187" s="18">
        <f t="shared" si="7"/>
        <v>0</v>
      </c>
      <c r="I187" s="18">
        <f t="shared" si="8"/>
        <v>0</v>
      </c>
      <c r="J187" s="18"/>
      <c r="K187" s="15"/>
    </row>
    <row r="188" spans="1:11" x14ac:dyDescent="0.2">
      <c r="A188" s="15"/>
      <c r="B188" s="15"/>
      <c r="C188" s="16"/>
      <c r="D188" s="17"/>
      <c r="E188" s="18"/>
      <c r="F188" s="19">
        <v>0</v>
      </c>
      <c r="G188" s="18">
        <f t="shared" si="6"/>
        <v>0</v>
      </c>
      <c r="H188" s="18">
        <f t="shared" si="7"/>
        <v>0</v>
      </c>
      <c r="I188" s="18">
        <f t="shared" si="8"/>
        <v>0</v>
      </c>
      <c r="J188" s="18"/>
      <c r="K188" s="15"/>
    </row>
    <row r="189" spans="1:11" x14ac:dyDescent="0.2">
      <c r="A189" s="15"/>
      <c r="B189" s="15"/>
      <c r="C189" s="16"/>
      <c r="D189" s="17"/>
      <c r="E189" s="18"/>
      <c r="F189" s="19">
        <v>0</v>
      </c>
      <c r="G189" s="18">
        <f t="shared" si="6"/>
        <v>0</v>
      </c>
      <c r="H189" s="18">
        <f t="shared" si="7"/>
        <v>0</v>
      </c>
      <c r="I189" s="18">
        <f t="shared" si="8"/>
        <v>0</v>
      </c>
      <c r="J189" s="18"/>
      <c r="K189" s="15"/>
    </row>
    <row r="190" spans="1:11" x14ac:dyDescent="0.2">
      <c r="A190" s="15"/>
      <c r="B190" s="15"/>
      <c r="C190" s="16"/>
      <c r="D190" s="17"/>
      <c r="E190" s="18"/>
      <c r="F190" s="19">
        <v>0</v>
      </c>
      <c r="G190" s="18">
        <f t="shared" si="6"/>
        <v>0</v>
      </c>
      <c r="H190" s="18">
        <f t="shared" si="7"/>
        <v>0</v>
      </c>
      <c r="I190" s="18">
        <f t="shared" si="8"/>
        <v>0</v>
      </c>
      <c r="J190" s="18"/>
      <c r="K190" s="15"/>
    </row>
    <row r="191" spans="1:11" x14ac:dyDescent="0.2">
      <c r="A191" s="15"/>
      <c r="B191" s="15"/>
      <c r="C191" s="16"/>
      <c r="D191" s="17"/>
      <c r="E191" s="18"/>
      <c r="F191" s="19">
        <v>0</v>
      </c>
      <c r="G191" s="18">
        <f t="shared" si="6"/>
        <v>0</v>
      </c>
      <c r="H191" s="18">
        <f t="shared" si="7"/>
        <v>0</v>
      </c>
      <c r="I191" s="18">
        <f t="shared" si="8"/>
        <v>0</v>
      </c>
      <c r="J191" s="18"/>
      <c r="K191" s="15"/>
    </row>
    <row r="192" spans="1:11" x14ac:dyDescent="0.2">
      <c r="A192" s="15"/>
      <c r="B192" s="15"/>
      <c r="C192" s="16"/>
      <c r="D192" s="17"/>
      <c r="E192" s="18"/>
      <c r="F192" s="19">
        <v>0</v>
      </c>
      <c r="G192" s="18">
        <f t="shared" si="6"/>
        <v>0</v>
      </c>
      <c r="H192" s="18">
        <f t="shared" si="7"/>
        <v>0</v>
      </c>
      <c r="I192" s="18">
        <f t="shared" si="8"/>
        <v>0</v>
      </c>
      <c r="J192" s="18"/>
      <c r="K192" s="15"/>
    </row>
    <row r="193" spans="1:11" x14ac:dyDescent="0.2">
      <c r="A193" s="15"/>
      <c r="B193" s="15"/>
      <c r="C193" s="16"/>
      <c r="D193" s="17"/>
      <c r="E193" s="18"/>
      <c r="F193" s="19">
        <v>0</v>
      </c>
      <c r="G193" s="18">
        <f t="shared" si="6"/>
        <v>0</v>
      </c>
      <c r="H193" s="18">
        <f t="shared" si="7"/>
        <v>0</v>
      </c>
      <c r="I193" s="18">
        <f t="shared" si="8"/>
        <v>0</v>
      </c>
      <c r="J193" s="18"/>
      <c r="K193" s="15"/>
    </row>
    <row r="194" spans="1:11" x14ac:dyDescent="0.2">
      <c r="A194" s="15"/>
      <c r="B194" s="15"/>
      <c r="C194" s="16"/>
      <c r="D194" s="17"/>
      <c r="E194" s="18"/>
      <c r="F194" s="19">
        <v>0</v>
      </c>
      <c r="G194" s="18">
        <f t="shared" si="6"/>
        <v>0</v>
      </c>
      <c r="H194" s="18">
        <f t="shared" si="7"/>
        <v>0</v>
      </c>
      <c r="I194" s="18">
        <f t="shared" si="8"/>
        <v>0</v>
      </c>
      <c r="J194" s="18"/>
      <c r="K194" s="15"/>
    </row>
    <row r="195" spans="1:11" x14ac:dyDescent="0.2">
      <c r="A195" s="15"/>
      <c r="B195" s="15"/>
      <c r="C195" s="16"/>
      <c r="D195" s="17"/>
      <c r="E195" s="18"/>
      <c r="F195" s="19">
        <v>0</v>
      </c>
      <c r="G195" s="18">
        <f t="shared" si="6"/>
        <v>0</v>
      </c>
      <c r="H195" s="18">
        <f t="shared" si="7"/>
        <v>0</v>
      </c>
      <c r="I195" s="18">
        <f t="shared" si="8"/>
        <v>0</v>
      </c>
      <c r="J195" s="18"/>
      <c r="K195" s="15"/>
    </row>
    <row r="196" spans="1:11" x14ac:dyDescent="0.2">
      <c r="A196" s="15"/>
      <c r="B196" s="15"/>
      <c r="C196" s="16"/>
      <c r="D196" s="17"/>
      <c r="E196" s="18"/>
      <c r="F196" s="19">
        <v>0</v>
      </c>
      <c r="G196" s="18">
        <f t="shared" si="6"/>
        <v>0</v>
      </c>
      <c r="H196" s="18">
        <f t="shared" si="7"/>
        <v>0</v>
      </c>
      <c r="I196" s="18">
        <f t="shared" si="8"/>
        <v>0</v>
      </c>
      <c r="J196" s="18"/>
      <c r="K196" s="15"/>
    </row>
    <row r="197" spans="1:11" x14ac:dyDescent="0.2">
      <c r="A197" s="15"/>
      <c r="B197" s="15"/>
      <c r="C197" s="16"/>
      <c r="D197" s="17"/>
      <c r="E197" s="18"/>
      <c r="F197" s="19">
        <v>0</v>
      </c>
      <c r="G197" s="18">
        <f t="shared" si="6"/>
        <v>0</v>
      </c>
      <c r="H197" s="18">
        <f t="shared" si="7"/>
        <v>0</v>
      </c>
      <c r="I197" s="18">
        <f t="shared" si="8"/>
        <v>0</v>
      </c>
      <c r="J197" s="18"/>
      <c r="K197" s="15"/>
    </row>
    <row r="198" spans="1:11" x14ac:dyDescent="0.2">
      <c r="A198" s="15"/>
      <c r="B198" s="15"/>
      <c r="C198" s="16"/>
      <c r="D198" s="17"/>
      <c r="E198" s="18"/>
      <c r="F198" s="19">
        <v>0</v>
      </c>
      <c r="G198" s="18">
        <f t="shared" si="6"/>
        <v>0</v>
      </c>
      <c r="H198" s="18">
        <f t="shared" si="7"/>
        <v>0</v>
      </c>
      <c r="I198" s="18">
        <f t="shared" si="8"/>
        <v>0</v>
      </c>
      <c r="J198" s="18"/>
      <c r="K198" s="15"/>
    </row>
    <row r="199" spans="1:11" x14ac:dyDescent="0.2">
      <c r="A199" s="15"/>
      <c r="B199" s="15"/>
      <c r="C199" s="16"/>
      <c r="D199" s="17"/>
      <c r="E199" s="18"/>
      <c r="F199" s="19">
        <v>0</v>
      </c>
      <c r="G199" s="18">
        <f t="shared" si="6"/>
        <v>0</v>
      </c>
      <c r="H199" s="18">
        <f t="shared" si="7"/>
        <v>0</v>
      </c>
      <c r="I199" s="18">
        <f t="shared" si="8"/>
        <v>0</v>
      </c>
      <c r="J199" s="18"/>
      <c r="K199" s="15"/>
    </row>
    <row r="200" spans="1:11" x14ac:dyDescent="0.2">
      <c r="A200" s="15"/>
      <c r="B200" s="15"/>
      <c r="C200" s="16"/>
      <c r="D200" s="17"/>
      <c r="E200" s="18"/>
      <c r="F200" s="19">
        <v>0</v>
      </c>
      <c r="G200" s="18">
        <f t="shared" ref="G200:G263" si="9">B200*F200</f>
        <v>0</v>
      </c>
      <c r="H200" s="18">
        <f t="shared" ref="H200:H263" si="10">E200*C200</f>
        <v>0</v>
      </c>
      <c r="I200" s="18">
        <f t="shared" ref="I200:I263" si="11">F200*C200</f>
        <v>0</v>
      </c>
      <c r="J200" s="18"/>
      <c r="K200" s="15"/>
    </row>
    <row r="201" spans="1:11" x14ac:dyDescent="0.2">
      <c r="A201" s="15"/>
      <c r="B201" s="15"/>
      <c r="C201" s="16"/>
      <c r="D201" s="17"/>
      <c r="E201" s="18"/>
      <c r="F201" s="19">
        <v>0</v>
      </c>
      <c r="G201" s="18">
        <f t="shared" si="9"/>
        <v>0</v>
      </c>
      <c r="H201" s="18">
        <f t="shared" si="10"/>
        <v>0</v>
      </c>
      <c r="I201" s="18">
        <f t="shared" si="11"/>
        <v>0</v>
      </c>
      <c r="J201" s="18"/>
      <c r="K201" s="15"/>
    </row>
    <row r="202" spans="1:11" x14ac:dyDescent="0.2">
      <c r="A202" s="15"/>
      <c r="B202" s="15"/>
      <c r="C202" s="16"/>
      <c r="D202" s="17"/>
      <c r="E202" s="18"/>
      <c r="F202" s="19">
        <v>0</v>
      </c>
      <c r="G202" s="18">
        <f t="shared" si="9"/>
        <v>0</v>
      </c>
      <c r="H202" s="18">
        <f t="shared" si="10"/>
        <v>0</v>
      </c>
      <c r="I202" s="18">
        <f t="shared" si="11"/>
        <v>0</v>
      </c>
      <c r="J202" s="18"/>
      <c r="K202" s="15"/>
    </row>
    <row r="203" spans="1:11" x14ac:dyDescent="0.2">
      <c r="A203" s="15"/>
      <c r="B203" s="15"/>
      <c r="C203" s="16"/>
      <c r="D203" s="17"/>
      <c r="E203" s="18"/>
      <c r="F203" s="19">
        <v>0</v>
      </c>
      <c r="G203" s="18">
        <f t="shared" si="9"/>
        <v>0</v>
      </c>
      <c r="H203" s="18">
        <f t="shared" si="10"/>
        <v>0</v>
      </c>
      <c r="I203" s="18">
        <f t="shared" si="11"/>
        <v>0</v>
      </c>
      <c r="J203" s="18"/>
      <c r="K203" s="15"/>
    </row>
    <row r="204" spans="1:11" x14ac:dyDescent="0.2">
      <c r="A204" s="15"/>
      <c r="B204" s="15"/>
      <c r="C204" s="16"/>
      <c r="D204" s="17"/>
      <c r="E204" s="18"/>
      <c r="F204" s="19">
        <v>0</v>
      </c>
      <c r="G204" s="18">
        <f t="shared" si="9"/>
        <v>0</v>
      </c>
      <c r="H204" s="18">
        <f t="shared" si="10"/>
        <v>0</v>
      </c>
      <c r="I204" s="18">
        <f t="shared" si="11"/>
        <v>0</v>
      </c>
      <c r="J204" s="18"/>
      <c r="K204" s="15"/>
    </row>
    <row r="205" spans="1:11" x14ac:dyDescent="0.2">
      <c r="A205" s="15"/>
      <c r="B205" s="15"/>
      <c r="C205" s="16"/>
      <c r="D205" s="17"/>
      <c r="E205" s="18"/>
      <c r="F205" s="19">
        <v>0</v>
      </c>
      <c r="G205" s="18">
        <f t="shared" si="9"/>
        <v>0</v>
      </c>
      <c r="H205" s="18">
        <f t="shared" si="10"/>
        <v>0</v>
      </c>
      <c r="I205" s="18">
        <f t="shared" si="11"/>
        <v>0</v>
      </c>
      <c r="J205" s="18"/>
      <c r="K205" s="15"/>
    </row>
    <row r="206" spans="1:11" x14ac:dyDescent="0.2">
      <c r="A206" s="15"/>
      <c r="B206" s="15"/>
      <c r="C206" s="16"/>
      <c r="D206" s="17"/>
      <c r="E206" s="18"/>
      <c r="F206" s="19">
        <v>0</v>
      </c>
      <c r="G206" s="18">
        <f t="shared" si="9"/>
        <v>0</v>
      </c>
      <c r="H206" s="18">
        <f t="shared" si="10"/>
        <v>0</v>
      </c>
      <c r="I206" s="18">
        <f t="shared" si="11"/>
        <v>0</v>
      </c>
      <c r="J206" s="18"/>
      <c r="K206" s="15"/>
    </row>
    <row r="207" spans="1:11" x14ac:dyDescent="0.2">
      <c r="A207" s="15"/>
      <c r="B207" s="15"/>
      <c r="C207" s="16"/>
      <c r="D207" s="17"/>
      <c r="E207" s="18"/>
      <c r="F207" s="19">
        <v>0</v>
      </c>
      <c r="G207" s="18">
        <f t="shared" si="9"/>
        <v>0</v>
      </c>
      <c r="H207" s="18">
        <f t="shared" si="10"/>
        <v>0</v>
      </c>
      <c r="I207" s="18">
        <f t="shared" si="11"/>
        <v>0</v>
      </c>
      <c r="J207" s="18"/>
      <c r="K207" s="15"/>
    </row>
    <row r="208" spans="1:11" x14ac:dyDescent="0.2">
      <c r="A208" s="15"/>
      <c r="B208" s="15"/>
      <c r="C208" s="16"/>
      <c r="D208" s="17"/>
      <c r="E208" s="18"/>
      <c r="F208" s="19">
        <v>0</v>
      </c>
      <c r="G208" s="18">
        <f t="shared" si="9"/>
        <v>0</v>
      </c>
      <c r="H208" s="18">
        <f t="shared" si="10"/>
        <v>0</v>
      </c>
      <c r="I208" s="18">
        <f t="shared" si="11"/>
        <v>0</v>
      </c>
      <c r="J208" s="18"/>
      <c r="K208" s="15"/>
    </row>
    <row r="209" spans="1:11" x14ac:dyDescent="0.2">
      <c r="A209" s="15"/>
      <c r="B209" s="15"/>
      <c r="C209" s="16"/>
      <c r="D209" s="17"/>
      <c r="E209" s="18"/>
      <c r="F209" s="19">
        <v>0</v>
      </c>
      <c r="G209" s="18">
        <f t="shared" si="9"/>
        <v>0</v>
      </c>
      <c r="H209" s="18">
        <f t="shared" si="10"/>
        <v>0</v>
      </c>
      <c r="I209" s="18">
        <f t="shared" si="11"/>
        <v>0</v>
      </c>
      <c r="J209" s="18"/>
      <c r="K209" s="15"/>
    </row>
    <row r="210" spans="1:11" x14ac:dyDescent="0.2">
      <c r="A210" s="15"/>
      <c r="B210" s="15"/>
      <c r="C210" s="16"/>
      <c r="D210" s="17"/>
      <c r="E210" s="18"/>
      <c r="F210" s="19">
        <v>0</v>
      </c>
      <c r="G210" s="18">
        <f t="shared" si="9"/>
        <v>0</v>
      </c>
      <c r="H210" s="18">
        <f t="shared" si="10"/>
        <v>0</v>
      </c>
      <c r="I210" s="18">
        <f t="shared" si="11"/>
        <v>0</v>
      </c>
      <c r="J210" s="18"/>
      <c r="K210" s="15"/>
    </row>
    <row r="211" spans="1:11" x14ac:dyDescent="0.2">
      <c r="A211" s="15"/>
      <c r="B211" s="15"/>
      <c r="C211" s="16"/>
      <c r="D211" s="17"/>
      <c r="E211" s="18"/>
      <c r="F211" s="19">
        <v>0</v>
      </c>
      <c r="G211" s="18">
        <f t="shared" si="9"/>
        <v>0</v>
      </c>
      <c r="H211" s="18">
        <f t="shared" si="10"/>
        <v>0</v>
      </c>
      <c r="I211" s="18">
        <f t="shared" si="11"/>
        <v>0</v>
      </c>
      <c r="J211" s="18"/>
      <c r="K211" s="15"/>
    </row>
    <row r="212" spans="1:11" x14ac:dyDescent="0.2">
      <c r="A212" s="15"/>
      <c r="B212" s="15"/>
      <c r="C212" s="16"/>
      <c r="D212" s="17"/>
      <c r="E212" s="18"/>
      <c r="F212" s="19">
        <v>0</v>
      </c>
      <c r="G212" s="18">
        <f t="shared" si="9"/>
        <v>0</v>
      </c>
      <c r="H212" s="18">
        <f t="shared" si="10"/>
        <v>0</v>
      </c>
      <c r="I212" s="18">
        <f t="shared" si="11"/>
        <v>0</v>
      </c>
      <c r="J212" s="18"/>
      <c r="K212" s="15"/>
    </row>
    <row r="213" spans="1:11" x14ac:dyDescent="0.2">
      <c r="A213" s="15"/>
      <c r="B213" s="15"/>
      <c r="C213" s="16"/>
      <c r="D213" s="17"/>
      <c r="E213" s="18"/>
      <c r="F213" s="19">
        <v>0</v>
      </c>
      <c r="G213" s="18">
        <f t="shared" si="9"/>
        <v>0</v>
      </c>
      <c r="H213" s="18">
        <f t="shared" si="10"/>
        <v>0</v>
      </c>
      <c r="I213" s="18">
        <f t="shared" si="11"/>
        <v>0</v>
      </c>
      <c r="J213" s="18"/>
      <c r="K213" s="15"/>
    </row>
    <row r="214" spans="1:11" x14ac:dyDescent="0.2">
      <c r="A214" s="15"/>
      <c r="B214" s="15"/>
      <c r="C214" s="16"/>
      <c r="D214" s="17"/>
      <c r="E214" s="18"/>
      <c r="F214" s="19">
        <v>0</v>
      </c>
      <c r="G214" s="18">
        <f t="shared" si="9"/>
        <v>0</v>
      </c>
      <c r="H214" s="18">
        <f t="shared" si="10"/>
        <v>0</v>
      </c>
      <c r="I214" s="18">
        <f t="shared" si="11"/>
        <v>0</v>
      </c>
      <c r="J214" s="18"/>
      <c r="K214" s="15"/>
    </row>
    <row r="215" spans="1:11" x14ac:dyDescent="0.2">
      <c r="A215" s="15"/>
      <c r="B215" s="15"/>
      <c r="C215" s="16"/>
      <c r="D215" s="17"/>
      <c r="E215" s="18"/>
      <c r="F215" s="19">
        <v>0</v>
      </c>
      <c r="G215" s="18">
        <f t="shared" si="9"/>
        <v>0</v>
      </c>
      <c r="H215" s="18">
        <f t="shared" si="10"/>
        <v>0</v>
      </c>
      <c r="I215" s="18">
        <f t="shared" si="11"/>
        <v>0</v>
      </c>
      <c r="J215" s="18"/>
      <c r="K215" s="15"/>
    </row>
    <row r="216" spans="1:11" x14ac:dyDescent="0.2">
      <c r="A216" s="15"/>
      <c r="B216" s="15"/>
      <c r="C216" s="16"/>
      <c r="D216" s="17"/>
      <c r="E216" s="18"/>
      <c r="F216" s="19">
        <v>0</v>
      </c>
      <c r="G216" s="18">
        <f t="shared" si="9"/>
        <v>0</v>
      </c>
      <c r="H216" s="18">
        <f t="shared" si="10"/>
        <v>0</v>
      </c>
      <c r="I216" s="18">
        <f t="shared" si="11"/>
        <v>0</v>
      </c>
      <c r="J216" s="18"/>
      <c r="K216" s="15"/>
    </row>
    <row r="217" spans="1:11" x14ac:dyDescent="0.2">
      <c r="A217" s="15"/>
      <c r="B217" s="15"/>
      <c r="C217" s="16"/>
      <c r="D217" s="17"/>
      <c r="E217" s="18"/>
      <c r="F217" s="19">
        <v>0</v>
      </c>
      <c r="G217" s="18">
        <f t="shared" si="9"/>
        <v>0</v>
      </c>
      <c r="H217" s="18">
        <f t="shared" si="10"/>
        <v>0</v>
      </c>
      <c r="I217" s="18">
        <f t="shared" si="11"/>
        <v>0</v>
      </c>
      <c r="J217" s="18"/>
      <c r="K217" s="15"/>
    </row>
    <row r="218" spans="1:11" x14ac:dyDescent="0.2">
      <c r="A218" s="15"/>
      <c r="B218" s="15"/>
      <c r="C218" s="16"/>
      <c r="D218" s="17"/>
      <c r="E218" s="18"/>
      <c r="F218" s="19">
        <v>0</v>
      </c>
      <c r="G218" s="18">
        <f t="shared" si="9"/>
        <v>0</v>
      </c>
      <c r="H218" s="18">
        <f t="shared" si="10"/>
        <v>0</v>
      </c>
      <c r="I218" s="18">
        <f t="shared" si="11"/>
        <v>0</v>
      </c>
      <c r="J218" s="18"/>
      <c r="K218" s="15"/>
    </row>
    <row r="219" spans="1:11" x14ac:dyDescent="0.2">
      <c r="A219" s="15"/>
      <c r="B219" s="15"/>
      <c r="C219" s="16"/>
      <c r="D219" s="17"/>
      <c r="E219" s="18"/>
      <c r="F219" s="19">
        <v>0</v>
      </c>
      <c r="G219" s="18">
        <f t="shared" si="9"/>
        <v>0</v>
      </c>
      <c r="H219" s="18">
        <f t="shared" si="10"/>
        <v>0</v>
      </c>
      <c r="I219" s="18">
        <f t="shared" si="11"/>
        <v>0</v>
      </c>
      <c r="J219" s="18"/>
      <c r="K219" s="15"/>
    </row>
    <row r="220" spans="1:11" x14ac:dyDescent="0.2">
      <c r="A220" s="15"/>
      <c r="B220" s="15"/>
      <c r="C220" s="16"/>
      <c r="D220" s="17"/>
      <c r="E220" s="18"/>
      <c r="F220" s="19">
        <v>0</v>
      </c>
      <c r="G220" s="18">
        <f t="shared" si="9"/>
        <v>0</v>
      </c>
      <c r="H220" s="18">
        <f t="shared" si="10"/>
        <v>0</v>
      </c>
      <c r="I220" s="18">
        <f t="shared" si="11"/>
        <v>0</v>
      </c>
      <c r="J220" s="18"/>
      <c r="K220" s="15"/>
    </row>
    <row r="221" spans="1:11" x14ac:dyDescent="0.2">
      <c r="A221" s="15"/>
      <c r="B221" s="15"/>
      <c r="C221" s="16"/>
      <c r="D221" s="17"/>
      <c r="E221" s="18"/>
      <c r="F221" s="19">
        <v>0</v>
      </c>
      <c r="G221" s="18">
        <f t="shared" si="9"/>
        <v>0</v>
      </c>
      <c r="H221" s="18">
        <f t="shared" si="10"/>
        <v>0</v>
      </c>
      <c r="I221" s="18">
        <f t="shared" si="11"/>
        <v>0</v>
      </c>
      <c r="J221" s="18"/>
      <c r="K221" s="15"/>
    </row>
    <row r="222" spans="1:11" x14ac:dyDescent="0.2">
      <c r="A222" s="15"/>
      <c r="B222" s="15"/>
      <c r="C222" s="16"/>
      <c r="D222" s="17"/>
      <c r="E222" s="18"/>
      <c r="F222" s="19">
        <v>0</v>
      </c>
      <c r="G222" s="18">
        <f t="shared" si="9"/>
        <v>0</v>
      </c>
      <c r="H222" s="18">
        <f t="shared" si="10"/>
        <v>0</v>
      </c>
      <c r="I222" s="18">
        <f t="shared" si="11"/>
        <v>0</v>
      </c>
      <c r="J222" s="18"/>
      <c r="K222" s="15"/>
    </row>
    <row r="223" spans="1:11" x14ac:dyDescent="0.2">
      <c r="A223" s="15"/>
      <c r="B223" s="15"/>
      <c r="C223" s="16"/>
      <c r="D223" s="17"/>
      <c r="E223" s="18"/>
      <c r="F223" s="19">
        <v>0</v>
      </c>
      <c r="G223" s="18">
        <f t="shared" si="9"/>
        <v>0</v>
      </c>
      <c r="H223" s="18">
        <f t="shared" si="10"/>
        <v>0</v>
      </c>
      <c r="I223" s="18">
        <f t="shared" si="11"/>
        <v>0</v>
      </c>
      <c r="J223" s="18"/>
      <c r="K223" s="15"/>
    </row>
    <row r="224" spans="1:11" x14ac:dyDescent="0.2">
      <c r="A224" s="15"/>
      <c r="B224" s="15"/>
      <c r="C224" s="16"/>
      <c r="D224" s="17"/>
      <c r="E224" s="18"/>
      <c r="F224" s="19">
        <v>0</v>
      </c>
      <c r="G224" s="18">
        <f t="shared" si="9"/>
        <v>0</v>
      </c>
      <c r="H224" s="18">
        <f t="shared" si="10"/>
        <v>0</v>
      </c>
      <c r="I224" s="18">
        <f t="shared" si="11"/>
        <v>0</v>
      </c>
      <c r="J224" s="18"/>
      <c r="K224" s="15"/>
    </row>
    <row r="225" spans="1:11" x14ac:dyDescent="0.2">
      <c r="A225" s="15"/>
      <c r="B225" s="15"/>
      <c r="C225" s="16"/>
      <c r="D225" s="17"/>
      <c r="E225" s="18"/>
      <c r="F225" s="19">
        <v>0</v>
      </c>
      <c r="G225" s="18">
        <f t="shared" si="9"/>
        <v>0</v>
      </c>
      <c r="H225" s="18">
        <f t="shared" si="10"/>
        <v>0</v>
      </c>
      <c r="I225" s="18">
        <f t="shared" si="11"/>
        <v>0</v>
      </c>
      <c r="J225" s="18"/>
      <c r="K225" s="15"/>
    </row>
    <row r="226" spans="1:11" x14ac:dyDescent="0.2">
      <c r="A226" s="15"/>
      <c r="B226" s="15"/>
      <c r="C226" s="16"/>
      <c r="D226" s="17"/>
      <c r="E226" s="18"/>
      <c r="F226" s="19">
        <v>0</v>
      </c>
      <c r="G226" s="18">
        <f t="shared" si="9"/>
        <v>0</v>
      </c>
      <c r="H226" s="18">
        <f t="shared" si="10"/>
        <v>0</v>
      </c>
      <c r="I226" s="18">
        <f t="shared" si="11"/>
        <v>0</v>
      </c>
      <c r="J226" s="18"/>
      <c r="K226" s="15"/>
    </row>
    <row r="227" spans="1:11" x14ac:dyDescent="0.2">
      <c r="A227" s="15"/>
      <c r="B227" s="15"/>
      <c r="C227" s="16"/>
      <c r="D227" s="17"/>
      <c r="E227" s="18"/>
      <c r="F227" s="19">
        <v>0</v>
      </c>
      <c r="G227" s="18">
        <f t="shared" si="9"/>
        <v>0</v>
      </c>
      <c r="H227" s="18">
        <f t="shared" si="10"/>
        <v>0</v>
      </c>
      <c r="I227" s="18">
        <f t="shared" si="11"/>
        <v>0</v>
      </c>
      <c r="J227" s="18"/>
      <c r="K227" s="15"/>
    </row>
    <row r="228" spans="1:11" x14ac:dyDescent="0.2">
      <c r="A228" s="15"/>
      <c r="B228" s="15"/>
      <c r="C228" s="16"/>
      <c r="D228" s="17"/>
      <c r="E228" s="18"/>
      <c r="F228" s="19">
        <v>0</v>
      </c>
      <c r="G228" s="18">
        <f t="shared" si="9"/>
        <v>0</v>
      </c>
      <c r="H228" s="18">
        <f t="shared" si="10"/>
        <v>0</v>
      </c>
      <c r="I228" s="18">
        <f t="shared" si="11"/>
        <v>0</v>
      </c>
      <c r="J228" s="18"/>
      <c r="K228" s="15"/>
    </row>
    <row r="229" spans="1:11" x14ac:dyDescent="0.2">
      <c r="A229" s="15"/>
      <c r="B229" s="15"/>
      <c r="C229" s="16"/>
      <c r="D229" s="17"/>
      <c r="E229" s="18"/>
      <c r="F229" s="19">
        <v>0</v>
      </c>
      <c r="G229" s="18">
        <f t="shared" si="9"/>
        <v>0</v>
      </c>
      <c r="H229" s="18">
        <f t="shared" si="10"/>
        <v>0</v>
      </c>
      <c r="I229" s="18">
        <f t="shared" si="11"/>
        <v>0</v>
      </c>
      <c r="J229" s="18"/>
      <c r="K229" s="15"/>
    </row>
    <row r="230" spans="1:11" x14ac:dyDescent="0.2">
      <c r="A230" s="15"/>
      <c r="B230" s="15"/>
      <c r="C230" s="16"/>
      <c r="D230" s="17"/>
      <c r="E230" s="18"/>
      <c r="F230" s="19">
        <v>0</v>
      </c>
      <c r="G230" s="18">
        <f t="shared" si="9"/>
        <v>0</v>
      </c>
      <c r="H230" s="18">
        <f t="shared" si="10"/>
        <v>0</v>
      </c>
      <c r="I230" s="18">
        <f t="shared" si="11"/>
        <v>0</v>
      </c>
      <c r="J230" s="18"/>
      <c r="K230" s="15"/>
    </row>
    <row r="231" spans="1:11" x14ac:dyDescent="0.2">
      <c r="A231" s="15"/>
      <c r="B231" s="15"/>
      <c r="C231" s="16"/>
      <c r="D231" s="17"/>
      <c r="E231" s="18"/>
      <c r="F231" s="19">
        <v>0</v>
      </c>
      <c r="G231" s="18">
        <f t="shared" si="9"/>
        <v>0</v>
      </c>
      <c r="H231" s="18">
        <f t="shared" si="10"/>
        <v>0</v>
      </c>
      <c r="I231" s="18">
        <f t="shared" si="11"/>
        <v>0</v>
      </c>
      <c r="J231" s="18"/>
      <c r="K231" s="15"/>
    </row>
    <row r="232" spans="1:11" x14ac:dyDescent="0.2">
      <c r="A232" s="15"/>
      <c r="B232" s="15"/>
      <c r="C232" s="16"/>
      <c r="D232" s="17"/>
      <c r="E232" s="18"/>
      <c r="F232" s="19">
        <v>0</v>
      </c>
      <c r="G232" s="18">
        <f t="shared" si="9"/>
        <v>0</v>
      </c>
      <c r="H232" s="18">
        <f t="shared" si="10"/>
        <v>0</v>
      </c>
      <c r="I232" s="18">
        <f t="shared" si="11"/>
        <v>0</v>
      </c>
      <c r="J232" s="18"/>
      <c r="K232" s="15"/>
    </row>
    <row r="233" spans="1:11" x14ac:dyDescent="0.2">
      <c r="A233" s="15"/>
      <c r="B233" s="15"/>
      <c r="C233" s="16"/>
      <c r="D233" s="17"/>
      <c r="E233" s="18"/>
      <c r="F233" s="19">
        <v>0</v>
      </c>
      <c r="G233" s="18">
        <f t="shared" si="9"/>
        <v>0</v>
      </c>
      <c r="H233" s="18">
        <f t="shared" si="10"/>
        <v>0</v>
      </c>
      <c r="I233" s="18">
        <f t="shared" si="11"/>
        <v>0</v>
      </c>
      <c r="J233" s="18"/>
      <c r="K233" s="15"/>
    </row>
    <row r="234" spans="1:11" x14ac:dyDescent="0.2">
      <c r="A234" s="15"/>
      <c r="B234" s="15"/>
      <c r="C234" s="16"/>
      <c r="D234" s="17"/>
      <c r="E234" s="18"/>
      <c r="F234" s="19">
        <v>0</v>
      </c>
      <c r="G234" s="18">
        <f t="shared" si="9"/>
        <v>0</v>
      </c>
      <c r="H234" s="18">
        <f t="shared" si="10"/>
        <v>0</v>
      </c>
      <c r="I234" s="18">
        <f t="shared" si="11"/>
        <v>0</v>
      </c>
      <c r="J234" s="18"/>
      <c r="K234" s="15"/>
    </row>
    <row r="235" spans="1:11" x14ac:dyDescent="0.2">
      <c r="A235" s="15"/>
      <c r="B235" s="15"/>
      <c r="C235" s="16"/>
      <c r="D235" s="17"/>
      <c r="E235" s="18"/>
      <c r="F235" s="19">
        <v>0</v>
      </c>
      <c r="G235" s="18">
        <f t="shared" si="9"/>
        <v>0</v>
      </c>
      <c r="H235" s="18">
        <f t="shared" si="10"/>
        <v>0</v>
      </c>
      <c r="I235" s="18">
        <f t="shared" si="11"/>
        <v>0</v>
      </c>
      <c r="J235" s="18"/>
      <c r="K235" s="15"/>
    </row>
    <row r="236" spans="1:11" x14ac:dyDescent="0.2">
      <c r="A236" s="15"/>
      <c r="B236" s="15"/>
      <c r="C236" s="16"/>
      <c r="D236" s="17"/>
      <c r="E236" s="18"/>
      <c r="F236" s="19">
        <v>0</v>
      </c>
      <c r="G236" s="18">
        <f t="shared" si="9"/>
        <v>0</v>
      </c>
      <c r="H236" s="18">
        <f t="shared" si="10"/>
        <v>0</v>
      </c>
      <c r="I236" s="18">
        <f t="shared" si="11"/>
        <v>0</v>
      </c>
      <c r="J236" s="18"/>
      <c r="K236" s="15"/>
    </row>
    <row r="237" spans="1:11" x14ac:dyDescent="0.2">
      <c r="A237" s="15"/>
      <c r="B237" s="15"/>
      <c r="C237" s="16"/>
      <c r="D237" s="17"/>
      <c r="E237" s="18"/>
      <c r="F237" s="19">
        <v>0</v>
      </c>
      <c r="G237" s="18">
        <f t="shared" si="9"/>
        <v>0</v>
      </c>
      <c r="H237" s="18">
        <f t="shared" si="10"/>
        <v>0</v>
      </c>
      <c r="I237" s="18">
        <f t="shared" si="11"/>
        <v>0</v>
      </c>
      <c r="J237" s="18"/>
      <c r="K237" s="15"/>
    </row>
    <row r="238" spans="1:11" x14ac:dyDescent="0.2">
      <c r="A238" s="15"/>
      <c r="B238" s="15"/>
      <c r="C238" s="16"/>
      <c r="D238" s="17"/>
      <c r="E238" s="18"/>
      <c r="F238" s="19">
        <v>0</v>
      </c>
      <c r="G238" s="18">
        <f t="shared" si="9"/>
        <v>0</v>
      </c>
      <c r="H238" s="18">
        <f t="shared" si="10"/>
        <v>0</v>
      </c>
      <c r="I238" s="18">
        <f t="shared" si="11"/>
        <v>0</v>
      </c>
      <c r="J238" s="18"/>
      <c r="K238" s="15"/>
    </row>
    <row r="239" spans="1:11" x14ac:dyDescent="0.2">
      <c r="A239" s="15"/>
      <c r="B239" s="15"/>
      <c r="C239" s="16"/>
      <c r="D239" s="17"/>
      <c r="E239" s="18"/>
      <c r="F239" s="19">
        <v>0</v>
      </c>
      <c r="G239" s="18">
        <f t="shared" si="9"/>
        <v>0</v>
      </c>
      <c r="H239" s="18">
        <f t="shared" si="10"/>
        <v>0</v>
      </c>
      <c r="I239" s="18">
        <f t="shared" si="11"/>
        <v>0</v>
      </c>
      <c r="J239" s="18"/>
      <c r="K239" s="15"/>
    </row>
    <row r="240" spans="1:11" x14ac:dyDescent="0.2">
      <c r="A240" s="15"/>
      <c r="B240" s="15"/>
      <c r="C240" s="16"/>
      <c r="D240" s="17"/>
      <c r="E240" s="18"/>
      <c r="F240" s="19">
        <v>0</v>
      </c>
      <c r="G240" s="18">
        <f t="shared" si="9"/>
        <v>0</v>
      </c>
      <c r="H240" s="18">
        <f t="shared" si="10"/>
        <v>0</v>
      </c>
      <c r="I240" s="18">
        <f t="shared" si="11"/>
        <v>0</v>
      </c>
      <c r="J240" s="18"/>
      <c r="K240" s="15"/>
    </row>
    <row r="241" spans="1:11" x14ac:dyDescent="0.2">
      <c r="A241" s="15"/>
      <c r="B241" s="15"/>
      <c r="C241" s="16"/>
      <c r="D241" s="17"/>
      <c r="E241" s="18"/>
      <c r="F241" s="19">
        <v>0</v>
      </c>
      <c r="G241" s="18">
        <f t="shared" si="9"/>
        <v>0</v>
      </c>
      <c r="H241" s="18">
        <f t="shared" si="10"/>
        <v>0</v>
      </c>
      <c r="I241" s="18">
        <f t="shared" si="11"/>
        <v>0</v>
      </c>
      <c r="J241" s="18"/>
      <c r="K241" s="15"/>
    </row>
    <row r="242" spans="1:11" x14ac:dyDescent="0.2">
      <c r="A242" s="15"/>
      <c r="B242" s="15"/>
      <c r="C242" s="16"/>
      <c r="D242" s="17"/>
      <c r="E242" s="18"/>
      <c r="F242" s="19">
        <v>0</v>
      </c>
      <c r="G242" s="18">
        <f t="shared" si="9"/>
        <v>0</v>
      </c>
      <c r="H242" s="18">
        <f t="shared" si="10"/>
        <v>0</v>
      </c>
      <c r="I242" s="18">
        <f t="shared" si="11"/>
        <v>0</v>
      </c>
      <c r="J242" s="18"/>
      <c r="K242" s="15"/>
    </row>
    <row r="243" spans="1:11" x14ac:dyDescent="0.2">
      <c r="A243" s="15"/>
      <c r="B243" s="15"/>
      <c r="C243" s="16"/>
      <c r="D243" s="17"/>
      <c r="E243" s="18"/>
      <c r="F243" s="19">
        <v>0</v>
      </c>
      <c r="G243" s="18">
        <f t="shared" si="9"/>
        <v>0</v>
      </c>
      <c r="H243" s="18">
        <f t="shared" si="10"/>
        <v>0</v>
      </c>
      <c r="I243" s="18">
        <f t="shared" si="11"/>
        <v>0</v>
      </c>
      <c r="J243" s="18"/>
      <c r="K243" s="15"/>
    </row>
    <row r="244" spans="1:11" x14ac:dyDescent="0.2">
      <c r="A244" s="15"/>
      <c r="B244" s="15"/>
      <c r="C244" s="16"/>
      <c r="D244" s="17"/>
      <c r="E244" s="18"/>
      <c r="F244" s="19">
        <v>0</v>
      </c>
      <c r="G244" s="18">
        <f t="shared" si="9"/>
        <v>0</v>
      </c>
      <c r="H244" s="18">
        <f t="shared" si="10"/>
        <v>0</v>
      </c>
      <c r="I244" s="18">
        <f t="shared" si="11"/>
        <v>0</v>
      </c>
      <c r="J244" s="18"/>
      <c r="K244" s="15"/>
    </row>
    <row r="245" spans="1:11" x14ac:dyDescent="0.2">
      <c r="A245" s="15"/>
      <c r="B245" s="15"/>
      <c r="C245" s="16"/>
      <c r="D245" s="17"/>
      <c r="E245" s="18"/>
      <c r="F245" s="19">
        <v>0</v>
      </c>
      <c r="G245" s="18">
        <f t="shared" si="9"/>
        <v>0</v>
      </c>
      <c r="H245" s="18">
        <f t="shared" si="10"/>
        <v>0</v>
      </c>
      <c r="I245" s="18">
        <f t="shared" si="11"/>
        <v>0</v>
      </c>
      <c r="J245" s="18"/>
      <c r="K245" s="15"/>
    </row>
    <row r="246" spans="1:11" x14ac:dyDescent="0.2">
      <c r="A246" s="15"/>
      <c r="B246" s="15"/>
      <c r="C246" s="16"/>
      <c r="D246" s="17"/>
      <c r="E246" s="18"/>
      <c r="F246" s="19">
        <v>0</v>
      </c>
      <c r="G246" s="18">
        <f t="shared" si="9"/>
        <v>0</v>
      </c>
      <c r="H246" s="18">
        <f t="shared" si="10"/>
        <v>0</v>
      </c>
      <c r="I246" s="18">
        <f t="shared" si="11"/>
        <v>0</v>
      </c>
      <c r="J246" s="18"/>
      <c r="K246" s="15"/>
    </row>
    <row r="247" spans="1:11" x14ac:dyDescent="0.2">
      <c r="A247" s="15"/>
      <c r="B247" s="15"/>
      <c r="C247" s="16"/>
      <c r="D247" s="17"/>
      <c r="E247" s="18"/>
      <c r="F247" s="19">
        <v>0</v>
      </c>
      <c r="G247" s="18">
        <f t="shared" si="9"/>
        <v>0</v>
      </c>
      <c r="H247" s="18">
        <f t="shared" si="10"/>
        <v>0</v>
      </c>
      <c r="I247" s="18">
        <f t="shared" si="11"/>
        <v>0</v>
      </c>
      <c r="J247" s="18"/>
      <c r="K247" s="15"/>
    </row>
    <row r="248" spans="1:11" x14ac:dyDescent="0.2">
      <c r="A248" s="15"/>
      <c r="B248" s="15"/>
      <c r="C248" s="16"/>
      <c r="D248" s="17"/>
      <c r="E248" s="18"/>
      <c r="F248" s="19">
        <v>0</v>
      </c>
      <c r="G248" s="18">
        <f t="shared" si="9"/>
        <v>0</v>
      </c>
      <c r="H248" s="18">
        <f t="shared" si="10"/>
        <v>0</v>
      </c>
      <c r="I248" s="18">
        <f t="shared" si="11"/>
        <v>0</v>
      </c>
      <c r="J248" s="18"/>
      <c r="K248" s="15"/>
    </row>
    <row r="249" spans="1:11" x14ac:dyDescent="0.2">
      <c r="A249" s="15"/>
      <c r="B249" s="15"/>
      <c r="C249" s="16"/>
      <c r="D249" s="17"/>
      <c r="E249" s="18"/>
      <c r="F249" s="19">
        <v>0</v>
      </c>
      <c r="G249" s="18">
        <f t="shared" si="9"/>
        <v>0</v>
      </c>
      <c r="H249" s="18">
        <f t="shared" si="10"/>
        <v>0</v>
      </c>
      <c r="I249" s="18">
        <f t="shared" si="11"/>
        <v>0</v>
      </c>
      <c r="J249" s="18"/>
      <c r="K249" s="15"/>
    </row>
    <row r="250" spans="1:11" x14ac:dyDescent="0.2">
      <c r="A250" s="15"/>
      <c r="B250" s="15"/>
      <c r="C250" s="16"/>
      <c r="D250" s="17"/>
      <c r="E250" s="18"/>
      <c r="F250" s="19">
        <v>0</v>
      </c>
      <c r="G250" s="18">
        <f t="shared" si="9"/>
        <v>0</v>
      </c>
      <c r="H250" s="18">
        <f t="shared" si="10"/>
        <v>0</v>
      </c>
      <c r="I250" s="18">
        <f t="shared" si="11"/>
        <v>0</v>
      </c>
      <c r="J250" s="18"/>
      <c r="K250" s="15"/>
    </row>
    <row r="251" spans="1:11" x14ac:dyDescent="0.2">
      <c r="A251" s="15"/>
      <c r="B251" s="15"/>
      <c r="C251" s="16"/>
      <c r="D251" s="17"/>
      <c r="E251" s="18"/>
      <c r="F251" s="19">
        <v>0</v>
      </c>
      <c r="G251" s="18">
        <f t="shared" si="9"/>
        <v>0</v>
      </c>
      <c r="H251" s="18">
        <f t="shared" si="10"/>
        <v>0</v>
      </c>
      <c r="I251" s="18">
        <f t="shared" si="11"/>
        <v>0</v>
      </c>
      <c r="J251" s="18"/>
      <c r="K251" s="15"/>
    </row>
    <row r="252" spans="1:11" x14ac:dyDescent="0.2">
      <c r="A252" s="15"/>
      <c r="B252" s="15"/>
      <c r="C252" s="16"/>
      <c r="D252" s="17"/>
      <c r="E252" s="18"/>
      <c r="F252" s="19">
        <v>0</v>
      </c>
      <c r="G252" s="18">
        <f t="shared" si="9"/>
        <v>0</v>
      </c>
      <c r="H252" s="18">
        <f t="shared" si="10"/>
        <v>0</v>
      </c>
      <c r="I252" s="18">
        <f t="shared" si="11"/>
        <v>0</v>
      </c>
      <c r="J252" s="18"/>
      <c r="K252" s="15"/>
    </row>
    <row r="253" spans="1:11" x14ac:dyDescent="0.2">
      <c r="A253" s="15"/>
      <c r="B253" s="15"/>
      <c r="C253" s="16"/>
      <c r="D253" s="17"/>
      <c r="E253" s="18"/>
      <c r="F253" s="19">
        <v>0</v>
      </c>
      <c r="G253" s="18">
        <f t="shared" si="9"/>
        <v>0</v>
      </c>
      <c r="H253" s="18">
        <f t="shared" si="10"/>
        <v>0</v>
      </c>
      <c r="I253" s="18">
        <f t="shared" si="11"/>
        <v>0</v>
      </c>
      <c r="J253" s="18"/>
      <c r="K253" s="15"/>
    </row>
    <row r="254" spans="1:11" x14ac:dyDescent="0.2">
      <c r="A254" s="15"/>
      <c r="B254" s="15"/>
      <c r="C254" s="16"/>
      <c r="D254" s="17"/>
      <c r="E254" s="18"/>
      <c r="F254" s="19">
        <v>0</v>
      </c>
      <c r="G254" s="18">
        <f t="shared" si="9"/>
        <v>0</v>
      </c>
      <c r="H254" s="18">
        <f t="shared" si="10"/>
        <v>0</v>
      </c>
      <c r="I254" s="18">
        <f t="shared" si="11"/>
        <v>0</v>
      </c>
      <c r="J254" s="18"/>
      <c r="K254" s="15"/>
    </row>
    <row r="255" spans="1:11" x14ac:dyDescent="0.2">
      <c r="A255" s="15"/>
      <c r="B255" s="15"/>
      <c r="C255" s="16"/>
      <c r="D255" s="17"/>
      <c r="E255" s="18"/>
      <c r="F255" s="19">
        <v>0</v>
      </c>
      <c r="G255" s="18">
        <f t="shared" si="9"/>
        <v>0</v>
      </c>
      <c r="H255" s="18">
        <f t="shared" si="10"/>
        <v>0</v>
      </c>
      <c r="I255" s="18">
        <f t="shared" si="11"/>
        <v>0</v>
      </c>
      <c r="J255" s="18"/>
      <c r="K255" s="15"/>
    </row>
    <row r="256" spans="1:11" x14ac:dyDescent="0.2">
      <c r="A256" s="15"/>
      <c r="B256" s="15"/>
      <c r="C256" s="16"/>
      <c r="D256" s="17"/>
      <c r="E256" s="18"/>
      <c r="F256" s="19">
        <v>0</v>
      </c>
      <c r="G256" s="18">
        <f t="shared" si="9"/>
        <v>0</v>
      </c>
      <c r="H256" s="18">
        <f t="shared" si="10"/>
        <v>0</v>
      </c>
      <c r="I256" s="18">
        <f t="shared" si="11"/>
        <v>0</v>
      </c>
      <c r="J256" s="18"/>
      <c r="K256" s="15"/>
    </row>
    <row r="257" spans="1:11" x14ac:dyDescent="0.2">
      <c r="A257" s="15"/>
      <c r="B257" s="15"/>
      <c r="C257" s="16"/>
      <c r="D257" s="17"/>
      <c r="E257" s="18"/>
      <c r="F257" s="19">
        <v>0</v>
      </c>
      <c r="G257" s="18">
        <f t="shared" si="9"/>
        <v>0</v>
      </c>
      <c r="H257" s="18">
        <f t="shared" si="10"/>
        <v>0</v>
      </c>
      <c r="I257" s="18">
        <f t="shared" si="11"/>
        <v>0</v>
      </c>
      <c r="J257" s="18"/>
      <c r="K257" s="15"/>
    </row>
    <row r="258" spans="1:11" x14ac:dyDescent="0.2">
      <c r="A258" s="15"/>
      <c r="B258" s="15"/>
      <c r="C258" s="16"/>
      <c r="D258" s="17"/>
      <c r="E258" s="18"/>
      <c r="F258" s="19">
        <v>0</v>
      </c>
      <c r="G258" s="18">
        <f t="shared" si="9"/>
        <v>0</v>
      </c>
      <c r="H258" s="18">
        <f t="shared" si="10"/>
        <v>0</v>
      </c>
      <c r="I258" s="18">
        <f t="shared" si="11"/>
        <v>0</v>
      </c>
      <c r="J258" s="18"/>
      <c r="K258" s="15"/>
    </row>
    <row r="259" spans="1:11" x14ac:dyDescent="0.2">
      <c r="A259" s="15"/>
      <c r="B259" s="15"/>
      <c r="C259" s="16"/>
      <c r="D259" s="17"/>
      <c r="E259" s="18"/>
      <c r="F259" s="19">
        <v>0</v>
      </c>
      <c r="G259" s="18">
        <f t="shared" si="9"/>
        <v>0</v>
      </c>
      <c r="H259" s="18">
        <f t="shared" si="10"/>
        <v>0</v>
      </c>
      <c r="I259" s="18">
        <f t="shared" si="11"/>
        <v>0</v>
      </c>
      <c r="J259" s="18"/>
      <c r="K259" s="15"/>
    </row>
    <row r="260" spans="1:11" x14ac:dyDescent="0.2">
      <c r="A260" s="15"/>
      <c r="B260" s="15"/>
      <c r="C260" s="16"/>
      <c r="D260" s="17"/>
      <c r="E260" s="18"/>
      <c r="F260" s="19">
        <v>0</v>
      </c>
      <c r="G260" s="18">
        <f t="shared" si="9"/>
        <v>0</v>
      </c>
      <c r="H260" s="18">
        <f t="shared" si="10"/>
        <v>0</v>
      </c>
      <c r="I260" s="18">
        <f t="shared" si="11"/>
        <v>0</v>
      </c>
      <c r="J260" s="18"/>
      <c r="K260" s="15"/>
    </row>
    <row r="261" spans="1:11" x14ac:dyDescent="0.2">
      <c r="A261" s="15"/>
      <c r="B261" s="15"/>
      <c r="C261" s="16"/>
      <c r="D261" s="17"/>
      <c r="E261" s="18"/>
      <c r="F261" s="19">
        <v>0</v>
      </c>
      <c r="G261" s="18">
        <f t="shared" si="9"/>
        <v>0</v>
      </c>
      <c r="H261" s="18">
        <f t="shared" si="10"/>
        <v>0</v>
      </c>
      <c r="I261" s="18">
        <f t="shared" si="11"/>
        <v>0</v>
      </c>
      <c r="J261" s="18"/>
      <c r="K261" s="15"/>
    </row>
    <row r="262" spans="1:11" x14ac:dyDescent="0.2">
      <c r="A262" s="15"/>
      <c r="B262" s="15"/>
      <c r="C262" s="16"/>
      <c r="D262" s="17"/>
      <c r="E262" s="18"/>
      <c r="F262" s="19">
        <v>0</v>
      </c>
      <c r="G262" s="18">
        <f t="shared" si="9"/>
        <v>0</v>
      </c>
      <c r="H262" s="18">
        <f t="shared" si="10"/>
        <v>0</v>
      </c>
      <c r="I262" s="18">
        <f t="shared" si="11"/>
        <v>0</v>
      </c>
      <c r="J262" s="18"/>
      <c r="K262" s="15"/>
    </row>
    <row r="263" spans="1:11" x14ac:dyDescent="0.2">
      <c r="A263" s="15"/>
      <c r="B263" s="15"/>
      <c r="C263" s="16"/>
      <c r="D263" s="17"/>
      <c r="E263" s="18"/>
      <c r="F263" s="19">
        <v>0</v>
      </c>
      <c r="G263" s="18">
        <f t="shared" si="9"/>
        <v>0</v>
      </c>
      <c r="H263" s="18">
        <f t="shared" si="10"/>
        <v>0</v>
      </c>
      <c r="I263" s="18">
        <f t="shared" si="11"/>
        <v>0</v>
      </c>
      <c r="J263" s="18"/>
      <c r="K263" s="15"/>
    </row>
    <row r="264" spans="1:11" x14ac:dyDescent="0.2">
      <c r="A264" s="15"/>
      <c r="B264" s="15"/>
      <c r="C264" s="16"/>
      <c r="D264" s="17"/>
      <c r="E264" s="18"/>
      <c r="F264" s="19">
        <v>0</v>
      </c>
      <c r="G264" s="18">
        <f t="shared" ref="G264:G327" si="12">B264*F264</f>
        <v>0</v>
      </c>
      <c r="H264" s="18">
        <f t="shared" ref="H264:H327" si="13">E264*C264</f>
        <v>0</v>
      </c>
      <c r="I264" s="18">
        <f t="shared" ref="I264:I327" si="14">F264*C264</f>
        <v>0</v>
      </c>
      <c r="J264" s="18"/>
      <c r="K264" s="15"/>
    </row>
    <row r="265" spans="1:11" x14ac:dyDescent="0.2">
      <c r="A265" s="15"/>
      <c r="B265" s="15"/>
      <c r="C265" s="16"/>
      <c r="D265" s="17"/>
      <c r="E265" s="18"/>
      <c r="F265" s="19">
        <v>0</v>
      </c>
      <c r="G265" s="18">
        <f t="shared" si="12"/>
        <v>0</v>
      </c>
      <c r="H265" s="18">
        <f t="shared" si="13"/>
        <v>0</v>
      </c>
      <c r="I265" s="18">
        <f t="shared" si="14"/>
        <v>0</v>
      </c>
      <c r="J265" s="18"/>
      <c r="K265" s="15"/>
    </row>
    <row r="266" spans="1:11" x14ac:dyDescent="0.2">
      <c r="A266" s="15"/>
      <c r="B266" s="15"/>
      <c r="C266" s="16"/>
      <c r="D266" s="17"/>
      <c r="E266" s="18"/>
      <c r="F266" s="19">
        <v>0</v>
      </c>
      <c r="G266" s="18">
        <f t="shared" si="12"/>
        <v>0</v>
      </c>
      <c r="H266" s="18">
        <f t="shared" si="13"/>
        <v>0</v>
      </c>
      <c r="I266" s="18">
        <f t="shared" si="14"/>
        <v>0</v>
      </c>
      <c r="J266" s="18"/>
      <c r="K266" s="15"/>
    </row>
    <row r="267" spans="1:11" x14ac:dyDescent="0.2">
      <c r="A267" s="15"/>
      <c r="B267" s="15"/>
      <c r="C267" s="16"/>
      <c r="D267" s="17"/>
      <c r="E267" s="18"/>
      <c r="F267" s="19">
        <v>0</v>
      </c>
      <c r="G267" s="18">
        <f t="shared" si="12"/>
        <v>0</v>
      </c>
      <c r="H267" s="18">
        <f t="shared" si="13"/>
        <v>0</v>
      </c>
      <c r="I267" s="18">
        <f t="shared" si="14"/>
        <v>0</v>
      </c>
      <c r="J267" s="18"/>
      <c r="K267" s="15"/>
    </row>
    <row r="268" spans="1:11" x14ac:dyDescent="0.2">
      <c r="A268" s="15"/>
      <c r="B268" s="15"/>
      <c r="C268" s="16"/>
      <c r="D268" s="17"/>
      <c r="E268" s="18"/>
      <c r="F268" s="19">
        <v>0</v>
      </c>
      <c r="G268" s="18">
        <f t="shared" si="12"/>
        <v>0</v>
      </c>
      <c r="H268" s="18">
        <f t="shared" si="13"/>
        <v>0</v>
      </c>
      <c r="I268" s="18">
        <f t="shared" si="14"/>
        <v>0</v>
      </c>
      <c r="J268" s="18"/>
      <c r="K268" s="15"/>
    </row>
    <row r="269" spans="1:11" x14ac:dyDescent="0.2">
      <c r="A269" s="15"/>
      <c r="B269" s="15"/>
      <c r="C269" s="16"/>
      <c r="D269" s="17"/>
      <c r="E269" s="18"/>
      <c r="F269" s="19">
        <v>0</v>
      </c>
      <c r="G269" s="18">
        <f t="shared" si="12"/>
        <v>0</v>
      </c>
      <c r="H269" s="18">
        <f t="shared" si="13"/>
        <v>0</v>
      </c>
      <c r="I269" s="18">
        <f t="shared" si="14"/>
        <v>0</v>
      </c>
      <c r="J269" s="18"/>
      <c r="K269" s="15"/>
    </row>
    <row r="270" spans="1:11" x14ac:dyDescent="0.2">
      <c r="A270" s="15"/>
      <c r="B270" s="15"/>
      <c r="C270" s="16"/>
      <c r="D270" s="17"/>
      <c r="E270" s="18"/>
      <c r="F270" s="19">
        <v>0</v>
      </c>
      <c r="G270" s="18">
        <f t="shared" si="12"/>
        <v>0</v>
      </c>
      <c r="H270" s="18">
        <f t="shared" si="13"/>
        <v>0</v>
      </c>
      <c r="I270" s="18">
        <f t="shared" si="14"/>
        <v>0</v>
      </c>
      <c r="J270" s="18"/>
      <c r="K270" s="15"/>
    </row>
    <row r="271" spans="1:11" x14ac:dyDescent="0.2">
      <c r="A271" s="15"/>
      <c r="B271" s="15"/>
      <c r="C271" s="16"/>
      <c r="D271" s="17"/>
      <c r="E271" s="18"/>
      <c r="F271" s="19">
        <v>0</v>
      </c>
      <c r="G271" s="18">
        <f t="shared" si="12"/>
        <v>0</v>
      </c>
      <c r="H271" s="18">
        <f t="shared" si="13"/>
        <v>0</v>
      </c>
      <c r="I271" s="18">
        <f t="shared" si="14"/>
        <v>0</v>
      </c>
      <c r="J271" s="18"/>
      <c r="K271" s="15"/>
    </row>
    <row r="272" spans="1:11" x14ac:dyDescent="0.2">
      <c r="A272" s="15"/>
      <c r="B272" s="15"/>
      <c r="C272" s="16"/>
      <c r="D272" s="17"/>
      <c r="E272" s="18"/>
      <c r="F272" s="19">
        <v>0</v>
      </c>
      <c r="G272" s="18">
        <f t="shared" si="12"/>
        <v>0</v>
      </c>
      <c r="H272" s="18">
        <f t="shared" si="13"/>
        <v>0</v>
      </c>
      <c r="I272" s="18">
        <f t="shared" si="14"/>
        <v>0</v>
      </c>
      <c r="J272" s="18"/>
      <c r="K272" s="15"/>
    </row>
    <row r="273" spans="1:11" x14ac:dyDescent="0.2">
      <c r="A273" s="15"/>
      <c r="B273" s="15"/>
      <c r="C273" s="16"/>
      <c r="D273" s="17"/>
      <c r="E273" s="18"/>
      <c r="F273" s="19">
        <v>0</v>
      </c>
      <c r="G273" s="18">
        <f t="shared" si="12"/>
        <v>0</v>
      </c>
      <c r="H273" s="18">
        <f t="shared" si="13"/>
        <v>0</v>
      </c>
      <c r="I273" s="18">
        <f t="shared" si="14"/>
        <v>0</v>
      </c>
      <c r="J273" s="18"/>
      <c r="K273" s="15"/>
    </row>
    <row r="274" spans="1:11" x14ac:dyDescent="0.2">
      <c r="A274" s="15"/>
      <c r="B274" s="15"/>
      <c r="C274" s="16"/>
      <c r="D274" s="17"/>
      <c r="E274" s="18"/>
      <c r="F274" s="19">
        <v>0</v>
      </c>
      <c r="G274" s="18">
        <f t="shared" si="12"/>
        <v>0</v>
      </c>
      <c r="H274" s="18">
        <f t="shared" si="13"/>
        <v>0</v>
      </c>
      <c r="I274" s="18">
        <f t="shared" si="14"/>
        <v>0</v>
      </c>
      <c r="J274" s="18"/>
      <c r="K274" s="15"/>
    </row>
    <row r="275" spans="1:11" x14ac:dyDescent="0.2">
      <c r="A275" s="15"/>
      <c r="B275" s="15"/>
      <c r="C275" s="16"/>
      <c r="D275" s="17"/>
      <c r="E275" s="18"/>
      <c r="F275" s="19">
        <v>0</v>
      </c>
      <c r="G275" s="18">
        <f t="shared" si="12"/>
        <v>0</v>
      </c>
      <c r="H275" s="18">
        <f t="shared" si="13"/>
        <v>0</v>
      </c>
      <c r="I275" s="18">
        <f t="shared" si="14"/>
        <v>0</v>
      </c>
      <c r="J275" s="18"/>
      <c r="K275" s="15"/>
    </row>
    <row r="276" spans="1:11" x14ac:dyDescent="0.2">
      <c r="A276" s="15"/>
      <c r="B276" s="15"/>
      <c r="C276" s="16"/>
      <c r="D276" s="17"/>
      <c r="E276" s="18"/>
      <c r="F276" s="19">
        <v>0</v>
      </c>
      <c r="G276" s="18">
        <f t="shared" si="12"/>
        <v>0</v>
      </c>
      <c r="H276" s="18">
        <f t="shared" si="13"/>
        <v>0</v>
      </c>
      <c r="I276" s="18">
        <f t="shared" si="14"/>
        <v>0</v>
      </c>
      <c r="J276" s="18"/>
      <c r="K276" s="15"/>
    </row>
    <row r="277" spans="1:11" x14ac:dyDescent="0.2">
      <c r="A277" s="15"/>
      <c r="B277" s="15"/>
      <c r="C277" s="16"/>
      <c r="D277" s="17"/>
      <c r="E277" s="18"/>
      <c r="F277" s="19">
        <v>0</v>
      </c>
      <c r="G277" s="18">
        <f t="shared" si="12"/>
        <v>0</v>
      </c>
      <c r="H277" s="18">
        <f t="shared" si="13"/>
        <v>0</v>
      </c>
      <c r="I277" s="18">
        <f t="shared" si="14"/>
        <v>0</v>
      </c>
      <c r="J277" s="18"/>
      <c r="K277" s="15"/>
    </row>
    <row r="278" spans="1:11" x14ac:dyDescent="0.2">
      <c r="A278" s="15"/>
      <c r="B278" s="15"/>
      <c r="C278" s="16"/>
      <c r="D278" s="17"/>
      <c r="E278" s="18"/>
      <c r="F278" s="19">
        <v>0</v>
      </c>
      <c r="G278" s="18">
        <f t="shared" si="12"/>
        <v>0</v>
      </c>
      <c r="H278" s="18">
        <f t="shared" si="13"/>
        <v>0</v>
      </c>
      <c r="I278" s="18">
        <f t="shared" si="14"/>
        <v>0</v>
      </c>
      <c r="J278" s="18"/>
      <c r="K278" s="15"/>
    </row>
    <row r="279" spans="1:11" x14ac:dyDescent="0.2">
      <c r="A279" s="15"/>
      <c r="B279" s="15"/>
      <c r="C279" s="16"/>
      <c r="D279" s="17"/>
      <c r="E279" s="18"/>
      <c r="F279" s="19">
        <v>0</v>
      </c>
      <c r="G279" s="18">
        <f t="shared" si="12"/>
        <v>0</v>
      </c>
      <c r="H279" s="18">
        <f t="shared" si="13"/>
        <v>0</v>
      </c>
      <c r="I279" s="18">
        <f t="shared" si="14"/>
        <v>0</v>
      </c>
      <c r="J279" s="18"/>
      <c r="K279" s="15"/>
    </row>
    <row r="280" spans="1:11" x14ac:dyDescent="0.2">
      <c r="A280" s="15"/>
      <c r="B280" s="15"/>
      <c r="C280" s="16"/>
      <c r="D280" s="17"/>
      <c r="E280" s="18"/>
      <c r="F280" s="19">
        <v>0</v>
      </c>
      <c r="G280" s="18">
        <f t="shared" si="12"/>
        <v>0</v>
      </c>
      <c r="H280" s="18">
        <f t="shared" si="13"/>
        <v>0</v>
      </c>
      <c r="I280" s="18">
        <f t="shared" si="14"/>
        <v>0</v>
      </c>
      <c r="J280" s="18"/>
      <c r="K280" s="15"/>
    </row>
    <row r="281" spans="1:11" x14ac:dyDescent="0.2">
      <c r="A281" s="15"/>
      <c r="B281" s="15"/>
      <c r="C281" s="16"/>
      <c r="D281" s="17"/>
      <c r="E281" s="18"/>
      <c r="F281" s="19">
        <v>0</v>
      </c>
      <c r="G281" s="18">
        <f t="shared" si="12"/>
        <v>0</v>
      </c>
      <c r="H281" s="18">
        <f t="shared" si="13"/>
        <v>0</v>
      </c>
      <c r="I281" s="18">
        <f t="shared" si="14"/>
        <v>0</v>
      </c>
      <c r="J281" s="18"/>
      <c r="K281" s="15"/>
    </row>
    <row r="282" spans="1:11" x14ac:dyDescent="0.2">
      <c r="A282" s="15"/>
      <c r="B282" s="15"/>
      <c r="C282" s="16"/>
      <c r="D282" s="17"/>
      <c r="E282" s="18"/>
      <c r="F282" s="19">
        <v>0</v>
      </c>
      <c r="G282" s="18">
        <f t="shared" si="12"/>
        <v>0</v>
      </c>
      <c r="H282" s="18">
        <f t="shared" si="13"/>
        <v>0</v>
      </c>
      <c r="I282" s="18">
        <f t="shared" si="14"/>
        <v>0</v>
      </c>
      <c r="J282" s="18"/>
      <c r="K282" s="15"/>
    </row>
    <row r="283" spans="1:11" x14ac:dyDescent="0.2">
      <c r="A283" s="15"/>
      <c r="B283" s="15"/>
      <c r="C283" s="16"/>
      <c r="D283" s="17"/>
      <c r="E283" s="18"/>
      <c r="F283" s="19">
        <v>0</v>
      </c>
      <c r="G283" s="18">
        <f t="shared" si="12"/>
        <v>0</v>
      </c>
      <c r="H283" s="18">
        <f t="shared" si="13"/>
        <v>0</v>
      </c>
      <c r="I283" s="18">
        <f t="shared" si="14"/>
        <v>0</v>
      </c>
      <c r="J283" s="18"/>
      <c r="K283" s="15"/>
    </row>
    <row r="284" spans="1:11" x14ac:dyDescent="0.2">
      <c r="A284" s="15"/>
      <c r="B284" s="15"/>
      <c r="C284" s="16"/>
      <c r="D284" s="17"/>
      <c r="E284" s="18"/>
      <c r="F284" s="19">
        <v>0</v>
      </c>
      <c r="G284" s="18">
        <f t="shared" si="12"/>
        <v>0</v>
      </c>
      <c r="H284" s="18">
        <f t="shared" si="13"/>
        <v>0</v>
      </c>
      <c r="I284" s="18">
        <f t="shared" si="14"/>
        <v>0</v>
      </c>
      <c r="J284" s="18"/>
      <c r="K284" s="15"/>
    </row>
    <row r="285" spans="1:11" x14ac:dyDescent="0.2">
      <c r="A285" s="15"/>
      <c r="B285" s="15"/>
      <c r="C285" s="16"/>
      <c r="D285" s="17"/>
      <c r="E285" s="18"/>
      <c r="F285" s="19">
        <v>0</v>
      </c>
      <c r="G285" s="18">
        <f t="shared" si="12"/>
        <v>0</v>
      </c>
      <c r="H285" s="18">
        <f t="shared" si="13"/>
        <v>0</v>
      </c>
      <c r="I285" s="18">
        <f t="shared" si="14"/>
        <v>0</v>
      </c>
      <c r="J285" s="18"/>
      <c r="K285" s="15"/>
    </row>
    <row r="286" spans="1:11" x14ac:dyDescent="0.2">
      <c r="A286" s="15"/>
      <c r="B286" s="15"/>
      <c r="C286" s="16"/>
      <c r="D286" s="17"/>
      <c r="E286" s="18"/>
      <c r="F286" s="19">
        <v>0</v>
      </c>
      <c r="G286" s="18">
        <f t="shared" si="12"/>
        <v>0</v>
      </c>
      <c r="H286" s="18">
        <f t="shared" si="13"/>
        <v>0</v>
      </c>
      <c r="I286" s="18">
        <f t="shared" si="14"/>
        <v>0</v>
      </c>
      <c r="J286" s="18"/>
      <c r="K286" s="15"/>
    </row>
    <row r="287" spans="1:11" x14ac:dyDescent="0.2">
      <c r="A287" s="15"/>
      <c r="B287" s="15"/>
      <c r="C287" s="16"/>
      <c r="D287" s="17"/>
      <c r="E287" s="18"/>
      <c r="F287" s="19">
        <v>0</v>
      </c>
      <c r="G287" s="18">
        <f t="shared" si="12"/>
        <v>0</v>
      </c>
      <c r="H287" s="18">
        <f t="shared" si="13"/>
        <v>0</v>
      </c>
      <c r="I287" s="18">
        <f t="shared" si="14"/>
        <v>0</v>
      </c>
      <c r="J287" s="18"/>
      <c r="K287" s="15"/>
    </row>
    <row r="288" spans="1:11" x14ac:dyDescent="0.2">
      <c r="A288" s="15"/>
      <c r="B288" s="15"/>
      <c r="C288" s="16"/>
      <c r="D288" s="17"/>
      <c r="E288" s="18"/>
      <c r="F288" s="19">
        <v>0</v>
      </c>
      <c r="G288" s="18">
        <f t="shared" si="12"/>
        <v>0</v>
      </c>
      <c r="H288" s="18">
        <f t="shared" si="13"/>
        <v>0</v>
      </c>
      <c r="I288" s="18">
        <f t="shared" si="14"/>
        <v>0</v>
      </c>
      <c r="J288" s="18"/>
      <c r="K288" s="15"/>
    </row>
    <row r="289" spans="1:11" x14ac:dyDescent="0.2">
      <c r="A289" s="15"/>
      <c r="B289" s="15"/>
      <c r="C289" s="16"/>
      <c r="D289" s="17"/>
      <c r="E289" s="18"/>
      <c r="F289" s="19">
        <v>0</v>
      </c>
      <c r="G289" s="18">
        <f t="shared" si="12"/>
        <v>0</v>
      </c>
      <c r="H289" s="18">
        <f t="shared" si="13"/>
        <v>0</v>
      </c>
      <c r="I289" s="18">
        <f t="shared" si="14"/>
        <v>0</v>
      </c>
      <c r="J289" s="18"/>
      <c r="K289" s="15"/>
    </row>
    <row r="290" spans="1:11" x14ac:dyDescent="0.2">
      <c r="A290" s="15"/>
      <c r="B290" s="15"/>
      <c r="C290" s="16"/>
      <c r="D290" s="17"/>
      <c r="E290" s="18"/>
      <c r="F290" s="19">
        <v>0</v>
      </c>
      <c r="G290" s="18">
        <f t="shared" si="12"/>
        <v>0</v>
      </c>
      <c r="H290" s="18">
        <f t="shared" si="13"/>
        <v>0</v>
      </c>
      <c r="I290" s="18">
        <f t="shared" si="14"/>
        <v>0</v>
      </c>
      <c r="J290" s="18"/>
      <c r="K290" s="15"/>
    </row>
    <row r="291" spans="1:11" x14ac:dyDescent="0.2">
      <c r="A291" s="15"/>
      <c r="B291" s="15"/>
      <c r="C291" s="16"/>
      <c r="D291" s="17"/>
      <c r="E291" s="18"/>
      <c r="F291" s="19">
        <v>0</v>
      </c>
      <c r="G291" s="18">
        <f t="shared" si="12"/>
        <v>0</v>
      </c>
      <c r="H291" s="18">
        <f t="shared" si="13"/>
        <v>0</v>
      </c>
      <c r="I291" s="18">
        <f t="shared" si="14"/>
        <v>0</v>
      </c>
      <c r="J291" s="18"/>
      <c r="K291" s="15"/>
    </row>
    <row r="292" spans="1:11" x14ac:dyDescent="0.2">
      <c r="A292" s="15"/>
      <c r="B292" s="15"/>
      <c r="C292" s="16"/>
      <c r="D292" s="17"/>
      <c r="E292" s="18"/>
      <c r="F292" s="19">
        <v>0</v>
      </c>
      <c r="G292" s="18">
        <f t="shared" si="12"/>
        <v>0</v>
      </c>
      <c r="H292" s="18">
        <f t="shared" si="13"/>
        <v>0</v>
      </c>
      <c r="I292" s="18">
        <f t="shared" si="14"/>
        <v>0</v>
      </c>
      <c r="J292" s="18"/>
      <c r="K292" s="15"/>
    </row>
    <row r="293" spans="1:11" x14ac:dyDescent="0.2">
      <c r="A293" s="15"/>
      <c r="B293" s="15"/>
      <c r="C293" s="16"/>
      <c r="D293" s="17"/>
      <c r="E293" s="18"/>
      <c r="F293" s="19">
        <v>0</v>
      </c>
      <c r="G293" s="18">
        <f t="shared" si="12"/>
        <v>0</v>
      </c>
      <c r="H293" s="18">
        <f t="shared" si="13"/>
        <v>0</v>
      </c>
      <c r="I293" s="18">
        <f t="shared" si="14"/>
        <v>0</v>
      </c>
      <c r="J293" s="18"/>
      <c r="K293" s="15"/>
    </row>
    <row r="294" spans="1:11" x14ac:dyDescent="0.2">
      <c r="A294" s="15"/>
      <c r="B294" s="15"/>
      <c r="C294" s="16"/>
      <c r="D294" s="17"/>
      <c r="E294" s="18"/>
      <c r="F294" s="19">
        <v>0</v>
      </c>
      <c r="G294" s="18">
        <f t="shared" si="12"/>
        <v>0</v>
      </c>
      <c r="H294" s="18">
        <f t="shared" si="13"/>
        <v>0</v>
      </c>
      <c r="I294" s="18">
        <f t="shared" si="14"/>
        <v>0</v>
      </c>
      <c r="J294" s="18"/>
      <c r="K294" s="15"/>
    </row>
    <row r="295" spans="1:11" x14ac:dyDescent="0.2">
      <c r="A295" s="15"/>
      <c r="B295" s="15"/>
      <c r="C295" s="16"/>
      <c r="D295" s="17"/>
      <c r="E295" s="18"/>
      <c r="F295" s="19">
        <v>0</v>
      </c>
      <c r="G295" s="18">
        <f t="shared" si="12"/>
        <v>0</v>
      </c>
      <c r="H295" s="18">
        <f t="shared" si="13"/>
        <v>0</v>
      </c>
      <c r="I295" s="18">
        <f t="shared" si="14"/>
        <v>0</v>
      </c>
      <c r="J295" s="18"/>
      <c r="K295" s="15"/>
    </row>
    <row r="296" spans="1:11" x14ac:dyDescent="0.2">
      <c r="A296" s="15"/>
      <c r="B296" s="15"/>
      <c r="C296" s="16"/>
      <c r="D296" s="17"/>
      <c r="E296" s="18"/>
      <c r="F296" s="19">
        <v>0</v>
      </c>
      <c r="G296" s="18">
        <f t="shared" si="12"/>
        <v>0</v>
      </c>
      <c r="H296" s="18">
        <f t="shared" si="13"/>
        <v>0</v>
      </c>
      <c r="I296" s="18">
        <f t="shared" si="14"/>
        <v>0</v>
      </c>
      <c r="J296" s="18"/>
      <c r="K296" s="15"/>
    </row>
    <row r="297" spans="1:11" x14ac:dyDescent="0.2">
      <c r="A297" s="15"/>
      <c r="B297" s="15"/>
      <c r="C297" s="16"/>
      <c r="D297" s="17"/>
      <c r="E297" s="18"/>
      <c r="F297" s="19">
        <v>0</v>
      </c>
      <c r="G297" s="18">
        <f t="shared" si="12"/>
        <v>0</v>
      </c>
      <c r="H297" s="18">
        <f t="shared" si="13"/>
        <v>0</v>
      </c>
      <c r="I297" s="18">
        <f t="shared" si="14"/>
        <v>0</v>
      </c>
      <c r="J297" s="18"/>
      <c r="K297" s="15"/>
    </row>
    <row r="298" spans="1:11" x14ac:dyDescent="0.2">
      <c r="A298" s="15"/>
      <c r="B298" s="15"/>
      <c r="C298" s="16"/>
      <c r="D298" s="17"/>
      <c r="E298" s="18"/>
      <c r="F298" s="19">
        <v>0</v>
      </c>
      <c r="G298" s="18">
        <f t="shared" si="12"/>
        <v>0</v>
      </c>
      <c r="H298" s="18">
        <f t="shared" si="13"/>
        <v>0</v>
      </c>
      <c r="I298" s="18">
        <f t="shared" si="14"/>
        <v>0</v>
      </c>
      <c r="J298" s="18"/>
      <c r="K298" s="15"/>
    </row>
    <row r="299" spans="1:11" x14ac:dyDescent="0.2">
      <c r="A299" s="15"/>
      <c r="B299" s="15"/>
      <c r="C299" s="16"/>
      <c r="D299" s="17"/>
      <c r="E299" s="18"/>
      <c r="F299" s="19">
        <v>0</v>
      </c>
      <c r="G299" s="18">
        <f t="shared" si="12"/>
        <v>0</v>
      </c>
      <c r="H299" s="18">
        <f t="shared" si="13"/>
        <v>0</v>
      </c>
      <c r="I299" s="18">
        <f t="shared" si="14"/>
        <v>0</v>
      </c>
      <c r="J299" s="18"/>
      <c r="K299" s="15"/>
    </row>
    <row r="300" spans="1:11" x14ac:dyDescent="0.2">
      <c r="A300" s="15"/>
      <c r="B300" s="15"/>
      <c r="C300" s="16"/>
      <c r="D300" s="17"/>
      <c r="E300" s="18"/>
      <c r="F300" s="19">
        <v>0</v>
      </c>
      <c r="G300" s="18">
        <f t="shared" si="12"/>
        <v>0</v>
      </c>
      <c r="H300" s="18">
        <f t="shared" si="13"/>
        <v>0</v>
      </c>
      <c r="I300" s="18">
        <f t="shared" si="14"/>
        <v>0</v>
      </c>
      <c r="J300" s="18"/>
      <c r="K300" s="15"/>
    </row>
    <row r="301" spans="1:11" x14ac:dyDescent="0.2">
      <c r="A301" s="15"/>
      <c r="B301" s="15"/>
      <c r="C301" s="16"/>
      <c r="D301" s="17"/>
      <c r="E301" s="18"/>
      <c r="F301" s="19">
        <v>0</v>
      </c>
      <c r="G301" s="18">
        <f t="shared" si="12"/>
        <v>0</v>
      </c>
      <c r="H301" s="18">
        <f t="shared" si="13"/>
        <v>0</v>
      </c>
      <c r="I301" s="18">
        <f t="shared" si="14"/>
        <v>0</v>
      </c>
      <c r="J301" s="18"/>
      <c r="K301" s="15"/>
    </row>
    <row r="302" spans="1:11" x14ac:dyDescent="0.2">
      <c r="A302" s="15"/>
      <c r="B302" s="15"/>
      <c r="C302" s="16"/>
      <c r="D302" s="17"/>
      <c r="E302" s="18"/>
      <c r="F302" s="19">
        <v>0</v>
      </c>
      <c r="G302" s="18">
        <f t="shared" si="12"/>
        <v>0</v>
      </c>
      <c r="H302" s="18">
        <f t="shared" si="13"/>
        <v>0</v>
      </c>
      <c r="I302" s="18">
        <f t="shared" si="14"/>
        <v>0</v>
      </c>
      <c r="J302" s="18"/>
      <c r="K302" s="15"/>
    </row>
    <row r="303" spans="1:11" x14ac:dyDescent="0.2">
      <c r="A303" s="15"/>
      <c r="B303" s="15"/>
      <c r="C303" s="16"/>
      <c r="D303" s="17"/>
      <c r="E303" s="18"/>
      <c r="F303" s="19">
        <v>0</v>
      </c>
      <c r="G303" s="18">
        <f t="shared" si="12"/>
        <v>0</v>
      </c>
      <c r="H303" s="18">
        <f t="shared" si="13"/>
        <v>0</v>
      </c>
      <c r="I303" s="18">
        <f t="shared" si="14"/>
        <v>0</v>
      </c>
      <c r="J303" s="18"/>
      <c r="K303" s="15"/>
    </row>
    <row r="304" spans="1:11" x14ac:dyDescent="0.2">
      <c r="A304" s="15"/>
      <c r="B304" s="15"/>
      <c r="C304" s="16"/>
      <c r="D304" s="17"/>
      <c r="E304" s="18"/>
      <c r="F304" s="19">
        <v>0</v>
      </c>
      <c r="G304" s="18">
        <f t="shared" si="12"/>
        <v>0</v>
      </c>
      <c r="H304" s="18">
        <f t="shared" si="13"/>
        <v>0</v>
      </c>
      <c r="I304" s="18">
        <f t="shared" si="14"/>
        <v>0</v>
      </c>
      <c r="J304" s="18"/>
      <c r="K304" s="15"/>
    </row>
    <row r="305" spans="1:11" x14ac:dyDescent="0.2">
      <c r="A305" s="15"/>
      <c r="B305" s="15"/>
      <c r="C305" s="16"/>
      <c r="D305" s="17"/>
      <c r="E305" s="18"/>
      <c r="F305" s="19">
        <v>0</v>
      </c>
      <c r="G305" s="18">
        <f t="shared" si="12"/>
        <v>0</v>
      </c>
      <c r="H305" s="18">
        <f t="shared" si="13"/>
        <v>0</v>
      </c>
      <c r="I305" s="18">
        <f t="shared" si="14"/>
        <v>0</v>
      </c>
      <c r="J305" s="18"/>
      <c r="K305" s="15"/>
    </row>
    <row r="306" spans="1:11" x14ac:dyDescent="0.2">
      <c r="A306" s="15"/>
      <c r="B306" s="15"/>
      <c r="C306" s="16"/>
      <c r="D306" s="17"/>
      <c r="E306" s="18"/>
      <c r="F306" s="19">
        <v>0</v>
      </c>
      <c r="G306" s="18">
        <f t="shared" si="12"/>
        <v>0</v>
      </c>
      <c r="H306" s="18">
        <f t="shared" si="13"/>
        <v>0</v>
      </c>
      <c r="I306" s="18">
        <f t="shared" si="14"/>
        <v>0</v>
      </c>
      <c r="J306" s="18"/>
      <c r="K306" s="15"/>
    </row>
    <row r="307" spans="1:11" x14ac:dyDescent="0.2">
      <c r="A307" s="15"/>
      <c r="B307" s="15"/>
      <c r="C307" s="16"/>
      <c r="D307" s="17"/>
      <c r="E307" s="18"/>
      <c r="F307" s="19">
        <v>0</v>
      </c>
      <c r="G307" s="18">
        <f t="shared" si="12"/>
        <v>0</v>
      </c>
      <c r="H307" s="18">
        <f t="shared" si="13"/>
        <v>0</v>
      </c>
      <c r="I307" s="18">
        <f t="shared" si="14"/>
        <v>0</v>
      </c>
      <c r="J307" s="18"/>
      <c r="K307" s="15"/>
    </row>
    <row r="308" spans="1:11" x14ac:dyDescent="0.2">
      <c r="A308" s="15"/>
      <c r="B308" s="15"/>
      <c r="C308" s="16"/>
      <c r="D308" s="17"/>
      <c r="E308" s="18"/>
      <c r="F308" s="19">
        <v>0</v>
      </c>
      <c r="G308" s="18">
        <f t="shared" si="12"/>
        <v>0</v>
      </c>
      <c r="H308" s="18">
        <f t="shared" si="13"/>
        <v>0</v>
      </c>
      <c r="I308" s="18">
        <f t="shared" si="14"/>
        <v>0</v>
      </c>
      <c r="J308" s="18"/>
      <c r="K308" s="15"/>
    </row>
    <row r="309" spans="1:11" x14ac:dyDescent="0.2">
      <c r="A309" s="15"/>
      <c r="B309" s="15"/>
      <c r="C309" s="16"/>
      <c r="D309" s="17"/>
      <c r="E309" s="18"/>
      <c r="F309" s="19">
        <v>0</v>
      </c>
      <c r="G309" s="18">
        <f t="shared" si="12"/>
        <v>0</v>
      </c>
      <c r="H309" s="18">
        <f t="shared" si="13"/>
        <v>0</v>
      </c>
      <c r="I309" s="18">
        <f t="shared" si="14"/>
        <v>0</v>
      </c>
      <c r="J309" s="18"/>
      <c r="K309" s="15"/>
    </row>
    <row r="310" spans="1:11" x14ac:dyDescent="0.2">
      <c r="A310" s="15"/>
      <c r="B310" s="15"/>
      <c r="C310" s="16"/>
      <c r="D310" s="17"/>
      <c r="E310" s="18"/>
      <c r="F310" s="19">
        <v>0</v>
      </c>
      <c r="G310" s="18">
        <f t="shared" si="12"/>
        <v>0</v>
      </c>
      <c r="H310" s="18">
        <f t="shared" si="13"/>
        <v>0</v>
      </c>
      <c r="I310" s="18">
        <f t="shared" si="14"/>
        <v>0</v>
      </c>
      <c r="J310" s="18"/>
      <c r="K310" s="15"/>
    </row>
    <row r="311" spans="1:11" x14ac:dyDescent="0.2">
      <c r="A311" s="15"/>
      <c r="B311" s="15"/>
      <c r="C311" s="16"/>
      <c r="D311" s="17"/>
      <c r="E311" s="18"/>
      <c r="F311" s="19">
        <v>0</v>
      </c>
      <c r="G311" s="18">
        <f t="shared" si="12"/>
        <v>0</v>
      </c>
      <c r="H311" s="18">
        <f t="shared" si="13"/>
        <v>0</v>
      </c>
      <c r="I311" s="18">
        <f t="shared" si="14"/>
        <v>0</v>
      </c>
      <c r="J311" s="18"/>
      <c r="K311" s="15"/>
    </row>
    <row r="312" spans="1:11" x14ac:dyDescent="0.2">
      <c r="A312" s="15"/>
      <c r="B312" s="15"/>
      <c r="C312" s="16"/>
      <c r="D312" s="17"/>
      <c r="E312" s="18"/>
      <c r="F312" s="19">
        <v>0</v>
      </c>
      <c r="G312" s="18">
        <f t="shared" si="12"/>
        <v>0</v>
      </c>
      <c r="H312" s="18">
        <f t="shared" si="13"/>
        <v>0</v>
      </c>
      <c r="I312" s="18">
        <f t="shared" si="14"/>
        <v>0</v>
      </c>
      <c r="J312" s="18"/>
      <c r="K312" s="15"/>
    </row>
    <row r="313" spans="1:11" x14ac:dyDescent="0.2">
      <c r="A313" s="15"/>
      <c r="B313" s="15"/>
      <c r="C313" s="16"/>
      <c r="D313" s="17"/>
      <c r="E313" s="18"/>
      <c r="F313" s="19">
        <v>0</v>
      </c>
      <c r="G313" s="18">
        <f t="shared" si="12"/>
        <v>0</v>
      </c>
      <c r="H313" s="18">
        <f t="shared" si="13"/>
        <v>0</v>
      </c>
      <c r="I313" s="18">
        <f t="shared" si="14"/>
        <v>0</v>
      </c>
      <c r="J313" s="18"/>
      <c r="K313" s="15"/>
    </row>
    <row r="314" spans="1:11" x14ac:dyDescent="0.2">
      <c r="A314" s="15"/>
      <c r="B314" s="15"/>
      <c r="C314" s="16"/>
      <c r="D314" s="17"/>
      <c r="E314" s="18"/>
      <c r="F314" s="19">
        <v>0</v>
      </c>
      <c r="G314" s="18">
        <f t="shared" si="12"/>
        <v>0</v>
      </c>
      <c r="H314" s="18">
        <f t="shared" si="13"/>
        <v>0</v>
      </c>
      <c r="I314" s="18">
        <f t="shared" si="14"/>
        <v>0</v>
      </c>
      <c r="J314" s="18"/>
      <c r="K314" s="15"/>
    </row>
    <row r="315" spans="1:11" x14ac:dyDescent="0.2">
      <c r="A315" s="15"/>
      <c r="B315" s="15"/>
      <c r="C315" s="16"/>
      <c r="D315" s="17"/>
      <c r="E315" s="18"/>
      <c r="F315" s="19">
        <v>0</v>
      </c>
      <c r="G315" s="18">
        <f t="shared" si="12"/>
        <v>0</v>
      </c>
      <c r="H315" s="18">
        <f t="shared" si="13"/>
        <v>0</v>
      </c>
      <c r="I315" s="18">
        <f t="shared" si="14"/>
        <v>0</v>
      </c>
      <c r="J315" s="18"/>
      <c r="K315" s="15"/>
    </row>
    <row r="316" spans="1:11" x14ac:dyDescent="0.2">
      <c r="A316" s="15"/>
      <c r="B316" s="15"/>
      <c r="C316" s="16"/>
      <c r="D316" s="17"/>
      <c r="E316" s="18"/>
      <c r="F316" s="19">
        <v>0</v>
      </c>
      <c r="G316" s="18">
        <f t="shared" si="12"/>
        <v>0</v>
      </c>
      <c r="H316" s="18">
        <f t="shared" si="13"/>
        <v>0</v>
      </c>
      <c r="I316" s="18">
        <f t="shared" si="14"/>
        <v>0</v>
      </c>
      <c r="J316" s="18"/>
      <c r="K316" s="15"/>
    </row>
    <row r="317" spans="1:11" x14ac:dyDescent="0.2">
      <c r="A317" s="15"/>
      <c r="B317" s="15"/>
      <c r="C317" s="16"/>
      <c r="D317" s="17"/>
      <c r="E317" s="18"/>
      <c r="F317" s="19">
        <v>0</v>
      </c>
      <c r="G317" s="18">
        <f t="shared" si="12"/>
        <v>0</v>
      </c>
      <c r="H317" s="18">
        <f t="shared" si="13"/>
        <v>0</v>
      </c>
      <c r="I317" s="18">
        <f t="shared" si="14"/>
        <v>0</v>
      </c>
      <c r="J317" s="18"/>
      <c r="K317" s="15"/>
    </row>
    <row r="318" spans="1:11" x14ac:dyDescent="0.2">
      <c r="A318" s="15"/>
      <c r="B318" s="15"/>
      <c r="C318" s="16"/>
      <c r="D318" s="17"/>
      <c r="E318" s="18"/>
      <c r="F318" s="19">
        <v>0</v>
      </c>
      <c r="G318" s="18">
        <f t="shared" si="12"/>
        <v>0</v>
      </c>
      <c r="H318" s="18">
        <f t="shared" si="13"/>
        <v>0</v>
      </c>
      <c r="I318" s="18">
        <f t="shared" si="14"/>
        <v>0</v>
      </c>
      <c r="J318" s="18"/>
      <c r="K318" s="15"/>
    </row>
    <row r="319" spans="1:11" x14ac:dyDescent="0.2">
      <c r="A319" s="15"/>
      <c r="B319" s="15"/>
      <c r="C319" s="16"/>
      <c r="D319" s="17"/>
      <c r="E319" s="18"/>
      <c r="F319" s="19">
        <v>0</v>
      </c>
      <c r="G319" s="18">
        <f t="shared" si="12"/>
        <v>0</v>
      </c>
      <c r="H319" s="18">
        <f t="shared" si="13"/>
        <v>0</v>
      </c>
      <c r="I319" s="18">
        <f t="shared" si="14"/>
        <v>0</v>
      </c>
      <c r="J319" s="18"/>
      <c r="K319" s="15"/>
    </row>
    <row r="320" spans="1:11" x14ac:dyDescent="0.2">
      <c r="A320" s="15"/>
      <c r="B320" s="15"/>
      <c r="C320" s="16"/>
      <c r="D320" s="17"/>
      <c r="E320" s="18"/>
      <c r="F320" s="19">
        <v>0</v>
      </c>
      <c r="G320" s="18">
        <f t="shared" si="12"/>
        <v>0</v>
      </c>
      <c r="H320" s="18">
        <f t="shared" si="13"/>
        <v>0</v>
      </c>
      <c r="I320" s="18">
        <f t="shared" si="14"/>
        <v>0</v>
      </c>
      <c r="J320" s="18"/>
      <c r="K320" s="15"/>
    </row>
    <row r="321" spans="1:11" x14ac:dyDescent="0.2">
      <c r="A321" s="15"/>
      <c r="B321" s="15"/>
      <c r="C321" s="16"/>
      <c r="D321" s="17"/>
      <c r="E321" s="18"/>
      <c r="F321" s="19">
        <v>0</v>
      </c>
      <c r="G321" s="18">
        <f t="shared" si="12"/>
        <v>0</v>
      </c>
      <c r="H321" s="18">
        <f t="shared" si="13"/>
        <v>0</v>
      </c>
      <c r="I321" s="18">
        <f t="shared" si="14"/>
        <v>0</v>
      </c>
      <c r="J321" s="18"/>
      <c r="K321" s="15"/>
    </row>
    <row r="322" spans="1:11" x14ac:dyDescent="0.2">
      <c r="A322" s="15"/>
      <c r="B322" s="15"/>
      <c r="C322" s="16"/>
      <c r="D322" s="17"/>
      <c r="E322" s="18"/>
      <c r="F322" s="19">
        <v>0</v>
      </c>
      <c r="G322" s="18">
        <f t="shared" si="12"/>
        <v>0</v>
      </c>
      <c r="H322" s="18">
        <f t="shared" si="13"/>
        <v>0</v>
      </c>
      <c r="I322" s="18">
        <f t="shared" si="14"/>
        <v>0</v>
      </c>
      <c r="J322" s="18"/>
      <c r="K322" s="15"/>
    </row>
    <row r="323" spans="1:11" x14ac:dyDescent="0.2">
      <c r="A323" s="15"/>
      <c r="B323" s="15"/>
      <c r="C323" s="16"/>
      <c r="D323" s="17"/>
      <c r="E323" s="18"/>
      <c r="F323" s="19">
        <v>0</v>
      </c>
      <c r="G323" s="18">
        <f t="shared" si="12"/>
        <v>0</v>
      </c>
      <c r="H323" s="18">
        <f t="shared" si="13"/>
        <v>0</v>
      </c>
      <c r="I323" s="18">
        <f t="shared" si="14"/>
        <v>0</v>
      </c>
      <c r="J323" s="18"/>
      <c r="K323" s="15"/>
    </row>
    <row r="324" spans="1:11" x14ac:dyDescent="0.2">
      <c r="A324" s="15"/>
      <c r="B324" s="15"/>
      <c r="C324" s="16"/>
      <c r="D324" s="17"/>
      <c r="E324" s="18"/>
      <c r="F324" s="19">
        <v>0</v>
      </c>
      <c r="G324" s="18">
        <f t="shared" si="12"/>
        <v>0</v>
      </c>
      <c r="H324" s="18">
        <f t="shared" si="13"/>
        <v>0</v>
      </c>
      <c r="I324" s="18">
        <f t="shared" si="14"/>
        <v>0</v>
      </c>
      <c r="J324" s="18"/>
      <c r="K324" s="15"/>
    </row>
    <row r="325" spans="1:11" x14ac:dyDescent="0.2">
      <c r="A325" s="15"/>
      <c r="B325" s="15"/>
      <c r="C325" s="16"/>
      <c r="D325" s="17"/>
      <c r="E325" s="18"/>
      <c r="F325" s="19">
        <v>0</v>
      </c>
      <c r="G325" s="18">
        <f t="shared" si="12"/>
        <v>0</v>
      </c>
      <c r="H325" s="18">
        <f t="shared" si="13"/>
        <v>0</v>
      </c>
      <c r="I325" s="18">
        <f t="shared" si="14"/>
        <v>0</v>
      </c>
      <c r="J325" s="18"/>
      <c r="K325" s="15"/>
    </row>
    <row r="326" spans="1:11" x14ac:dyDescent="0.2">
      <c r="A326" s="15"/>
      <c r="B326" s="15"/>
      <c r="C326" s="16"/>
      <c r="D326" s="17"/>
      <c r="E326" s="18"/>
      <c r="F326" s="19">
        <v>0</v>
      </c>
      <c r="G326" s="18">
        <f t="shared" si="12"/>
        <v>0</v>
      </c>
      <c r="H326" s="18">
        <f t="shared" si="13"/>
        <v>0</v>
      </c>
      <c r="I326" s="18">
        <f t="shared" si="14"/>
        <v>0</v>
      </c>
      <c r="J326" s="18"/>
      <c r="K326" s="15"/>
    </row>
    <row r="327" spans="1:11" x14ac:dyDescent="0.2">
      <c r="A327" s="15"/>
      <c r="B327" s="15"/>
      <c r="C327" s="16"/>
      <c r="D327" s="17"/>
      <c r="E327" s="18"/>
      <c r="F327" s="19">
        <v>0</v>
      </c>
      <c r="G327" s="18">
        <f t="shared" si="12"/>
        <v>0</v>
      </c>
      <c r="H327" s="18">
        <f t="shared" si="13"/>
        <v>0</v>
      </c>
      <c r="I327" s="18">
        <f t="shared" si="14"/>
        <v>0</v>
      </c>
      <c r="J327" s="18"/>
      <c r="K327" s="15"/>
    </row>
    <row r="328" spans="1:11" x14ac:dyDescent="0.2">
      <c r="A328" s="15"/>
      <c r="B328" s="15"/>
      <c r="C328" s="16"/>
      <c r="D328" s="17"/>
      <c r="E328" s="18"/>
      <c r="F328" s="19">
        <v>0</v>
      </c>
      <c r="G328" s="18">
        <f t="shared" ref="G328:G391" si="15">B328*F328</f>
        <v>0</v>
      </c>
      <c r="H328" s="18">
        <f t="shared" ref="H328:H391" si="16">E328*C328</f>
        <v>0</v>
      </c>
      <c r="I328" s="18">
        <f t="shared" ref="I328:I391" si="17">F328*C328</f>
        <v>0</v>
      </c>
      <c r="J328" s="18"/>
      <c r="K328" s="15"/>
    </row>
    <row r="329" spans="1:11" x14ac:dyDescent="0.2">
      <c r="A329" s="15"/>
      <c r="B329" s="15"/>
      <c r="C329" s="16"/>
      <c r="D329" s="17"/>
      <c r="E329" s="18"/>
      <c r="F329" s="19">
        <v>0</v>
      </c>
      <c r="G329" s="18">
        <f t="shared" si="15"/>
        <v>0</v>
      </c>
      <c r="H329" s="18">
        <f t="shared" si="16"/>
        <v>0</v>
      </c>
      <c r="I329" s="18">
        <f t="shared" si="17"/>
        <v>0</v>
      </c>
      <c r="J329" s="18"/>
      <c r="K329" s="15"/>
    </row>
    <row r="330" spans="1:11" x14ac:dyDescent="0.2">
      <c r="A330" s="15"/>
      <c r="B330" s="15"/>
      <c r="C330" s="16"/>
      <c r="D330" s="17"/>
      <c r="E330" s="18"/>
      <c r="F330" s="19">
        <v>0</v>
      </c>
      <c r="G330" s="18">
        <f t="shared" si="15"/>
        <v>0</v>
      </c>
      <c r="H330" s="18">
        <f t="shared" si="16"/>
        <v>0</v>
      </c>
      <c r="I330" s="18">
        <f t="shared" si="17"/>
        <v>0</v>
      </c>
      <c r="J330" s="18"/>
      <c r="K330" s="15"/>
    </row>
    <row r="331" spans="1:11" x14ac:dyDescent="0.2">
      <c r="A331" s="15"/>
      <c r="B331" s="15"/>
      <c r="C331" s="16"/>
      <c r="D331" s="17"/>
      <c r="E331" s="18"/>
      <c r="F331" s="19">
        <v>0</v>
      </c>
      <c r="G331" s="18">
        <f t="shared" si="15"/>
        <v>0</v>
      </c>
      <c r="H331" s="18">
        <f t="shared" si="16"/>
        <v>0</v>
      </c>
      <c r="I331" s="18">
        <f t="shared" si="17"/>
        <v>0</v>
      </c>
      <c r="J331" s="18"/>
      <c r="K331" s="15"/>
    </row>
    <row r="332" spans="1:11" x14ac:dyDescent="0.2">
      <c r="A332" s="15"/>
      <c r="B332" s="15"/>
      <c r="C332" s="16"/>
      <c r="D332" s="17"/>
      <c r="E332" s="18"/>
      <c r="F332" s="19">
        <v>0</v>
      </c>
      <c r="G332" s="18">
        <f t="shared" si="15"/>
        <v>0</v>
      </c>
      <c r="H332" s="18">
        <f t="shared" si="16"/>
        <v>0</v>
      </c>
      <c r="I332" s="18">
        <f t="shared" si="17"/>
        <v>0</v>
      </c>
      <c r="J332" s="18"/>
      <c r="K332" s="15"/>
    </row>
    <row r="333" spans="1:11" x14ac:dyDescent="0.2">
      <c r="A333" s="15"/>
      <c r="B333" s="15"/>
      <c r="C333" s="16"/>
      <c r="D333" s="17"/>
      <c r="E333" s="18"/>
      <c r="F333" s="19">
        <v>0</v>
      </c>
      <c r="G333" s="18">
        <f t="shared" si="15"/>
        <v>0</v>
      </c>
      <c r="H333" s="18">
        <f t="shared" si="16"/>
        <v>0</v>
      </c>
      <c r="I333" s="18">
        <f t="shared" si="17"/>
        <v>0</v>
      </c>
      <c r="J333" s="18"/>
      <c r="K333" s="15"/>
    </row>
    <row r="334" spans="1:11" x14ac:dyDescent="0.2">
      <c r="A334" s="15"/>
      <c r="B334" s="15"/>
      <c r="C334" s="16"/>
      <c r="D334" s="17"/>
      <c r="E334" s="18"/>
      <c r="F334" s="19">
        <v>0</v>
      </c>
      <c r="G334" s="18">
        <f t="shared" si="15"/>
        <v>0</v>
      </c>
      <c r="H334" s="18">
        <f t="shared" si="16"/>
        <v>0</v>
      </c>
      <c r="I334" s="18">
        <f t="shared" si="17"/>
        <v>0</v>
      </c>
      <c r="J334" s="18"/>
      <c r="K334" s="15"/>
    </row>
    <row r="335" spans="1:11" x14ac:dyDescent="0.2">
      <c r="A335" s="15"/>
      <c r="B335" s="15"/>
      <c r="C335" s="16"/>
      <c r="D335" s="17"/>
      <c r="E335" s="18"/>
      <c r="F335" s="19">
        <v>0</v>
      </c>
      <c r="G335" s="18">
        <f t="shared" si="15"/>
        <v>0</v>
      </c>
      <c r="H335" s="18">
        <f t="shared" si="16"/>
        <v>0</v>
      </c>
      <c r="I335" s="18">
        <f t="shared" si="17"/>
        <v>0</v>
      </c>
      <c r="J335" s="18"/>
      <c r="K335" s="15"/>
    </row>
    <row r="336" spans="1:11" x14ac:dyDescent="0.2">
      <c r="A336" s="15"/>
      <c r="B336" s="15"/>
      <c r="C336" s="16"/>
      <c r="D336" s="17"/>
      <c r="E336" s="18"/>
      <c r="F336" s="19">
        <v>0</v>
      </c>
      <c r="G336" s="18">
        <f t="shared" si="15"/>
        <v>0</v>
      </c>
      <c r="H336" s="18">
        <f t="shared" si="16"/>
        <v>0</v>
      </c>
      <c r="I336" s="18">
        <f t="shared" si="17"/>
        <v>0</v>
      </c>
      <c r="J336" s="18"/>
      <c r="K336" s="15"/>
    </row>
    <row r="337" spans="1:11" x14ac:dyDescent="0.2">
      <c r="A337" s="15"/>
      <c r="B337" s="15"/>
      <c r="C337" s="16"/>
      <c r="D337" s="17"/>
      <c r="E337" s="18"/>
      <c r="F337" s="19">
        <v>0</v>
      </c>
      <c r="G337" s="18">
        <f t="shared" si="15"/>
        <v>0</v>
      </c>
      <c r="H337" s="18">
        <f t="shared" si="16"/>
        <v>0</v>
      </c>
      <c r="I337" s="18">
        <f t="shared" si="17"/>
        <v>0</v>
      </c>
      <c r="J337" s="18"/>
      <c r="K337" s="15"/>
    </row>
    <row r="338" spans="1:11" x14ac:dyDescent="0.2">
      <c r="A338" s="15"/>
      <c r="B338" s="15"/>
      <c r="C338" s="16"/>
      <c r="D338" s="17"/>
      <c r="E338" s="18"/>
      <c r="F338" s="19">
        <v>0</v>
      </c>
      <c r="G338" s="18">
        <f t="shared" si="15"/>
        <v>0</v>
      </c>
      <c r="H338" s="18">
        <f t="shared" si="16"/>
        <v>0</v>
      </c>
      <c r="I338" s="18">
        <f t="shared" si="17"/>
        <v>0</v>
      </c>
      <c r="J338" s="18"/>
      <c r="K338" s="15"/>
    </row>
    <row r="339" spans="1:11" x14ac:dyDescent="0.2">
      <c r="A339" s="15"/>
      <c r="B339" s="15"/>
      <c r="C339" s="16"/>
      <c r="D339" s="17"/>
      <c r="E339" s="18"/>
      <c r="F339" s="19">
        <v>0</v>
      </c>
      <c r="G339" s="18">
        <f t="shared" si="15"/>
        <v>0</v>
      </c>
      <c r="H339" s="18">
        <f t="shared" si="16"/>
        <v>0</v>
      </c>
      <c r="I339" s="18">
        <f t="shared" si="17"/>
        <v>0</v>
      </c>
      <c r="J339" s="18"/>
      <c r="K339" s="15"/>
    </row>
    <row r="340" spans="1:11" x14ac:dyDescent="0.2">
      <c r="A340" s="15"/>
      <c r="B340" s="15"/>
      <c r="C340" s="16"/>
      <c r="D340" s="17"/>
      <c r="E340" s="18"/>
      <c r="F340" s="19">
        <v>0</v>
      </c>
      <c r="G340" s="18">
        <f t="shared" si="15"/>
        <v>0</v>
      </c>
      <c r="H340" s="18">
        <f t="shared" si="16"/>
        <v>0</v>
      </c>
      <c r="I340" s="18">
        <f t="shared" si="17"/>
        <v>0</v>
      </c>
      <c r="J340" s="18"/>
      <c r="K340" s="15"/>
    </row>
    <row r="341" spans="1:11" x14ac:dyDescent="0.2">
      <c r="A341" s="15"/>
      <c r="B341" s="15"/>
      <c r="C341" s="16"/>
      <c r="D341" s="17"/>
      <c r="E341" s="18"/>
      <c r="F341" s="19">
        <v>0</v>
      </c>
      <c r="G341" s="18">
        <f t="shared" si="15"/>
        <v>0</v>
      </c>
      <c r="H341" s="18">
        <f t="shared" si="16"/>
        <v>0</v>
      </c>
      <c r="I341" s="18">
        <f t="shared" si="17"/>
        <v>0</v>
      </c>
      <c r="J341" s="18"/>
      <c r="K341" s="15"/>
    </row>
    <row r="342" spans="1:11" x14ac:dyDescent="0.2">
      <c r="A342" s="15"/>
      <c r="B342" s="15"/>
      <c r="C342" s="16"/>
      <c r="D342" s="17"/>
      <c r="E342" s="18"/>
      <c r="F342" s="19">
        <v>0</v>
      </c>
      <c r="G342" s="18">
        <f t="shared" si="15"/>
        <v>0</v>
      </c>
      <c r="H342" s="18">
        <f t="shared" si="16"/>
        <v>0</v>
      </c>
      <c r="I342" s="18">
        <f t="shared" si="17"/>
        <v>0</v>
      </c>
      <c r="J342" s="18"/>
      <c r="K342" s="15"/>
    </row>
    <row r="343" spans="1:11" x14ac:dyDescent="0.2">
      <c r="A343" s="15"/>
      <c r="B343" s="15"/>
      <c r="C343" s="16"/>
      <c r="D343" s="17"/>
      <c r="E343" s="18"/>
      <c r="F343" s="19">
        <v>0</v>
      </c>
      <c r="G343" s="18">
        <f t="shared" si="15"/>
        <v>0</v>
      </c>
      <c r="H343" s="18">
        <f t="shared" si="16"/>
        <v>0</v>
      </c>
      <c r="I343" s="18">
        <f t="shared" si="17"/>
        <v>0</v>
      </c>
      <c r="J343" s="18"/>
      <c r="K343" s="15"/>
    </row>
    <row r="344" spans="1:11" x14ac:dyDescent="0.2">
      <c r="A344" s="15"/>
      <c r="B344" s="15"/>
      <c r="C344" s="16"/>
      <c r="D344" s="17"/>
      <c r="E344" s="18"/>
      <c r="F344" s="19">
        <v>0</v>
      </c>
      <c r="G344" s="18">
        <f t="shared" si="15"/>
        <v>0</v>
      </c>
      <c r="H344" s="18">
        <f t="shared" si="16"/>
        <v>0</v>
      </c>
      <c r="I344" s="18">
        <f t="shared" si="17"/>
        <v>0</v>
      </c>
      <c r="J344" s="18"/>
      <c r="K344" s="15"/>
    </row>
    <row r="345" spans="1:11" x14ac:dyDescent="0.2">
      <c r="A345" s="15"/>
      <c r="B345" s="15"/>
      <c r="C345" s="16"/>
      <c r="D345" s="17"/>
      <c r="E345" s="18"/>
      <c r="F345" s="19">
        <v>0</v>
      </c>
      <c r="G345" s="18">
        <f t="shared" si="15"/>
        <v>0</v>
      </c>
      <c r="H345" s="18">
        <f t="shared" si="16"/>
        <v>0</v>
      </c>
      <c r="I345" s="18">
        <f t="shared" si="17"/>
        <v>0</v>
      </c>
      <c r="J345" s="18"/>
      <c r="K345" s="15"/>
    </row>
    <row r="346" spans="1:11" x14ac:dyDescent="0.2">
      <c r="A346" s="15"/>
      <c r="B346" s="15"/>
      <c r="C346" s="16"/>
      <c r="D346" s="17"/>
      <c r="E346" s="18"/>
      <c r="F346" s="19">
        <v>0</v>
      </c>
      <c r="G346" s="18">
        <f t="shared" si="15"/>
        <v>0</v>
      </c>
      <c r="H346" s="18">
        <f t="shared" si="16"/>
        <v>0</v>
      </c>
      <c r="I346" s="18">
        <f t="shared" si="17"/>
        <v>0</v>
      </c>
      <c r="J346" s="18"/>
      <c r="K346" s="15"/>
    </row>
    <row r="347" spans="1:11" x14ac:dyDescent="0.2">
      <c r="A347" s="15"/>
      <c r="B347" s="15"/>
      <c r="C347" s="16"/>
      <c r="D347" s="17"/>
      <c r="E347" s="18"/>
      <c r="F347" s="19">
        <v>0</v>
      </c>
      <c r="G347" s="18">
        <f t="shared" si="15"/>
        <v>0</v>
      </c>
      <c r="H347" s="18">
        <f t="shared" si="16"/>
        <v>0</v>
      </c>
      <c r="I347" s="18">
        <f t="shared" si="17"/>
        <v>0</v>
      </c>
      <c r="J347" s="18"/>
      <c r="K347" s="15"/>
    </row>
    <row r="348" spans="1:11" x14ac:dyDescent="0.2">
      <c r="A348" s="15"/>
      <c r="B348" s="15"/>
      <c r="C348" s="16"/>
      <c r="D348" s="17"/>
      <c r="E348" s="18"/>
      <c r="F348" s="19">
        <v>0</v>
      </c>
      <c r="G348" s="18">
        <f t="shared" si="15"/>
        <v>0</v>
      </c>
      <c r="H348" s="18">
        <f t="shared" si="16"/>
        <v>0</v>
      </c>
      <c r="I348" s="18">
        <f t="shared" si="17"/>
        <v>0</v>
      </c>
      <c r="J348" s="18"/>
      <c r="K348" s="15"/>
    </row>
    <row r="349" spans="1:11" x14ac:dyDescent="0.2">
      <c r="A349" s="15"/>
      <c r="B349" s="15"/>
      <c r="C349" s="16"/>
      <c r="D349" s="17"/>
      <c r="E349" s="18"/>
      <c r="F349" s="19">
        <v>0</v>
      </c>
      <c r="G349" s="18">
        <f t="shared" si="15"/>
        <v>0</v>
      </c>
      <c r="H349" s="18">
        <f t="shared" si="16"/>
        <v>0</v>
      </c>
      <c r="I349" s="18">
        <f t="shared" si="17"/>
        <v>0</v>
      </c>
      <c r="J349" s="18"/>
      <c r="K349" s="15"/>
    </row>
    <row r="350" spans="1:11" x14ac:dyDescent="0.2">
      <c r="A350" s="15"/>
      <c r="B350" s="15"/>
      <c r="C350" s="16"/>
      <c r="D350" s="17"/>
      <c r="E350" s="18"/>
      <c r="F350" s="19">
        <v>0</v>
      </c>
      <c r="G350" s="18">
        <f t="shared" si="15"/>
        <v>0</v>
      </c>
      <c r="H350" s="18">
        <f t="shared" si="16"/>
        <v>0</v>
      </c>
      <c r="I350" s="18">
        <f t="shared" si="17"/>
        <v>0</v>
      </c>
      <c r="J350" s="18"/>
      <c r="K350" s="15"/>
    </row>
    <row r="351" spans="1:11" x14ac:dyDescent="0.2">
      <c r="A351" s="15"/>
      <c r="B351" s="15"/>
      <c r="C351" s="16"/>
      <c r="D351" s="17"/>
      <c r="E351" s="18"/>
      <c r="F351" s="19">
        <v>0</v>
      </c>
      <c r="G351" s="18">
        <f t="shared" si="15"/>
        <v>0</v>
      </c>
      <c r="H351" s="18">
        <f t="shared" si="16"/>
        <v>0</v>
      </c>
      <c r="I351" s="18">
        <f t="shared" si="17"/>
        <v>0</v>
      </c>
      <c r="J351" s="18"/>
      <c r="K351" s="15"/>
    </row>
    <row r="352" spans="1:11" x14ac:dyDescent="0.2">
      <c r="A352" s="15"/>
      <c r="B352" s="15"/>
      <c r="C352" s="16"/>
      <c r="D352" s="17"/>
      <c r="E352" s="18"/>
      <c r="F352" s="19">
        <v>0</v>
      </c>
      <c r="G352" s="18">
        <f t="shared" si="15"/>
        <v>0</v>
      </c>
      <c r="H352" s="18">
        <f t="shared" si="16"/>
        <v>0</v>
      </c>
      <c r="I352" s="18">
        <f t="shared" si="17"/>
        <v>0</v>
      </c>
      <c r="J352" s="18"/>
      <c r="K352" s="15"/>
    </row>
    <row r="353" spans="1:11" x14ac:dyDescent="0.2">
      <c r="A353" s="15"/>
      <c r="B353" s="15"/>
      <c r="C353" s="16"/>
      <c r="D353" s="17"/>
      <c r="E353" s="18"/>
      <c r="F353" s="19">
        <v>0</v>
      </c>
      <c r="G353" s="18">
        <f t="shared" si="15"/>
        <v>0</v>
      </c>
      <c r="H353" s="18">
        <f t="shared" si="16"/>
        <v>0</v>
      </c>
      <c r="I353" s="18">
        <f t="shared" si="17"/>
        <v>0</v>
      </c>
      <c r="J353" s="18"/>
      <c r="K353" s="15"/>
    </row>
    <row r="354" spans="1:11" x14ac:dyDescent="0.2">
      <c r="A354" s="15"/>
      <c r="B354" s="15"/>
      <c r="C354" s="16"/>
      <c r="D354" s="17"/>
      <c r="E354" s="18"/>
      <c r="F354" s="19">
        <v>0</v>
      </c>
      <c r="G354" s="18">
        <f t="shared" si="15"/>
        <v>0</v>
      </c>
      <c r="H354" s="18">
        <f t="shared" si="16"/>
        <v>0</v>
      </c>
      <c r="I354" s="18">
        <f t="shared" si="17"/>
        <v>0</v>
      </c>
      <c r="J354" s="18"/>
      <c r="K354" s="15"/>
    </row>
    <row r="355" spans="1:11" x14ac:dyDescent="0.2">
      <c r="A355" s="15"/>
      <c r="B355" s="15"/>
      <c r="C355" s="16"/>
      <c r="D355" s="17"/>
      <c r="E355" s="18"/>
      <c r="F355" s="19">
        <v>0</v>
      </c>
      <c r="G355" s="18">
        <f t="shared" si="15"/>
        <v>0</v>
      </c>
      <c r="H355" s="18">
        <f t="shared" si="16"/>
        <v>0</v>
      </c>
      <c r="I355" s="18">
        <f t="shared" si="17"/>
        <v>0</v>
      </c>
      <c r="J355" s="18"/>
      <c r="K355" s="15"/>
    </row>
    <row r="356" spans="1:11" x14ac:dyDescent="0.2">
      <c r="A356" s="15"/>
      <c r="B356" s="15"/>
      <c r="C356" s="16"/>
      <c r="D356" s="17"/>
      <c r="E356" s="18"/>
      <c r="F356" s="19">
        <v>0</v>
      </c>
      <c r="G356" s="18">
        <f t="shared" si="15"/>
        <v>0</v>
      </c>
      <c r="H356" s="18">
        <f t="shared" si="16"/>
        <v>0</v>
      </c>
      <c r="I356" s="18">
        <f t="shared" si="17"/>
        <v>0</v>
      </c>
      <c r="J356" s="18"/>
      <c r="K356" s="15"/>
    </row>
    <row r="357" spans="1:11" x14ac:dyDescent="0.2">
      <c r="A357" s="15"/>
      <c r="B357" s="15"/>
      <c r="C357" s="16"/>
      <c r="D357" s="17"/>
      <c r="E357" s="18"/>
      <c r="F357" s="19">
        <v>0</v>
      </c>
      <c r="G357" s="18">
        <f t="shared" si="15"/>
        <v>0</v>
      </c>
      <c r="H357" s="18">
        <f t="shared" si="16"/>
        <v>0</v>
      </c>
      <c r="I357" s="18">
        <f t="shared" si="17"/>
        <v>0</v>
      </c>
      <c r="J357" s="18"/>
      <c r="K357" s="15"/>
    </row>
    <row r="358" spans="1:11" x14ac:dyDescent="0.2">
      <c r="A358" s="15"/>
      <c r="B358" s="15"/>
      <c r="C358" s="16"/>
      <c r="D358" s="17"/>
      <c r="E358" s="18"/>
      <c r="F358" s="19">
        <v>0</v>
      </c>
      <c r="G358" s="18">
        <f t="shared" si="15"/>
        <v>0</v>
      </c>
      <c r="H358" s="18">
        <f t="shared" si="16"/>
        <v>0</v>
      </c>
      <c r="I358" s="18">
        <f t="shared" si="17"/>
        <v>0</v>
      </c>
      <c r="J358" s="18"/>
      <c r="K358" s="15"/>
    </row>
    <row r="359" spans="1:11" x14ac:dyDescent="0.2">
      <c r="A359" s="15"/>
      <c r="B359" s="15"/>
      <c r="C359" s="16"/>
      <c r="D359" s="17"/>
      <c r="E359" s="18"/>
      <c r="F359" s="19">
        <v>0</v>
      </c>
      <c r="G359" s="18">
        <f t="shared" si="15"/>
        <v>0</v>
      </c>
      <c r="H359" s="18">
        <f t="shared" si="16"/>
        <v>0</v>
      </c>
      <c r="I359" s="18">
        <f t="shared" si="17"/>
        <v>0</v>
      </c>
      <c r="J359" s="18"/>
      <c r="K359" s="15"/>
    </row>
    <row r="360" spans="1:11" x14ac:dyDescent="0.2">
      <c r="A360" s="15"/>
      <c r="B360" s="15"/>
      <c r="C360" s="16"/>
      <c r="D360" s="17"/>
      <c r="E360" s="18"/>
      <c r="F360" s="19">
        <v>0</v>
      </c>
      <c r="G360" s="18">
        <f t="shared" si="15"/>
        <v>0</v>
      </c>
      <c r="H360" s="18">
        <f t="shared" si="16"/>
        <v>0</v>
      </c>
      <c r="I360" s="18">
        <f t="shared" si="17"/>
        <v>0</v>
      </c>
      <c r="J360" s="18"/>
      <c r="K360" s="15"/>
    </row>
    <row r="361" spans="1:11" x14ac:dyDescent="0.2">
      <c r="A361" s="15"/>
      <c r="B361" s="15"/>
      <c r="C361" s="16"/>
      <c r="D361" s="17"/>
      <c r="E361" s="18"/>
      <c r="F361" s="19">
        <v>0</v>
      </c>
      <c r="G361" s="18">
        <f t="shared" si="15"/>
        <v>0</v>
      </c>
      <c r="H361" s="18">
        <f t="shared" si="16"/>
        <v>0</v>
      </c>
      <c r="I361" s="18">
        <f t="shared" si="17"/>
        <v>0</v>
      </c>
      <c r="J361" s="18"/>
      <c r="K361" s="15"/>
    </row>
    <row r="362" spans="1:11" x14ac:dyDescent="0.2">
      <c r="A362" s="15"/>
      <c r="B362" s="15"/>
      <c r="C362" s="16"/>
      <c r="D362" s="17"/>
      <c r="E362" s="18"/>
      <c r="F362" s="19">
        <v>0</v>
      </c>
      <c r="G362" s="18">
        <f t="shared" si="15"/>
        <v>0</v>
      </c>
      <c r="H362" s="18">
        <f t="shared" si="16"/>
        <v>0</v>
      </c>
      <c r="I362" s="18">
        <f t="shared" si="17"/>
        <v>0</v>
      </c>
      <c r="J362" s="18"/>
      <c r="K362" s="15"/>
    </row>
    <row r="363" spans="1:11" x14ac:dyDescent="0.2">
      <c r="A363" s="15"/>
      <c r="B363" s="15"/>
      <c r="C363" s="16"/>
      <c r="D363" s="17"/>
      <c r="E363" s="18"/>
      <c r="F363" s="19">
        <v>0</v>
      </c>
      <c r="G363" s="18">
        <f t="shared" si="15"/>
        <v>0</v>
      </c>
      <c r="H363" s="18">
        <f t="shared" si="16"/>
        <v>0</v>
      </c>
      <c r="I363" s="18">
        <f t="shared" si="17"/>
        <v>0</v>
      </c>
      <c r="J363" s="18"/>
      <c r="K363" s="15"/>
    </row>
    <row r="364" spans="1:11" x14ac:dyDescent="0.2">
      <c r="A364" s="15"/>
      <c r="B364" s="15"/>
      <c r="C364" s="16"/>
      <c r="D364" s="17"/>
      <c r="E364" s="18"/>
      <c r="F364" s="19">
        <v>0</v>
      </c>
      <c r="G364" s="18">
        <f t="shared" si="15"/>
        <v>0</v>
      </c>
      <c r="H364" s="18">
        <f t="shared" si="16"/>
        <v>0</v>
      </c>
      <c r="I364" s="18">
        <f t="shared" si="17"/>
        <v>0</v>
      </c>
      <c r="J364" s="18"/>
      <c r="K364" s="15"/>
    </row>
    <row r="365" spans="1:11" x14ac:dyDescent="0.2">
      <c r="A365" s="15"/>
      <c r="B365" s="15"/>
      <c r="C365" s="16"/>
      <c r="D365" s="17"/>
      <c r="E365" s="18"/>
      <c r="F365" s="19">
        <v>0</v>
      </c>
      <c r="G365" s="18">
        <f t="shared" si="15"/>
        <v>0</v>
      </c>
      <c r="H365" s="18">
        <f t="shared" si="16"/>
        <v>0</v>
      </c>
      <c r="I365" s="18">
        <f t="shared" si="17"/>
        <v>0</v>
      </c>
      <c r="J365" s="18"/>
      <c r="K365" s="15"/>
    </row>
    <row r="366" spans="1:11" x14ac:dyDescent="0.2">
      <c r="A366" s="15"/>
      <c r="B366" s="15"/>
      <c r="C366" s="16"/>
      <c r="D366" s="17"/>
      <c r="E366" s="18"/>
      <c r="F366" s="19">
        <v>0</v>
      </c>
      <c r="G366" s="18">
        <f t="shared" si="15"/>
        <v>0</v>
      </c>
      <c r="H366" s="18">
        <f t="shared" si="16"/>
        <v>0</v>
      </c>
      <c r="I366" s="18">
        <f t="shared" si="17"/>
        <v>0</v>
      </c>
      <c r="J366" s="18"/>
      <c r="K366" s="15"/>
    </row>
    <row r="367" spans="1:11" x14ac:dyDescent="0.2">
      <c r="A367" s="15"/>
      <c r="B367" s="15"/>
      <c r="C367" s="16"/>
      <c r="D367" s="17"/>
      <c r="E367" s="18"/>
      <c r="F367" s="19">
        <v>0</v>
      </c>
      <c r="G367" s="18">
        <f t="shared" si="15"/>
        <v>0</v>
      </c>
      <c r="H367" s="18">
        <f t="shared" si="16"/>
        <v>0</v>
      </c>
      <c r="I367" s="18">
        <f t="shared" si="17"/>
        <v>0</v>
      </c>
      <c r="J367" s="18"/>
      <c r="K367" s="15"/>
    </row>
    <row r="368" spans="1:11" x14ac:dyDescent="0.2">
      <c r="A368" s="15"/>
      <c r="B368" s="15"/>
      <c r="C368" s="16"/>
      <c r="D368" s="17"/>
      <c r="E368" s="18"/>
      <c r="F368" s="19">
        <v>0</v>
      </c>
      <c r="G368" s="18">
        <f t="shared" si="15"/>
        <v>0</v>
      </c>
      <c r="H368" s="18">
        <f t="shared" si="16"/>
        <v>0</v>
      </c>
      <c r="I368" s="18">
        <f t="shared" si="17"/>
        <v>0</v>
      </c>
      <c r="J368" s="18"/>
      <c r="K368" s="15"/>
    </row>
    <row r="369" spans="1:11" x14ac:dyDescent="0.2">
      <c r="A369" s="15"/>
      <c r="B369" s="15"/>
      <c r="C369" s="16"/>
      <c r="D369" s="17"/>
      <c r="E369" s="18"/>
      <c r="F369" s="19">
        <v>0</v>
      </c>
      <c r="G369" s="18">
        <f t="shared" si="15"/>
        <v>0</v>
      </c>
      <c r="H369" s="18">
        <f t="shared" si="16"/>
        <v>0</v>
      </c>
      <c r="I369" s="18">
        <f t="shared" si="17"/>
        <v>0</v>
      </c>
      <c r="J369" s="18"/>
      <c r="K369" s="15"/>
    </row>
    <row r="370" spans="1:11" x14ac:dyDescent="0.2">
      <c r="A370" s="15"/>
      <c r="B370" s="15"/>
      <c r="C370" s="16"/>
      <c r="D370" s="17"/>
      <c r="E370" s="18"/>
      <c r="F370" s="19">
        <v>0</v>
      </c>
      <c r="G370" s="18">
        <f t="shared" si="15"/>
        <v>0</v>
      </c>
      <c r="H370" s="18">
        <f t="shared" si="16"/>
        <v>0</v>
      </c>
      <c r="I370" s="18">
        <f t="shared" si="17"/>
        <v>0</v>
      </c>
      <c r="J370" s="18"/>
      <c r="K370" s="15"/>
    </row>
    <row r="371" spans="1:11" x14ac:dyDescent="0.2">
      <c r="A371" s="15"/>
      <c r="B371" s="15"/>
      <c r="C371" s="16"/>
      <c r="D371" s="17"/>
      <c r="E371" s="18"/>
      <c r="F371" s="19">
        <v>0</v>
      </c>
      <c r="G371" s="18">
        <f t="shared" si="15"/>
        <v>0</v>
      </c>
      <c r="H371" s="18">
        <f t="shared" si="16"/>
        <v>0</v>
      </c>
      <c r="I371" s="18">
        <f t="shared" si="17"/>
        <v>0</v>
      </c>
      <c r="J371" s="18"/>
      <c r="K371" s="15"/>
    </row>
    <row r="372" spans="1:11" x14ac:dyDescent="0.2">
      <c r="A372" s="15"/>
      <c r="B372" s="15"/>
      <c r="C372" s="16"/>
      <c r="D372" s="17"/>
      <c r="E372" s="18"/>
      <c r="F372" s="19">
        <v>0</v>
      </c>
      <c r="G372" s="18">
        <f t="shared" si="15"/>
        <v>0</v>
      </c>
      <c r="H372" s="18">
        <f t="shared" si="16"/>
        <v>0</v>
      </c>
      <c r="I372" s="18">
        <f t="shared" si="17"/>
        <v>0</v>
      </c>
      <c r="J372" s="18"/>
      <c r="K372" s="15"/>
    </row>
    <row r="373" spans="1:11" x14ac:dyDescent="0.2">
      <c r="A373" s="15"/>
      <c r="B373" s="15"/>
      <c r="C373" s="16"/>
      <c r="D373" s="17"/>
      <c r="E373" s="18"/>
      <c r="F373" s="19">
        <v>0</v>
      </c>
      <c r="G373" s="18">
        <f t="shared" si="15"/>
        <v>0</v>
      </c>
      <c r="H373" s="18">
        <f t="shared" si="16"/>
        <v>0</v>
      </c>
      <c r="I373" s="18">
        <f t="shared" si="17"/>
        <v>0</v>
      </c>
      <c r="J373" s="18"/>
      <c r="K373" s="15"/>
    </row>
    <row r="374" spans="1:11" x14ac:dyDescent="0.2">
      <c r="A374" s="15"/>
      <c r="B374" s="15"/>
      <c r="C374" s="16"/>
      <c r="D374" s="17"/>
      <c r="E374" s="18"/>
      <c r="F374" s="19">
        <v>0</v>
      </c>
      <c r="G374" s="18">
        <f t="shared" si="15"/>
        <v>0</v>
      </c>
      <c r="H374" s="18">
        <f t="shared" si="16"/>
        <v>0</v>
      </c>
      <c r="I374" s="18">
        <f t="shared" si="17"/>
        <v>0</v>
      </c>
      <c r="J374" s="18"/>
      <c r="K374" s="15"/>
    </row>
    <row r="375" spans="1:11" x14ac:dyDescent="0.2">
      <c r="A375" s="15"/>
      <c r="B375" s="15"/>
      <c r="C375" s="16"/>
      <c r="D375" s="17"/>
      <c r="E375" s="18"/>
      <c r="F375" s="19">
        <v>0</v>
      </c>
      <c r="G375" s="18">
        <f t="shared" si="15"/>
        <v>0</v>
      </c>
      <c r="H375" s="18">
        <f t="shared" si="16"/>
        <v>0</v>
      </c>
      <c r="I375" s="18">
        <f t="shared" si="17"/>
        <v>0</v>
      </c>
      <c r="J375" s="18"/>
      <c r="K375" s="15"/>
    </row>
    <row r="376" spans="1:11" x14ac:dyDescent="0.2">
      <c r="A376" s="15"/>
      <c r="B376" s="15"/>
      <c r="C376" s="16"/>
      <c r="D376" s="17"/>
      <c r="E376" s="18"/>
      <c r="F376" s="19">
        <v>0</v>
      </c>
      <c r="G376" s="18">
        <f t="shared" si="15"/>
        <v>0</v>
      </c>
      <c r="H376" s="18">
        <f t="shared" si="16"/>
        <v>0</v>
      </c>
      <c r="I376" s="18">
        <f t="shared" si="17"/>
        <v>0</v>
      </c>
      <c r="J376" s="18"/>
      <c r="K376" s="15"/>
    </row>
    <row r="377" spans="1:11" x14ac:dyDescent="0.2">
      <c r="A377" s="15"/>
      <c r="B377" s="15"/>
      <c r="C377" s="16"/>
      <c r="D377" s="17"/>
      <c r="E377" s="18"/>
      <c r="F377" s="19">
        <v>0</v>
      </c>
      <c r="G377" s="18">
        <f t="shared" si="15"/>
        <v>0</v>
      </c>
      <c r="H377" s="18">
        <f t="shared" si="16"/>
        <v>0</v>
      </c>
      <c r="I377" s="18">
        <f t="shared" si="17"/>
        <v>0</v>
      </c>
      <c r="J377" s="18"/>
      <c r="K377" s="15"/>
    </row>
    <row r="378" spans="1:11" x14ac:dyDescent="0.2">
      <c r="A378" s="15"/>
      <c r="B378" s="15"/>
      <c r="C378" s="16"/>
      <c r="D378" s="17"/>
      <c r="E378" s="18"/>
      <c r="F378" s="19">
        <v>0</v>
      </c>
      <c r="G378" s="18">
        <f t="shared" si="15"/>
        <v>0</v>
      </c>
      <c r="H378" s="18">
        <f t="shared" si="16"/>
        <v>0</v>
      </c>
      <c r="I378" s="18">
        <f t="shared" si="17"/>
        <v>0</v>
      </c>
      <c r="J378" s="18"/>
      <c r="K378" s="15"/>
    </row>
    <row r="379" spans="1:11" x14ac:dyDescent="0.2">
      <c r="A379" s="15"/>
      <c r="B379" s="15"/>
      <c r="C379" s="16"/>
      <c r="D379" s="17"/>
      <c r="E379" s="18"/>
      <c r="F379" s="19">
        <v>0</v>
      </c>
      <c r="G379" s="18">
        <f t="shared" si="15"/>
        <v>0</v>
      </c>
      <c r="H379" s="18">
        <f t="shared" si="16"/>
        <v>0</v>
      </c>
      <c r="I379" s="18">
        <f t="shared" si="17"/>
        <v>0</v>
      </c>
      <c r="J379" s="18"/>
      <c r="K379" s="15"/>
    </row>
    <row r="380" spans="1:11" x14ac:dyDescent="0.2">
      <c r="A380" s="15"/>
      <c r="B380" s="15"/>
      <c r="C380" s="16"/>
      <c r="D380" s="17"/>
      <c r="E380" s="18"/>
      <c r="F380" s="19">
        <v>0</v>
      </c>
      <c r="G380" s="18">
        <f t="shared" si="15"/>
        <v>0</v>
      </c>
      <c r="H380" s="18">
        <f t="shared" si="16"/>
        <v>0</v>
      </c>
      <c r="I380" s="18">
        <f t="shared" si="17"/>
        <v>0</v>
      </c>
      <c r="J380" s="18"/>
      <c r="K380" s="15"/>
    </row>
    <row r="381" spans="1:11" x14ac:dyDescent="0.2">
      <c r="A381" s="15"/>
      <c r="B381" s="15"/>
      <c r="C381" s="16"/>
      <c r="D381" s="17"/>
      <c r="E381" s="18"/>
      <c r="F381" s="19">
        <v>0</v>
      </c>
      <c r="G381" s="18">
        <f t="shared" si="15"/>
        <v>0</v>
      </c>
      <c r="H381" s="18">
        <f t="shared" si="16"/>
        <v>0</v>
      </c>
      <c r="I381" s="18">
        <f t="shared" si="17"/>
        <v>0</v>
      </c>
      <c r="J381" s="18"/>
      <c r="K381" s="15"/>
    </row>
    <row r="382" spans="1:11" x14ac:dyDescent="0.2">
      <c r="A382" s="15"/>
      <c r="B382" s="15"/>
      <c r="C382" s="16"/>
      <c r="D382" s="17"/>
      <c r="E382" s="18"/>
      <c r="F382" s="19">
        <v>0</v>
      </c>
      <c r="G382" s="18">
        <f t="shared" si="15"/>
        <v>0</v>
      </c>
      <c r="H382" s="18">
        <f t="shared" si="16"/>
        <v>0</v>
      </c>
      <c r="I382" s="18">
        <f t="shared" si="17"/>
        <v>0</v>
      </c>
      <c r="J382" s="18"/>
      <c r="K382" s="15"/>
    </row>
    <row r="383" spans="1:11" x14ac:dyDescent="0.2">
      <c r="A383" s="15"/>
      <c r="B383" s="15"/>
      <c r="C383" s="16"/>
      <c r="D383" s="17"/>
      <c r="E383" s="18"/>
      <c r="F383" s="19">
        <v>0</v>
      </c>
      <c r="G383" s="18">
        <f t="shared" si="15"/>
        <v>0</v>
      </c>
      <c r="H383" s="18">
        <f t="shared" si="16"/>
        <v>0</v>
      </c>
      <c r="I383" s="18">
        <f t="shared" si="17"/>
        <v>0</v>
      </c>
      <c r="J383" s="18"/>
      <c r="K383" s="15"/>
    </row>
    <row r="384" spans="1:11" x14ac:dyDescent="0.2">
      <c r="A384" s="15"/>
      <c r="B384" s="15"/>
      <c r="C384" s="16"/>
      <c r="D384" s="17"/>
      <c r="E384" s="18"/>
      <c r="F384" s="19">
        <v>0</v>
      </c>
      <c r="G384" s="18">
        <f t="shared" si="15"/>
        <v>0</v>
      </c>
      <c r="H384" s="18">
        <f t="shared" si="16"/>
        <v>0</v>
      </c>
      <c r="I384" s="18">
        <f t="shared" si="17"/>
        <v>0</v>
      </c>
      <c r="J384" s="18"/>
      <c r="K384" s="15"/>
    </row>
    <row r="385" spans="1:11" x14ac:dyDescent="0.2">
      <c r="A385" s="15"/>
      <c r="B385" s="15"/>
      <c r="C385" s="16"/>
      <c r="D385" s="17"/>
      <c r="E385" s="18"/>
      <c r="F385" s="19">
        <v>0</v>
      </c>
      <c r="G385" s="18">
        <f t="shared" si="15"/>
        <v>0</v>
      </c>
      <c r="H385" s="18">
        <f t="shared" si="16"/>
        <v>0</v>
      </c>
      <c r="I385" s="18">
        <f t="shared" si="17"/>
        <v>0</v>
      </c>
      <c r="J385" s="18"/>
      <c r="K385" s="15"/>
    </row>
    <row r="386" spans="1:11" x14ac:dyDescent="0.2">
      <c r="A386" s="15"/>
      <c r="B386" s="15"/>
      <c r="C386" s="16"/>
      <c r="D386" s="17"/>
      <c r="E386" s="18"/>
      <c r="F386" s="19">
        <v>0</v>
      </c>
      <c r="G386" s="18">
        <f t="shared" si="15"/>
        <v>0</v>
      </c>
      <c r="H386" s="18">
        <f t="shared" si="16"/>
        <v>0</v>
      </c>
      <c r="I386" s="18">
        <f t="shared" si="17"/>
        <v>0</v>
      </c>
      <c r="J386" s="18"/>
      <c r="K386" s="15"/>
    </row>
    <row r="387" spans="1:11" x14ac:dyDescent="0.2">
      <c r="A387" s="15"/>
      <c r="B387" s="15"/>
      <c r="C387" s="16"/>
      <c r="D387" s="17"/>
      <c r="E387" s="18"/>
      <c r="F387" s="19">
        <v>0</v>
      </c>
      <c r="G387" s="18">
        <f t="shared" si="15"/>
        <v>0</v>
      </c>
      <c r="H387" s="18">
        <f t="shared" si="16"/>
        <v>0</v>
      </c>
      <c r="I387" s="18">
        <f t="shared" si="17"/>
        <v>0</v>
      </c>
      <c r="J387" s="18"/>
      <c r="K387" s="15"/>
    </row>
    <row r="388" spans="1:11" x14ac:dyDescent="0.2">
      <c r="A388" s="15"/>
      <c r="B388" s="15"/>
      <c r="C388" s="16"/>
      <c r="D388" s="17"/>
      <c r="E388" s="18"/>
      <c r="F388" s="19">
        <v>0</v>
      </c>
      <c r="G388" s="18">
        <f t="shared" si="15"/>
        <v>0</v>
      </c>
      <c r="H388" s="18">
        <f t="shared" si="16"/>
        <v>0</v>
      </c>
      <c r="I388" s="18">
        <f t="shared" si="17"/>
        <v>0</v>
      </c>
      <c r="J388" s="18"/>
      <c r="K388" s="15"/>
    </row>
    <row r="389" spans="1:11" x14ac:dyDescent="0.2">
      <c r="A389" s="15"/>
      <c r="B389" s="15"/>
      <c r="C389" s="16"/>
      <c r="D389" s="17"/>
      <c r="E389" s="18"/>
      <c r="F389" s="19">
        <v>0</v>
      </c>
      <c r="G389" s="18">
        <f t="shared" si="15"/>
        <v>0</v>
      </c>
      <c r="H389" s="18">
        <f t="shared" si="16"/>
        <v>0</v>
      </c>
      <c r="I389" s="18">
        <f t="shared" si="17"/>
        <v>0</v>
      </c>
      <c r="J389" s="18"/>
      <c r="K389" s="15"/>
    </row>
    <row r="390" spans="1:11" x14ac:dyDescent="0.2">
      <c r="A390" s="15"/>
      <c r="B390" s="15"/>
      <c r="C390" s="16"/>
      <c r="D390" s="17"/>
      <c r="E390" s="18"/>
      <c r="F390" s="19">
        <v>0</v>
      </c>
      <c r="G390" s="18">
        <f t="shared" si="15"/>
        <v>0</v>
      </c>
      <c r="H390" s="18">
        <f t="shared" si="16"/>
        <v>0</v>
      </c>
      <c r="I390" s="18">
        <f t="shared" si="17"/>
        <v>0</v>
      </c>
      <c r="J390" s="18"/>
      <c r="K390" s="15"/>
    </row>
    <row r="391" spans="1:11" x14ac:dyDescent="0.2">
      <c r="A391" s="15"/>
      <c r="B391" s="15"/>
      <c r="C391" s="16"/>
      <c r="D391" s="17"/>
      <c r="E391" s="18"/>
      <c r="F391" s="19">
        <v>0</v>
      </c>
      <c r="G391" s="18">
        <f t="shared" si="15"/>
        <v>0</v>
      </c>
      <c r="H391" s="18">
        <f t="shared" si="16"/>
        <v>0</v>
      </c>
      <c r="I391" s="18">
        <f t="shared" si="17"/>
        <v>0</v>
      </c>
      <c r="J391" s="18"/>
      <c r="K391" s="15"/>
    </row>
    <row r="392" spans="1:11" x14ac:dyDescent="0.2">
      <c r="A392" s="15"/>
      <c r="B392" s="15"/>
      <c r="C392" s="16"/>
      <c r="D392" s="17"/>
      <c r="E392" s="18"/>
      <c r="F392" s="19">
        <v>0</v>
      </c>
      <c r="G392" s="18">
        <f t="shared" ref="G392:G455" si="18">B392*F392</f>
        <v>0</v>
      </c>
      <c r="H392" s="18">
        <f t="shared" ref="H392:H455" si="19">E392*C392</f>
        <v>0</v>
      </c>
      <c r="I392" s="18">
        <f t="shared" ref="I392:I455" si="20">F392*C392</f>
        <v>0</v>
      </c>
      <c r="J392" s="18"/>
      <c r="K392" s="15"/>
    </row>
    <row r="393" spans="1:11" x14ac:dyDescent="0.2">
      <c r="A393" s="15"/>
      <c r="B393" s="15"/>
      <c r="C393" s="16"/>
      <c r="D393" s="17"/>
      <c r="E393" s="18"/>
      <c r="F393" s="19">
        <v>0</v>
      </c>
      <c r="G393" s="18">
        <f t="shared" si="18"/>
        <v>0</v>
      </c>
      <c r="H393" s="18">
        <f t="shared" si="19"/>
        <v>0</v>
      </c>
      <c r="I393" s="18">
        <f t="shared" si="20"/>
        <v>0</v>
      </c>
      <c r="J393" s="18"/>
      <c r="K393" s="15"/>
    </row>
    <row r="394" spans="1:11" x14ac:dyDescent="0.2">
      <c r="A394" s="15"/>
      <c r="B394" s="15"/>
      <c r="C394" s="16"/>
      <c r="D394" s="17"/>
      <c r="E394" s="18"/>
      <c r="F394" s="19">
        <v>0</v>
      </c>
      <c r="G394" s="18">
        <f t="shared" si="18"/>
        <v>0</v>
      </c>
      <c r="H394" s="18">
        <f t="shared" si="19"/>
        <v>0</v>
      </c>
      <c r="I394" s="18">
        <f t="shared" si="20"/>
        <v>0</v>
      </c>
      <c r="J394" s="18"/>
      <c r="K394" s="15"/>
    </row>
    <row r="395" spans="1:11" x14ac:dyDescent="0.2">
      <c r="A395" s="15"/>
      <c r="B395" s="15"/>
      <c r="C395" s="16"/>
      <c r="D395" s="17"/>
      <c r="E395" s="18"/>
      <c r="F395" s="19">
        <v>0</v>
      </c>
      <c r="G395" s="18">
        <f t="shared" si="18"/>
        <v>0</v>
      </c>
      <c r="H395" s="18">
        <f t="shared" si="19"/>
        <v>0</v>
      </c>
      <c r="I395" s="18">
        <f t="shared" si="20"/>
        <v>0</v>
      </c>
      <c r="J395" s="18"/>
      <c r="K395" s="15"/>
    </row>
    <row r="396" spans="1:11" x14ac:dyDescent="0.2">
      <c r="A396" s="15"/>
      <c r="B396" s="15"/>
      <c r="C396" s="16"/>
      <c r="D396" s="17"/>
      <c r="E396" s="18"/>
      <c r="F396" s="19">
        <v>0</v>
      </c>
      <c r="G396" s="18">
        <f t="shared" si="18"/>
        <v>0</v>
      </c>
      <c r="H396" s="18">
        <f t="shared" si="19"/>
        <v>0</v>
      </c>
      <c r="I396" s="18">
        <f t="shared" si="20"/>
        <v>0</v>
      </c>
      <c r="J396" s="18"/>
      <c r="K396" s="15"/>
    </row>
    <row r="397" spans="1:11" x14ac:dyDescent="0.2">
      <c r="A397" s="15"/>
      <c r="B397" s="15"/>
      <c r="C397" s="16"/>
      <c r="D397" s="17"/>
      <c r="E397" s="18"/>
      <c r="F397" s="19">
        <v>0</v>
      </c>
      <c r="G397" s="18">
        <f t="shared" si="18"/>
        <v>0</v>
      </c>
      <c r="H397" s="18">
        <f t="shared" si="19"/>
        <v>0</v>
      </c>
      <c r="I397" s="18">
        <f t="shared" si="20"/>
        <v>0</v>
      </c>
      <c r="J397" s="18"/>
      <c r="K397" s="15"/>
    </row>
    <row r="398" spans="1:11" x14ac:dyDescent="0.2">
      <c r="A398" s="15"/>
      <c r="B398" s="15"/>
      <c r="C398" s="16"/>
      <c r="D398" s="17"/>
      <c r="E398" s="18"/>
      <c r="F398" s="19">
        <v>0</v>
      </c>
      <c r="G398" s="18">
        <f t="shared" si="18"/>
        <v>0</v>
      </c>
      <c r="H398" s="18">
        <f t="shared" si="19"/>
        <v>0</v>
      </c>
      <c r="I398" s="18">
        <f t="shared" si="20"/>
        <v>0</v>
      </c>
      <c r="J398" s="18"/>
      <c r="K398" s="15"/>
    </row>
    <row r="399" spans="1:11" x14ac:dyDescent="0.2">
      <c r="A399" s="15"/>
      <c r="B399" s="15"/>
      <c r="C399" s="16"/>
      <c r="D399" s="17"/>
      <c r="E399" s="18"/>
      <c r="F399" s="19">
        <v>0</v>
      </c>
      <c r="G399" s="18">
        <f t="shared" si="18"/>
        <v>0</v>
      </c>
      <c r="H399" s="18">
        <f t="shared" si="19"/>
        <v>0</v>
      </c>
      <c r="I399" s="18">
        <f t="shared" si="20"/>
        <v>0</v>
      </c>
      <c r="J399" s="18"/>
      <c r="K399" s="15"/>
    </row>
    <row r="400" spans="1:11" x14ac:dyDescent="0.2">
      <c r="A400" s="15"/>
      <c r="B400" s="15"/>
      <c r="C400" s="16"/>
      <c r="D400" s="17"/>
      <c r="E400" s="18"/>
      <c r="F400" s="19">
        <v>0</v>
      </c>
      <c r="G400" s="18">
        <f t="shared" si="18"/>
        <v>0</v>
      </c>
      <c r="H400" s="18">
        <f t="shared" si="19"/>
        <v>0</v>
      </c>
      <c r="I400" s="18">
        <f t="shared" si="20"/>
        <v>0</v>
      </c>
      <c r="J400" s="18"/>
      <c r="K400" s="15"/>
    </row>
    <row r="401" spans="1:11" x14ac:dyDescent="0.2">
      <c r="A401" s="15"/>
      <c r="B401" s="15"/>
      <c r="C401" s="16"/>
      <c r="D401" s="17"/>
      <c r="E401" s="18"/>
      <c r="F401" s="19">
        <v>0</v>
      </c>
      <c r="G401" s="18">
        <f t="shared" si="18"/>
        <v>0</v>
      </c>
      <c r="H401" s="18">
        <f t="shared" si="19"/>
        <v>0</v>
      </c>
      <c r="I401" s="18">
        <f t="shared" si="20"/>
        <v>0</v>
      </c>
      <c r="J401" s="18"/>
      <c r="K401" s="15"/>
    </row>
    <row r="402" spans="1:11" x14ac:dyDescent="0.2">
      <c r="A402" s="15"/>
      <c r="B402" s="15"/>
      <c r="C402" s="16"/>
      <c r="D402" s="17"/>
      <c r="E402" s="18"/>
      <c r="F402" s="19">
        <v>0</v>
      </c>
      <c r="G402" s="18">
        <f t="shared" si="18"/>
        <v>0</v>
      </c>
      <c r="H402" s="18">
        <f t="shared" si="19"/>
        <v>0</v>
      </c>
      <c r="I402" s="18">
        <f t="shared" si="20"/>
        <v>0</v>
      </c>
      <c r="J402" s="18"/>
      <c r="K402" s="15"/>
    </row>
    <row r="403" spans="1:11" x14ac:dyDescent="0.2">
      <c r="A403" s="15"/>
      <c r="B403" s="15"/>
      <c r="C403" s="16"/>
      <c r="D403" s="17"/>
      <c r="E403" s="18"/>
      <c r="F403" s="19">
        <v>0</v>
      </c>
      <c r="G403" s="18">
        <f t="shared" si="18"/>
        <v>0</v>
      </c>
      <c r="H403" s="18">
        <f t="shared" si="19"/>
        <v>0</v>
      </c>
      <c r="I403" s="18">
        <f t="shared" si="20"/>
        <v>0</v>
      </c>
      <c r="J403" s="18"/>
      <c r="K403" s="15"/>
    </row>
    <row r="404" spans="1:11" x14ac:dyDescent="0.2">
      <c r="A404" s="15"/>
      <c r="B404" s="15"/>
      <c r="C404" s="16"/>
      <c r="D404" s="17"/>
      <c r="E404" s="18"/>
      <c r="F404" s="19">
        <v>0</v>
      </c>
      <c r="G404" s="18">
        <f t="shared" si="18"/>
        <v>0</v>
      </c>
      <c r="H404" s="18">
        <f t="shared" si="19"/>
        <v>0</v>
      </c>
      <c r="I404" s="18">
        <f t="shared" si="20"/>
        <v>0</v>
      </c>
      <c r="J404" s="18"/>
      <c r="K404" s="15"/>
    </row>
    <row r="405" spans="1:11" x14ac:dyDescent="0.2">
      <c r="A405" s="15"/>
      <c r="B405" s="15"/>
      <c r="C405" s="16"/>
      <c r="D405" s="17"/>
      <c r="E405" s="18"/>
      <c r="F405" s="19">
        <v>0</v>
      </c>
      <c r="G405" s="18">
        <f t="shared" si="18"/>
        <v>0</v>
      </c>
      <c r="H405" s="18">
        <f t="shared" si="19"/>
        <v>0</v>
      </c>
      <c r="I405" s="18">
        <f t="shared" si="20"/>
        <v>0</v>
      </c>
      <c r="J405" s="18"/>
      <c r="K405" s="15"/>
    </row>
    <row r="406" spans="1:11" x14ac:dyDescent="0.2">
      <c r="A406" s="15"/>
      <c r="B406" s="15"/>
      <c r="C406" s="16"/>
      <c r="D406" s="17"/>
      <c r="E406" s="18"/>
      <c r="F406" s="19">
        <v>0</v>
      </c>
      <c r="G406" s="18">
        <f t="shared" si="18"/>
        <v>0</v>
      </c>
      <c r="H406" s="18">
        <f t="shared" si="19"/>
        <v>0</v>
      </c>
      <c r="I406" s="18">
        <f t="shared" si="20"/>
        <v>0</v>
      </c>
      <c r="J406" s="18"/>
      <c r="K406" s="15"/>
    </row>
    <row r="407" spans="1:11" x14ac:dyDescent="0.2">
      <c r="A407" s="15"/>
      <c r="B407" s="15"/>
      <c r="C407" s="16"/>
      <c r="D407" s="17"/>
      <c r="E407" s="18"/>
      <c r="F407" s="19">
        <v>0</v>
      </c>
      <c r="G407" s="18">
        <f t="shared" si="18"/>
        <v>0</v>
      </c>
      <c r="H407" s="18">
        <f t="shared" si="19"/>
        <v>0</v>
      </c>
      <c r="I407" s="18">
        <f t="shared" si="20"/>
        <v>0</v>
      </c>
      <c r="J407" s="18"/>
      <c r="K407" s="15"/>
    </row>
    <row r="408" spans="1:11" x14ac:dyDescent="0.2">
      <c r="A408" s="15"/>
      <c r="B408" s="15"/>
      <c r="C408" s="16"/>
      <c r="D408" s="17"/>
      <c r="E408" s="18"/>
      <c r="F408" s="19">
        <v>0</v>
      </c>
      <c r="G408" s="18">
        <f t="shared" si="18"/>
        <v>0</v>
      </c>
      <c r="H408" s="18">
        <f t="shared" si="19"/>
        <v>0</v>
      </c>
      <c r="I408" s="18">
        <f t="shared" si="20"/>
        <v>0</v>
      </c>
      <c r="J408" s="18"/>
      <c r="K408" s="15"/>
    </row>
    <row r="409" spans="1:11" x14ac:dyDescent="0.2">
      <c r="A409" s="15"/>
      <c r="B409" s="15"/>
      <c r="C409" s="16"/>
      <c r="D409" s="17"/>
      <c r="E409" s="18"/>
      <c r="F409" s="19">
        <v>0</v>
      </c>
      <c r="G409" s="18">
        <f t="shared" si="18"/>
        <v>0</v>
      </c>
      <c r="H409" s="18">
        <f t="shared" si="19"/>
        <v>0</v>
      </c>
      <c r="I409" s="18">
        <f t="shared" si="20"/>
        <v>0</v>
      </c>
      <c r="J409" s="18"/>
      <c r="K409" s="15"/>
    </row>
    <row r="410" spans="1:11" x14ac:dyDescent="0.2">
      <c r="A410" s="15"/>
      <c r="B410" s="15"/>
      <c r="C410" s="16"/>
      <c r="D410" s="17"/>
      <c r="E410" s="18"/>
      <c r="F410" s="19">
        <v>0</v>
      </c>
      <c r="G410" s="18">
        <f t="shared" si="18"/>
        <v>0</v>
      </c>
      <c r="H410" s="18">
        <f t="shared" si="19"/>
        <v>0</v>
      </c>
      <c r="I410" s="18">
        <f t="shared" si="20"/>
        <v>0</v>
      </c>
      <c r="J410" s="18"/>
      <c r="K410" s="15"/>
    </row>
    <row r="411" spans="1:11" x14ac:dyDescent="0.2">
      <c r="A411" s="15"/>
      <c r="B411" s="15"/>
      <c r="C411" s="16"/>
      <c r="D411" s="17"/>
      <c r="E411" s="18"/>
      <c r="F411" s="19">
        <v>0</v>
      </c>
      <c r="G411" s="18">
        <f t="shared" si="18"/>
        <v>0</v>
      </c>
      <c r="H411" s="18">
        <f t="shared" si="19"/>
        <v>0</v>
      </c>
      <c r="I411" s="18">
        <f t="shared" si="20"/>
        <v>0</v>
      </c>
      <c r="J411" s="18"/>
      <c r="K411" s="15"/>
    </row>
    <row r="412" spans="1:11" x14ac:dyDescent="0.2">
      <c r="A412" s="15"/>
      <c r="B412" s="15"/>
      <c r="C412" s="16"/>
      <c r="D412" s="17"/>
      <c r="E412" s="18"/>
      <c r="F412" s="19">
        <v>0</v>
      </c>
      <c r="G412" s="18">
        <f t="shared" si="18"/>
        <v>0</v>
      </c>
      <c r="H412" s="18">
        <f t="shared" si="19"/>
        <v>0</v>
      </c>
      <c r="I412" s="18">
        <f t="shared" si="20"/>
        <v>0</v>
      </c>
      <c r="J412" s="18"/>
      <c r="K412" s="15"/>
    </row>
    <row r="413" spans="1:11" x14ac:dyDescent="0.2">
      <c r="A413" s="15"/>
      <c r="B413" s="15"/>
      <c r="C413" s="16"/>
      <c r="D413" s="17"/>
      <c r="E413" s="18"/>
      <c r="F413" s="19">
        <v>0</v>
      </c>
      <c r="G413" s="18">
        <f t="shared" si="18"/>
        <v>0</v>
      </c>
      <c r="H413" s="18">
        <f t="shared" si="19"/>
        <v>0</v>
      </c>
      <c r="I413" s="18">
        <f t="shared" si="20"/>
        <v>0</v>
      </c>
      <c r="J413" s="18"/>
      <c r="K413" s="15"/>
    </row>
    <row r="414" spans="1:11" x14ac:dyDescent="0.2">
      <c r="A414" s="15"/>
      <c r="B414" s="15"/>
      <c r="C414" s="16"/>
      <c r="D414" s="17"/>
      <c r="E414" s="18"/>
      <c r="F414" s="19">
        <v>0</v>
      </c>
      <c r="G414" s="18">
        <f t="shared" si="18"/>
        <v>0</v>
      </c>
      <c r="H414" s="18">
        <f t="shared" si="19"/>
        <v>0</v>
      </c>
      <c r="I414" s="18">
        <f t="shared" si="20"/>
        <v>0</v>
      </c>
      <c r="J414" s="18"/>
      <c r="K414" s="15"/>
    </row>
    <row r="415" spans="1:11" x14ac:dyDescent="0.2">
      <c r="A415" s="15"/>
      <c r="B415" s="15"/>
      <c r="C415" s="16"/>
      <c r="D415" s="17"/>
      <c r="E415" s="18"/>
      <c r="F415" s="19">
        <v>0</v>
      </c>
      <c r="G415" s="18">
        <f t="shared" si="18"/>
        <v>0</v>
      </c>
      <c r="H415" s="18">
        <f t="shared" si="19"/>
        <v>0</v>
      </c>
      <c r="I415" s="18">
        <f t="shared" si="20"/>
        <v>0</v>
      </c>
      <c r="J415" s="18"/>
      <c r="K415" s="15"/>
    </row>
    <row r="416" spans="1:11" x14ac:dyDescent="0.2">
      <c r="A416" s="15"/>
      <c r="B416" s="15"/>
      <c r="C416" s="16"/>
      <c r="D416" s="17"/>
      <c r="E416" s="18"/>
      <c r="F416" s="19">
        <v>0</v>
      </c>
      <c r="G416" s="18">
        <f t="shared" si="18"/>
        <v>0</v>
      </c>
      <c r="H416" s="18">
        <f t="shared" si="19"/>
        <v>0</v>
      </c>
      <c r="I416" s="18">
        <f t="shared" si="20"/>
        <v>0</v>
      </c>
      <c r="J416" s="18"/>
      <c r="K416" s="15"/>
    </row>
    <row r="417" spans="1:11" x14ac:dyDescent="0.2">
      <c r="A417" s="15"/>
      <c r="B417" s="15"/>
      <c r="C417" s="16"/>
      <c r="D417" s="17"/>
      <c r="E417" s="18"/>
      <c r="F417" s="19">
        <v>0</v>
      </c>
      <c r="G417" s="18">
        <f t="shared" si="18"/>
        <v>0</v>
      </c>
      <c r="H417" s="18">
        <f t="shared" si="19"/>
        <v>0</v>
      </c>
      <c r="I417" s="18">
        <f t="shared" si="20"/>
        <v>0</v>
      </c>
      <c r="J417" s="18"/>
      <c r="K417" s="15"/>
    </row>
    <row r="418" spans="1:11" x14ac:dyDescent="0.2">
      <c r="A418" s="15"/>
      <c r="B418" s="15"/>
      <c r="C418" s="16"/>
      <c r="D418" s="17"/>
      <c r="E418" s="18"/>
      <c r="F418" s="19">
        <v>0</v>
      </c>
      <c r="G418" s="18">
        <f t="shared" si="18"/>
        <v>0</v>
      </c>
      <c r="H418" s="18">
        <f t="shared" si="19"/>
        <v>0</v>
      </c>
      <c r="I418" s="18">
        <f t="shared" si="20"/>
        <v>0</v>
      </c>
      <c r="J418" s="18"/>
      <c r="K418" s="15"/>
    </row>
    <row r="419" spans="1:11" x14ac:dyDescent="0.2">
      <c r="A419" s="15"/>
      <c r="B419" s="15"/>
      <c r="C419" s="16"/>
      <c r="D419" s="17"/>
      <c r="E419" s="18"/>
      <c r="F419" s="19">
        <v>0</v>
      </c>
      <c r="G419" s="18">
        <f t="shared" si="18"/>
        <v>0</v>
      </c>
      <c r="H419" s="18">
        <f t="shared" si="19"/>
        <v>0</v>
      </c>
      <c r="I419" s="18">
        <f t="shared" si="20"/>
        <v>0</v>
      </c>
      <c r="J419" s="18"/>
      <c r="K419" s="15"/>
    </row>
    <row r="420" spans="1:11" x14ac:dyDescent="0.2">
      <c r="A420" s="15"/>
      <c r="B420" s="15"/>
      <c r="C420" s="16"/>
      <c r="D420" s="17"/>
      <c r="E420" s="18"/>
      <c r="F420" s="19">
        <v>0</v>
      </c>
      <c r="G420" s="18">
        <f t="shared" si="18"/>
        <v>0</v>
      </c>
      <c r="H420" s="18">
        <f t="shared" si="19"/>
        <v>0</v>
      </c>
      <c r="I420" s="18">
        <f t="shared" si="20"/>
        <v>0</v>
      </c>
      <c r="J420" s="18"/>
      <c r="K420" s="15"/>
    </row>
    <row r="421" spans="1:11" x14ac:dyDescent="0.2">
      <c r="A421" s="15"/>
      <c r="B421" s="15"/>
      <c r="C421" s="16"/>
      <c r="D421" s="17"/>
      <c r="E421" s="18"/>
      <c r="F421" s="19">
        <v>0</v>
      </c>
      <c r="G421" s="18">
        <f t="shared" si="18"/>
        <v>0</v>
      </c>
      <c r="H421" s="18">
        <f t="shared" si="19"/>
        <v>0</v>
      </c>
      <c r="I421" s="18">
        <f t="shared" si="20"/>
        <v>0</v>
      </c>
      <c r="J421" s="18"/>
      <c r="K421" s="15"/>
    </row>
    <row r="422" spans="1:11" x14ac:dyDescent="0.2">
      <c r="A422" s="15"/>
      <c r="B422" s="15"/>
      <c r="C422" s="16"/>
      <c r="D422" s="17"/>
      <c r="E422" s="18"/>
      <c r="F422" s="19">
        <v>0</v>
      </c>
      <c r="G422" s="18">
        <f t="shared" si="18"/>
        <v>0</v>
      </c>
      <c r="H422" s="18">
        <f t="shared" si="19"/>
        <v>0</v>
      </c>
      <c r="I422" s="18">
        <f t="shared" si="20"/>
        <v>0</v>
      </c>
      <c r="J422" s="18"/>
      <c r="K422" s="15"/>
    </row>
    <row r="423" spans="1:11" x14ac:dyDescent="0.2">
      <c r="A423" s="15"/>
      <c r="B423" s="15"/>
      <c r="C423" s="16"/>
      <c r="D423" s="17"/>
      <c r="E423" s="18"/>
      <c r="F423" s="19">
        <v>0</v>
      </c>
      <c r="G423" s="18">
        <f t="shared" si="18"/>
        <v>0</v>
      </c>
      <c r="H423" s="18">
        <f t="shared" si="19"/>
        <v>0</v>
      </c>
      <c r="I423" s="18">
        <f t="shared" si="20"/>
        <v>0</v>
      </c>
      <c r="J423" s="18"/>
      <c r="K423" s="15"/>
    </row>
    <row r="424" spans="1:11" x14ac:dyDescent="0.2">
      <c r="A424" s="15"/>
      <c r="B424" s="15"/>
      <c r="C424" s="16"/>
      <c r="D424" s="17"/>
      <c r="E424" s="18"/>
      <c r="F424" s="19">
        <v>0</v>
      </c>
      <c r="G424" s="18">
        <f t="shared" si="18"/>
        <v>0</v>
      </c>
      <c r="H424" s="18">
        <f t="shared" si="19"/>
        <v>0</v>
      </c>
      <c r="I424" s="18">
        <f t="shared" si="20"/>
        <v>0</v>
      </c>
      <c r="J424" s="18"/>
      <c r="K424" s="15"/>
    </row>
    <row r="425" spans="1:11" x14ac:dyDescent="0.2">
      <c r="A425" s="15"/>
      <c r="B425" s="15"/>
      <c r="C425" s="16"/>
      <c r="D425" s="17"/>
      <c r="E425" s="18"/>
      <c r="F425" s="19">
        <v>0</v>
      </c>
      <c r="G425" s="18">
        <f t="shared" si="18"/>
        <v>0</v>
      </c>
      <c r="H425" s="18">
        <f t="shared" si="19"/>
        <v>0</v>
      </c>
      <c r="I425" s="18">
        <f t="shared" si="20"/>
        <v>0</v>
      </c>
      <c r="J425" s="18"/>
      <c r="K425" s="15"/>
    </row>
    <row r="426" spans="1:11" x14ac:dyDescent="0.2">
      <c r="A426" s="15"/>
      <c r="B426" s="15"/>
      <c r="C426" s="16"/>
      <c r="D426" s="17"/>
      <c r="E426" s="18"/>
      <c r="F426" s="19">
        <v>0</v>
      </c>
      <c r="G426" s="18">
        <f t="shared" si="18"/>
        <v>0</v>
      </c>
      <c r="H426" s="18">
        <f t="shared" si="19"/>
        <v>0</v>
      </c>
      <c r="I426" s="18">
        <f t="shared" si="20"/>
        <v>0</v>
      </c>
      <c r="J426" s="18"/>
      <c r="K426" s="15"/>
    </row>
    <row r="427" spans="1:11" x14ac:dyDescent="0.2">
      <c r="A427" s="15"/>
      <c r="B427" s="15"/>
      <c r="C427" s="16"/>
      <c r="D427" s="17"/>
      <c r="E427" s="18"/>
      <c r="F427" s="19">
        <v>0</v>
      </c>
      <c r="G427" s="18">
        <f t="shared" si="18"/>
        <v>0</v>
      </c>
      <c r="H427" s="18">
        <f t="shared" si="19"/>
        <v>0</v>
      </c>
      <c r="I427" s="18">
        <f t="shared" si="20"/>
        <v>0</v>
      </c>
      <c r="J427" s="18"/>
      <c r="K427" s="15"/>
    </row>
    <row r="428" spans="1:11" x14ac:dyDescent="0.2">
      <c r="A428" s="15"/>
      <c r="B428" s="15"/>
      <c r="C428" s="16"/>
      <c r="D428" s="17"/>
      <c r="E428" s="18"/>
      <c r="F428" s="19">
        <v>0</v>
      </c>
      <c r="G428" s="18">
        <f t="shared" si="18"/>
        <v>0</v>
      </c>
      <c r="H428" s="18">
        <f t="shared" si="19"/>
        <v>0</v>
      </c>
      <c r="I428" s="18">
        <f t="shared" si="20"/>
        <v>0</v>
      </c>
      <c r="J428" s="18"/>
      <c r="K428" s="15"/>
    </row>
    <row r="429" spans="1:11" x14ac:dyDescent="0.2">
      <c r="A429" s="15"/>
      <c r="B429" s="15"/>
      <c r="C429" s="16"/>
      <c r="D429" s="17"/>
      <c r="E429" s="18"/>
      <c r="F429" s="19">
        <v>0</v>
      </c>
      <c r="G429" s="18">
        <f t="shared" si="18"/>
        <v>0</v>
      </c>
      <c r="H429" s="18">
        <f t="shared" si="19"/>
        <v>0</v>
      </c>
      <c r="I429" s="18">
        <f t="shared" si="20"/>
        <v>0</v>
      </c>
      <c r="J429" s="18"/>
      <c r="K429" s="15"/>
    </row>
    <row r="430" spans="1:11" x14ac:dyDescent="0.2">
      <c r="A430" s="15"/>
      <c r="B430" s="15"/>
      <c r="C430" s="16"/>
      <c r="D430" s="17"/>
      <c r="E430" s="18"/>
      <c r="F430" s="19">
        <v>0</v>
      </c>
      <c r="G430" s="18">
        <f t="shared" si="18"/>
        <v>0</v>
      </c>
      <c r="H430" s="18">
        <f t="shared" si="19"/>
        <v>0</v>
      </c>
      <c r="I430" s="18">
        <f t="shared" si="20"/>
        <v>0</v>
      </c>
      <c r="J430" s="18"/>
      <c r="K430" s="15"/>
    </row>
    <row r="431" spans="1:11" x14ac:dyDescent="0.2">
      <c r="A431" s="15"/>
      <c r="B431" s="15"/>
      <c r="C431" s="16"/>
      <c r="D431" s="17"/>
      <c r="E431" s="18"/>
      <c r="F431" s="19">
        <v>0</v>
      </c>
      <c r="G431" s="18">
        <f t="shared" si="18"/>
        <v>0</v>
      </c>
      <c r="H431" s="18">
        <f t="shared" si="19"/>
        <v>0</v>
      </c>
      <c r="I431" s="18">
        <f t="shared" si="20"/>
        <v>0</v>
      </c>
      <c r="J431" s="18"/>
      <c r="K431" s="15"/>
    </row>
    <row r="432" spans="1:11" x14ac:dyDescent="0.2">
      <c r="A432" s="15"/>
      <c r="B432" s="15"/>
      <c r="C432" s="16"/>
      <c r="D432" s="17"/>
      <c r="E432" s="18"/>
      <c r="F432" s="19">
        <v>0</v>
      </c>
      <c r="G432" s="18">
        <f t="shared" si="18"/>
        <v>0</v>
      </c>
      <c r="H432" s="18">
        <f t="shared" si="19"/>
        <v>0</v>
      </c>
      <c r="I432" s="18">
        <f t="shared" si="20"/>
        <v>0</v>
      </c>
      <c r="J432" s="18"/>
      <c r="K432" s="15"/>
    </row>
    <row r="433" spans="1:11" x14ac:dyDescent="0.2">
      <c r="A433" s="15"/>
      <c r="B433" s="15"/>
      <c r="C433" s="16"/>
      <c r="D433" s="17"/>
      <c r="E433" s="18"/>
      <c r="F433" s="19">
        <v>0</v>
      </c>
      <c r="G433" s="18">
        <f t="shared" si="18"/>
        <v>0</v>
      </c>
      <c r="H433" s="18">
        <f t="shared" si="19"/>
        <v>0</v>
      </c>
      <c r="I433" s="18">
        <f t="shared" si="20"/>
        <v>0</v>
      </c>
      <c r="J433" s="18"/>
      <c r="K433" s="15"/>
    </row>
    <row r="434" spans="1:11" x14ac:dyDescent="0.2">
      <c r="A434" s="15"/>
      <c r="B434" s="15"/>
      <c r="C434" s="16"/>
      <c r="D434" s="17"/>
      <c r="E434" s="18"/>
      <c r="F434" s="19">
        <v>0</v>
      </c>
      <c r="G434" s="18">
        <f t="shared" si="18"/>
        <v>0</v>
      </c>
      <c r="H434" s="18">
        <f t="shared" si="19"/>
        <v>0</v>
      </c>
      <c r="I434" s="18">
        <f t="shared" si="20"/>
        <v>0</v>
      </c>
      <c r="J434" s="18"/>
      <c r="K434" s="15"/>
    </row>
    <row r="435" spans="1:11" x14ac:dyDescent="0.2">
      <c r="A435" s="15"/>
      <c r="B435" s="15"/>
      <c r="C435" s="16"/>
      <c r="D435" s="17"/>
      <c r="E435" s="18"/>
      <c r="F435" s="19">
        <v>0</v>
      </c>
      <c r="G435" s="18">
        <f t="shared" si="18"/>
        <v>0</v>
      </c>
      <c r="H435" s="18">
        <f t="shared" si="19"/>
        <v>0</v>
      </c>
      <c r="I435" s="18">
        <f t="shared" si="20"/>
        <v>0</v>
      </c>
      <c r="J435" s="18"/>
      <c r="K435" s="15"/>
    </row>
    <row r="436" spans="1:11" x14ac:dyDescent="0.2">
      <c r="A436" s="15"/>
      <c r="B436" s="15"/>
      <c r="C436" s="16"/>
      <c r="D436" s="17"/>
      <c r="E436" s="18"/>
      <c r="F436" s="19">
        <v>0</v>
      </c>
      <c r="G436" s="18">
        <f t="shared" si="18"/>
        <v>0</v>
      </c>
      <c r="H436" s="18">
        <f t="shared" si="19"/>
        <v>0</v>
      </c>
      <c r="I436" s="18">
        <f t="shared" si="20"/>
        <v>0</v>
      </c>
      <c r="J436" s="18"/>
      <c r="K436" s="15"/>
    </row>
    <row r="437" spans="1:11" x14ac:dyDescent="0.2">
      <c r="A437" s="15"/>
      <c r="B437" s="15"/>
      <c r="C437" s="16"/>
      <c r="D437" s="17"/>
      <c r="E437" s="18"/>
      <c r="F437" s="19">
        <v>0</v>
      </c>
      <c r="G437" s="18">
        <f t="shared" si="18"/>
        <v>0</v>
      </c>
      <c r="H437" s="18">
        <f t="shared" si="19"/>
        <v>0</v>
      </c>
      <c r="I437" s="18">
        <f t="shared" si="20"/>
        <v>0</v>
      </c>
      <c r="J437" s="18"/>
      <c r="K437" s="15"/>
    </row>
    <row r="438" spans="1:11" x14ac:dyDescent="0.2">
      <c r="A438" s="15"/>
      <c r="B438" s="15"/>
      <c r="C438" s="16"/>
      <c r="D438" s="17"/>
      <c r="E438" s="18"/>
      <c r="F438" s="19">
        <v>0</v>
      </c>
      <c r="G438" s="18">
        <f t="shared" si="18"/>
        <v>0</v>
      </c>
      <c r="H438" s="18">
        <f t="shared" si="19"/>
        <v>0</v>
      </c>
      <c r="I438" s="18">
        <f t="shared" si="20"/>
        <v>0</v>
      </c>
      <c r="J438" s="18"/>
      <c r="K438" s="15"/>
    </row>
    <row r="439" spans="1:11" x14ac:dyDescent="0.2">
      <c r="A439" s="15"/>
      <c r="B439" s="15"/>
      <c r="C439" s="16"/>
      <c r="D439" s="17"/>
      <c r="E439" s="18"/>
      <c r="F439" s="19">
        <v>0</v>
      </c>
      <c r="G439" s="18">
        <f t="shared" si="18"/>
        <v>0</v>
      </c>
      <c r="H439" s="18">
        <f t="shared" si="19"/>
        <v>0</v>
      </c>
      <c r="I439" s="18">
        <f t="shared" si="20"/>
        <v>0</v>
      </c>
      <c r="J439" s="18"/>
      <c r="K439" s="15"/>
    </row>
    <row r="440" spans="1:11" x14ac:dyDescent="0.2">
      <c r="A440" s="15"/>
      <c r="B440" s="15"/>
      <c r="C440" s="16"/>
      <c r="D440" s="17"/>
      <c r="E440" s="18"/>
      <c r="F440" s="19">
        <v>0</v>
      </c>
      <c r="G440" s="18">
        <f t="shared" si="18"/>
        <v>0</v>
      </c>
      <c r="H440" s="18">
        <f t="shared" si="19"/>
        <v>0</v>
      </c>
      <c r="I440" s="18">
        <f t="shared" si="20"/>
        <v>0</v>
      </c>
      <c r="J440" s="18"/>
      <c r="K440" s="15"/>
    </row>
    <row r="441" spans="1:11" x14ac:dyDescent="0.2">
      <c r="A441" s="15"/>
      <c r="B441" s="15"/>
      <c r="C441" s="16"/>
      <c r="D441" s="17"/>
      <c r="E441" s="18"/>
      <c r="F441" s="19">
        <v>0</v>
      </c>
      <c r="G441" s="18">
        <f t="shared" si="18"/>
        <v>0</v>
      </c>
      <c r="H441" s="18">
        <f t="shared" si="19"/>
        <v>0</v>
      </c>
      <c r="I441" s="18">
        <f t="shared" si="20"/>
        <v>0</v>
      </c>
      <c r="J441" s="18"/>
      <c r="K441" s="15"/>
    </row>
    <row r="442" spans="1:11" x14ac:dyDescent="0.2">
      <c r="A442" s="15"/>
      <c r="B442" s="15"/>
      <c r="C442" s="16"/>
      <c r="D442" s="17"/>
      <c r="E442" s="18"/>
      <c r="F442" s="19">
        <v>0</v>
      </c>
      <c r="G442" s="18">
        <f t="shared" si="18"/>
        <v>0</v>
      </c>
      <c r="H442" s="18">
        <f t="shared" si="19"/>
        <v>0</v>
      </c>
      <c r="I442" s="18">
        <f t="shared" si="20"/>
        <v>0</v>
      </c>
      <c r="J442" s="18"/>
      <c r="K442" s="15"/>
    </row>
    <row r="443" spans="1:11" x14ac:dyDescent="0.2">
      <c r="A443" s="15"/>
      <c r="B443" s="15"/>
      <c r="C443" s="16"/>
      <c r="D443" s="17"/>
      <c r="E443" s="18"/>
      <c r="F443" s="19">
        <v>0</v>
      </c>
      <c r="G443" s="18">
        <f t="shared" si="18"/>
        <v>0</v>
      </c>
      <c r="H443" s="18">
        <f t="shared" si="19"/>
        <v>0</v>
      </c>
      <c r="I443" s="18">
        <f t="shared" si="20"/>
        <v>0</v>
      </c>
      <c r="J443" s="18"/>
      <c r="K443" s="15"/>
    </row>
    <row r="444" spans="1:11" x14ac:dyDescent="0.2">
      <c r="A444" s="15"/>
      <c r="B444" s="15"/>
      <c r="C444" s="16"/>
      <c r="D444" s="17"/>
      <c r="E444" s="18"/>
      <c r="F444" s="19">
        <v>0</v>
      </c>
      <c r="G444" s="18">
        <f t="shared" si="18"/>
        <v>0</v>
      </c>
      <c r="H444" s="18">
        <f t="shared" si="19"/>
        <v>0</v>
      </c>
      <c r="I444" s="18">
        <f t="shared" si="20"/>
        <v>0</v>
      </c>
      <c r="J444" s="18"/>
      <c r="K444" s="15"/>
    </row>
    <row r="445" spans="1:11" x14ac:dyDescent="0.2">
      <c r="A445" s="15"/>
      <c r="B445" s="15"/>
      <c r="C445" s="16"/>
      <c r="D445" s="17"/>
      <c r="E445" s="18"/>
      <c r="F445" s="19">
        <v>0</v>
      </c>
      <c r="G445" s="18">
        <f t="shared" si="18"/>
        <v>0</v>
      </c>
      <c r="H445" s="18">
        <f t="shared" si="19"/>
        <v>0</v>
      </c>
      <c r="I445" s="18">
        <f t="shared" si="20"/>
        <v>0</v>
      </c>
      <c r="J445" s="18"/>
      <c r="K445" s="15"/>
    </row>
    <row r="446" spans="1:11" x14ac:dyDescent="0.2">
      <c r="A446" s="15"/>
      <c r="B446" s="15"/>
      <c r="C446" s="16"/>
      <c r="D446" s="17"/>
      <c r="E446" s="18"/>
      <c r="F446" s="19">
        <v>0</v>
      </c>
      <c r="G446" s="18">
        <f t="shared" si="18"/>
        <v>0</v>
      </c>
      <c r="H446" s="18">
        <f t="shared" si="19"/>
        <v>0</v>
      </c>
      <c r="I446" s="18">
        <f t="shared" si="20"/>
        <v>0</v>
      </c>
      <c r="J446" s="18"/>
      <c r="K446" s="15"/>
    </row>
    <row r="447" spans="1:11" x14ac:dyDescent="0.2">
      <c r="A447" s="15"/>
      <c r="B447" s="15"/>
      <c r="C447" s="16"/>
      <c r="D447" s="17"/>
      <c r="E447" s="18"/>
      <c r="F447" s="19">
        <v>0</v>
      </c>
      <c r="G447" s="18">
        <f t="shared" si="18"/>
        <v>0</v>
      </c>
      <c r="H447" s="18">
        <f t="shared" si="19"/>
        <v>0</v>
      </c>
      <c r="I447" s="18">
        <f t="shared" si="20"/>
        <v>0</v>
      </c>
      <c r="J447" s="18"/>
      <c r="K447" s="15"/>
    </row>
    <row r="448" spans="1:11" x14ac:dyDescent="0.2">
      <c r="A448" s="15"/>
      <c r="B448" s="15"/>
      <c r="C448" s="16"/>
      <c r="D448" s="17"/>
      <c r="E448" s="18"/>
      <c r="F448" s="19">
        <v>0</v>
      </c>
      <c r="G448" s="18">
        <f t="shared" si="18"/>
        <v>0</v>
      </c>
      <c r="H448" s="18">
        <f t="shared" si="19"/>
        <v>0</v>
      </c>
      <c r="I448" s="18">
        <f t="shared" si="20"/>
        <v>0</v>
      </c>
      <c r="J448" s="18"/>
      <c r="K448" s="15"/>
    </row>
    <row r="449" spans="1:11" x14ac:dyDescent="0.2">
      <c r="A449" s="15"/>
      <c r="B449" s="15"/>
      <c r="C449" s="16"/>
      <c r="D449" s="17"/>
      <c r="E449" s="18"/>
      <c r="F449" s="19">
        <v>0</v>
      </c>
      <c r="G449" s="18">
        <f t="shared" si="18"/>
        <v>0</v>
      </c>
      <c r="H449" s="18">
        <f t="shared" si="19"/>
        <v>0</v>
      </c>
      <c r="I449" s="18">
        <f t="shared" si="20"/>
        <v>0</v>
      </c>
      <c r="J449" s="18"/>
      <c r="K449" s="15"/>
    </row>
    <row r="450" spans="1:11" x14ac:dyDescent="0.2">
      <c r="A450" s="15"/>
      <c r="B450" s="15"/>
      <c r="C450" s="16"/>
      <c r="D450" s="17"/>
      <c r="E450" s="18"/>
      <c r="F450" s="19">
        <v>0</v>
      </c>
      <c r="G450" s="18">
        <f t="shared" si="18"/>
        <v>0</v>
      </c>
      <c r="H450" s="18">
        <f t="shared" si="19"/>
        <v>0</v>
      </c>
      <c r="I450" s="18">
        <f t="shared" si="20"/>
        <v>0</v>
      </c>
      <c r="J450" s="18"/>
      <c r="K450" s="15"/>
    </row>
    <row r="451" spans="1:11" x14ac:dyDescent="0.2">
      <c r="A451" s="15"/>
      <c r="B451" s="15"/>
      <c r="C451" s="16"/>
      <c r="D451" s="17"/>
      <c r="E451" s="18"/>
      <c r="F451" s="19">
        <v>0</v>
      </c>
      <c r="G451" s="18">
        <f t="shared" si="18"/>
        <v>0</v>
      </c>
      <c r="H451" s="18">
        <f t="shared" si="19"/>
        <v>0</v>
      </c>
      <c r="I451" s="18">
        <f t="shared" si="20"/>
        <v>0</v>
      </c>
      <c r="J451" s="18"/>
      <c r="K451" s="15"/>
    </row>
    <row r="452" spans="1:11" x14ac:dyDescent="0.2">
      <c r="A452" s="15"/>
      <c r="B452" s="15"/>
      <c r="C452" s="16"/>
      <c r="D452" s="17"/>
      <c r="E452" s="18"/>
      <c r="F452" s="19">
        <v>0</v>
      </c>
      <c r="G452" s="18">
        <f t="shared" si="18"/>
        <v>0</v>
      </c>
      <c r="H452" s="18">
        <f t="shared" si="19"/>
        <v>0</v>
      </c>
      <c r="I452" s="18">
        <f t="shared" si="20"/>
        <v>0</v>
      </c>
      <c r="J452" s="18"/>
      <c r="K452" s="15"/>
    </row>
    <row r="453" spans="1:11" x14ac:dyDescent="0.2">
      <c r="A453" s="15"/>
      <c r="B453" s="15"/>
      <c r="C453" s="16"/>
      <c r="D453" s="17"/>
      <c r="E453" s="18"/>
      <c r="F453" s="19">
        <v>0</v>
      </c>
      <c r="G453" s="18">
        <f t="shared" si="18"/>
        <v>0</v>
      </c>
      <c r="H453" s="18">
        <f t="shared" si="19"/>
        <v>0</v>
      </c>
      <c r="I453" s="18">
        <f t="shared" si="20"/>
        <v>0</v>
      </c>
      <c r="J453" s="18"/>
      <c r="K453" s="15"/>
    </row>
    <row r="454" spans="1:11" x14ac:dyDescent="0.2">
      <c r="A454" s="15"/>
      <c r="B454" s="15"/>
      <c r="C454" s="16"/>
      <c r="D454" s="17"/>
      <c r="E454" s="18"/>
      <c r="F454" s="19">
        <v>0</v>
      </c>
      <c r="G454" s="18">
        <f t="shared" si="18"/>
        <v>0</v>
      </c>
      <c r="H454" s="18">
        <f t="shared" si="19"/>
        <v>0</v>
      </c>
      <c r="I454" s="18">
        <f t="shared" si="20"/>
        <v>0</v>
      </c>
      <c r="J454" s="18"/>
      <c r="K454" s="15"/>
    </row>
    <row r="455" spans="1:11" x14ac:dyDescent="0.2">
      <c r="A455" s="15"/>
      <c r="B455" s="15"/>
      <c r="C455" s="16"/>
      <c r="D455" s="17"/>
      <c r="E455" s="18"/>
      <c r="F455" s="19">
        <v>0</v>
      </c>
      <c r="G455" s="18">
        <f t="shared" si="18"/>
        <v>0</v>
      </c>
      <c r="H455" s="18">
        <f t="shared" si="19"/>
        <v>0</v>
      </c>
      <c r="I455" s="18">
        <f t="shared" si="20"/>
        <v>0</v>
      </c>
      <c r="J455" s="18"/>
      <c r="K455" s="15"/>
    </row>
    <row r="456" spans="1:11" x14ac:dyDescent="0.2">
      <c r="A456" s="15"/>
      <c r="B456" s="15"/>
      <c r="C456" s="16"/>
      <c r="D456" s="17"/>
      <c r="E456" s="18"/>
      <c r="F456" s="19">
        <v>0</v>
      </c>
      <c r="G456" s="18">
        <f t="shared" ref="G456:G519" si="21">B456*F456</f>
        <v>0</v>
      </c>
      <c r="H456" s="18">
        <f t="shared" ref="H456:H519" si="22">E456*C456</f>
        <v>0</v>
      </c>
      <c r="I456" s="18">
        <f t="shared" ref="I456:I519" si="23">F456*C456</f>
        <v>0</v>
      </c>
      <c r="J456" s="18"/>
      <c r="K456" s="15"/>
    </row>
    <row r="457" spans="1:11" x14ac:dyDescent="0.2">
      <c r="A457" s="15"/>
      <c r="B457" s="15"/>
      <c r="C457" s="16"/>
      <c r="D457" s="17"/>
      <c r="E457" s="18"/>
      <c r="F457" s="19">
        <v>0</v>
      </c>
      <c r="G457" s="18">
        <f t="shared" si="21"/>
        <v>0</v>
      </c>
      <c r="H457" s="18">
        <f t="shared" si="22"/>
        <v>0</v>
      </c>
      <c r="I457" s="18">
        <f t="shared" si="23"/>
        <v>0</v>
      </c>
      <c r="J457" s="18"/>
      <c r="K457" s="15"/>
    </row>
    <row r="458" spans="1:11" x14ac:dyDescent="0.2">
      <c r="A458" s="15"/>
      <c r="B458" s="15"/>
      <c r="C458" s="16"/>
      <c r="D458" s="17"/>
      <c r="E458" s="18"/>
      <c r="F458" s="19">
        <v>0</v>
      </c>
      <c r="G458" s="18">
        <f t="shared" si="21"/>
        <v>0</v>
      </c>
      <c r="H458" s="18">
        <f t="shared" si="22"/>
        <v>0</v>
      </c>
      <c r="I458" s="18">
        <f t="shared" si="23"/>
        <v>0</v>
      </c>
      <c r="J458" s="18"/>
      <c r="K458" s="15"/>
    </row>
    <row r="459" spans="1:11" x14ac:dyDescent="0.2">
      <c r="A459" s="15"/>
      <c r="B459" s="15"/>
      <c r="C459" s="16"/>
      <c r="D459" s="17"/>
      <c r="E459" s="18"/>
      <c r="F459" s="19">
        <v>0</v>
      </c>
      <c r="G459" s="18">
        <f t="shared" si="21"/>
        <v>0</v>
      </c>
      <c r="H459" s="18">
        <f t="shared" si="22"/>
        <v>0</v>
      </c>
      <c r="I459" s="18">
        <f t="shared" si="23"/>
        <v>0</v>
      </c>
      <c r="J459" s="18"/>
      <c r="K459" s="15"/>
    </row>
    <row r="460" spans="1:11" x14ac:dyDescent="0.2">
      <c r="A460" s="15"/>
      <c r="B460" s="15"/>
      <c r="C460" s="16"/>
      <c r="D460" s="17"/>
      <c r="E460" s="18"/>
      <c r="F460" s="19">
        <v>0</v>
      </c>
      <c r="G460" s="18">
        <f t="shared" si="21"/>
        <v>0</v>
      </c>
      <c r="H460" s="18">
        <f t="shared" si="22"/>
        <v>0</v>
      </c>
      <c r="I460" s="18">
        <f t="shared" si="23"/>
        <v>0</v>
      </c>
      <c r="J460" s="18"/>
      <c r="K460" s="15"/>
    </row>
    <row r="461" spans="1:11" x14ac:dyDescent="0.2">
      <c r="A461" s="15"/>
      <c r="B461" s="15"/>
      <c r="C461" s="16"/>
      <c r="D461" s="17"/>
      <c r="E461" s="18"/>
      <c r="F461" s="19">
        <v>0</v>
      </c>
      <c r="G461" s="18">
        <f t="shared" si="21"/>
        <v>0</v>
      </c>
      <c r="H461" s="18">
        <f t="shared" si="22"/>
        <v>0</v>
      </c>
      <c r="I461" s="18">
        <f t="shared" si="23"/>
        <v>0</v>
      </c>
      <c r="J461" s="18"/>
      <c r="K461" s="15"/>
    </row>
    <row r="462" spans="1:11" x14ac:dyDescent="0.2">
      <c r="A462" s="15"/>
      <c r="B462" s="15"/>
      <c r="C462" s="16"/>
      <c r="D462" s="17"/>
      <c r="E462" s="18"/>
      <c r="F462" s="19">
        <v>0</v>
      </c>
      <c r="G462" s="18">
        <f t="shared" si="21"/>
        <v>0</v>
      </c>
      <c r="H462" s="18">
        <f t="shared" si="22"/>
        <v>0</v>
      </c>
      <c r="I462" s="18">
        <f t="shared" si="23"/>
        <v>0</v>
      </c>
      <c r="J462" s="18"/>
      <c r="K462" s="15"/>
    </row>
    <row r="463" spans="1:11" x14ac:dyDescent="0.2">
      <c r="A463" s="15"/>
      <c r="B463" s="15"/>
      <c r="C463" s="16"/>
      <c r="D463" s="17"/>
      <c r="E463" s="18"/>
      <c r="F463" s="19">
        <v>0</v>
      </c>
      <c r="G463" s="18">
        <f t="shared" si="21"/>
        <v>0</v>
      </c>
      <c r="H463" s="18">
        <f t="shared" si="22"/>
        <v>0</v>
      </c>
      <c r="I463" s="18">
        <f t="shared" si="23"/>
        <v>0</v>
      </c>
      <c r="J463" s="18"/>
      <c r="K463" s="15"/>
    </row>
    <row r="464" spans="1:11" x14ac:dyDescent="0.2">
      <c r="A464" s="15"/>
      <c r="B464" s="15"/>
      <c r="C464" s="16"/>
      <c r="D464" s="17"/>
      <c r="E464" s="18"/>
      <c r="F464" s="19">
        <v>0</v>
      </c>
      <c r="G464" s="18">
        <f t="shared" si="21"/>
        <v>0</v>
      </c>
      <c r="H464" s="18">
        <f t="shared" si="22"/>
        <v>0</v>
      </c>
      <c r="I464" s="18">
        <f t="shared" si="23"/>
        <v>0</v>
      </c>
      <c r="J464" s="18"/>
      <c r="K464" s="15"/>
    </row>
    <row r="465" spans="1:11" x14ac:dyDescent="0.2">
      <c r="A465" s="15"/>
      <c r="B465" s="15"/>
      <c r="C465" s="16"/>
      <c r="D465" s="17"/>
      <c r="E465" s="18"/>
      <c r="F465" s="19">
        <v>0</v>
      </c>
      <c r="G465" s="18">
        <f t="shared" si="21"/>
        <v>0</v>
      </c>
      <c r="H465" s="18">
        <f t="shared" si="22"/>
        <v>0</v>
      </c>
      <c r="I465" s="18">
        <f t="shared" si="23"/>
        <v>0</v>
      </c>
      <c r="J465" s="18"/>
      <c r="K465" s="15"/>
    </row>
    <row r="466" spans="1:11" x14ac:dyDescent="0.2">
      <c r="A466" s="15"/>
      <c r="B466" s="15"/>
      <c r="C466" s="16"/>
      <c r="D466" s="17"/>
      <c r="E466" s="18"/>
      <c r="F466" s="19">
        <v>0</v>
      </c>
      <c r="G466" s="18">
        <f t="shared" si="21"/>
        <v>0</v>
      </c>
      <c r="H466" s="18">
        <f t="shared" si="22"/>
        <v>0</v>
      </c>
      <c r="I466" s="18">
        <f t="shared" si="23"/>
        <v>0</v>
      </c>
      <c r="J466" s="18"/>
      <c r="K466" s="15"/>
    </row>
    <row r="467" spans="1:11" x14ac:dyDescent="0.2">
      <c r="A467" s="15"/>
      <c r="B467" s="15"/>
      <c r="C467" s="16"/>
      <c r="D467" s="17"/>
      <c r="E467" s="18"/>
      <c r="F467" s="19">
        <v>0</v>
      </c>
      <c r="G467" s="18">
        <f t="shared" si="21"/>
        <v>0</v>
      </c>
      <c r="H467" s="18">
        <f t="shared" si="22"/>
        <v>0</v>
      </c>
      <c r="I467" s="18">
        <f t="shared" si="23"/>
        <v>0</v>
      </c>
      <c r="J467" s="18"/>
      <c r="K467" s="15"/>
    </row>
    <row r="468" spans="1:11" x14ac:dyDescent="0.2">
      <c r="A468" s="15"/>
      <c r="B468" s="15"/>
      <c r="C468" s="16"/>
      <c r="D468" s="17"/>
      <c r="E468" s="18"/>
      <c r="F468" s="19">
        <v>0</v>
      </c>
      <c r="G468" s="18">
        <f t="shared" si="21"/>
        <v>0</v>
      </c>
      <c r="H468" s="18">
        <f t="shared" si="22"/>
        <v>0</v>
      </c>
      <c r="I468" s="18">
        <f t="shared" si="23"/>
        <v>0</v>
      </c>
      <c r="J468" s="18"/>
      <c r="K468" s="15"/>
    </row>
    <row r="469" spans="1:11" x14ac:dyDescent="0.2">
      <c r="A469" s="15"/>
      <c r="B469" s="15"/>
      <c r="C469" s="16"/>
      <c r="D469" s="17"/>
      <c r="E469" s="18"/>
      <c r="F469" s="19">
        <v>0</v>
      </c>
      <c r="G469" s="18">
        <f t="shared" si="21"/>
        <v>0</v>
      </c>
      <c r="H469" s="18">
        <f t="shared" si="22"/>
        <v>0</v>
      </c>
      <c r="I469" s="18">
        <f t="shared" si="23"/>
        <v>0</v>
      </c>
      <c r="J469" s="18"/>
      <c r="K469" s="15"/>
    </row>
    <row r="470" spans="1:11" x14ac:dyDescent="0.2">
      <c r="A470" s="15"/>
      <c r="B470" s="15"/>
      <c r="C470" s="16"/>
      <c r="D470" s="17"/>
      <c r="E470" s="18"/>
      <c r="F470" s="19">
        <v>0</v>
      </c>
      <c r="G470" s="18">
        <f t="shared" si="21"/>
        <v>0</v>
      </c>
      <c r="H470" s="18">
        <f t="shared" si="22"/>
        <v>0</v>
      </c>
      <c r="I470" s="18">
        <f t="shared" si="23"/>
        <v>0</v>
      </c>
      <c r="J470" s="18"/>
      <c r="K470" s="15"/>
    </row>
    <row r="471" spans="1:11" x14ac:dyDescent="0.2">
      <c r="A471" s="15"/>
      <c r="B471" s="15"/>
      <c r="C471" s="16"/>
      <c r="D471" s="17"/>
      <c r="E471" s="18"/>
      <c r="F471" s="19">
        <v>0</v>
      </c>
      <c r="G471" s="18">
        <f t="shared" si="21"/>
        <v>0</v>
      </c>
      <c r="H471" s="18">
        <f t="shared" si="22"/>
        <v>0</v>
      </c>
      <c r="I471" s="18">
        <f t="shared" si="23"/>
        <v>0</v>
      </c>
      <c r="J471" s="18"/>
      <c r="K471" s="15"/>
    </row>
    <row r="472" spans="1:11" x14ac:dyDescent="0.2">
      <c r="A472" s="15"/>
      <c r="B472" s="15"/>
      <c r="C472" s="16"/>
      <c r="D472" s="17"/>
      <c r="E472" s="18"/>
      <c r="F472" s="19">
        <v>0</v>
      </c>
      <c r="G472" s="18">
        <f t="shared" si="21"/>
        <v>0</v>
      </c>
      <c r="H472" s="18">
        <f t="shared" si="22"/>
        <v>0</v>
      </c>
      <c r="I472" s="18">
        <f t="shared" si="23"/>
        <v>0</v>
      </c>
      <c r="J472" s="18"/>
      <c r="K472" s="15"/>
    </row>
    <row r="473" spans="1:11" x14ac:dyDescent="0.2">
      <c r="A473" s="15"/>
      <c r="B473" s="15"/>
      <c r="C473" s="16"/>
      <c r="D473" s="17"/>
      <c r="E473" s="18"/>
      <c r="F473" s="19">
        <v>0</v>
      </c>
      <c r="G473" s="18">
        <f t="shared" si="21"/>
        <v>0</v>
      </c>
      <c r="H473" s="18">
        <f t="shared" si="22"/>
        <v>0</v>
      </c>
      <c r="I473" s="18">
        <f t="shared" si="23"/>
        <v>0</v>
      </c>
      <c r="J473" s="18"/>
      <c r="K473" s="15"/>
    </row>
    <row r="474" spans="1:11" x14ac:dyDescent="0.2">
      <c r="A474" s="15"/>
      <c r="B474" s="15"/>
      <c r="C474" s="16"/>
      <c r="D474" s="17"/>
      <c r="E474" s="18"/>
      <c r="F474" s="19">
        <v>0</v>
      </c>
      <c r="G474" s="18">
        <f t="shared" si="21"/>
        <v>0</v>
      </c>
      <c r="H474" s="18">
        <f t="shared" si="22"/>
        <v>0</v>
      </c>
      <c r="I474" s="18">
        <f t="shared" si="23"/>
        <v>0</v>
      </c>
      <c r="J474" s="18"/>
      <c r="K474" s="15"/>
    </row>
    <row r="475" spans="1:11" x14ac:dyDescent="0.2">
      <c r="A475" s="15"/>
      <c r="B475" s="15"/>
      <c r="C475" s="16"/>
      <c r="D475" s="17"/>
      <c r="E475" s="18"/>
      <c r="F475" s="19">
        <v>0</v>
      </c>
      <c r="G475" s="18">
        <f t="shared" si="21"/>
        <v>0</v>
      </c>
      <c r="H475" s="18">
        <f t="shared" si="22"/>
        <v>0</v>
      </c>
      <c r="I475" s="18">
        <f t="shared" si="23"/>
        <v>0</v>
      </c>
      <c r="J475" s="18"/>
      <c r="K475" s="15"/>
    </row>
    <row r="476" spans="1:11" x14ac:dyDescent="0.2">
      <c r="A476" s="15"/>
      <c r="B476" s="15"/>
      <c r="C476" s="16"/>
      <c r="D476" s="17"/>
      <c r="E476" s="18"/>
      <c r="F476" s="19">
        <v>0</v>
      </c>
      <c r="G476" s="18">
        <f t="shared" si="21"/>
        <v>0</v>
      </c>
      <c r="H476" s="18">
        <f t="shared" si="22"/>
        <v>0</v>
      </c>
      <c r="I476" s="18">
        <f t="shared" si="23"/>
        <v>0</v>
      </c>
      <c r="J476" s="18"/>
      <c r="K476" s="15"/>
    </row>
    <row r="477" spans="1:11" x14ac:dyDescent="0.2">
      <c r="A477" s="15"/>
      <c r="B477" s="15"/>
      <c r="C477" s="16"/>
      <c r="D477" s="17"/>
      <c r="E477" s="18"/>
      <c r="F477" s="19">
        <v>0</v>
      </c>
      <c r="G477" s="18">
        <f t="shared" si="21"/>
        <v>0</v>
      </c>
      <c r="H477" s="18">
        <f t="shared" si="22"/>
        <v>0</v>
      </c>
      <c r="I477" s="18">
        <f t="shared" si="23"/>
        <v>0</v>
      </c>
      <c r="J477" s="18"/>
      <c r="K477" s="15"/>
    </row>
    <row r="478" spans="1:11" x14ac:dyDescent="0.2">
      <c r="A478" s="15"/>
      <c r="B478" s="15"/>
      <c r="C478" s="16"/>
      <c r="D478" s="17"/>
      <c r="E478" s="18"/>
      <c r="F478" s="19">
        <v>0</v>
      </c>
      <c r="G478" s="18">
        <f t="shared" si="21"/>
        <v>0</v>
      </c>
      <c r="H478" s="18">
        <f t="shared" si="22"/>
        <v>0</v>
      </c>
      <c r="I478" s="18">
        <f t="shared" si="23"/>
        <v>0</v>
      </c>
      <c r="J478" s="18"/>
      <c r="K478" s="15"/>
    </row>
    <row r="479" spans="1:11" x14ac:dyDescent="0.2">
      <c r="A479" s="15"/>
      <c r="B479" s="15"/>
      <c r="C479" s="16"/>
      <c r="D479" s="17"/>
      <c r="E479" s="18"/>
      <c r="F479" s="19">
        <v>0</v>
      </c>
      <c r="G479" s="18">
        <f t="shared" si="21"/>
        <v>0</v>
      </c>
      <c r="H479" s="18">
        <f t="shared" si="22"/>
        <v>0</v>
      </c>
      <c r="I479" s="18">
        <f t="shared" si="23"/>
        <v>0</v>
      </c>
      <c r="J479" s="18"/>
      <c r="K479" s="15"/>
    </row>
    <row r="480" spans="1:11" x14ac:dyDescent="0.2">
      <c r="A480" s="15"/>
      <c r="B480" s="15"/>
      <c r="C480" s="16"/>
      <c r="D480" s="17"/>
      <c r="E480" s="18"/>
      <c r="F480" s="19">
        <v>0</v>
      </c>
      <c r="G480" s="18">
        <f t="shared" si="21"/>
        <v>0</v>
      </c>
      <c r="H480" s="18">
        <f t="shared" si="22"/>
        <v>0</v>
      </c>
      <c r="I480" s="18">
        <f t="shared" si="23"/>
        <v>0</v>
      </c>
      <c r="J480" s="18"/>
      <c r="K480" s="15"/>
    </row>
    <row r="481" spans="1:11" x14ac:dyDescent="0.2">
      <c r="A481" s="15"/>
      <c r="B481" s="15"/>
      <c r="C481" s="16"/>
      <c r="D481" s="17"/>
      <c r="E481" s="18"/>
      <c r="F481" s="19">
        <v>0</v>
      </c>
      <c r="G481" s="18">
        <f t="shared" si="21"/>
        <v>0</v>
      </c>
      <c r="H481" s="18">
        <f t="shared" si="22"/>
        <v>0</v>
      </c>
      <c r="I481" s="18">
        <f t="shared" si="23"/>
        <v>0</v>
      </c>
      <c r="J481" s="18"/>
      <c r="K481" s="15"/>
    </row>
    <row r="482" spans="1:11" x14ac:dyDescent="0.2">
      <c r="A482" s="15"/>
      <c r="B482" s="15"/>
      <c r="C482" s="16"/>
      <c r="D482" s="17"/>
      <c r="E482" s="18"/>
      <c r="F482" s="19">
        <v>0</v>
      </c>
      <c r="G482" s="18">
        <f t="shared" si="21"/>
        <v>0</v>
      </c>
      <c r="H482" s="18">
        <f t="shared" si="22"/>
        <v>0</v>
      </c>
      <c r="I482" s="18">
        <f t="shared" si="23"/>
        <v>0</v>
      </c>
      <c r="J482" s="18"/>
      <c r="K482" s="15"/>
    </row>
    <row r="483" spans="1:11" x14ac:dyDescent="0.2">
      <c r="A483" s="15"/>
      <c r="B483" s="15"/>
      <c r="C483" s="16"/>
      <c r="D483" s="17"/>
      <c r="E483" s="18"/>
      <c r="F483" s="19">
        <v>0</v>
      </c>
      <c r="G483" s="18">
        <f t="shared" si="21"/>
        <v>0</v>
      </c>
      <c r="H483" s="18">
        <f t="shared" si="22"/>
        <v>0</v>
      </c>
      <c r="I483" s="18">
        <f t="shared" si="23"/>
        <v>0</v>
      </c>
      <c r="J483" s="18"/>
      <c r="K483" s="15"/>
    </row>
    <row r="484" spans="1:11" x14ac:dyDescent="0.2">
      <c r="A484" s="15"/>
      <c r="B484" s="15"/>
      <c r="C484" s="16"/>
      <c r="D484" s="17"/>
      <c r="E484" s="18"/>
      <c r="F484" s="19">
        <v>0</v>
      </c>
      <c r="G484" s="18">
        <f t="shared" si="21"/>
        <v>0</v>
      </c>
      <c r="H484" s="18">
        <f t="shared" si="22"/>
        <v>0</v>
      </c>
      <c r="I484" s="18">
        <f t="shared" si="23"/>
        <v>0</v>
      </c>
      <c r="J484" s="18"/>
      <c r="K484" s="15"/>
    </row>
    <row r="485" spans="1:11" x14ac:dyDescent="0.2">
      <c r="A485" s="15"/>
      <c r="B485" s="15"/>
      <c r="C485" s="16"/>
      <c r="D485" s="17"/>
      <c r="E485" s="18"/>
      <c r="F485" s="19">
        <v>0</v>
      </c>
      <c r="G485" s="18">
        <f t="shared" si="21"/>
        <v>0</v>
      </c>
      <c r="H485" s="18">
        <f t="shared" si="22"/>
        <v>0</v>
      </c>
      <c r="I485" s="18">
        <f t="shared" si="23"/>
        <v>0</v>
      </c>
      <c r="J485" s="18"/>
      <c r="K485" s="15"/>
    </row>
    <row r="486" spans="1:11" x14ac:dyDescent="0.2">
      <c r="A486" s="15"/>
      <c r="B486" s="15"/>
      <c r="C486" s="16"/>
      <c r="D486" s="17"/>
      <c r="E486" s="18"/>
      <c r="F486" s="19">
        <v>0</v>
      </c>
      <c r="G486" s="18">
        <f t="shared" si="21"/>
        <v>0</v>
      </c>
      <c r="H486" s="18">
        <f t="shared" si="22"/>
        <v>0</v>
      </c>
      <c r="I486" s="18">
        <f t="shared" si="23"/>
        <v>0</v>
      </c>
      <c r="J486" s="18"/>
      <c r="K486" s="15"/>
    </row>
    <row r="487" spans="1:11" x14ac:dyDescent="0.2">
      <c r="A487" s="15"/>
      <c r="B487" s="15"/>
      <c r="C487" s="16"/>
      <c r="D487" s="17"/>
      <c r="E487" s="18"/>
      <c r="F487" s="19">
        <v>0</v>
      </c>
      <c r="G487" s="18">
        <f t="shared" si="21"/>
        <v>0</v>
      </c>
      <c r="H487" s="18">
        <f t="shared" si="22"/>
        <v>0</v>
      </c>
      <c r="I487" s="18">
        <f t="shared" si="23"/>
        <v>0</v>
      </c>
      <c r="J487" s="18"/>
      <c r="K487" s="15"/>
    </row>
    <row r="488" spans="1:11" x14ac:dyDescent="0.2">
      <c r="A488" s="15"/>
      <c r="B488" s="15"/>
      <c r="C488" s="16"/>
      <c r="D488" s="17"/>
      <c r="E488" s="18"/>
      <c r="F488" s="19">
        <v>0</v>
      </c>
      <c r="G488" s="18">
        <f t="shared" si="21"/>
        <v>0</v>
      </c>
      <c r="H488" s="18">
        <f t="shared" si="22"/>
        <v>0</v>
      </c>
      <c r="I488" s="18">
        <f t="shared" si="23"/>
        <v>0</v>
      </c>
      <c r="J488" s="18"/>
      <c r="K488" s="15"/>
    </row>
    <row r="489" spans="1:11" x14ac:dyDescent="0.2">
      <c r="A489" s="15"/>
      <c r="B489" s="15"/>
      <c r="C489" s="16"/>
      <c r="D489" s="17"/>
      <c r="E489" s="18"/>
      <c r="F489" s="19">
        <v>0</v>
      </c>
      <c r="G489" s="18">
        <f t="shared" si="21"/>
        <v>0</v>
      </c>
      <c r="H489" s="18">
        <f t="shared" si="22"/>
        <v>0</v>
      </c>
      <c r="I489" s="18">
        <f t="shared" si="23"/>
        <v>0</v>
      </c>
      <c r="J489" s="18"/>
      <c r="K489" s="15"/>
    </row>
    <row r="490" spans="1:11" x14ac:dyDescent="0.2">
      <c r="A490" s="15"/>
      <c r="B490" s="15"/>
      <c r="C490" s="16"/>
      <c r="D490" s="17"/>
      <c r="E490" s="18"/>
      <c r="F490" s="19">
        <v>0</v>
      </c>
      <c r="G490" s="18">
        <f t="shared" si="21"/>
        <v>0</v>
      </c>
      <c r="H490" s="18">
        <f t="shared" si="22"/>
        <v>0</v>
      </c>
      <c r="I490" s="18">
        <f t="shared" si="23"/>
        <v>0</v>
      </c>
      <c r="J490" s="18"/>
      <c r="K490" s="15"/>
    </row>
    <row r="491" spans="1:11" x14ac:dyDescent="0.2">
      <c r="A491" s="15"/>
      <c r="B491" s="15"/>
      <c r="C491" s="16"/>
      <c r="D491" s="17"/>
      <c r="E491" s="18"/>
      <c r="F491" s="19">
        <v>0</v>
      </c>
      <c r="G491" s="18">
        <f t="shared" si="21"/>
        <v>0</v>
      </c>
      <c r="H491" s="18">
        <f t="shared" si="22"/>
        <v>0</v>
      </c>
      <c r="I491" s="18">
        <f t="shared" si="23"/>
        <v>0</v>
      </c>
      <c r="J491" s="18"/>
      <c r="K491" s="15"/>
    </row>
    <row r="492" spans="1:11" x14ac:dyDescent="0.2">
      <c r="A492" s="15"/>
      <c r="B492" s="15"/>
      <c r="C492" s="16"/>
      <c r="D492" s="17"/>
      <c r="E492" s="18"/>
      <c r="F492" s="19">
        <v>0</v>
      </c>
      <c r="G492" s="18">
        <f t="shared" si="21"/>
        <v>0</v>
      </c>
      <c r="H492" s="18">
        <f t="shared" si="22"/>
        <v>0</v>
      </c>
      <c r="I492" s="18">
        <f t="shared" si="23"/>
        <v>0</v>
      </c>
      <c r="J492" s="18"/>
      <c r="K492" s="15"/>
    </row>
    <row r="493" spans="1:11" x14ac:dyDescent="0.2">
      <c r="A493" s="15"/>
      <c r="B493" s="15"/>
      <c r="C493" s="16"/>
      <c r="D493" s="17"/>
      <c r="E493" s="18"/>
      <c r="F493" s="19">
        <v>0</v>
      </c>
      <c r="G493" s="18">
        <f t="shared" si="21"/>
        <v>0</v>
      </c>
      <c r="H493" s="18">
        <f t="shared" si="22"/>
        <v>0</v>
      </c>
      <c r="I493" s="18">
        <f t="shared" si="23"/>
        <v>0</v>
      </c>
      <c r="J493" s="18"/>
      <c r="K493" s="15"/>
    </row>
    <row r="494" spans="1:11" x14ac:dyDescent="0.2">
      <c r="A494" s="15"/>
      <c r="B494" s="15"/>
      <c r="C494" s="16"/>
      <c r="D494" s="17"/>
      <c r="E494" s="18"/>
      <c r="F494" s="19">
        <v>0</v>
      </c>
      <c r="G494" s="18">
        <f t="shared" si="21"/>
        <v>0</v>
      </c>
      <c r="H494" s="18">
        <f t="shared" si="22"/>
        <v>0</v>
      </c>
      <c r="I494" s="18">
        <f t="shared" si="23"/>
        <v>0</v>
      </c>
      <c r="J494" s="18"/>
      <c r="K494" s="15"/>
    </row>
    <row r="495" spans="1:11" x14ac:dyDescent="0.2">
      <c r="A495" s="15"/>
      <c r="B495" s="15"/>
      <c r="C495" s="16"/>
      <c r="D495" s="17"/>
      <c r="E495" s="18"/>
      <c r="F495" s="19">
        <v>0</v>
      </c>
      <c r="G495" s="18">
        <f t="shared" si="21"/>
        <v>0</v>
      </c>
      <c r="H495" s="18">
        <f t="shared" si="22"/>
        <v>0</v>
      </c>
      <c r="I495" s="18">
        <f t="shared" si="23"/>
        <v>0</v>
      </c>
      <c r="J495" s="18"/>
      <c r="K495" s="15"/>
    </row>
    <row r="496" spans="1:11" x14ac:dyDescent="0.2">
      <c r="A496" s="15"/>
      <c r="B496" s="15"/>
      <c r="C496" s="16"/>
      <c r="D496" s="17"/>
      <c r="E496" s="18"/>
      <c r="F496" s="19">
        <v>0</v>
      </c>
      <c r="G496" s="18">
        <f t="shared" si="21"/>
        <v>0</v>
      </c>
      <c r="H496" s="18">
        <f t="shared" si="22"/>
        <v>0</v>
      </c>
      <c r="I496" s="18">
        <f t="shared" si="23"/>
        <v>0</v>
      </c>
      <c r="J496" s="18"/>
      <c r="K496" s="15"/>
    </row>
    <row r="497" spans="1:11" x14ac:dyDescent="0.2">
      <c r="A497" s="15"/>
      <c r="B497" s="15"/>
      <c r="C497" s="16"/>
      <c r="D497" s="17"/>
      <c r="E497" s="18"/>
      <c r="F497" s="19">
        <v>0</v>
      </c>
      <c r="G497" s="18">
        <f t="shared" si="21"/>
        <v>0</v>
      </c>
      <c r="H497" s="18">
        <f t="shared" si="22"/>
        <v>0</v>
      </c>
      <c r="I497" s="18">
        <f t="shared" si="23"/>
        <v>0</v>
      </c>
      <c r="J497" s="18"/>
      <c r="K497" s="15"/>
    </row>
    <row r="498" spans="1:11" x14ac:dyDescent="0.2">
      <c r="A498" s="15"/>
      <c r="B498" s="15"/>
      <c r="C498" s="16"/>
      <c r="D498" s="17"/>
      <c r="E498" s="18"/>
      <c r="F498" s="19">
        <v>0</v>
      </c>
      <c r="G498" s="18">
        <f t="shared" si="21"/>
        <v>0</v>
      </c>
      <c r="H498" s="18">
        <f t="shared" si="22"/>
        <v>0</v>
      </c>
      <c r="I498" s="18">
        <f t="shared" si="23"/>
        <v>0</v>
      </c>
      <c r="J498" s="18"/>
      <c r="K498" s="15"/>
    </row>
    <row r="499" spans="1:11" x14ac:dyDescent="0.2">
      <c r="A499" s="15"/>
      <c r="B499" s="15"/>
      <c r="C499" s="16"/>
      <c r="D499" s="17"/>
      <c r="E499" s="18"/>
      <c r="F499" s="19">
        <v>0</v>
      </c>
      <c r="G499" s="18">
        <f t="shared" si="21"/>
        <v>0</v>
      </c>
      <c r="H499" s="18">
        <f t="shared" si="22"/>
        <v>0</v>
      </c>
      <c r="I499" s="18">
        <f t="shared" si="23"/>
        <v>0</v>
      </c>
      <c r="J499" s="18"/>
      <c r="K499" s="15"/>
    </row>
    <row r="500" spans="1:11" x14ac:dyDescent="0.2">
      <c r="A500" s="15"/>
      <c r="B500" s="15"/>
      <c r="C500" s="16"/>
      <c r="D500" s="17"/>
      <c r="E500" s="18"/>
      <c r="F500" s="19">
        <v>0</v>
      </c>
      <c r="G500" s="18">
        <f t="shared" si="21"/>
        <v>0</v>
      </c>
      <c r="H500" s="18">
        <f t="shared" si="22"/>
        <v>0</v>
      </c>
      <c r="I500" s="18">
        <f t="shared" si="23"/>
        <v>0</v>
      </c>
      <c r="J500" s="18"/>
      <c r="K500" s="15"/>
    </row>
    <row r="501" spans="1:11" x14ac:dyDescent="0.2">
      <c r="A501" s="15"/>
      <c r="B501" s="15"/>
      <c r="C501" s="16"/>
      <c r="D501" s="17"/>
      <c r="E501" s="18"/>
      <c r="F501" s="19">
        <v>0</v>
      </c>
      <c r="G501" s="18">
        <f t="shared" si="21"/>
        <v>0</v>
      </c>
      <c r="H501" s="18">
        <f t="shared" si="22"/>
        <v>0</v>
      </c>
      <c r="I501" s="18">
        <f t="shared" si="23"/>
        <v>0</v>
      </c>
      <c r="J501" s="18"/>
      <c r="K501" s="15"/>
    </row>
    <row r="502" spans="1:11" x14ac:dyDescent="0.2">
      <c r="A502" s="15"/>
      <c r="B502" s="15"/>
      <c r="C502" s="16"/>
      <c r="D502" s="17"/>
      <c r="E502" s="18"/>
      <c r="F502" s="19">
        <v>0</v>
      </c>
      <c r="G502" s="18">
        <f t="shared" si="21"/>
        <v>0</v>
      </c>
      <c r="H502" s="18">
        <f t="shared" si="22"/>
        <v>0</v>
      </c>
      <c r="I502" s="18">
        <f t="shared" si="23"/>
        <v>0</v>
      </c>
      <c r="J502" s="18"/>
      <c r="K502" s="15"/>
    </row>
    <row r="503" spans="1:11" x14ac:dyDescent="0.2">
      <c r="A503" s="15"/>
      <c r="B503" s="15"/>
      <c r="C503" s="16"/>
      <c r="D503" s="17"/>
      <c r="E503" s="18"/>
      <c r="F503" s="19">
        <v>0</v>
      </c>
      <c r="G503" s="18">
        <f t="shared" si="21"/>
        <v>0</v>
      </c>
      <c r="H503" s="18">
        <f t="shared" si="22"/>
        <v>0</v>
      </c>
      <c r="I503" s="18">
        <f t="shared" si="23"/>
        <v>0</v>
      </c>
      <c r="J503" s="18"/>
      <c r="K503" s="15"/>
    </row>
    <row r="504" spans="1:11" x14ac:dyDescent="0.2">
      <c r="A504" s="15"/>
      <c r="B504" s="15"/>
      <c r="C504" s="16"/>
      <c r="D504" s="17"/>
      <c r="E504" s="18"/>
      <c r="F504" s="19">
        <v>0</v>
      </c>
      <c r="G504" s="18">
        <f t="shared" si="21"/>
        <v>0</v>
      </c>
      <c r="H504" s="18">
        <f t="shared" si="22"/>
        <v>0</v>
      </c>
      <c r="I504" s="18">
        <f t="shared" si="23"/>
        <v>0</v>
      </c>
      <c r="J504" s="18"/>
      <c r="K504" s="15"/>
    </row>
    <row r="505" spans="1:11" x14ac:dyDescent="0.2">
      <c r="A505" s="15"/>
      <c r="B505" s="15"/>
      <c r="C505" s="16"/>
      <c r="D505" s="17"/>
      <c r="E505" s="18"/>
      <c r="F505" s="19">
        <v>0</v>
      </c>
      <c r="G505" s="18">
        <f t="shared" si="21"/>
        <v>0</v>
      </c>
      <c r="H505" s="18">
        <f t="shared" si="22"/>
        <v>0</v>
      </c>
      <c r="I505" s="18">
        <f t="shared" si="23"/>
        <v>0</v>
      </c>
      <c r="J505" s="18"/>
      <c r="K505" s="15"/>
    </row>
    <row r="506" spans="1:11" x14ac:dyDescent="0.2">
      <c r="A506" s="15"/>
      <c r="B506" s="15"/>
      <c r="C506" s="16"/>
      <c r="D506" s="17"/>
      <c r="E506" s="18"/>
      <c r="F506" s="19">
        <v>0</v>
      </c>
      <c r="G506" s="18">
        <f t="shared" si="21"/>
        <v>0</v>
      </c>
      <c r="H506" s="18">
        <f t="shared" si="22"/>
        <v>0</v>
      </c>
      <c r="I506" s="18">
        <f t="shared" si="23"/>
        <v>0</v>
      </c>
      <c r="J506" s="18"/>
      <c r="K506" s="15"/>
    </row>
    <row r="507" spans="1:11" x14ac:dyDescent="0.2">
      <c r="A507" s="15"/>
      <c r="B507" s="15"/>
      <c r="C507" s="16"/>
      <c r="D507" s="17"/>
      <c r="E507" s="18"/>
      <c r="F507" s="19">
        <v>0</v>
      </c>
      <c r="G507" s="18">
        <f t="shared" si="21"/>
        <v>0</v>
      </c>
      <c r="H507" s="18">
        <f t="shared" si="22"/>
        <v>0</v>
      </c>
      <c r="I507" s="18">
        <f t="shared" si="23"/>
        <v>0</v>
      </c>
      <c r="J507" s="18"/>
      <c r="K507" s="15"/>
    </row>
    <row r="508" spans="1:11" x14ac:dyDescent="0.2">
      <c r="A508" s="15"/>
      <c r="B508" s="15"/>
      <c r="C508" s="16"/>
      <c r="D508" s="17"/>
      <c r="E508" s="18"/>
      <c r="F508" s="19">
        <v>0</v>
      </c>
      <c r="G508" s="18">
        <f t="shared" si="21"/>
        <v>0</v>
      </c>
      <c r="H508" s="18">
        <f t="shared" si="22"/>
        <v>0</v>
      </c>
      <c r="I508" s="18">
        <f t="shared" si="23"/>
        <v>0</v>
      </c>
      <c r="J508" s="18"/>
      <c r="K508" s="15"/>
    </row>
    <row r="509" spans="1:11" x14ac:dyDescent="0.2">
      <c r="A509" s="15"/>
      <c r="B509" s="15"/>
      <c r="C509" s="16"/>
      <c r="D509" s="17"/>
      <c r="E509" s="18"/>
      <c r="F509" s="19">
        <v>0</v>
      </c>
      <c r="G509" s="18">
        <f t="shared" si="21"/>
        <v>0</v>
      </c>
      <c r="H509" s="18">
        <f t="shared" si="22"/>
        <v>0</v>
      </c>
      <c r="I509" s="18">
        <f t="shared" si="23"/>
        <v>0</v>
      </c>
      <c r="J509" s="18"/>
      <c r="K509" s="15"/>
    </row>
    <row r="510" spans="1:11" x14ac:dyDescent="0.2">
      <c r="A510" s="15"/>
      <c r="B510" s="15"/>
      <c r="C510" s="16"/>
      <c r="D510" s="17"/>
      <c r="E510" s="18"/>
      <c r="F510" s="19">
        <v>0</v>
      </c>
      <c r="G510" s="18">
        <f t="shared" si="21"/>
        <v>0</v>
      </c>
      <c r="H510" s="18">
        <f t="shared" si="22"/>
        <v>0</v>
      </c>
      <c r="I510" s="18">
        <f t="shared" si="23"/>
        <v>0</v>
      </c>
      <c r="J510" s="18"/>
      <c r="K510" s="15"/>
    </row>
    <row r="511" spans="1:11" x14ac:dyDescent="0.2">
      <c r="A511" s="15"/>
      <c r="B511" s="15"/>
      <c r="C511" s="16"/>
      <c r="D511" s="17"/>
      <c r="E511" s="18"/>
      <c r="F511" s="19">
        <v>0</v>
      </c>
      <c r="G511" s="18">
        <f t="shared" si="21"/>
        <v>0</v>
      </c>
      <c r="H511" s="18">
        <f t="shared" si="22"/>
        <v>0</v>
      </c>
      <c r="I511" s="18">
        <f t="shared" si="23"/>
        <v>0</v>
      </c>
      <c r="J511" s="18"/>
      <c r="K511" s="15"/>
    </row>
    <row r="512" spans="1:11" x14ac:dyDescent="0.2">
      <c r="A512" s="15"/>
      <c r="B512" s="15"/>
      <c r="C512" s="16"/>
      <c r="D512" s="17"/>
      <c r="E512" s="18"/>
      <c r="F512" s="19">
        <v>0</v>
      </c>
      <c r="G512" s="18">
        <f t="shared" si="21"/>
        <v>0</v>
      </c>
      <c r="H512" s="18">
        <f t="shared" si="22"/>
        <v>0</v>
      </c>
      <c r="I512" s="18">
        <f t="shared" si="23"/>
        <v>0</v>
      </c>
      <c r="J512" s="18"/>
      <c r="K512" s="15"/>
    </row>
    <row r="513" spans="1:11" x14ac:dyDescent="0.2">
      <c r="A513" s="15"/>
      <c r="B513" s="15"/>
      <c r="C513" s="16"/>
      <c r="D513" s="17"/>
      <c r="E513" s="18"/>
      <c r="F513" s="19">
        <v>0</v>
      </c>
      <c r="G513" s="18">
        <f t="shared" si="21"/>
        <v>0</v>
      </c>
      <c r="H513" s="18">
        <f t="shared" si="22"/>
        <v>0</v>
      </c>
      <c r="I513" s="18">
        <f t="shared" si="23"/>
        <v>0</v>
      </c>
      <c r="J513" s="18"/>
      <c r="K513" s="15"/>
    </row>
    <row r="514" spans="1:11" x14ac:dyDescent="0.2">
      <c r="A514" s="15"/>
      <c r="B514" s="15"/>
      <c r="C514" s="16"/>
      <c r="D514" s="17"/>
      <c r="E514" s="18"/>
      <c r="F514" s="19">
        <v>0</v>
      </c>
      <c r="G514" s="18">
        <f t="shared" si="21"/>
        <v>0</v>
      </c>
      <c r="H514" s="18">
        <f t="shared" si="22"/>
        <v>0</v>
      </c>
      <c r="I514" s="18">
        <f t="shared" si="23"/>
        <v>0</v>
      </c>
      <c r="J514" s="18"/>
      <c r="K514" s="15"/>
    </row>
    <row r="515" spans="1:11" x14ac:dyDescent="0.2">
      <c r="A515" s="15"/>
      <c r="B515" s="15"/>
      <c r="C515" s="16"/>
      <c r="D515" s="17"/>
      <c r="E515" s="18"/>
      <c r="F515" s="19">
        <v>0</v>
      </c>
      <c r="G515" s="18">
        <f t="shared" si="21"/>
        <v>0</v>
      </c>
      <c r="H515" s="18">
        <f t="shared" si="22"/>
        <v>0</v>
      </c>
      <c r="I515" s="18">
        <f t="shared" si="23"/>
        <v>0</v>
      </c>
      <c r="J515" s="18"/>
      <c r="K515" s="15"/>
    </row>
    <row r="516" spans="1:11" x14ac:dyDescent="0.2">
      <c r="A516" s="15"/>
      <c r="B516" s="15"/>
      <c r="C516" s="16"/>
      <c r="D516" s="17"/>
      <c r="E516" s="18"/>
      <c r="F516" s="19">
        <v>0</v>
      </c>
      <c r="G516" s="18">
        <f t="shared" si="21"/>
        <v>0</v>
      </c>
      <c r="H516" s="18">
        <f t="shared" si="22"/>
        <v>0</v>
      </c>
      <c r="I516" s="18">
        <f t="shared" si="23"/>
        <v>0</v>
      </c>
      <c r="J516" s="18"/>
      <c r="K516" s="15"/>
    </row>
    <row r="517" spans="1:11" x14ac:dyDescent="0.2">
      <c r="A517" s="15"/>
      <c r="B517" s="15"/>
      <c r="C517" s="16"/>
      <c r="D517" s="17"/>
      <c r="E517" s="18"/>
      <c r="F517" s="19">
        <v>0</v>
      </c>
      <c r="G517" s="18">
        <f t="shared" si="21"/>
        <v>0</v>
      </c>
      <c r="H517" s="18">
        <f t="shared" si="22"/>
        <v>0</v>
      </c>
      <c r="I517" s="18">
        <f t="shared" si="23"/>
        <v>0</v>
      </c>
      <c r="J517" s="18"/>
      <c r="K517" s="15"/>
    </row>
    <row r="518" spans="1:11" x14ac:dyDescent="0.2">
      <c r="A518" s="15"/>
      <c r="B518" s="15"/>
      <c r="C518" s="16"/>
      <c r="D518" s="17"/>
      <c r="E518" s="18"/>
      <c r="F518" s="19">
        <v>0</v>
      </c>
      <c r="G518" s="18">
        <f t="shared" si="21"/>
        <v>0</v>
      </c>
      <c r="H518" s="18">
        <f t="shared" si="22"/>
        <v>0</v>
      </c>
      <c r="I518" s="18">
        <f t="shared" si="23"/>
        <v>0</v>
      </c>
      <c r="J518" s="18"/>
      <c r="K518" s="15"/>
    </row>
    <row r="519" spans="1:11" x14ac:dyDescent="0.2">
      <c r="A519" s="15"/>
      <c r="B519" s="15"/>
      <c r="C519" s="16"/>
      <c r="D519" s="17"/>
      <c r="E519" s="18"/>
      <c r="F519" s="19">
        <v>0</v>
      </c>
      <c r="G519" s="18">
        <f t="shared" si="21"/>
        <v>0</v>
      </c>
      <c r="H519" s="18">
        <f t="shared" si="22"/>
        <v>0</v>
      </c>
      <c r="I519" s="18">
        <f t="shared" si="23"/>
        <v>0</v>
      </c>
      <c r="J519" s="18"/>
      <c r="K519" s="15"/>
    </row>
    <row r="520" spans="1:11" x14ac:dyDescent="0.2">
      <c r="A520" s="15"/>
      <c r="B520" s="15"/>
      <c r="C520" s="16"/>
      <c r="D520" s="17"/>
      <c r="E520" s="18"/>
      <c r="F520" s="19">
        <v>0</v>
      </c>
      <c r="G520" s="18">
        <f t="shared" ref="G520:G581" si="24">B520*F520</f>
        <v>0</v>
      </c>
      <c r="H520" s="18">
        <f t="shared" ref="H520:H579" si="25">E520*C520</f>
        <v>0</v>
      </c>
      <c r="I520" s="18">
        <f t="shared" ref="I520:I579" si="26">F520*C520</f>
        <v>0</v>
      </c>
      <c r="J520" s="18"/>
      <c r="K520" s="15"/>
    </row>
    <row r="521" spans="1:11" x14ac:dyDescent="0.2">
      <c r="A521" s="15"/>
      <c r="B521" s="15"/>
      <c r="C521" s="16"/>
      <c r="D521" s="17"/>
      <c r="E521" s="18"/>
      <c r="F521" s="19">
        <v>0</v>
      </c>
      <c r="G521" s="18">
        <f t="shared" si="24"/>
        <v>0</v>
      </c>
      <c r="H521" s="18">
        <f t="shared" si="25"/>
        <v>0</v>
      </c>
      <c r="I521" s="18">
        <f t="shared" si="26"/>
        <v>0</v>
      </c>
      <c r="J521" s="18"/>
      <c r="K521" s="15"/>
    </row>
    <row r="522" spans="1:11" x14ac:dyDescent="0.2">
      <c r="A522" s="15"/>
      <c r="B522" s="15"/>
      <c r="C522" s="16"/>
      <c r="D522" s="17"/>
      <c r="E522" s="18"/>
      <c r="F522" s="19">
        <v>0</v>
      </c>
      <c r="G522" s="18">
        <f t="shared" si="24"/>
        <v>0</v>
      </c>
      <c r="H522" s="18">
        <f t="shared" si="25"/>
        <v>0</v>
      </c>
      <c r="I522" s="18">
        <f t="shared" si="26"/>
        <v>0</v>
      </c>
      <c r="J522" s="18"/>
      <c r="K522" s="15"/>
    </row>
    <row r="523" spans="1:11" x14ac:dyDescent="0.2">
      <c r="A523" s="15"/>
      <c r="B523" s="15"/>
      <c r="C523" s="16"/>
      <c r="D523" s="17"/>
      <c r="E523" s="18"/>
      <c r="F523" s="19">
        <v>0</v>
      </c>
      <c r="G523" s="18">
        <f t="shared" si="24"/>
        <v>0</v>
      </c>
      <c r="H523" s="18">
        <f t="shared" si="25"/>
        <v>0</v>
      </c>
      <c r="I523" s="18">
        <f t="shared" si="26"/>
        <v>0</v>
      </c>
      <c r="J523" s="18"/>
      <c r="K523" s="15"/>
    </row>
    <row r="524" spans="1:11" x14ac:dyDescent="0.2">
      <c r="A524" s="15"/>
      <c r="B524" s="15"/>
      <c r="C524" s="16"/>
      <c r="D524" s="17"/>
      <c r="E524" s="18"/>
      <c r="F524" s="19">
        <v>0</v>
      </c>
      <c r="G524" s="18">
        <f t="shared" si="24"/>
        <v>0</v>
      </c>
      <c r="H524" s="18">
        <f t="shared" si="25"/>
        <v>0</v>
      </c>
      <c r="I524" s="18">
        <f t="shared" si="26"/>
        <v>0</v>
      </c>
      <c r="J524" s="18"/>
      <c r="K524" s="15"/>
    </row>
    <row r="525" spans="1:11" x14ac:dyDescent="0.2">
      <c r="A525" s="15"/>
      <c r="B525" s="15"/>
      <c r="C525" s="16"/>
      <c r="D525" s="17"/>
      <c r="E525" s="18"/>
      <c r="F525" s="19">
        <v>0</v>
      </c>
      <c r="G525" s="18">
        <f t="shared" si="24"/>
        <v>0</v>
      </c>
      <c r="H525" s="18">
        <f t="shared" si="25"/>
        <v>0</v>
      </c>
      <c r="I525" s="18">
        <f t="shared" si="26"/>
        <v>0</v>
      </c>
      <c r="J525" s="18"/>
      <c r="K525" s="15"/>
    </row>
    <row r="526" spans="1:11" x14ac:dyDescent="0.2">
      <c r="A526" s="15"/>
      <c r="B526" s="15"/>
      <c r="C526" s="16"/>
      <c r="D526" s="17"/>
      <c r="E526" s="18"/>
      <c r="F526" s="19">
        <v>0</v>
      </c>
      <c r="G526" s="18">
        <f t="shared" si="24"/>
        <v>0</v>
      </c>
      <c r="H526" s="18">
        <f t="shared" si="25"/>
        <v>0</v>
      </c>
      <c r="I526" s="18">
        <f t="shared" si="26"/>
        <v>0</v>
      </c>
      <c r="J526" s="18"/>
      <c r="K526" s="15"/>
    </row>
    <row r="527" spans="1:11" x14ac:dyDescent="0.2">
      <c r="A527" s="15"/>
      <c r="B527" s="15"/>
      <c r="C527" s="16"/>
      <c r="D527" s="17"/>
      <c r="E527" s="18"/>
      <c r="F527" s="19">
        <v>0</v>
      </c>
      <c r="G527" s="18">
        <f t="shared" si="24"/>
        <v>0</v>
      </c>
      <c r="H527" s="18">
        <f t="shared" si="25"/>
        <v>0</v>
      </c>
      <c r="I527" s="18">
        <f t="shared" si="26"/>
        <v>0</v>
      </c>
      <c r="J527" s="18"/>
      <c r="K527" s="15"/>
    </row>
    <row r="528" spans="1:11" x14ac:dyDescent="0.2">
      <c r="A528" s="15"/>
      <c r="B528" s="15"/>
      <c r="C528" s="16"/>
      <c r="D528" s="17"/>
      <c r="E528" s="18"/>
      <c r="F528" s="19">
        <v>0</v>
      </c>
      <c r="G528" s="18">
        <f t="shared" si="24"/>
        <v>0</v>
      </c>
      <c r="H528" s="18">
        <f t="shared" si="25"/>
        <v>0</v>
      </c>
      <c r="I528" s="18">
        <f t="shared" si="26"/>
        <v>0</v>
      </c>
      <c r="J528" s="18"/>
      <c r="K528" s="15"/>
    </row>
    <row r="529" spans="1:11" x14ac:dyDescent="0.2">
      <c r="A529" s="15"/>
      <c r="B529" s="15"/>
      <c r="C529" s="16"/>
      <c r="D529" s="17"/>
      <c r="E529" s="18"/>
      <c r="F529" s="19">
        <v>0</v>
      </c>
      <c r="G529" s="18">
        <f t="shared" si="24"/>
        <v>0</v>
      </c>
      <c r="H529" s="18">
        <f t="shared" si="25"/>
        <v>0</v>
      </c>
      <c r="I529" s="18">
        <f t="shared" si="26"/>
        <v>0</v>
      </c>
      <c r="J529" s="18"/>
      <c r="K529" s="15"/>
    </row>
    <row r="530" spans="1:11" x14ac:dyDescent="0.2">
      <c r="A530" s="15"/>
      <c r="B530" s="15"/>
      <c r="C530" s="16"/>
      <c r="D530" s="17"/>
      <c r="E530" s="18"/>
      <c r="F530" s="19">
        <v>0</v>
      </c>
      <c r="G530" s="18">
        <f t="shared" si="24"/>
        <v>0</v>
      </c>
      <c r="H530" s="18">
        <f t="shared" si="25"/>
        <v>0</v>
      </c>
      <c r="I530" s="18">
        <f t="shared" si="26"/>
        <v>0</v>
      </c>
      <c r="J530" s="18"/>
      <c r="K530" s="15"/>
    </row>
    <row r="531" spans="1:11" x14ac:dyDescent="0.2">
      <c r="A531" s="15"/>
      <c r="B531" s="15"/>
      <c r="C531" s="16"/>
      <c r="D531" s="17"/>
      <c r="E531" s="18"/>
      <c r="F531" s="19">
        <v>0</v>
      </c>
      <c r="G531" s="18">
        <f t="shared" si="24"/>
        <v>0</v>
      </c>
      <c r="H531" s="18">
        <f t="shared" si="25"/>
        <v>0</v>
      </c>
      <c r="I531" s="18">
        <f t="shared" si="26"/>
        <v>0</v>
      </c>
      <c r="J531" s="18"/>
      <c r="K531" s="15"/>
    </row>
    <row r="532" spans="1:11" x14ac:dyDescent="0.2">
      <c r="A532" s="15"/>
      <c r="B532" s="15"/>
      <c r="C532" s="16"/>
      <c r="D532" s="17"/>
      <c r="E532" s="18"/>
      <c r="F532" s="19">
        <v>0</v>
      </c>
      <c r="G532" s="18">
        <f t="shared" si="24"/>
        <v>0</v>
      </c>
      <c r="H532" s="18">
        <f t="shared" si="25"/>
        <v>0</v>
      </c>
      <c r="I532" s="18">
        <f t="shared" si="26"/>
        <v>0</v>
      </c>
      <c r="J532" s="18"/>
      <c r="K532" s="15"/>
    </row>
    <row r="533" spans="1:11" x14ac:dyDescent="0.2">
      <c r="A533" s="15"/>
      <c r="B533" s="15"/>
      <c r="C533" s="16"/>
      <c r="D533" s="17"/>
      <c r="E533" s="18"/>
      <c r="F533" s="19">
        <v>0</v>
      </c>
      <c r="G533" s="18">
        <f t="shared" si="24"/>
        <v>0</v>
      </c>
      <c r="H533" s="18">
        <f t="shared" si="25"/>
        <v>0</v>
      </c>
      <c r="I533" s="18">
        <f t="shared" si="26"/>
        <v>0</v>
      </c>
      <c r="J533" s="18"/>
      <c r="K533" s="15"/>
    </row>
    <row r="534" spans="1:11" x14ac:dyDescent="0.2">
      <c r="A534" s="15"/>
      <c r="B534" s="15"/>
      <c r="C534" s="16"/>
      <c r="D534" s="17"/>
      <c r="E534" s="18"/>
      <c r="F534" s="19">
        <v>0</v>
      </c>
      <c r="G534" s="18">
        <f t="shared" si="24"/>
        <v>0</v>
      </c>
      <c r="H534" s="18">
        <f t="shared" si="25"/>
        <v>0</v>
      </c>
      <c r="I534" s="18">
        <f t="shared" si="26"/>
        <v>0</v>
      </c>
      <c r="J534" s="18"/>
      <c r="K534" s="15"/>
    </row>
    <row r="535" spans="1:11" x14ac:dyDescent="0.2">
      <c r="A535" s="15"/>
      <c r="B535" s="15"/>
      <c r="C535" s="16"/>
      <c r="D535" s="17"/>
      <c r="E535" s="18"/>
      <c r="F535" s="19">
        <v>0</v>
      </c>
      <c r="G535" s="18">
        <f t="shared" si="24"/>
        <v>0</v>
      </c>
      <c r="H535" s="18">
        <f t="shared" si="25"/>
        <v>0</v>
      </c>
      <c r="I535" s="18">
        <f t="shared" si="26"/>
        <v>0</v>
      </c>
      <c r="J535" s="18"/>
      <c r="K535" s="15"/>
    </row>
    <row r="536" spans="1:11" x14ac:dyDescent="0.2">
      <c r="A536" s="15"/>
      <c r="B536" s="15"/>
      <c r="C536" s="16"/>
      <c r="D536" s="17"/>
      <c r="E536" s="18"/>
      <c r="F536" s="19">
        <v>0</v>
      </c>
      <c r="G536" s="18">
        <f t="shared" si="24"/>
        <v>0</v>
      </c>
      <c r="H536" s="18">
        <f t="shared" si="25"/>
        <v>0</v>
      </c>
      <c r="I536" s="18">
        <f t="shared" si="26"/>
        <v>0</v>
      </c>
      <c r="J536" s="18"/>
      <c r="K536" s="15"/>
    </row>
    <row r="537" spans="1:11" x14ac:dyDescent="0.2">
      <c r="A537" s="15"/>
      <c r="B537" s="15"/>
      <c r="C537" s="16"/>
      <c r="D537" s="17"/>
      <c r="E537" s="18"/>
      <c r="F537" s="19">
        <v>0</v>
      </c>
      <c r="G537" s="18">
        <f t="shared" si="24"/>
        <v>0</v>
      </c>
      <c r="H537" s="18">
        <f t="shared" si="25"/>
        <v>0</v>
      </c>
      <c r="I537" s="18">
        <f t="shared" si="26"/>
        <v>0</v>
      </c>
      <c r="J537" s="18"/>
      <c r="K537" s="15"/>
    </row>
    <row r="538" spans="1:11" x14ac:dyDescent="0.2">
      <c r="A538" s="15"/>
      <c r="B538" s="15"/>
      <c r="C538" s="16"/>
      <c r="D538" s="17"/>
      <c r="E538" s="18"/>
      <c r="F538" s="19">
        <v>0</v>
      </c>
      <c r="G538" s="18">
        <f t="shared" si="24"/>
        <v>0</v>
      </c>
      <c r="H538" s="18">
        <f t="shared" si="25"/>
        <v>0</v>
      </c>
      <c r="I538" s="18">
        <f t="shared" si="26"/>
        <v>0</v>
      </c>
      <c r="J538" s="18"/>
      <c r="K538" s="15"/>
    </row>
    <row r="539" spans="1:11" x14ac:dyDescent="0.2">
      <c r="A539" s="15"/>
      <c r="B539" s="15"/>
      <c r="C539" s="16"/>
      <c r="D539" s="17"/>
      <c r="E539" s="18"/>
      <c r="F539" s="19">
        <v>0</v>
      </c>
      <c r="G539" s="18">
        <f t="shared" si="24"/>
        <v>0</v>
      </c>
      <c r="H539" s="18">
        <f t="shared" si="25"/>
        <v>0</v>
      </c>
      <c r="I539" s="18">
        <f t="shared" si="26"/>
        <v>0</v>
      </c>
      <c r="J539" s="18"/>
      <c r="K539" s="15"/>
    </row>
    <row r="540" spans="1:11" x14ac:dyDescent="0.2">
      <c r="A540" s="15"/>
      <c r="B540" s="15"/>
      <c r="C540" s="16"/>
      <c r="D540" s="17"/>
      <c r="E540" s="18"/>
      <c r="F540" s="19">
        <v>0</v>
      </c>
      <c r="G540" s="18">
        <f t="shared" si="24"/>
        <v>0</v>
      </c>
      <c r="H540" s="18">
        <f t="shared" si="25"/>
        <v>0</v>
      </c>
      <c r="I540" s="18">
        <f t="shared" si="26"/>
        <v>0</v>
      </c>
      <c r="J540" s="18"/>
      <c r="K540" s="15"/>
    </row>
    <row r="541" spans="1:11" x14ac:dyDescent="0.2">
      <c r="A541" s="15"/>
      <c r="B541" s="15"/>
      <c r="C541" s="16"/>
      <c r="D541" s="17"/>
      <c r="E541" s="18"/>
      <c r="F541" s="19">
        <v>0</v>
      </c>
      <c r="G541" s="18">
        <f t="shared" si="24"/>
        <v>0</v>
      </c>
      <c r="H541" s="18">
        <f t="shared" si="25"/>
        <v>0</v>
      </c>
      <c r="I541" s="18">
        <f t="shared" si="26"/>
        <v>0</v>
      </c>
      <c r="J541" s="18"/>
      <c r="K541" s="15"/>
    </row>
    <row r="542" spans="1:11" x14ac:dyDescent="0.2">
      <c r="A542" s="15"/>
      <c r="B542" s="15"/>
      <c r="C542" s="16"/>
      <c r="D542" s="17"/>
      <c r="E542" s="18"/>
      <c r="F542" s="19">
        <v>0</v>
      </c>
      <c r="G542" s="18">
        <f t="shared" si="24"/>
        <v>0</v>
      </c>
      <c r="H542" s="18">
        <f t="shared" si="25"/>
        <v>0</v>
      </c>
      <c r="I542" s="18">
        <f t="shared" si="26"/>
        <v>0</v>
      </c>
      <c r="J542" s="18"/>
      <c r="K542" s="15"/>
    </row>
    <row r="543" spans="1:11" x14ac:dyDescent="0.2">
      <c r="A543" s="15"/>
      <c r="B543" s="15"/>
      <c r="C543" s="16"/>
      <c r="D543" s="17"/>
      <c r="E543" s="18"/>
      <c r="F543" s="19">
        <v>0</v>
      </c>
      <c r="G543" s="18">
        <f t="shared" si="24"/>
        <v>0</v>
      </c>
      <c r="H543" s="18">
        <f t="shared" si="25"/>
        <v>0</v>
      </c>
      <c r="I543" s="18">
        <f t="shared" si="26"/>
        <v>0</v>
      </c>
      <c r="J543" s="18"/>
      <c r="K543" s="15"/>
    </row>
    <row r="544" spans="1:11" x14ac:dyDescent="0.2">
      <c r="A544" s="15"/>
      <c r="B544" s="15"/>
      <c r="C544" s="16"/>
      <c r="D544" s="17"/>
      <c r="E544" s="18"/>
      <c r="F544" s="19">
        <v>0</v>
      </c>
      <c r="G544" s="18">
        <f t="shared" si="24"/>
        <v>0</v>
      </c>
      <c r="H544" s="18">
        <f t="shared" si="25"/>
        <v>0</v>
      </c>
      <c r="I544" s="18">
        <f t="shared" si="26"/>
        <v>0</v>
      </c>
      <c r="J544" s="18"/>
      <c r="K544" s="15"/>
    </row>
    <row r="545" spans="1:11" x14ac:dyDescent="0.2">
      <c r="A545" s="15"/>
      <c r="B545" s="15"/>
      <c r="C545" s="16"/>
      <c r="D545" s="17"/>
      <c r="E545" s="18"/>
      <c r="F545" s="19">
        <v>0</v>
      </c>
      <c r="G545" s="18">
        <f t="shared" si="24"/>
        <v>0</v>
      </c>
      <c r="H545" s="18">
        <f t="shared" si="25"/>
        <v>0</v>
      </c>
      <c r="I545" s="18">
        <f t="shared" si="26"/>
        <v>0</v>
      </c>
      <c r="J545" s="18"/>
      <c r="K545" s="15"/>
    </row>
    <row r="546" spans="1:11" x14ac:dyDescent="0.2">
      <c r="A546" s="15"/>
      <c r="B546" s="15"/>
      <c r="C546" s="16"/>
      <c r="D546" s="17"/>
      <c r="E546" s="18"/>
      <c r="F546" s="19">
        <v>0</v>
      </c>
      <c r="G546" s="18">
        <f t="shared" si="24"/>
        <v>0</v>
      </c>
      <c r="H546" s="18">
        <f t="shared" si="25"/>
        <v>0</v>
      </c>
      <c r="I546" s="18">
        <f t="shared" si="26"/>
        <v>0</v>
      </c>
      <c r="J546" s="18"/>
      <c r="K546" s="15"/>
    </row>
    <row r="547" spans="1:11" x14ac:dyDescent="0.2">
      <c r="A547" s="15"/>
      <c r="B547" s="15"/>
      <c r="C547" s="16"/>
      <c r="D547" s="17"/>
      <c r="E547" s="18"/>
      <c r="F547" s="19">
        <v>0</v>
      </c>
      <c r="G547" s="18">
        <f t="shared" si="24"/>
        <v>0</v>
      </c>
      <c r="H547" s="18">
        <f t="shared" si="25"/>
        <v>0</v>
      </c>
      <c r="I547" s="18">
        <f t="shared" si="26"/>
        <v>0</v>
      </c>
      <c r="J547" s="18"/>
      <c r="K547" s="15"/>
    </row>
    <row r="548" spans="1:11" x14ac:dyDescent="0.2">
      <c r="A548" s="15"/>
      <c r="B548" s="15"/>
      <c r="C548" s="16"/>
      <c r="D548" s="17"/>
      <c r="E548" s="18"/>
      <c r="F548" s="19">
        <v>0</v>
      </c>
      <c r="G548" s="18">
        <f t="shared" si="24"/>
        <v>0</v>
      </c>
      <c r="H548" s="18">
        <f t="shared" si="25"/>
        <v>0</v>
      </c>
      <c r="I548" s="18">
        <f t="shared" si="26"/>
        <v>0</v>
      </c>
      <c r="J548" s="18"/>
      <c r="K548" s="15"/>
    </row>
    <row r="549" spans="1:11" x14ac:dyDescent="0.2">
      <c r="A549" s="15"/>
      <c r="B549" s="15"/>
      <c r="C549" s="16"/>
      <c r="D549" s="17"/>
      <c r="E549" s="18"/>
      <c r="F549" s="19">
        <v>0</v>
      </c>
      <c r="G549" s="18">
        <f t="shared" si="24"/>
        <v>0</v>
      </c>
      <c r="H549" s="18">
        <f t="shared" si="25"/>
        <v>0</v>
      </c>
      <c r="I549" s="18">
        <f t="shared" si="26"/>
        <v>0</v>
      </c>
      <c r="J549" s="18"/>
      <c r="K549" s="15"/>
    </row>
    <row r="550" spans="1:11" x14ac:dyDescent="0.2">
      <c r="A550" s="15"/>
      <c r="B550" s="15"/>
      <c r="C550" s="16"/>
      <c r="D550" s="17"/>
      <c r="E550" s="18"/>
      <c r="F550" s="19">
        <v>0</v>
      </c>
      <c r="G550" s="18">
        <f t="shared" si="24"/>
        <v>0</v>
      </c>
      <c r="H550" s="18">
        <f t="shared" si="25"/>
        <v>0</v>
      </c>
      <c r="I550" s="18">
        <f t="shared" si="26"/>
        <v>0</v>
      </c>
      <c r="J550" s="18"/>
      <c r="K550" s="15"/>
    </row>
    <row r="551" spans="1:11" x14ac:dyDescent="0.2">
      <c r="A551" s="15"/>
      <c r="B551" s="15"/>
      <c r="C551" s="16"/>
      <c r="D551" s="17"/>
      <c r="E551" s="18"/>
      <c r="F551" s="19">
        <v>0</v>
      </c>
      <c r="G551" s="18">
        <f t="shared" si="24"/>
        <v>0</v>
      </c>
      <c r="H551" s="18">
        <f t="shared" si="25"/>
        <v>0</v>
      </c>
      <c r="I551" s="18">
        <f t="shared" si="26"/>
        <v>0</v>
      </c>
      <c r="J551" s="18"/>
      <c r="K551" s="15"/>
    </row>
    <row r="552" spans="1:11" x14ac:dyDescent="0.2">
      <c r="A552" s="15"/>
      <c r="B552" s="15"/>
      <c r="C552" s="16"/>
      <c r="D552" s="17"/>
      <c r="E552" s="18"/>
      <c r="F552" s="19">
        <v>0</v>
      </c>
      <c r="G552" s="18">
        <f t="shared" si="24"/>
        <v>0</v>
      </c>
      <c r="H552" s="18">
        <f t="shared" si="25"/>
        <v>0</v>
      </c>
      <c r="I552" s="18">
        <f t="shared" si="26"/>
        <v>0</v>
      </c>
      <c r="J552" s="18"/>
      <c r="K552" s="15"/>
    </row>
    <row r="553" spans="1:11" x14ac:dyDescent="0.2">
      <c r="A553" s="15"/>
      <c r="B553" s="15"/>
      <c r="C553" s="16"/>
      <c r="D553" s="17"/>
      <c r="E553" s="18"/>
      <c r="F553" s="19">
        <v>0</v>
      </c>
      <c r="G553" s="18">
        <f t="shared" si="24"/>
        <v>0</v>
      </c>
      <c r="H553" s="18">
        <f t="shared" si="25"/>
        <v>0</v>
      </c>
      <c r="I553" s="18">
        <f t="shared" si="26"/>
        <v>0</v>
      </c>
      <c r="J553" s="18"/>
      <c r="K553" s="15"/>
    </row>
    <row r="554" spans="1:11" x14ac:dyDescent="0.2">
      <c r="A554" s="15"/>
      <c r="B554" s="15"/>
      <c r="C554" s="16"/>
      <c r="D554" s="17"/>
      <c r="E554" s="18"/>
      <c r="F554" s="19">
        <v>0</v>
      </c>
      <c r="G554" s="18">
        <f t="shared" si="24"/>
        <v>0</v>
      </c>
      <c r="H554" s="18">
        <f t="shared" si="25"/>
        <v>0</v>
      </c>
      <c r="I554" s="18">
        <f t="shared" si="26"/>
        <v>0</v>
      </c>
      <c r="J554" s="18"/>
      <c r="K554" s="15"/>
    </row>
    <row r="555" spans="1:11" x14ac:dyDescent="0.2">
      <c r="A555" s="15"/>
      <c r="B555" s="15"/>
      <c r="C555" s="16"/>
      <c r="D555" s="17"/>
      <c r="E555" s="18"/>
      <c r="F555" s="19">
        <v>0</v>
      </c>
      <c r="G555" s="18">
        <f t="shared" si="24"/>
        <v>0</v>
      </c>
      <c r="H555" s="18">
        <f t="shared" si="25"/>
        <v>0</v>
      </c>
      <c r="I555" s="18">
        <f t="shared" si="26"/>
        <v>0</v>
      </c>
      <c r="J555" s="18"/>
      <c r="K555" s="15"/>
    </row>
    <row r="556" spans="1:11" x14ac:dyDescent="0.2">
      <c r="A556" s="15"/>
      <c r="B556" s="15"/>
      <c r="C556" s="16"/>
      <c r="D556" s="17"/>
      <c r="E556" s="18"/>
      <c r="F556" s="19">
        <v>0</v>
      </c>
      <c r="G556" s="18">
        <f t="shared" si="24"/>
        <v>0</v>
      </c>
      <c r="H556" s="18">
        <f t="shared" si="25"/>
        <v>0</v>
      </c>
      <c r="I556" s="18">
        <f t="shared" si="26"/>
        <v>0</v>
      </c>
      <c r="J556" s="18"/>
      <c r="K556" s="15"/>
    </row>
    <row r="557" spans="1:11" x14ac:dyDescent="0.2">
      <c r="A557" s="15"/>
      <c r="B557" s="15"/>
      <c r="C557" s="16"/>
      <c r="D557" s="17"/>
      <c r="E557" s="18"/>
      <c r="F557" s="19">
        <v>0</v>
      </c>
      <c r="G557" s="18">
        <f t="shared" si="24"/>
        <v>0</v>
      </c>
      <c r="H557" s="18">
        <f t="shared" si="25"/>
        <v>0</v>
      </c>
      <c r="I557" s="18">
        <f t="shared" si="26"/>
        <v>0</v>
      </c>
      <c r="J557" s="18"/>
      <c r="K557" s="15"/>
    </row>
    <row r="558" spans="1:11" x14ac:dyDescent="0.2">
      <c r="A558" s="15"/>
      <c r="B558" s="15"/>
      <c r="C558" s="16"/>
      <c r="D558" s="17"/>
      <c r="E558" s="18"/>
      <c r="F558" s="19">
        <v>0</v>
      </c>
      <c r="G558" s="18">
        <f t="shared" si="24"/>
        <v>0</v>
      </c>
      <c r="H558" s="18">
        <f t="shared" si="25"/>
        <v>0</v>
      </c>
      <c r="I558" s="18">
        <f t="shared" si="26"/>
        <v>0</v>
      </c>
      <c r="J558" s="18"/>
      <c r="K558" s="15"/>
    </row>
    <row r="559" spans="1:11" x14ac:dyDescent="0.2">
      <c r="A559" s="15"/>
      <c r="B559" s="15"/>
      <c r="C559" s="16"/>
      <c r="D559" s="17"/>
      <c r="E559" s="18"/>
      <c r="F559" s="19">
        <v>0</v>
      </c>
      <c r="G559" s="18">
        <f t="shared" si="24"/>
        <v>0</v>
      </c>
      <c r="H559" s="18">
        <f t="shared" si="25"/>
        <v>0</v>
      </c>
      <c r="I559" s="18">
        <f t="shared" si="26"/>
        <v>0</v>
      </c>
      <c r="J559" s="18"/>
      <c r="K559" s="15"/>
    </row>
    <row r="560" spans="1:11" x14ac:dyDescent="0.2">
      <c r="A560" s="15"/>
      <c r="B560" s="15"/>
      <c r="C560" s="16"/>
      <c r="D560" s="17"/>
      <c r="E560" s="18"/>
      <c r="F560" s="19">
        <v>0</v>
      </c>
      <c r="G560" s="18">
        <f t="shared" si="24"/>
        <v>0</v>
      </c>
      <c r="H560" s="18">
        <f t="shared" si="25"/>
        <v>0</v>
      </c>
      <c r="I560" s="18">
        <f t="shared" si="26"/>
        <v>0</v>
      </c>
      <c r="J560" s="18"/>
      <c r="K560" s="15"/>
    </row>
    <row r="561" spans="1:11" x14ac:dyDescent="0.2">
      <c r="A561" s="15"/>
      <c r="B561" s="15"/>
      <c r="C561" s="16"/>
      <c r="D561" s="17"/>
      <c r="E561" s="18"/>
      <c r="F561" s="19">
        <v>0</v>
      </c>
      <c r="G561" s="18">
        <f t="shared" si="24"/>
        <v>0</v>
      </c>
      <c r="H561" s="18">
        <f t="shared" si="25"/>
        <v>0</v>
      </c>
      <c r="I561" s="18">
        <f t="shared" si="26"/>
        <v>0</v>
      </c>
      <c r="J561" s="18"/>
      <c r="K561" s="15"/>
    </row>
    <row r="562" spans="1:11" x14ac:dyDescent="0.2">
      <c r="A562" s="15"/>
      <c r="B562" s="15"/>
      <c r="C562" s="16"/>
      <c r="D562" s="17"/>
      <c r="E562" s="18"/>
      <c r="F562" s="19">
        <v>0</v>
      </c>
      <c r="G562" s="18">
        <f t="shared" si="24"/>
        <v>0</v>
      </c>
      <c r="H562" s="18">
        <f t="shared" si="25"/>
        <v>0</v>
      </c>
      <c r="I562" s="18">
        <f t="shared" si="26"/>
        <v>0</v>
      </c>
      <c r="J562" s="18"/>
      <c r="K562" s="15"/>
    </row>
    <row r="563" spans="1:11" x14ac:dyDescent="0.2">
      <c r="A563" s="15"/>
      <c r="B563" s="15"/>
      <c r="C563" s="16"/>
      <c r="D563" s="17"/>
      <c r="E563" s="18"/>
      <c r="F563" s="19">
        <v>0</v>
      </c>
      <c r="G563" s="18">
        <f t="shared" si="24"/>
        <v>0</v>
      </c>
      <c r="H563" s="18">
        <f t="shared" si="25"/>
        <v>0</v>
      </c>
      <c r="I563" s="18">
        <f t="shared" si="26"/>
        <v>0</v>
      </c>
      <c r="J563" s="18"/>
      <c r="K563" s="15"/>
    </row>
    <row r="564" spans="1:11" x14ac:dyDescent="0.2">
      <c r="A564" s="15"/>
      <c r="B564" s="15"/>
      <c r="C564" s="16"/>
      <c r="D564" s="17"/>
      <c r="E564" s="18"/>
      <c r="F564" s="19">
        <v>0</v>
      </c>
      <c r="G564" s="18">
        <f t="shared" si="24"/>
        <v>0</v>
      </c>
      <c r="H564" s="18">
        <f t="shared" si="25"/>
        <v>0</v>
      </c>
      <c r="I564" s="18">
        <f t="shared" si="26"/>
        <v>0</v>
      </c>
      <c r="J564" s="18"/>
      <c r="K564" s="15"/>
    </row>
    <row r="565" spans="1:11" x14ac:dyDescent="0.2">
      <c r="A565" s="15"/>
      <c r="B565" s="15"/>
      <c r="C565" s="16"/>
      <c r="D565" s="17"/>
      <c r="E565" s="18"/>
      <c r="F565" s="19">
        <v>0</v>
      </c>
      <c r="G565" s="18">
        <f t="shared" si="24"/>
        <v>0</v>
      </c>
      <c r="H565" s="18">
        <f t="shared" si="25"/>
        <v>0</v>
      </c>
      <c r="I565" s="18">
        <f t="shared" si="26"/>
        <v>0</v>
      </c>
      <c r="J565" s="18"/>
      <c r="K565" s="15"/>
    </row>
    <row r="566" spans="1:11" x14ac:dyDescent="0.2">
      <c r="A566" s="15"/>
      <c r="B566" s="15"/>
      <c r="C566" s="16"/>
      <c r="D566" s="17"/>
      <c r="E566" s="18"/>
      <c r="F566" s="19">
        <v>0</v>
      </c>
      <c r="G566" s="18">
        <f t="shared" si="24"/>
        <v>0</v>
      </c>
      <c r="H566" s="18">
        <f t="shared" si="25"/>
        <v>0</v>
      </c>
      <c r="I566" s="18">
        <f t="shared" si="26"/>
        <v>0</v>
      </c>
      <c r="J566" s="18"/>
      <c r="K566" s="15"/>
    </row>
    <row r="567" spans="1:11" x14ac:dyDescent="0.2">
      <c r="A567" s="15"/>
      <c r="B567" s="15"/>
      <c r="C567" s="16"/>
      <c r="D567" s="17"/>
      <c r="E567" s="18"/>
      <c r="F567" s="19">
        <v>0</v>
      </c>
      <c r="G567" s="18">
        <f t="shared" si="24"/>
        <v>0</v>
      </c>
      <c r="H567" s="18">
        <f t="shared" si="25"/>
        <v>0</v>
      </c>
      <c r="I567" s="18">
        <f t="shared" si="26"/>
        <v>0</v>
      </c>
      <c r="J567" s="18"/>
      <c r="K567" s="15"/>
    </row>
    <row r="568" spans="1:11" x14ac:dyDescent="0.2">
      <c r="A568" s="15"/>
      <c r="B568" s="15"/>
      <c r="C568" s="16"/>
      <c r="D568" s="17"/>
      <c r="E568" s="18"/>
      <c r="F568" s="19">
        <v>0</v>
      </c>
      <c r="G568" s="18">
        <f t="shared" si="24"/>
        <v>0</v>
      </c>
      <c r="H568" s="18">
        <f t="shared" si="25"/>
        <v>0</v>
      </c>
      <c r="I568" s="18">
        <f t="shared" si="26"/>
        <v>0</v>
      </c>
      <c r="J568" s="18"/>
      <c r="K568" s="15"/>
    </row>
    <row r="569" spans="1:11" x14ac:dyDescent="0.2">
      <c r="A569" s="15"/>
      <c r="B569" s="15"/>
      <c r="C569" s="16"/>
      <c r="D569" s="17"/>
      <c r="E569" s="18"/>
      <c r="F569" s="19">
        <v>0</v>
      </c>
      <c r="G569" s="18">
        <f t="shared" si="24"/>
        <v>0</v>
      </c>
      <c r="H569" s="18">
        <f t="shared" si="25"/>
        <v>0</v>
      </c>
      <c r="I569" s="18">
        <f t="shared" si="26"/>
        <v>0</v>
      </c>
      <c r="J569" s="18"/>
      <c r="K569" s="15"/>
    </row>
    <row r="570" spans="1:11" x14ac:dyDescent="0.2">
      <c r="A570" s="15"/>
      <c r="B570" s="15"/>
      <c r="C570" s="16"/>
      <c r="D570" s="17"/>
      <c r="E570" s="18"/>
      <c r="F570" s="19">
        <v>0</v>
      </c>
      <c r="G570" s="18">
        <f t="shared" si="24"/>
        <v>0</v>
      </c>
      <c r="H570" s="18">
        <f t="shared" si="25"/>
        <v>0</v>
      </c>
      <c r="I570" s="18">
        <f t="shared" si="26"/>
        <v>0</v>
      </c>
      <c r="J570" s="18"/>
      <c r="K570" s="15"/>
    </row>
    <row r="571" spans="1:11" x14ac:dyDescent="0.2">
      <c r="A571" s="15"/>
      <c r="B571" s="15"/>
      <c r="C571" s="16"/>
      <c r="D571" s="17"/>
      <c r="E571" s="18"/>
      <c r="F571" s="19">
        <v>0</v>
      </c>
      <c r="G571" s="18">
        <f t="shared" si="24"/>
        <v>0</v>
      </c>
      <c r="H571" s="18">
        <f t="shared" si="25"/>
        <v>0</v>
      </c>
      <c r="I571" s="18">
        <f t="shared" si="26"/>
        <v>0</v>
      </c>
      <c r="J571" s="18"/>
      <c r="K571" s="15"/>
    </row>
    <row r="572" spans="1:11" x14ac:dyDescent="0.2">
      <c r="A572" s="15"/>
      <c r="B572" s="15"/>
      <c r="C572" s="16"/>
      <c r="D572" s="17"/>
      <c r="E572" s="18"/>
      <c r="F572" s="19">
        <v>0</v>
      </c>
      <c r="G572" s="18">
        <f t="shared" si="24"/>
        <v>0</v>
      </c>
      <c r="H572" s="18">
        <f t="shared" si="25"/>
        <v>0</v>
      </c>
      <c r="I572" s="18">
        <f t="shared" si="26"/>
        <v>0</v>
      </c>
      <c r="J572" s="18"/>
      <c r="K572" s="15"/>
    </row>
    <row r="573" spans="1:11" x14ac:dyDescent="0.2">
      <c r="A573" s="15"/>
      <c r="B573" s="15"/>
      <c r="C573" s="16"/>
      <c r="D573" s="17"/>
      <c r="E573" s="18"/>
      <c r="F573" s="19">
        <v>0</v>
      </c>
      <c r="G573" s="18">
        <f t="shared" si="24"/>
        <v>0</v>
      </c>
      <c r="H573" s="18">
        <f t="shared" si="25"/>
        <v>0</v>
      </c>
      <c r="I573" s="18">
        <f t="shared" si="26"/>
        <v>0</v>
      </c>
      <c r="J573" s="18"/>
      <c r="K573" s="15"/>
    </row>
    <row r="574" spans="1:11" x14ac:dyDescent="0.2">
      <c r="A574" s="15"/>
      <c r="B574" s="15"/>
      <c r="C574" s="16"/>
      <c r="D574" s="17"/>
      <c r="E574" s="18"/>
      <c r="F574" s="19">
        <v>0</v>
      </c>
      <c r="G574" s="18">
        <f t="shared" si="24"/>
        <v>0</v>
      </c>
      <c r="H574" s="18">
        <f t="shared" si="25"/>
        <v>0</v>
      </c>
      <c r="I574" s="18">
        <f t="shared" si="26"/>
        <v>0</v>
      </c>
      <c r="J574" s="18"/>
      <c r="K574" s="15"/>
    </row>
    <row r="575" spans="1:11" x14ac:dyDescent="0.2">
      <c r="A575" s="15"/>
      <c r="B575" s="15"/>
      <c r="C575" s="16"/>
      <c r="D575" s="17"/>
      <c r="E575" s="18"/>
      <c r="F575" s="19">
        <v>0</v>
      </c>
      <c r="G575" s="18">
        <f t="shared" si="24"/>
        <v>0</v>
      </c>
      <c r="H575" s="18">
        <f t="shared" si="25"/>
        <v>0</v>
      </c>
      <c r="I575" s="18">
        <f t="shared" si="26"/>
        <v>0</v>
      </c>
      <c r="J575" s="18"/>
      <c r="K575" s="15"/>
    </row>
    <row r="576" spans="1:11" x14ac:dyDescent="0.2">
      <c r="A576" s="15"/>
      <c r="B576" s="15"/>
      <c r="C576" s="16"/>
      <c r="D576" s="17"/>
      <c r="E576" s="18"/>
      <c r="F576" s="19">
        <v>0</v>
      </c>
      <c r="G576" s="18">
        <f t="shared" si="24"/>
        <v>0</v>
      </c>
      <c r="H576" s="18">
        <f t="shared" si="25"/>
        <v>0</v>
      </c>
      <c r="I576" s="18">
        <f t="shared" si="26"/>
        <v>0</v>
      </c>
      <c r="J576" s="18"/>
      <c r="K576" s="15"/>
    </row>
    <row r="577" spans="1:11" x14ac:dyDescent="0.2">
      <c r="A577" s="15"/>
      <c r="B577" s="15"/>
      <c r="C577" s="16"/>
      <c r="D577" s="17"/>
      <c r="E577" s="18"/>
      <c r="F577" s="19">
        <v>0</v>
      </c>
      <c r="G577" s="18">
        <f t="shared" si="24"/>
        <v>0</v>
      </c>
      <c r="H577" s="18">
        <f t="shared" si="25"/>
        <v>0</v>
      </c>
      <c r="I577" s="18">
        <f t="shared" si="26"/>
        <v>0</v>
      </c>
      <c r="J577" s="18"/>
      <c r="K577" s="15"/>
    </row>
    <row r="578" spans="1:11" x14ac:dyDescent="0.2">
      <c r="A578" s="15"/>
      <c r="B578" s="15"/>
      <c r="C578" s="16"/>
      <c r="D578" s="17"/>
      <c r="E578" s="18"/>
      <c r="F578" s="19">
        <v>0</v>
      </c>
      <c r="G578" s="18">
        <f t="shared" si="24"/>
        <v>0</v>
      </c>
      <c r="H578" s="18">
        <f t="shared" si="25"/>
        <v>0</v>
      </c>
      <c r="I578" s="18">
        <f t="shared" si="26"/>
        <v>0</v>
      </c>
      <c r="J578" s="18"/>
      <c r="K578" s="15"/>
    </row>
    <row r="579" spans="1:11" x14ac:dyDescent="0.2">
      <c r="A579" s="15"/>
      <c r="B579" s="15"/>
      <c r="C579" s="16"/>
      <c r="D579" s="17"/>
      <c r="E579" s="18"/>
      <c r="F579" s="19">
        <v>0</v>
      </c>
      <c r="G579" s="18">
        <f t="shared" si="24"/>
        <v>0</v>
      </c>
      <c r="H579" s="18">
        <f t="shared" si="25"/>
        <v>0</v>
      </c>
      <c r="I579" s="18">
        <f t="shared" si="26"/>
        <v>0</v>
      </c>
      <c r="J579" s="18"/>
      <c r="K579" s="15"/>
    </row>
    <row r="580" spans="1:11" x14ac:dyDescent="0.2">
      <c r="A580" s="15"/>
      <c r="B580" s="15"/>
      <c r="C580" s="16"/>
      <c r="D580" s="17"/>
      <c r="E580" s="18"/>
      <c r="F580" s="19">
        <v>0</v>
      </c>
      <c r="G580" s="18">
        <f t="shared" si="24"/>
        <v>0</v>
      </c>
      <c r="H580" s="18">
        <f>E580*C580</f>
        <v>0</v>
      </c>
      <c r="I580" s="18">
        <f>F580*C580</f>
        <v>0</v>
      </c>
      <c r="J580" s="18"/>
      <c r="K580" s="15"/>
    </row>
    <row r="581" spans="1:11" x14ac:dyDescent="0.2">
      <c r="A581" s="15"/>
      <c r="B581" s="15"/>
      <c r="C581" s="16"/>
      <c r="D581" s="17"/>
      <c r="E581" s="18"/>
      <c r="F581" s="19">
        <v>0</v>
      </c>
      <c r="G581" s="18">
        <f t="shared" si="24"/>
        <v>0</v>
      </c>
      <c r="H581" s="18">
        <f>E581*C581</f>
        <v>0</v>
      </c>
      <c r="I581" s="18">
        <f>F581*C581</f>
        <v>0</v>
      </c>
      <c r="J581" s="18"/>
      <c r="K581" s="15"/>
    </row>
  </sheetData>
  <mergeCells count="8">
    <mergeCell ref="J5:J6"/>
    <mergeCell ref="K5:K6"/>
    <mergeCell ref="A5:A6"/>
    <mergeCell ref="B5:C5"/>
    <mergeCell ref="D5:D6"/>
    <mergeCell ref="E5:E6"/>
    <mergeCell ref="F5:F6"/>
    <mergeCell ref="G5:I5"/>
  </mergeCells>
  <pageMargins left="0.7" right="0.7" top="0.75" bottom="0.75" header="0.3" footer="0.3"/>
  <pageSetup paperSize="9" scale="45" fitToHeight="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6D12-702B-4C1E-82C9-6A65CDA544CF}">
  <sheetPr>
    <pageSetUpPr fitToPage="1"/>
  </sheetPr>
  <dimension ref="A1:M582"/>
  <sheetViews>
    <sheetView zoomScale="90" zoomScaleNormal="9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14" sqref="E14"/>
    </sheetView>
  </sheetViews>
  <sheetFormatPr baseColWidth="10" defaultColWidth="8.83203125" defaultRowHeight="15" x14ac:dyDescent="0.2"/>
  <cols>
    <col min="1" max="1" width="55" customWidth="1"/>
    <col min="2" max="2" width="9.33203125" hidden="1" customWidth="1"/>
    <col min="4" max="4" width="8.83203125" style="7"/>
    <col min="5" max="5" width="15" style="8" customWidth="1"/>
    <col min="6" max="6" width="14.33203125" style="9" customWidth="1"/>
    <col min="7" max="7" width="14.33203125" style="8" hidden="1" customWidth="1"/>
    <col min="8" max="8" width="16.33203125" style="8" customWidth="1"/>
    <col min="9" max="9" width="13.5" style="8" bestFit="1" customWidth="1"/>
    <col min="10" max="10" width="15.33203125" style="8" bestFit="1" customWidth="1"/>
    <col min="11" max="11" width="18.1640625" customWidth="1"/>
  </cols>
  <sheetData>
    <row r="1" spans="1:13" x14ac:dyDescent="0.2">
      <c r="A1" t="s">
        <v>0</v>
      </c>
      <c r="D1"/>
      <c r="E1"/>
      <c r="F1" s="1"/>
      <c r="G1"/>
      <c r="H1"/>
      <c r="I1"/>
      <c r="J1"/>
      <c r="L1" s="2"/>
      <c r="M1" t="s">
        <v>1</v>
      </c>
    </row>
    <row r="2" spans="1:13" x14ac:dyDescent="0.2">
      <c r="A2" t="s">
        <v>18</v>
      </c>
      <c r="B2" s="3"/>
      <c r="C2" s="3"/>
      <c r="D2" s="3"/>
      <c r="E2" s="3"/>
      <c r="F2" s="4"/>
      <c r="G2" s="3"/>
      <c r="H2" s="3"/>
      <c r="I2" s="3"/>
      <c r="J2" s="3"/>
      <c r="K2" s="3"/>
      <c r="L2" s="5"/>
      <c r="M2" t="s">
        <v>2</v>
      </c>
    </row>
    <row r="3" spans="1:13" x14ac:dyDescent="0.2">
      <c r="D3"/>
      <c r="E3"/>
      <c r="F3" s="1"/>
      <c r="G3"/>
      <c r="H3"/>
      <c r="I3"/>
      <c r="J3"/>
      <c r="L3" s="6"/>
      <c r="M3" t="s">
        <v>3</v>
      </c>
    </row>
    <row r="4" spans="1:13" x14ac:dyDescent="0.2">
      <c r="L4" s="10"/>
      <c r="M4" t="s">
        <v>4</v>
      </c>
    </row>
    <row r="5" spans="1:13" ht="15" customHeight="1" x14ac:dyDescent="0.2">
      <c r="A5" s="174" t="s">
        <v>5</v>
      </c>
      <c r="B5" s="175" t="s">
        <v>6</v>
      </c>
      <c r="C5" s="176"/>
      <c r="D5" s="174" t="s">
        <v>7</v>
      </c>
      <c r="E5" s="177" t="s">
        <v>8</v>
      </c>
      <c r="F5" s="178" t="s">
        <v>9</v>
      </c>
      <c r="G5" s="184" t="s">
        <v>10</v>
      </c>
      <c r="H5" s="185"/>
      <c r="I5" s="186"/>
      <c r="J5" s="180" t="s">
        <v>11</v>
      </c>
      <c r="K5" s="187" t="s">
        <v>12</v>
      </c>
    </row>
    <row r="6" spans="1:13" ht="16" x14ac:dyDescent="0.2">
      <c r="A6" s="174"/>
      <c r="B6" s="11" t="s">
        <v>13</v>
      </c>
      <c r="C6" s="11" t="s">
        <v>14</v>
      </c>
      <c r="D6" s="174"/>
      <c r="E6" s="177"/>
      <c r="F6" s="179"/>
      <c r="G6" s="12" t="s">
        <v>15</v>
      </c>
      <c r="H6" s="13" t="s">
        <v>16</v>
      </c>
      <c r="I6" s="13" t="s">
        <v>17</v>
      </c>
      <c r="J6" s="181"/>
      <c r="K6" s="188"/>
    </row>
    <row r="7" spans="1:13" ht="16" x14ac:dyDescent="0.2">
      <c r="A7" s="14" t="s">
        <v>192</v>
      </c>
      <c r="B7" s="15"/>
      <c r="C7" s="16"/>
      <c r="D7" s="17"/>
      <c r="E7" s="18"/>
      <c r="F7" s="19"/>
      <c r="G7" s="18"/>
      <c r="H7" s="18"/>
      <c r="I7" s="18"/>
      <c r="J7" s="18"/>
      <c r="K7" s="15"/>
    </row>
    <row r="8" spans="1:13" ht="15.75" customHeight="1" x14ac:dyDescent="0.2">
      <c r="A8" s="15" t="s">
        <v>193</v>
      </c>
      <c r="B8" s="15"/>
      <c r="C8" s="16">
        <f>6+6</f>
        <v>12</v>
      </c>
      <c r="D8" s="17" t="s">
        <v>190</v>
      </c>
      <c r="E8" s="18">
        <v>12000</v>
      </c>
      <c r="F8" s="19">
        <v>16000</v>
      </c>
      <c r="G8" s="18"/>
      <c r="H8" s="18">
        <f t="shared" ref="H8" si="0">E8*C8</f>
        <v>144000</v>
      </c>
      <c r="I8" s="18">
        <f t="shared" ref="I8" si="1">F8*C8</f>
        <v>192000</v>
      </c>
      <c r="J8" s="158" t="s">
        <v>1133</v>
      </c>
      <c r="K8" s="15"/>
    </row>
    <row r="9" spans="1:13" ht="16" x14ac:dyDescent="0.2">
      <c r="A9" s="15" t="s">
        <v>364</v>
      </c>
      <c r="B9" s="15"/>
      <c r="C9" s="16">
        <v>15</v>
      </c>
      <c r="D9" s="17" t="s">
        <v>245</v>
      </c>
      <c r="E9" s="18"/>
      <c r="F9" s="19">
        <v>58000</v>
      </c>
      <c r="G9" s="18">
        <f t="shared" ref="G9:G72" si="2">B9*F9</f>
        <v>0</v>
      </c>
      <c r="H9" s="18">
        <f t="shared" ref="H9:H71" si="3">E9*C9</f>
        <v>0</v>
      </c>
      <c r="I9" s="18">
        <f t="shared" ref="I9:I71" si="4">F9*C9</f>
        <v>870000</v>
      </c>
      <c r="J9" s="159"/>
      <c r="K9" s="15"/>
    </row>
    <row r="10" spans="1:13" x14ac:dyDescent="0.2">
      <c r="A10" s="15"/>
      <c r="B10" s="15"/>
      <c r="C10" s="16"/>
      <c r="D10" s="17"/>
      <c r="E10" s="18"/>
      <c r="F10" s="19"/>
      <c r="G10" s="18">
        <f t="shared" si="2"/>
        <v>0</v>
      </c>
      <c r="H10" s="18">
        <f t="shared" si="3"/>
        <v>0</v>
      </c>
      <c r="I10" s="18">
        <f t="shared" si="4"/>
        <v>0</v>
      </c>
      <c r="J10" s="18"/>
      <c r="K10" s="15"/>
    </row>
    <row r="11" spans="1:13" ht="16" x14ac:dyDescent="0.2">
      <c r="A11" s="15" t="s">
        <v>608</v>
      </c>
      <c r="B11" s="15"/>
      <c r="C11" s="16">
        <v>1</v>
      </c>
      <c r="D11" s="17"/>
      <c r="E11" s="18">
        <v>100000</v>
      </c>
      <c r="F11" s="19">
        <v>150000</v>
      </c>
      <c r="G11" s="18">
        <f t="shared" si="2"/>
        <v>0</v>
      </c>
      <c r="H11" s="18">
        <f t="shared" si="3"/>
        <v>100000</v>
      </c>
      <c r="I11" s="18">
        <f t="shared" si="4"/>
        <v>150000</v>
      </c>
      <c r="J11" s="52"/>
      <c r="K11" s="15"/>
    </row>
    <row r="12" spans="1:13" x14ac:dyDescent="0.2">
      <c r="A12" s="15"/>
      <c r="B12" s="15"/>
      <c r="C12" s="16"/>
      <c r="D12" s="17"/>
      <c r="E12" s="18"/>
      <c r="F12" s="19"/>
      <c r="G12" s="18">
        <f t="shared" si="2"/>
        <v>0</v>
      </c>
      <c r="H12" s="18">
        <f t="shared" si="3"/>
        <v>0</v>
      </c>
      <c r="I12" s="18">
        <f t="shared" si="4"/>
        <v>0</v>
      </c>
      <c r="J12" s="18"/>
      <c r="K12" s="15"/>
    </row>
    <row r="13" spans="1:13" ht="16" x14ac:dyDescent="0.2">
      <c r="A13" s="15" t="s">
        <v>193</v>
      </c>
      <c r="B13" s="15"/>
      <c r="C13" s="16">
        <v>5</v>
      </c>
      <c r="D13" s="17"/>
      <c r="E13" s="18">
        <v>12000</v>
      </c>
      <c r="F13" s="19"/>
      <c r="G13" s="18">
        <f t="shared" si="2"/>
        <v>0</v>
      </c>
      <c r="H13" s="18">
        <f t="shared" si="3"/>
        <v>60000</v>
      </c>
      <c r="I13" s="18">
        <f t="shared" si="4"/>
        <v>0</v>
      </c>
      <c r="J13" s="18"/>
      <c r="K13" s="15"/>
    </row>
    <row r="14" spans="1:13" x14ac:dyDescent="0.2">
      <c r="A14" s="15"/>
      <c r="B14" s="15"/>
      <c r="C14" s="16"/>
      <c r="D14" s="17"/>
      <c r="E14" s="18"/>
      <c r="F14" s="19"/>
      <c r="G14" s="18">
        <f t="shared" si="2"/>
        <v>0</v>
      </c>
      <c r="H14" s="18">
        <f t="shared" si="3"/>
        <v>0</v>
      </c>
      <c r="I14" s="18">
        <f t="shared" si="4"/>
        <v>0</v>
      </c>
      <c r="J14" s="18"/>
      <c r="K14" s="15"/>
    </row>
    <row r="15" spans="1:13" x14ac:dyDescent="0.2">
      <c r="A15" s="15"/>
      <c r="B15" s="15"/>
      <c r="C15" s="16"/>
      <c r="D15" s="17"/>
      <c r="E15" s="18"/>
      <c r="F15" s="19">
        <v>0</v>
      </c>
      <c r="G15" s="18">
        <f t="shared" si="2"/>
        <v>0</v>
      </c>
      <c r="H15" s="18">
        <f t="shared" si="3"/>
        <v>0</v>
      </c>
      <c r="I15" s="18">
        <f t="shared" si="4"/>
        <v>0</v>
      </c>
      <c r="J15" s="18"/>
      <c r="K15" s="15"/>
    </row>
    <row r="16" spans="1:13" x14ac:dyDescent="0.2">
      <c r="A16" s="15"/>
      <c r="B16" s="15"/>
      <c r="C16" s="16"/>
      <c r="D16" s="17"/>
      <c r="E16" s="18"/>
      <c r="F16" s="19">
        <v>0</v>
      </c>
      <c r="G16" s="18">
        <f t="shared" si="2"/>
        <v>0</v>
      </c>
      <c r="H16" s="18">
        <f t="shared" si="3"/>
        <v>0</v>
      </c>
      <c r="I16" s="18">
        <f t="shared" si="4"/>
        <v>0</v>
      </c>
      <c r="J16" s="18"/>
      <c r="K16" s="15"/>
    </row>
    <row r="17" spans="1:11" x14ac:dyDescent="0.2">
      <c r="A17" s="15"/>
      <c r="B17" s="15"/>
      <c r="C17" s="16"/>
      <c r="D17" s="17"/>
      <c r="E17" s="18"/>
      <c r="F17" s="19">
        <v>0</v>
      </c>
      <c r="G17" s="18">
        <f t="shared" si="2"/>
        <v>0</v>
      </c>
      <c r="H17" s="18">
        <f t="shared" si="3"/>
        <v>0</v>
      </c>
      <c r="I17" s="18">
        <f t="shared" si="4"/>
        <v>0</v>
      </c>
      <c r="J17" s="18"/>
      <c r="K17" s="15"/>
    </row>
    <row r="18" spans="1:11" x14ac:dyDescent="0.2">
      <c r="A18" s="15"/>
      <c r="B18" s="15"/>
      <c r="C18" s="16"/>
      <c r="D18" s="17"/>
      <c r="E18" s="18"/>
      <c r="F18" s="19">
        <v>0</v>
      </c>
      <c r="G18" s="18">
        <f t="shared" si="2"/>
        <v>0</v>
      </c>
      <c r="H18" s="18">
        <f t="shared" si="3"/>
        <v>0</v>
      </c>
      <c r="I18" s="18">
        <f t="shared" si="4"/>
        <v>0</v>
      </c>
      <c r="J18" s="18"/>
      <c r="K18" s="15"/>
    </row>
    <row r="19" spans="1:11" x14ac:dyDescent="0.2">
      <c r="A19" s="15"/>
      <c r="B19" s="15"/>
      <c r="C19" s="16"/>
      <c r="D19" s="17"/>
      <c r="E19" s="18"/>
      <c r="F19" s="19">
        <v>0</v>
      </c>
      <c r="G19" s="18">
        <f t="shared" si="2"/>
        <v>0</v>
      </c>
      <c r="H19" s="18">
        <f t="shared" si="3"/>
        <v>0</v>
      </c>
      <c r="I19" s="18">
        <f t="shared" si="4"/>
        <v>0</v>
      </c>
      <c r="J19" s="18"/>
      <c r="K19" s="15"/>
    </row>
    <row r="20" spans="1:11" x14ac:dyDescent="0.2">
      <c r="A20" s="15"/>
      <c r="B20" s="15"/>
      <c r="C20" s="16"/>
      <c r="D20" s="17"/>
      <c r="E20" s="18"/>
      <c r="F20" s="19">
        <v>0</v>
      </c>
      <c r="G20" s="18">
        <f t="shared" si="2"/>
        <v>0</v>
      </c>
      <c r="H20" s="18">
        <f t="shared" si="3"/>
        <v>0</v>
      </c>
      <c r="I20" s="18">
        <f t="shared" si="4"/>
        <v>0</v>
      </c>
      <c r="J20" s="18"/>
      <c r="K20" s="15"/>
    </row>
    <row r="21" spans="1:11" x14ac:dyDescent="0.2">
      <c r="A21" s="15"/>
      <c r="B21" s="15"/>
      <c r="C21" s="16"/>
      <c r="D21" s="17"/>
      <c r="E21" s="18"/>
      <c r="F21" s="19">
        <v>0</v>
      </c>
      <c r="G21" s="18">
        <f t="shared" si="2"/>
        <v>0</v>
      </c>
      <c r="H21" s="18">
        <f t="shared" si="3"/>
        <v>0</v>
      </c>
      <c r="I21" s="18">
        <f t="shared" si="4"/>
        <v>0</v>
      </c>
      <c r="J21" s="18"/>
      <c r="K21" s="15"/>
    </row>
    <row r="22" spans="1:11" x14ac:dyDescent="0.2">
      <c r="A22" s="15"/>
      <c r="B22" s="15"/>
      <c r="C22" s="16"/>
      <c r="D22" s="17"/>
      <c r="E22" s="18"/>
      <c r="F22" s="19">
        <v>0</v>
      </c>
      <c r="G22" s="18">
        <f t="shared" si="2"/>
        <v>0</v>
      </c>
      <c r="H22" s="18">
        <f t="shared" si="3"/>
        <v>0</v>
      </c>
      <c r="I22" s="18">
        <f t="shared" si="4"/>
        <v>0</v>
      </c>
      <c r="J22" s="18"/>
      <c r="K22" s="15"/>
    </row>
    <row r="23" spans="1:11" x14ac:dyDescent="0.2">
      <c r="A23" s="15"/>
      <c r="B23" s="15"/>
      <c r="C23" s="16"/>
      <c r="D23" s="17"/>
      <c r="E23" s="18"/>
      <c r="F23" s="19">
        <v>0</v>
      </c>
      <c r="G23" s="18">
        <f t="shared" si="2"/>
        <v>0</v>
      </c>
      <c r="H23" s="18">
        <f t="shared" si="3"/>
        <v>0</v>
      </c>
      <c r="I23" s="18">
        <f t="shared" si="4"/>
        <v>0</v>
      </c>
      <c r="J23" s="18"/>
      <c r="K23" s="15"/>
    </row>
    <row r="24" spans="1:11" x14ac:dyDescent="0.2">
      <c r="A24" s="15"/>
      <c r="B24" s="15"/>
      <c r="C24" s="16"/>
      <c r="D24" s="17"/>
      <c r="E24" s="18"/>
      <c r="F24" s="19">
        <v>0</v>
      </c>
      <c r="G24" s="18">
        <f t="shared" si="2"/>
        <v>0</v>
      </c>
      <c r="H24" s="18">
        <f t="shared" si="3"/>
        <v>0</v>
      </c>
      <c r="I24" s="18">
        <f t="shared" si="4"/>
        <v>0</v>
      </c>
      <c r="J24" s="18"/>
      <c r="K24" s="15"/>
    </row>
    <row r="25" spans="1:11" x14ac:dyDescent="0.2">
      <c r="A25" s="15"/>
      <c r="B25" s="15"/>
      <c r="C25" s="16"/>
      <c r="D25" s="17"/>
      <c r="E25" s="18"/>
      <c r="F25" s="19">
        <v>0</v>
      </c>
      <c r="G25" s="18">
        <f t="shared" si="2"/>
        <v>0</v>
      </c>
      <c r="H25" s="18">
        <f t="shared" si="3"/>
        <v>0</v>
      </c>
      <c r="I25" s="18">
        <f t="shared" si="4"/>
        <v>0</v>
      </c>
      <c r="J25" s="18"/>
      <c r="K25" s="15"/>
    </row>
    <row r="26" spans="1:11" x14ac:dyDescent="0.2">
      <c r="A26" s="15"/>
      <c r="B26" s="15"/>
      <c r="C26" s="16"/>
      <c r="D26" s="17"/>
      <c r="E26" s="18"/>
      <c r="F26" s="19">
        <v>0</v>
      </c>
      <c r="G26" s="18">
        <f t="shared" si="2"/>
        <v>0</v>
      </c>
      <c r="H26" s="18">
        <f t="shared" si="3"/>
        <v>0</v>
      </c>
      <c r="I26" s="18">
        <f t="shared" si="4"/>
        <v>0</v>
      </c>
      <c r="J26" s="18"/>
      <c r="K26" s="15"/>
    </row>
    <row r="27" spans="1:11" x14ac:dyDescent="0.2">
      <c r="A27" s="15"/>
      <c r="B27" s="15"/>
      <c r="C27" s="16"/>
      <c r="D27" s="17"/>
      <c r="E27" s="18"/>
      <c r="F27" s="19">
        <v>0</v>
      </c>
      <c r="G27" s="18">
        <f t="shared" si="2"/>
        <v>0</v>
      </c>
      <c r="H27" s="18">
        <f t="shared" si="3"/>
        <v>0</v>
      </c>
      <c r="I27" s="18">
        <f t="shared" si="4"/>
        <v>0</v>
      </c>
      <c r="J27" s="18"/>
      <c r="K27" s="15"/>
    </row>
    <row r="28" spans="1:11" x14ac:dyDescent="0.2">
      <c r="A28" s="15"/>
      <c r="B28" s="15"/>
      <c r="C28" s="16"/>
      <c r="D28" s="17"/>
      <c r="E28" s="18"/>
      <c r="F28" s="19">
        <v>0</v>
      </c>
      <c r="G28" s="18">
        <f t="shared" si="2"/>
        <v>0</v>
      </c>
      <c r="H28" s="18">
        <f t="shared" si="3"/>
        <v>0</v>
      </c>
      <c r="I28" s="18">
        <f t="shared" si="4"/>
        <v>0</v>
      </c>
      <c r="J28" s="18"/>
      <c r="K28" s="15"/>
    </row>
    <row r="29" spans="1:11" x14ac:dyDescent="0.2">
      <c r="A29" s="15"/>
      <c r="B29" s="15"/>
      <c r="C29" s="16"/>
      <c r="D29" s="17"/>
      <c r="E29" s="18"/>
      <c r="F29" s="19">
        <v>0</v>
      </c>
      <c r="G29" s="18">
        <f t="shared" si="2"/>
        <v>0</v>
      </c>
      <c r="H29" s="18">
        <f t="shared" si="3"/>
        <v>0</v>
      </c>
      <c r="I29" s="18">
        <f t="shared" si="4"/>
        <v>0</v>
      </c>
      <c r="J29" s="18"/>
      <c r="K29" s="15"/>
    </row>
    <row r="30" spans="1:11" x14ac:dyDescent="0.2">
      <c r="A30" s="15"/>
      <c r="B30" s="15"/>
      <c r="C30" s="16"/>
      <c r="D30" s="17"/>
      <c r="E30" s="18"/>
      <c r="F30" s="19">
        <v>0</v>
      </c>
      <c r="G30" s="18">
        <f t="shared" si="2"/>
        <v>0</v>
      </c>
      <c r="H30" s="18">
        <f t="shared" si="3"/>
        <v>0</v>
      </c>
      <c r="I30" s="18">
        <f t="shared" si="4"/>
        <v>0</v>
      </c>
      <c r="J30" s="18"/>
      <c r="K30" s="15"/>
    </row>
    <row r="31" spans="1:11" x14ac:dyDescent="0.2">
      <c r="A31" s="15"/>
      <c r="B31" s="15"/>
      <c r="C31" s="16"/>
      <c r="D31" s="17"/>
      <c r="E31" s="18"/>
      <c r="F31" s="19">
        <v>0</v>
      </c>
      <c r="G31" s="18">
        <f t="shared" si="2"/>
        <v>0</v>
      </c>
      <c r="H31" s="18">
        <f t="shared" si="3"/>
        <v>0</v>
      </c>
      <c r="I31" s="18">
        <f t="shared" si="4"/>
        <v>0</v>
      </c>
      <c r="J31" s="18"/>
      <c r="K31" s="15"/>
    </row>
    <row r="32" spans="1:11" x14ac:dyDescent="0.2">
      <c r="A32" s="15"/>
      <c r="B32" s="15"/>
      <c r="C32" s="16"/>
      <c r="D32" s="17"/>
      <c r="E32" s="18"/>
      <c r="F32" s="19">
        <v>0</v>
      </c>
      <c r="G32" s="18">
        <f t="shared" si="2"/>
        <v>0</v>
      </c>
      <c r="H32" s="18">
        <f t="shared" si="3"/>
        <v>0</v>
      </c>
      <c r="I32" s="18">
        <f t="shared" si="4"/>
        <v>0</v>
      </c>
      <c r="J32" s="18"/>
      <c r="K32" s="15"/>
    </row>
    <row r="33" spans="1:11" x14ac:dyDescent="0.2">
      <c r="A33" s="15"/>
      <c r="B33" s="15"/>
      <c r="C33" s="16"/>
      <c r="D33" s="17"/>
      <c r="E33" s="18"/>
      <c r="F33" s="19">
        <v>0</v>
      </c>
      <c r="G33" s="18">
        <f t="shared" si="2"/>
        <v>0</v>
      </c>
      <c r="H33" s="18">
        <f t="shared" si="3"/>
        <v>0</v>
      </c>
      <c r="I33" s="18">
        <f t="shared" si="4"/>
        <v>0</v>
      </c>
      <c r="J33" s="18"/>
      <c r="K33" s="15"/>
    </row>
    <row r="34" spans="1:11" x14ac:dyDescent="0.2">
      <c r="A34" s="15"/>
      <c r="B34" s="15"/>
      <c r="C34" s="16"/>
      <c r="D34" s="17"/>
      <c r="E34" s="18"/>
      <c r="F34" s="19">
        <v>0</v>
      </c>
      <c r="G34" s="18">
        <f t="shared" si="2"/>
        <v>0</v>
      </c>
      <c r="H34" s="18">
        <f t="shared" si="3"/>
        <v>0</v>
      </c>
      <c r="I34" s="18">
        <f t="shared" si="4"/>
        <v>0</v>
      </c>
      <c r="J34" s="18"/>
      <c r="K34" s="15"/>
    </row>
    <row r="35" spans="1:11" x14ac:dyDescent="0.2">
      <c r="A35" s="15"/>
      <c r="B35" s="15"/>
      <c r="C35" s="16"/>
      <c r="D35" s="17"/>
      <c r="E35" s="18"/>
      <c r="F35" s="19">
        <v>0</v>
      </c>
      <c r="G35" s="18">
        <f t="shared" si="2"/>
        <v>0</v>
      </c>
      <c r="H35" s="18">
        <f t="shared" si="3"/>
        <v>0</v>
      </c>
      <c r="I35" s="18">
        <f t="shared" si="4"/>
        <v>0</v>
      </c>
      <c r="J35" s="18"/>
      <c r="K35" s="15"/>
    </row>
    <row r="36" spans="1:11" x14ac:dyDescent="0.2">
      <c r="A36" s="15"/>
      <c r="B36" s="15"/>
      <c r="C36" s="16"/>
      <c r="D36" s="17"/>
      <c r="E36" s="18"/>
      <c r="F36" s="19">
        <v>0</v>
      </c>
      <c r="G36" s="18">
        <f t="shared" si="2"/>
        <v>0</v>
      </c>
      <c r="H36" s="18">
        <f t="shared" si="3"/>
        <v>0</v>
      </c>
      <c r="I36" s="18">
        <f t="shared" si="4"/>
        <v>0</v>
      </c>
      <c r="J36" s="18"/>
      <c r="K36" s="15"/>
    </row>
    <row r="37" spans="1:11" x14ac:dyDescent="0.2">
      <c r="A37" s="15"/>
      <c r="B37" s="15"/>
      <c r="C37" s="16"/>
      <c r="D37" s="17"/>
      <c r="E37" s="18"/>
      <c r="F37" s="19">
        <v>0</v>
      </c>
      <c r="G37" s="18">
        <f t="shared" si="2"/>
        <v>0</v>
      </c>
      <c r="H37" s="18">
        <f t="shared" si="3"/>
        <v>0</v>
      </c>
      <c r="I37" s="18">
        <f t="shared" si="4"/>
        <v>0</v>
      </c>
      <c r="J37" s="18"/>
      <c r="K37" s="15"/>
    </row>
    <row r="38" spans="1:11" x14ac:dyDescent="0.2">
      <c r="A38" s="15"/>
      <c r="B38" s="15"/>
      <c r="C38" s="16"/>
      <c r="D38" s="17"/>
      <c r="E38" s="18"/>
      <c r="F38" s="19">
        <v>0</v>
      </c>
      <c r="G38" s="18">
        <f t="shared" si="2"/>
        <v>0</v>
      </c>
      <c r="H38" s="18">
        <f t="shared" si="3"/>
        <v>0</v>
      </c>
      <c r="I38" s="18">
        <f t="shared" si="4"/>
        <v>0</v>
      </c>
      <c r="J38" s="18"/>
      <c r="K38" s="15"/>
    </row>
    <row r="39" spans="1:11" x14ac:dyDescent="0.2">
      <c r="A39" s="15"/>
      <c r="B39" s="15"/>
      <c r="C39" s="16"/>
      <c r="D39" s="17"/>
      <c r="E39" s="18"/>
      <c r="F39" s="19">
        <v>0</v>
      </c>
      <c r="G39" s="18">
        <f t="shared" si="2"/>
        <v>0</v>
      </c>
      <c r="H39" s="18">
        <f t="shared" si="3"/>
        <v>0</v>
      </c>
      <c r="I39" s="18">
        <f t="shared" si="4"/>
        <v>0</v>
      </c>
      <c r="J39" s="18"/>
      <c r="K39" s="15"/>
    </row>
    <row r="40" spans="1:11" x14ac:dyDescent="0.2">
      <c r="A40" s="15"/>
      <c r="B40" s="15"/>
      <c r="C40" s="16"/>
      <c r="D40" s="17"/>
      <c r="E40" s="18"/>
      <c r="F40" s="19">
        <v>0</v>
      </c>
      <c r="G40" s="18">
        <f t="shared" si="2"/>
        <v>0</v>
      </c>
      <c r="H40" s="18">
        <f t="shared" si="3"/>
        <v>0</v>
      </c>
      <c r="I40" s="18">
        <f t="shared" si="4"/>
        <v>0</v>
      </c>
      <c r="J40" s="18"/>
      <c r="K40" s="15"/>
    </row>
    <row r="41" spans="1:11" x14ac:dyDescent="0.2">
      <c r="A41" s="15"/>
      <c r="B41" s="15"/>
      <c r="C41" s="16"/>
      <c r="D41" s="17"/>
      <c r="E41" s="18"/>
      <c r="F41" s="19">
        <v>0</v>
      </c>
      <c r="G41" s="18">
        <f t="shared" si="2"/>
        <v>0</v>
      </c>
      <c r="H41" s="18">
        <f t="shared" si="3"/>
        <v>0</v>
      </c>
      <c r="I41" s="18">
        <f t="shared" si="4"/>
        <v>0</v>
      </c>
      <c r="J41" s="18"/>
      <c r="K41" s="15"/>
    </row>
    <row r="42" spans="1:11" x14ac:dyDescent="0.2">
      <c r="A42" s="15"/>
      <c r="B42" s="15"/>
      <c r="C42" s="16"/>
      <c r="D42" s="17"/>
      <c r="E42" s="18"/>
      <c r="F42" s="19">
        <v>0</v>
      </c>
      <c r="G42" s="18">
        <f t="shared" si="2"/>
        <v>0</v>
      </c>
      <c r="H42" s="18">
        <f t="shared" si="3"/>
        <v>0</v>
      </c>
      <c r="I42" s="18">
        <f t="shared" si="4"/>
        <v>0</v>
      </c>
      <c r="J42" s="18"/>
      <c r="K42" s="15"/>
    </row>
    <row r="43" spans="1:11" x14ac:dyDescent="0.2">
      <c r="A43" s="15"/>
      <c r="B43" s="15"/>
      <c r="C43" s="16"/>
      <c r="D43" s="17"/>
      <c r="E43" s="18"/>
      <c r="F43" s="19">
        <v>0</v>
      </c>
      <c r="G43" s="18">
        <f t="shared" si="2"/>
        <v>0</v>
      </c>
      <c r="H43" s="18">
        <f t="shared" si="3"/>
        <v>0</v>
      </c>
      <c r="I43" s="18">
        <f t="shared" si="4"/>
        <v>0</v>
      </c>
      <c r="J43" s="18"/>
      <c r="K43" s="15"/>
    </row>
    <row r="44" spans="1:11" x14ac:dyDescent="0.2">
      <c r="A44" s="15"/>
      <c r="B44" s="15"/>
      <c r="C44" s="16"/>
      <c r="D44" s="17"/>
      <c r="E44" s="18"/>
      <c r="F44" s="19">
        <v>0</v>
      </c>
      <c r="G44" s="18">
        <f t="shared" si="2"/>
        <v>0</v>
      </c>
      <c r="H44" s="18">
        <f t="shared" si="3"/>
        <v>0</v>
      </c>
      <c r="I44" s="18">
        <f t="shared" si="4"/>
        <v>0</v>
      </c>
      <c r="J44" s="18"/>
      <c r="K44" s="15"/>
    </row>
    <row r="45" spans="1:11" x14ac:dyDescent="0.2">
      <c r="A45" s="15"/>
      <c r="B45" s="15"/>
      <c r="C45" s="16"/>
      <c r="D45" s="17"/>
      <c r="E45" s="18"/>
      <c r="F45" s="19">
        <v>0</v>
      </c>
      <c r="G45" s="18">
        <f t="shared" si="2"/>
        <v>0</v>
      </c>
      <c r="H45" s="18">
        <f t="shared" si="3"/>
        <v>0</v>
      </c>
      <c r="I45" s="18">
        <f t="shared" si="4"/>
        <v>0</v>
      </c>
      <c r="J45" s="18"/>
      <c r="K45" s="15"/>
    </row>
    <row r="46" spans="1:11" x14ac:dyDescent="0.2">
      <c r="A46" s="15"/>
      <c r="B46" s="15"/>
      <c r="C46" s="16"/>
      <c r="D46" s="17"/>
      <c r="E46" s="18"/>
      <c r="F46" s="19">
        <v>0</v>
      </c>
      <c r="G46" s="18">
        <f t="shared" si="2"/>
        <v>0</v>
      </c>
      <c r="H46" s="18">
        <f t="shared" si="3"/>
        <v>0</v>
      </c>
      <c r="I46" s="18">
        <f t="shared" si="4"/>
        <v>0</v>
      </c>
      <c r="J46" s="18"/>
      <c r="K46" s="15"/>
    </row>
    <row r="47" spans="1:11" x14ac:dyDescent="0.2">
      <c r="A47" s="15"/>
      <c r="B47" s="15"/>
      <c r="C47" s="16"/>
      <c r="D47" s="17"/>
      <c r="E47" s="18"/>
      <c r="F47" s="19">
        <v>0</v>
      </c>
      <c r="G47" s="18">
        <f t="shared" si="2"/>
        <v>0</v>
      </c>
      <c r="H47" s="18">
        <f t="shared" si="3"/>
        <v>0</v>
      </c>
      <c r="I47" s="18">
        <f t="shared" si="4"/>
        <v>0</v>
      </c>
      <c r="J47" s="18"/>
      <c r="K47" s="15"/>
    </row>
    <row r="48" spans="1:11" x14ac:dyDescent="0.2">
      <c r="A48" s="15"/>
      <c r="B48" s="15"/>
      <c r="C48" s="16"/>
      <c r="D48" s="17"/>
      <c r="E48" s="18"/>
      <c r="F48" s="19">
        <v>0</v>
      </c>
      <c r="G48" s="18">
        <f t="shared" si="2"/>
        <v>0</v>
      </c>
      <c r="H48" s="18">
        <f t="shared" si="3"/>
        <v>0</v>
      </c>
      <c r="I48" s="18">
        <f t="shared" si="4"/>
        <v>0</v>
      </c>
      <c r="J48" s="18"/>
      <c r="K48" s="15"/>
    </row>
    <row r="49" spans="1:11" x14ac:dyDescent="0.2">
      <c r="A49" s="15"/>
      <c r="B49" s="15"/>
      <c r="C49" s="16"/>
      <c r="D49" s="17"/>
      <c r="E49" s="18"/>
      <c r="F49" s="19">
        <v>0</v>
      </c>
      <c r="G49" s="18">
        <f t="shared" si="2"/>
        <v>0</v>
      </c>
      <c r="H49" s="18">
        <f t="shared" si="3"/>
        <v>0</v>
      </c>
      <c r="I49" s="18">
        <f t="shared" si="4"/>
        <v>0</v>
      </c>
      <c r="J49" s="18"/>
      <c r="K49" s="15"/>
    </row>
    <row r="50" spans="1:11" x14ac:dyDescent="0.2">
      <c r="A50" s="15"/>
      <c r="B50" s="15"/>
      <c r="C50" s="16"/>
      <c r="D50" s="17"/>
      <c r="E50" s="18"/>
      <c r="F50" s="19">
        <v>0</v>
      </c>
      <c r="G50" s="18">
        <f t="shared" si="2"/>
        <v>0</v>
      </c>
      <c r="H50" s="18">
        <f t="shared" si="3"/>
        <v>0</v>
      </c>
      <c r="I50" s="18">
        <f t="shared" si="4"/>
        <v>0</v>
      </c>
      <c r="J50" s="18"/>
      <c r="K50" s="15"/>
    </row>
    <row r="51" spans="1:11" x14ac:dyDescent="0.2">
      <c r="A51" s="15"/>
      <c r="B51" s="15"/>
      <c r="C51" s="16"/>
      <c r="D51" s="17"/>
      <c r="E51" s="18"/>
      <c r="F51" s="19">
        <v>0</v>
      </c>
      <c r="G51" s="18">
        <f t="shared" si="2"/>
        <v>0</v>
      </c>
      <c r="H51" s="18">
        <f t="shared" si="3"/>
        <v>0</v>
      </c>
      <c r="I51" s="18">
        <f t="shared" si="4"/>
        <v>0</v>
      </c>
      <c r="J51" s="18"/>
      <c r="K51" s="15"/>
    </row>
    <row r="52" spans="1:11" x14ac:dyDescent="0.2">
      <c r="A52" s="15"/>
      <c r="B52" s="15"/>
      <c r="C52" s="16"/>
      <c r="D52" s="17"/>
      <c r="E52" s="18"/>
      <c r="F52" s="19">
        <v>0</v>
      </c>
      <c r="G52" s="18">
        <f t="shared" si="2"/>
        <v>0</v>
      </c>
      <c r="H52" s="18">
        <f t="shared" si="3"/>
        <v>0</v>
      </c>
      <c r="I52" s="18">
        <f t="shared" si="4"/>
        <v>0</v>
      </c>
      <c r="J52" s="18"/>
      <c r="K52" s="15"/>
    </row>
    <row r="53" spans="1:11" x14ac:dyDescent="0.2">
      <c r="A53" s="15"/>
      <c r="B53" s="15"/>
      <c r="C53" s="16"/>
      <c r="D53" s="17"/>
      <c r="E53" s="18"/>
      <c r="F53" s="19">
        <v>0</v>
      </c>
      <c r="G53" s="18">
        <f t="shared" si="2"/>
        <v>0</v>
      </c>
      <c r="H53" s="18">
        <f t="shared" si="3"/>
        <v>0</v>
      </c>
      <c r="I53" s="18">
        <f t="shared" si="4"/>
        <v>0</v>
      </c>
      <c r="J53" s="18"/>
      <c r="K53" s="15"/>
    </row>
    <row r="54" spans="1:11" x14ac:dyDescent="0.2">
      <c r="A54" s="15"/>
      <c r="B54" s="15"/>
      <c r="C54" s="16"/>
      <c r="D54" s="17"/>
      <c r="E54" s="18"/>
      <c r="F54" s="19">
        <v>0</v>
      </c>
      <c r="G54" s="18">
        <f t="shared" si="2"/>
        <v>0</v>
      </c>
      <c r="H54" s="18">
        <f t="shared" si="3"/>
        <v>0</v>
      </c>
      <c r="I54" s="18">
        <f t="shared" si="4"/>
        <v>0</v>
      </c>
      <c r="J54" s="18"/>
      <c r="K54" s="15"/>
    </row>
    <row r="55" spans="1:11" x14ac:dyDescent="0.2">
      <c r="A55" s="15"/>
      <c r="B55" s="15"/>
      <c r="C55" s="16"/>
      <c r="D55" s="17"/>
      <c r="E55" s="18"/>
      <c r="F55" s="19">
        <v>0</v>
      </c>
      <c r="G55" s="18">
        <f t="shared" si="2"/>
        <v>0</v>
      </c>
      <c r="H55" s="18">
        <f t="shared" si="3"/>
        <v>0</v>
      </c>
      <c r="I55" s="18">
        <f t="shared" si="4"/>
        <v>0</v>
      </c>
      <c r="J55" s="18"/>
      <c r="K55" s="15"/>
    </row>
    <row r="56" spans="1:11" x14ac:dyDescent="0.2">
      <c r="A56" s="15"/>
      <c r="B56" s="15"/>
      <c r="C56" s="16"/>
      <c r="D56" s="17"/>
      <c r="E56" s="18"/>
      <c r="F56" s="19">
        <v>0</v>
      </c>
      <c r="G56" s="18">
        <f t="shared" si="2"/>
        <v>0</v>
      </c>
      <c r="H56" s="18">
        <f t="shared" si="3"/>
        <v>0</v>
      </c>
      <c r="I56" s="18">
        <f t="shared" si="4"/>
        <v>0</v>
      </c>
      <c r="J56" s="18"/>
      <c r="K56" s="15"/>
    </row>
    <row r="57" spans="1:11" x14ac:dyDescent="0.2">
      <c r="A57" s="15"/>
      <c r="B57" s="15"/>
      <c r="C57" s="16"/>
      <c r="D57" s="17"/>
      <c r="E57" s="18"/>
      <c r="F57" s="19">
        <v>0</v>
      </c>
      <c r="G57" s="18">
        <f t="shared" si="2"/>
        <v>0</v>
      </c>
      <c r="H57" s="18">
        <f t="shared" si="3"/>
        <v>0</v>
      </c>
      <c r="I57" s="18">
        <f t="shared" si="4"/>
        <v>0</v>
      </c>
      <c r="J57" s="18"/>
      <c r="K57" s="15"/>
    </row>
    <row r="58" spans="1:11" x14ac:dyDescent="0.2">
      <c r="A58" s="15"/>
      <c r="B58" s="15"/>
      <c r="C58" s="16"/>
      <c r="D58" s="17"/>
      <c r="E58" s="18"/>
      <c r="F58" s="19">
        <v>0</v>
      </c>
      <c r="G58" s="18">
        <f t="shared" si="2"/>
        <v>0</v>
      </c>
      <c r="H58" s="18">
        <f t="shared" si="3"/>
        <v>0</v>
      </c>
      <c r="I58" s="18">
        <f t="shared" si="4"/>
        <v>0</v>
      </c>
      <c r="J58" s="18"/>
      <c r="K58" s="15"/>
    </row>
    <row r="59" spans="1:11" x14ac:dyDescent="0.2">
      <c r="A59" s="15"/>
      <c r="B59" s="15"/>
      <c r="C59" s="16"/>
      <c r="D59" s="17"/>
      <c r="E59" s="18"/>
      <c r="F59" s="19">
        <v>0</v>
      </c>
      <c r="G59" s="18">
        <f t="shared" si="2"/>
        <v>0</v>
      </c>
      <c r="H59" s="18">
        <f t="shared" si="3"/>
        <v>0</v>
      </c>
      <c r="I59" s="18">
        <f t="shared" si="4"/>
        <v>0</v>
      </c>
      <c r="J59" s="18"/>
      <c r="K59" s="15"/>
    </row>
    <row r="60" spans="1:11" x14ac:dyDescent="0.2">
      <c r="A60" s="15"/>
      <c r="B60" s="15"/>
      <c r="C60" s="16"/>
      <c r="D60" s="17"/>
      <c r="E60" s="18"/>
      <c r="F60" s="19">
        <v>0</v>
      </c>
      <c r="G60" s="18">
        <f t="shared" si="2"/>
        <v>0</v>
      </c>
      <c r="H60" s="18">
        <f t="shared" si="3"/>
        <v>0</v>
      </c>
      <c r="I60" s="18">
        <f t="shared" si="4"/>
        <v>0</v>
      </c>
      <c r="J60" s="18"/>
      <c r="K60" s="15"/>
    </row>
    <row r="61" spans="1:11" x14ac:dyDescent="0.2">
      <c r="A61" s="15"/>
      <c r="B61" s="15"/>
      <c r="C61" s="16"/>
      <c r="D61" s="17"/>
      <c r="E61" s="18"/>
      <c r="F61" s="19">
        <v>0</v>
      </c>
      <c r="G61" s="18">
        <f t="shared" si="2"/>
        <v>0</v>
      </c>
      <c r="H61" s="18">
        <f t="shared" si="3"/>
        <v>0</v>
      </c>
      <c r="I61" s="18">
        <f t="shared" si="4"/>
        <v>0</v>
      </c>
      <c r="J61" s="18"/>
      <c r="K61" s="15"/>
    </row>
    <row r="62" spans="1:11" x14ac:dyDescent="0.2">
      <c r="A62" s="15"/>
      <c r="B62" s="15"/>
      <c r="C62" s="16"/>
      <c r="D62" s="17"/>
      <c r="E62" s="18"/>
      <c r="F62" s="19">
        <v>0</v>
      </c>
      <c r="G62" s="18">
        <f t="shared" si="2"/>
        <v>0</v>
      </c>
      <c r="H62" s="18">
        <f t="shared" si="3"/>
        <v>0</v>
      </c>
      <c r="I62" s="18">
        <f t="shared" si="4"/>
        <v>0</v>
      </c>
      <c r="J62" s="18"/>
      <c r="K62" s="15"/>
    </row>
    <row r="63" spans="1:11" x14ac:dyDescent="0.2">
      <c r="A63" s="15"/>
      <c r="B63" s="15"/>
      <c r="C63" s="16"/>
      <c r="D63" s="17"/>
      <c r="E63" s="18"/>
      <c r="F63" s="19">
        <v>0</v>
      </c>
      <c r="G63" s="18">
        <f t="shared" si="2"/>
        <v>0</v>
      </c>
      <c r="H63" s="18">
        <f t="shared" si="3"/>
        <v>0</v>
      </c>
      <c r="I63" s="18">
        <f t="shared" si="4"/>
        <v>0</v>
      </c>
      <c r="J63" s="18"/>
      <c r="K63" s="15"/>
    </row>
    <row r="64" spans="1:11" x14ac:dyDescent="0.2">
      <c r="A64" s="15"/>
      <c r="B64" s="15"/>
      <c r="C64" s="16"/>
      <c r="D64" s="17"/>
      <c r="E64" s="18"/>
      <c r="F64" s="19">
        <v>0</v>
      </c>
      <c r="G64" s="18">
        <f t="shared" si="2"/>
        <v>0</v>
      </c>
      <c r="H64" s="18">
        <f t="shared" si="3"/>
        <v>0</v>
      </c>
      <c r="I64" s="18">
        <f t="shared" si="4"/>
        <v>0</v>
      </c>
      <c r="J64" s="18"/>
      <c r="K64" s="15"/>
    </row>
    <row r="65" spans="1:11" x14ac:dyDescent="0.2">
      <c r="A65" s="15"/>
      <c r="B65" s="15"/>
      <c r="C65" s="16"/>
      <c r="D65" s="17"/>
      <c r="E65" s="18"/>
      <c r="F65" s="19">
        <v>0</v>
      </c>
      <c r="G65" s="18">
        <f t="shared" si="2"/>
        <v>0</v>
      </c>
      <c r="H65" s="18">
        <f t="shared" si="3"/>
        <v>0</v>
      </c>
      <c r="I65" s="18">
        <f t="shared" si="4"/>
        <v>0</v>
      </c>
      <c r="J65" s="18"/>
      <c r="K65" s="15"/>
    </row>
    <row r="66" spans="1:11" x14ac:dyDescent="0.2">
      <c r="A66" s="15"/>
      <c r="B66" s="15"/>
      <c r="C66" s="16"/>
      <c r="D66" s="17"/>
      <c r="E66" s="18"/>
      <c r="F66" s="19">
        <v>0</v>
      </c>
      <c r="G66" s="18">
        <f t="shared" si="2"/>
        <v>0</v>
      </c>
      <c r="H66" s="18">
        <f t="shared" si="3"/>
        <v>0</v>
      </c>
      <c r="I66" s="18">
        <f t="shared" si="4"/>
        <v>0</v>
      </c>
      <c r="J66" s="18"/>
      <c r="K66" s="15"/>
    </row>
    <row r="67" spans="1:11" x14ac:dyDescent="0.2">
      <c r="A67" s="15"/>
      <c r="B67" s="15"/>
      <c r="C67" s="16"/>
      <c r="D67" s="17"/>
      <c r="E67" s="18"/>
      <c r="F67" s="19">
        <v>0</v>
      </c>
      <c r="G67" s="18">
        <f t="shared" si="2"/>
        <v>0</v>
      </c>
      <c r="H67" s="18">
        <f t="shared" si="3"/>
        <v>0</v>
      </c>
      <c r="I67" s="18">
        <f t="shared" si="4"/>
        <v>0</v>
      </c>
      <c r="J67" s="18"/>
      <c r="K67" s="15"/>
    </row>
    <row r="68" spans="1:11" x14ac:dyDescent="0.2">
      <c r="A68" s="15"/>
      <c r="B68" s="15"/>
      <c r="C68" s="16"/>
      <c r="D68" s="17"/>
      <c r="E68" s="18"/>
      <c r="F68" s="19">
        <v>0</v>
      </c>
      <c r="G68" s="18">
        <f t="shared" si="2"/>
        <v>0</v>
      </c>
      <c r="H68" s="18">
        <f t="shared" si="3"/>
        <v>0</v>
      </c>
      <c r="I68" s="18">
        <f t="shared" si="4"/>
        <v>0</v>
      </c>
      <c r="J68" s="18"/>
      <c r="K68" s="15"/>
    </row>
    <row r="69" spans="1:11" x14ac:dyDescent="0.2">
      <c r="A69" s="15"/>
      <c r="B69" s="15"/>
      <c r="C69" s="16"/>
      <c r="D69" s="17"/>
      <c r="E69" s="18"/>
      <c r="F69" s="19">
        <v>0</v>
      </c>
      <c r="G69" s="18">
        <f t="shared" si="2"/>
        <v>0</v>
      </c>
      <c r="H69" s="18">
        <f t="shared" si="3"/>
        <v>0</v>
      </c>
      <c r="I69" s="18">
        <f t="shared" si="4"/>
        <v>0</v>
      </c>
      <c r="J69" s="18"/>
      <c r="K69" s="15"/>
    </row>
    <row r="70" spans="1:11" x14ac:dyDescent="0.2">
      <c r="A70" s="15"/>
      <c r="B70" s="15"/>
      <c r="C70" s="16"/>
      <c r="D70" s="17"/>
      <c r="E70" s="18"/>
      <c r="F70" s="19">
        <v>0</v>
      </c>
      <c r="G70" s="18">
        <f t="shared" si="2"/>
        <v>0</v>
      </c>
      <c r="H70" s="18">
        <f t="shared" si="3"/>
        <v>0</v>
      </c>
      <c r="I70" s="18">
        <f t="shared" si="4"/>
        <v>0</v>
      </c>
      <c r="J70" s="18"/>
      <c r="K70" s="15"/>
    </row>
    <row r="71" spans="1:11" x14ac:dyDescent="0.2">
      <c r="A71" s="15"/>
      <c r="B71" s="15"/>
      <c r="C71" s="16"/>
      <c r="D71" s="17"/>
      <c r="E71" s="18"/>
      <c r="F71" s="19">
        <v>0</v>
      </c>
      <c r="G71" s="18">
        <f t="shared" si="2"/>
        <v>0</v>
      </c>
      <c r="H71" s="18">
        <f t="shared" si="3"/>
        <v>0</v>
      </c>
      <c r="I71" s="18">
        <f t="shared" si="4"/>
        <v>0</v>
      </c>
      <c r="J71" s="18"/>
      <c r="K71" s="15"/>
    </row>
    <row r="72" spans="1:11" x14ac:dyDescent="0.2">
      <c r="A72" s="15"/>
      <c r="B72" s="15"/>
      <c r="C72" s="16"/>
      <c r="D72" s="17"/>
      <c r="E72" s="18"/>
      <c r="F72" s="19">
        <v>0</v>
      </c>
      <c r="G72" s="18">
        <f t="shared" si="2"/>
        <v>0</v>
      </c>
      <c r="H72" s="18">
        <f t="shared" ref="H72:H135" si="5">E72*C72</f>
        <v>0</v>
      </c>
      <c r="I72" s="18">
        <f t="shared" ref="I72:I135" si="6">F72*C72</f>
        <v>0</v>
      </c>
      <c r="J72" s="18"/>
      <c r="K72" s="15"/>
    </row>
    <row r="73" spans="1:11" x14ac:dyDescent="0.2">
      <c r="A73" s="15"/>
      <c r="B73" s="15"/>
      <c r="C73" s="16"/>
      <c r="D73" s="17"/>
      <c r="E73" s="18"/>
      <c r="F73" s="19">
        <v>0</v>
      </c>
      <c r="G73" s="18">
        <f t="shared" ref="G73:G136" si="7">B73*F73</f>
        <v>0</v>
      </c>
      <c r="H73" s="18">
        <f t="shared" si="5"/>
        <v>0</v>
      </c>
      <c r="I73" s="18">
        <f t="shared" si="6"/>
        <v>0</v>
      </c>
      <c r="J73" s="18"/>
      <c r="K73" s="15"/>
    </row>
    <row r="74" spans="1:11" x14ac:dyDescent="0.2">
      <c r="A74" s="15"/>
      <c r="B74" s="15"/>
      <c r="C74" s="16"/>
      <c r="D74" s="17"/>
      <c r="E74" s="18"/>
      <c r="F74" s="19">
        <v>0</v>
      </c>
      <c r="G74" s="18">
        <f t="shared" si="7"/>
        <v>0</v>
      </c>
      <c r="H74" s="18">
        <f t="shared" si="5"/>
        <v>0</v>
      </c>
      <c r="I74" s="18">
        <f t="shared" si="6"/>
        <v>0</v>
      </c>
      <c r="J74" s="18"/>
      <c r="K74" s="15"/>
    </row>
    <row r="75" spans="1:11" x14ac:dyDescent="0.2">
      <c r="A75" s="15"/>
      <c r="B75" s="15"/>
      <c r="C75" s="16"/>
      <c r="D75" s="17"/>
      <c r="E75" s="18"/>
      <c r="F75" s="19">
        <v>0</v>
      </c>
      <c r="G75" s="18">
        <f t="shared" si="7"/>
        <v>0</v>
      </c>
      <c r="H75" s="18">
        <f t="shared" si="5"/>
        <v>0</v>
      </c>
      <c r="I75" s="18">
        <f t="shared" si="6"/>
        <v>0</v>
      </c>
      <c r="J75" s="18"/>
      <c r="K75" s="15"/>
    </row>
    <row r="76" spans="1:11" x14ac:dyDescent="0.2">
      <c r="A76" s="15"/>
      <c r="B76" s="15"/>
      <c r="C76" s="16"/>
      <c r="D76" s="17"/>
      <c r="E76" s="18"/>
      <c r="F76" s="19">
        <v>0</v>
      </c>
      <c r="G76" s="18">
        <f t="shared" si="7"/>
        <v>0</v>
      </c>
      <c r="H76" s="18">
        <f t="shared" si="5"/>
        <v>0</v>
      </c>
      <c r="I76" s="18">
        <f t="shared" si="6"/>
        <v>0</v>
      </c>
      <c r="J76" s="18"/>
      <c r="K76" s="15"/>
    </row>
    <row r="77" spans="1:11" x14ac:dyDescent="0.2">
      <c r="A77" s="15"/>
      <c r="B77" s="15"/>
      <c r="C77" s="16"/>
      <c r="D77" s="17"/>
      <c r="E77" s="18"/>
      <c r="F77" s="19">
        <v>0</v>
      </c>
      <c r="G77" s="18">
        <f t="shared" si="7"/>
        <v>0</v>
      </c>
      <c r="H77" s="18">
        <f t="shared" si="5"/>
        <v>0</v>
      </c>
      <c r="I77" s="18">
        <f t="shared" si="6"/>
        <v>0</v>
      </c>
      <c r="J77" s="18"/>
      <c r="K77" s="15"/>
    </row>
    <row r="78" spans="1:11" x14ac:dyDescent="0.2">
      <c r="A78" s="15"/>
      <c r="B78" s="15"/>
      <c r="C78" s="16"/>
      <c r="D78" s="17"/>
      <c r="E78" s="18"/>
      <c r="F78" s="19">
        <v>0</v>
      </c>
      <c r="G78" s="18">
        <f t="shared" si="7"/>
        <v>0</v>
      </c>
      <c r="H78" s="18">
        <f t="shared" si="5"/>
        <v>0</v>
      </c>
      <c r="I78" s="18">
        <f t="shared" si="6"/>
        <v>0</v>
      </c>
      <c r="J78" s="18"/>
      <c r="K78" s="15"/>
    </row>
    <row r="79" spans="1:11" x14ac:dyDescent="0.2">
      <c r="A79" s="15"/>
      <c r="B79" s="15"/>
      <c r="C79" s="16"/>
      <c r="D79" s="17"/>
      <c r="E79" s="18"/>
      <c r="F79" s="19">
        <v>0</v>
      </c>
      <c r="G79" s="18">
        <f t="shared" si="7"/>
        <v>0</v>
      </c>
      <c r="H79" s="18">
        <f t="shared" si="5"/>
        <v>0</v>
      </c>
      <c r="I79" s="18">
        <f t="shared" si="6"/>
        <v>0</v>
      </c>
      <c r="J79" s="18"/>
      <c r="K79" s="15"/>
    </row>
    <row r="80" spans="1:11" x14ac:dyDescent="0.2">
      <c r="A80" s="15"/>
      <c r="B80" s="15"/>
      <c r="C80" s="16"/>
      <c r="D80" s="17"/>
      <c r="E80" s="18"/>
      <c r="F80" s="19">
        <v>0</v>
      </c>
      <c r="G80" s="18">
        <f t="shared" si="7"/>
        <v>0</v>
      </c>
      <c r="H80" s="18">
        <f t="shared" si="5"/>
        <v>0</v>
      </c>
      <c r="I80" s="18">
        <f t="shared" si="6"/>
        <v>0</v>
      </c>
      <c r="J80" s="18"/>
      <c r="K80" s="15"/>
    </row>
    <row r="81" spans="1:11" x14ac:dyDescent="0.2">
      <c r="A81" s="15"/>
      <c r="B81" s="15"/>
      <c r="C81" s="16"/>
      <c r="D81" s="17"/>
      <c r="E81" s="18"/>
      <c r="F81" s="19">
        <v>0</v>
      </c>
      <c r="G81" s="18">
        <f t="shared" si="7"/>
        <v>0</v>
      </c>
      <c r="H81" s="18">
        <f t="shared" si="5"/>
        <v>0</v>
      </c>
      <c r="I81" s="18">
        <f t="shared" si="6"/>
        <v>0</v>
      </c>
      <c r="J81" s="18"/>
      <c r="K81" s="15"/>
    </row>
    <row r="82" spans="1:11" x14ac:dyDescent="0.2">
      <c r="A82" s="15"/>
      <c r="B82" s="15"/>
      <c r="C82" s="16"/>
      <c r="D82" s="17"/>
      <c r="E82" s="18"/>
      <c r="F82" s="19">
        <v>0</v>
      </c>
      <c r="G82" s="18">
        <f t="shared" si="7"/>
        <v>0</v>
      </c>
      <c r="H82" s="18">
        <f t="shared" si="5"/>
        <v>0</v>
      </c>
      <c r="I82" s="18">
        <f t="shared" si="6"/>
        <v>0</v>
      </c>
      <c r="J82" s="18"/>
      <c r="K82" s="15"/>
    </row>
    <row r="83" spans="1:11" x14ac:dyDescent="0.2">
      <c r="A83" s="15"/>
      <c r="B83" s="15"/>
      <c r="C83" s="16"/>
      <c r="D83" s="17"/>
      <c r="E83" s="18"/>
      <c r="F83" s="19">
        <v>0</v>
      </c>
      <c r="G83" s="18">
        <f t="shared" si="7"/>
        <v>0</v>
      </c>
      <c r="H83" s="18">
        <f t="shared" si="5"/>
        <v>0</v>
      </c>
      <c r="I83" s="18">
        <f t="shared" si="6"/>
        <v>0</v>
      </c>
      <c r="J83" s="18"/>
      <c r="K83" s="15"/>
    </row>
    <row r="84" spans="1:11" x14ac:dyDescent="0.2">
      <c r="A84" s="15"/>
      <c r="B84" s="15"/>
      <c r="C84" s="16"/>
      <c r="D84" s="17"/>
      <c r="E84" s="18"/>
      <c r="F84" s="19">
        <v>0</v>
      </c>
      <c r="G84" s="18">
        <f t="shared" si="7"/>
        <v>0</v>
      </c>
      <c r="H84" s="18">
        <f t="shared" si="5"/>
        <v>0</v>
      </c>
      <c r="I84" s="18">
        <f t="shared" si="6"/>
        <v>0</v>
      </c>
      <c r="J84" s="18"/>
      <c r="K84" s="15"/>
    </row>
    <row r="85" spans="1:11" x14ac:dyDescent="0.2">
      <c r="A85" s="15"/>
      <c r="B85" s="15"/>
      <c r="C85" s="16"/>
      <c r="D85" s="17"/>
      <c r="E85" s="18"/>
      <c r="F85" s="19">
        <v>0</v>
      </c>
      <c r="G85" s="18">
        <f t="shared" si="7"/>
        <v>0</v>
      </c>
      <c r="H85" s="18">
        <f t="shared" si="5"/>
        <v>0</v>
      </c>
      <c r="I85" s="18">
        <f t="shared" si="6"/>
        <v>0</v>
      </c>
      <c r="J85" s="18"/>
      <c r="K85" s="15"/>
    </row>
    <row r="86" spans="1:11" x14ac:dyDescent="0.2">
      <c r="A86" s="15"/>
      <c r="B86" s="15"/>
      <c r="C86" s="16"/>
      <c r="D86" s="17"/>
      <c r="E86" s="18"/>
      <c r="F86" s="19">
        <v>0</v>
      </c>
      <c r="G86" s="18">
        <f t="shared" si="7"/>
        <v>0</v>
      </c>
      <c r="H86" s="18">
        <f t="shared" si="5"/>
        <v>0</v>
      </c>
      <c r="I86" s="18">
        <f t="shared" si="6"/>
        <v>0</v>
      </c>
      <c r="J86" s="18"/>
      <c r="K86" s="15"/>
    </row>
    <row r="87" spans="1:11" x14ac:dyDescent="0.2">
      <c r="A87" s="15"/>
      <c r="B87" s="15"/>
      <c r="C87" s="16"/>
      <c r="D87" s="17"/>
      <c r="E87" s="18"/>
      <c r="F87" s="19">
        <v>0</v>
      </c>
      <c r="G87" s="18">
        <f t="shared" si="7"/>
        <v>0</v>
      </c>
      <c r="H87" s="18">
        <f t="shared" si="5"/>
        <v>0</v>
      </c>
      <c r="I87" s="18">
        <f t="shared" si="6"/>
        <v>0</v>
      </c>
      <c r="J87" s="18"/>
      <c r="K87" s="15"/>
    </row>
    <row r="88" spans="1:11" x14ac:dyDescent="0.2">
      <c r="A88" s="15"/>
      <c r="B88" s="15"/>
      <c r="C88" s="16"/>
      <c r="D88" s="17"/>
      <c r="E88" s="18"/>
      <c r="F88" s="19">
        <v>0</v>
      </c>
      <c r="G88" s="18">
        <f t="shared" si="7"/>
        <v>0</v>
      </c>
      <c r="H88" s="18">
        <f t="shared" si="5"/>
        <v>0</v>
      </c>
      <c r="I88" s="18">
        <f t="shared" si="6"/>
        <v>0</v>
      </c>
      <c r="J88" s="18"/>
      <c r="K88" s="15"/>
    </row>
    <row r="89" spans="1:11" x14ac:dyDescent="0.2">
      <c r="A89" s="15"/>
      <c r="B89" s="15"/>
      <c r="C89" s="16"/>
      <c r="D89" s="17"/>
      <c r="E89" s="18"/>
      <c r="F89" s="19">
        <v>0</v>
      </c>
      <c r="G89" s="18">
        <f t="shared" si="7"/>
        <v>0</v>
      </c>
      <c r="H89" s="18">
        <f t="shared" si="5"/>
        <v>0</v>
      </c>
      <c r="I89" s="18">
        <f t="shared" si="6"/>
        <v>0</v>
      </c>
      <c r="J89" s="18"/>
      <c r="K89" s="15"/>
    </row>
    <row r="90" spans="1:11" x14ac:dyDescent="0.2">
      <c r="A90" s="15"/>
      <c r="B90" s="15"/>
      <c r="C90" s="16"/>
      <c r="D90" s="17"/>
      <c r="E90" s="18"/>
      <c r="F90" s="19">
        <v>0</v>
      </c>
      <c r="G90" s="18">
        <f t="shared" si="7"/>
        <v>0</v>
      </c>
      <c r="H90" s="18">
        <f t="shared" si="5"/>
        <v>0</v>
      </c>
      <c r="I90" s="18">
        <f t="shared" si="6"/>
        <v>0</v>
      </c>
      <c r="J90" s="18"/>
      <c r="K90" s="15"/>
    </row>
    <row r="91" spans="1:11" x14ac:dyDescent="0.2">
      <c r="A91" s="15"/>
      <c r="B91" s="15"/>
      <c r="C91" s="16"/>
      <c r="D91" s="17"/>
      <c r="E91" s="18"/>
      <c r="F91" s="19">
        <v>0</v>
      </c>
      <c r="G91" s="18">
        <f t="shared" si="7"/>
        <v>0</v>
      </c>
      <c r="H91" s="18">
        <f t="shared" si="5"/>
        <v>0</v>
      </c>
      <c r="I91" s="18">
        <f t="shared" si="6"/>
        <v>0</v>
      </c>
      <c r="J91" s="18"/>
      <c r="K91" s="15"/>
    </row>
    <row r="92" spans="1:11" x14ac:dyDescent="0.2">
      <c r="A92" s="15"/>
      <c r="B92" s="15"/>
      <c r="C92" s="16"/>
      <c r="D92" s="17"/>
      <c r="E92" s="18"/>
      <c r="F92" s="19">
        <v>0</v>
      </c>
      <c r="G92" s="18">
        <f t="shared" si="7"/>
        <v>0</v>
      </c>
      <c r="H92" s="18">
        <f t="shared" si="5"/>
        <v>0</v>
      </c>
      <c r="I92" s="18">
        <f t="shared" si="6"/>
        <v>0</v>
      </c>
      <c r="J92" s="18"/>
      <c r="K92" s="15"/>
    </row>
    <row r="93" spans="1:11" x14ac:dyDescent="0.2">
      <c r="A93" s="15"/>
      <c r="B93" s="15"/>
      <c r="C93" s="16"/>
      <c r="D93" s="17"/>
      <c r="E93" s="18"/>
      <c r="F93" s="19">
        <v>0</v>
      </c>
      <c r="G93" s="18">
        <f t="shared" si="7"/>
        <v>0</v>
      </c>
      <c r="H93" s="18">
        <f t="shared" si="5"/>
        <v>0</v>
      </c>
      <c r="I93" s="18">
        <f t="shared" si="6"/>
        <v>0</v>
      </c>
      <c r="J93" s="18"/>
      <c r="K93" s="15"/>
    </row>
    <row r="94" spans="1:11" x14ac:dyDescent="0.2">
      <c r="A94" s="15"/>
      <c r="B94" s="15"/>
      <c r="C94" s="16"/>
      <c r="D94" s="17"/>
      <c r="E94" s="18"/>
      <c r="F94" s="19">
        <v>0</v>
      </c>
      <c r="G94" s="18">
        <f t="shared" si="7"/>
        <v>0</v>
      </c>
      <c r="H94" s="18">
        <f t="shared" si="5"/>
        <v>0</v>
      </c>
      <c r="I94" s="18">
        <f t="shared" si="6"/>
        <v>0</v>
      </c>
      <c r="J94" s="18"/>
      <c r="K94" s="15"/>
    </row>
    <row r="95" spans="1:11" x14ac:dyDescent="0.2">
      <c r="A95" s="15"/>
      <c r="B95" s="15"/>
      <c r="C95" s="16"/>
      <c r="D95" s="17"/>
      <c r="E95" s="18"/>
      <c r="F95" s="19">
        <v>0</v>
      </c>
      <c r="G95" s="18">
        <f t="shared" si="7"/>
        <v>0</v>
      </c>
      <c r="H95" s="18">
        <f t="shared" si="5"/>
        <v>0</v>
      </c>
      <c r="I95" s="18">
        <f t="shared" si="6"/>
        <v>0</v>
      </c>
      <c r="J95" s="18"/>
      <c r="K95" s="15"/>
    </row>
    <row r="96" spans="1:11" x14ac:dyDescent="0.2">
      <c r="A96" s="15"/>
      <c r="B96" s="15"/>
      <c r="C96" s="16"/>
      <c r="D96" s="17"/>
      <c r="E96" s="18"/>
      <c r="F96" s="19">
        <v>0</v>
      </c>
      <c r="G96" s="18">
        <f t="shared" si="7"/>
        <v>0</v>
      </c>
      <c r="H96" s="18">
        <f t="shared" si="5"/>
        <v>0</v>
      </c>
      <c r="I96" s="18">
        <f t="shared" si="6"/>
        <v>0</v>
      </c>
      <c r="J96" s="18"/>
      <c r="K96" s="15"/>
    </row>
    <row r="97" spans="1:11" x14ac:dyDescent="0.2">
      <c r="A97" s="15"/>
      <c r="B97" s="15"/>
      <c r="C97" s="16"/>
      <c r="D97" s="17"/>
      <c r="E97" s="18"/>
      <c r="F97" s="19">
        <v>0</v>
      </c>
      <c r="G97" s="18">
        <f t="shared" si="7"/>
        <v>0</v>
      </c>
      <c r="H97" s="18">
        <f t="shared" si="5"/>
        <v>0</v>
      </c>
      <c r="I97" s="18">
        <f t="shared" si="6"/>
        <v>0</v>
      </c>
      <c r="J97" s="18"/>
      <c r="K97" s="15"/>
    </row>
    <row r="98" spans="1:11" x14ac:dyDescent="0.2">
      <c r="A98" s="15"/>
      <c r="B98" s="15"/>
      <c r="C98" s="16"/>
      <c r="D98" s="17"/>
      <c r="E98" s="18"/>
      <c r="F98" s="19">
        <v>0</v>
      </c>
      <c r="G98" s="18">
        <f t="shared" si="7"/>
        <v>0</v>
      </c>
      <c r="H98" s="18">
        <f t="shared" si="5"/>
        <v>0</v>
      </c>
      <c r="I98" s="18">
        <f t="shared" si="6"/>
        <v>0</v>
      </c>
      <c r="J98" s="18"/>
      <c r="K98" s="15"/>
    </row>
    <row r="99" spans="1:11" x14ac:dyDescent="0.2">
      <c r="A99" s="15"/>
      <c r="B99" s="15"/>
      <c r="C99" s="16"/>
      <c r="D99" s="17"/>
      <c r="E99" s="18"/>
      <c r="F99" s="19">
        <v>0</v>
      </c>
      <c r="G99" s="18">
        <f t="shared" si="7"/>
        <v>0</v>
      </c>
      <c r="H99" s="18">
        <f t="shared" si="5"/>
        <v>0</v>
      </c>
      <c r="I99" s="18">
        <f t="shared" si="6"/>
        <v>0</v>
      </c>
      <c r="J99" s="18"/>
      <c r="K99" s="15"/>
    </row>
    <row r="100" spans="1:11" x14ac:dyDescent="0.2">
      <c r="A100" s="15"/>
      <c r="B100" s="15"/>
      <c r="C100" s="16"/>
      <c r="D100" s="17"/>
      <c r="E100" s="18"/>
      <c r="F100" s="19">
        <v>0</v>
      </c>
      <c r="G100" s="18">
        <f t="shared" si="7"/>
        <v>0</v>
      </c>
      <c r="H100" s="18">
        <f t="shared" si="5"/>
        <v>0</v>
      </c>
      <c r="I100" s="18">
        <f t="shared" si="6"/>
        <v>0</v>
      </c>
      <c r="J100" s="18"/>
      <c r="K100" s="15"/>
    </row>
    <row r="101" spans="1:11" x14ac:dyDescent="0.2">
      <c r="A101" s="15"/>
      <c r="B101" s="15"/>
      <c r="C101" s="16"/>
      <c r="D101" s="17"/>
      <c r="E101" s="18"/>
      <c r="F101" s="19">
        <v>0</v>
      </c>
      <c r="G101" s="18">
        <f t="shared" si="7"/>
        <v>0</v>
      </c>
      <c r="H101" s="18">
        <f t="shared" si="5"/>
        <v>0</v>
      </c>
      <c r="I101" s="18">
        <f t="shared" si="6"/>
        <v>0</v>
      </c>
      <c r="J101" s="18"/>
      <c r="K101" s="15"/>
    </row>
    <row r="102" spans="1:11" x14ac:dyDescent="0.2">
      <c r="A102" s="15"/>
      <c r="B102" s="15"/>
      <c r="C102" s="16"/>
      <c r="D102" s="17"/>
      <c r="E102" s="18"/>
      <c r="F102" s="19">
        <v>0</v>
      </c>
      <c r="G102" s="18">
        <f t="shared" si="7"/>
        <v>0</v>
      </c>
      <c r="H102" s="18">
        <f t="shared" si="5"/>
        <v>0</v>
      </c>
      <c r="I102" s="18">
        <f t="shared" si="6"/>
        <v>0</v>
      </c>
      <c r="J102" s="18"/>
      <c r="K102" s="15"/>
    </row>
    <row r="103" spans="1:11" x14ac:dyDescent="0.2">
      <c r="A103" s="15"/>
      <c r="B103" s="15"/>
      <c r="C103" s="16"/>
      <c r="D103" s="17"/>
      <c r="E103" s="18"/>
      <c r="F103" s="19">
        <v>0</v>
      </c>
      <c r="G103" s="18">
        <f t="shared" si="7"/>
        <v>0</v>
      </c>
      <c r="H103" s="18">
        <f t="shared" si="5"/>
        <v>0</v>
      </c>
      <c r="I103" s="18">
        <f t="shared" si="6"/>
        <v>0</v>
      </c>
      <c r="J103" s="18"/>
      <c r="K103" s="15"/>
    </row>
    <row r="104" spans="1:11" x14ac:dyDescent="0.2">
      <c r="A104" s="15"/>
      <c r="B104" s="15"/>
      <c r="C104" s="16"/>
      <c r="D104" s="17"/>
      <c r="E104" s="18"/>
      <c r="F104" s="19">
        <v>0</v>
      </c>
      <c r="G104" s="18">
        <f t="shared" si="7"/>
        <v>0</v>
      </c>
      <c r="H104" s="18">
        <f t="shared" si="5"/>
        <v>0</v>
      </c>
      <c r="I104" s="18">
        <f t="shared" si="6"/>
        <v>0</v>
      </c>
      <c r="J104" s="18"/>
      <c r="K104" s="15"/>
    </row>
    <row r="105" spans="1:11" x14ac:dyDescent="0.2">
      <c r="A105" s="15"/>
      <c r="B105" s="15"/>
      <c r="C105" s="16"/>
      <c r="D105" s="17"/>
      <c r="E105" s="18"/>
      <c r="F105" s="19">
        <v>0</v>
      </c>
      <c r="G105" s="18">
        <f t="shared" si="7"/>
        <v>0</v>
      </c>
      <c r="H105" s="18">
        <f t="shared" si="5"/>
        <v>0</v>
      </c>
      <c r="I105" s="18">
        <f t="shared" si="6"/>
        <v>0</v>
      </c>
      <c r="J105" s="18"/>
      <c r="K105" s="15"/>
    </row>
    <row r="106" spans="1:11" x14ac:dyDescent="0.2">
      <c r="A106" s="15"/>
      <c r="B106" s="15"/>
      <c r="C106" s="16"/>
      <c r="D106" s="17"/>
      <c r="E106" s="18"/>
      <c r="F106" s="19">
        <v>0</v>
      </c>
      <c r="G106" s="18">
        <f t="shared" si="7"/>
        <v>0</v>
      </c>
      <c r="H106" s="18">
        <f t="shared" si="5"/>
        <v>0</v>
      </c>
      <c r="I106" s="18">
        <f t="shared" si="6"/>
        <v>0</v>
      </c>
      <c r="J106" s="18"/>
      <c r="K106" s="15"/>
    </row>
    <row r="107" spans="1:11" x14ac:dyDescent="0.2">
      <c r="A107" s="15"/>
      <c r="B107" s="15"/>
      <c r="C107" s="16"/>
      <c r="D107" s="17"/>
      <c r="E107" s="18"/>
      <c r="F107" s="19">
        <v>0</v>
      </c>
      <c r="G107" s="18">
        <f t="shared" si="7"/>
        <v>0</v>
      </c>
      <c r="H107" s="18">
        <f t="shared" si="5"/>
        <v>0</v>
      </c>
      <c r="I107" s="18">
        <f t="shared" si="6"/>
        <v>0</v>
      </c>
      <c r="J107" s="18"/>
      <c r="K107" s="15"/>
    </row>
    <row r="108" spans="1:11" x14ac:dyDescent="0.2">
      <c r="A108" s="15"/>
      <c r="B108" s="15"/>
      <c r="C108" s="16"/>
      <c r="D108" s="17"/>
      <c r="E108" s="18"/>
      <c r="F108" s="19">
        <v>0</v>
      </c>
      <c r="G108" s="18">
        <f t="shared" si="7"/>
        <v>0</v>
      </c>
      <c r="H108" s="18">
        <f t="shared" si="5"/>
        <v>0</v>
      </c>
      <c r="I108" s="18">
        <f t="shared" si="6"/>
        <v>0</v>
      </c>
      <c r="J108" s="18"/>
      <c r="K108" s="15"/>
    </row>
    <row r="109" spans="1:11" x14ac:dyDescent="0.2">
      <c r="A109" s="15"/>
      <c r="B109" s="15"/>
      <c r="C109" s="16"/>
      <c r="D109" s="17"/>
      <c r="E109" s="18"/>
      <c r="F109" s="19">
        <v>0</v>
      </c>
      <c r="G109" s="18">
        <f t="shared" si="7"/>
        <v>0</v>
      </c>
      <c r="H109" s="18">
        <f t="shared" si="5"/>
        <v>0</v>
      </c>
      <c r="I109" s="18">
        <f t="shared" si="6"/>
        <v>0</v>
      </c>
      <c r="J109" s="18"/>
      <c r="K109" s="15"/>
    </row>
    <row r="110" spans="1:11" x14ac:dyDescent="0.2">
      <c r="A110" s="15"/>
      <c r="B110" s="15"/>
      <c r="C110" s="16"/>
      <c r="D110" s="17"/>
      <c r="E110" s="18"/>
      <c r="F110" s="19">
        <v>0</v>
      </c>
      <c r="G110" s="18">
        <f t="shared" si="7"/>
        <v>0</v>
      </c>
      <c r="H110" s="18">
        <f t="shared" si="5"/>
        <v>0</v>
      </c>
      <c r="I110" s="18">
        <f t="shared" si="6"/>
        <v>0</v>
      </c>
      <c r="J110" s="18"/>
      <c r="K110" s="15"/>
    </row>
    <row r="111" spans="1:11" x14ac:dyDescent="0.2">
      <c r="A111" s="15"/>
      <c r="B111" s="15"/>
      <c r="C111" s="16"/>
      <c r="D111" s="17"/>
      <c r="E111" s="18"/>
      <c r="F111" s="19">
        <v>0</v>
      </c>
      <c r="G111" s="18">
        <f t="shared" si="7"/>
        <v>0</v>
      </c>
      <c r="H111" s="18">
        <f t="shared" si="5"/>
        <v>0</v>
      </c>
      <c r="I111" s="18">
        <f t="shared" si="6"/>
        <v>0</v>
      </c>
      <c r="J111" s="18"/>
      <c r="K111" s="15"/>
    </row>
    <row r="112" spans="1:11" x14ac:dyDescent="0.2">
      <c r="A112" s="15"/>
      <c r="B112" s="15"/>
      <c r="C112" s="16"/>
      <c r="D112" s="17"/>
      <c r="E112" s="18"/>
      <c r="F112" s="19">
        <v>0</v>
      </c>
      <c r="G112" s="18">
        <f t="shared" si="7"/>
        <v>0</v>
      </c>
      <c r="H112" s="18">
        <f t="shared" si="5"/>
        <v>0</v>
      </c>
      <c r="I112" s="18">
        <f t="shared" si="6"/>
        <v>0</v>
      </c>
      <c r="J112" s="18"/>
      <c r="K112" s="15"/>
    </row>
    <row r="113" spans="1:11" x14ac:dyDescent="0.2">
      <c r="A113" s="15"/>
      <c r="B113" s="15"/>
      <c r="C113" s="16"/>
      <c r="D113" s="17"/>
      <c r="E113" s="18"/>
      <c r="F113" s="19">
        <v>0</v>
      </c>
      <c r="G113" s="18">
        <f t="shared" si="7"/>
        <v>0</v>
      </c>
      <c r="H113" s="18">
        <f t="shared" si="5"/>
        <v>0</v>
      </c>
      <c r="I113" s="18">
        <f t="shared" si="6"/>
        <v>0</v>
      </c>
      <c r="J113" s="18"/>
      <c r="K113" s="15"/>
    </row>
    <row r="114" spans="1:11" x14ac:dyDescent="0.2">
      <c r="A114" s="15"/>
      <c r="B114" s="15"/>
      <c r="C114" s="16"/>
      <c r="D114" s="17"/>
      <c r="E114" s="18"/>
      <c r="F114" s="19">
        <v>0</v>
      </c>
      <c r="G114" s="18">
        <f t="shared" si="7"/>
        <v>0</v>
      </c>
      <c r="H114" s="18">
        <f t="shared" si="5"/>
        <v>0</v>
      </c>
      <c r="I114" s="18">
        <f t="shared" si="6"/>
        <v>0</v>
      </c>
      <c r="J114" s="18"/>
      <c r="K114" s="15"/>
    </row>
    <row r="115" spans="1:11" x14ac:dyDescent="0.2">
      <c r="A115" s="15"/>
      <c r="B115" s="15"/>
      <c r="C115" s="16"/>
      <c r="D115" s="17"/>
      <c r="E115" s="18"/>
      <c r="F115" s="19">
        <v>0</v>
      </c>
      <c r="G115" s="18">
        <f t="shared" si="7"/>
        <v>0</v>
      </c>
      <c r="H115" s="18">
        <f t="shared" si="5"/>
        <v>0</v>
      </c>
      <c r="I115" s="18">
        <f t="shared" si="6"/>
        <v>0</v>
      </c>
      <c r="J115" s="18"/>
      <c r="K115" s="15"/>
    </row>
    <row r="116" spans="1:11" x14ac:dyDescent="0.2">
      <c r="A116" s="15"/>
      <c r="B116" s="15"/>
      <c r="C116" s="16"/>
      <c r="D116" s="17"/>
      <c r="E116" s="18"/>
      <c r="F116" s="19">
        <v>0</v>
      </c>
      <c r="G116" s="18">
        <f t="shared" si="7"/>
        <v>0</v>
      </c>
      <c r="H116" s="18">
        <f t="shared" si="5"/>
        <v>0</v>
      </c>
      <c r="I116" s="18">
        <f t="shared" si="6"/>
        <v>0</v>
      </c>
      <c r="J116" s="18"/>
      <c r="K116" s="15"/>
    </row>
    <row r="117" spans="1:11" x14ac:dyDescent="0.2">
      <c r="A117" s="15"/>
      <c r="B117" s="15"/>
      <c r="C117" s="16"/>
      <c r="D117" s="17"/>
      <c r="E117" s="18"/>
      <c r="F117" s="19">
        <v>0</v>
      </c>
      <c r="G117" s="18">
        <f t="shared" si="7"/>
        <v>0</v>
      </c>
      <c r="H117" s="18">
        <f t="shared" si="5"/>
        <v>0</v>
      </c>
      <c r="I117" s="18">
        <f t="shared" si="6"/>
        <v>0</v>
      </c>
      <c r="J117" s="18"/>
      <c r="K117" s="15"/>
    </row>
    <row r="118" spans="1:11" x14ac:dyDescent="0.2">
      <c r="A118" s="15"/>
      <c r="B118" s="15"/>
      <c r="C118" s="16"/>
      <c r="D118" s="17"/>
      <c r="E118" s="18"/>
      <c r="F118" s="19">
        <v>0</v>
      </c>
      <c r="G118" s="18">
        <f t="shared" si="7"/>
        <v>0</v>
      </c>
      <c r="H118" s="18">
        <f t="shared" si="5"/>
        <v>0</v>
      </c>
      <c r="I118" s="18">
        <f t="shared" si="6"/>
        <v>0</v>
      </c>
      <c r="J118" s="18"/>
      <c r="K118" s="15"/>
    </row>
    <row r="119" spans="1:11" x14ac:dyDescent="0.2">
      <c r="A119" s="15"/>
      <c r="B119" s="15"/>
      <c r="C119" s="16"/>
      <c r="D119" s="17"/>
      <c r="E119" s="18"/>
      <c r="F119" s="19">
        <v>0</v>
      </c>
      <c r="G119" s="18">
        <f t="shared" si="7"/>
        <v>0</v>
      </c>
      <c r="H119" s="18">
        <f t="shared" si="5"/>
        <v>0</v>
      </c>
      <c r="I119" s="18">
        <f t="shared" si="6"/>
        <v>0</v>
      </c>
      <c r="J119" s="18"/>
      <c r="K119" s="15"/>
    </row>
    <row r="120" spans="1:11" x14ac:dyDescent="0.2">
      <c r="A120" s="15"/>
      <c r="B120" s="15"/>
      <c r="C120" s="16"/>
      <c r="D120" s="17"/>
      <c r="E120" s="18"/>
      <c r="F120" s="19">
        <v>0</v>
      </c>
      <c r="G120" s="18">
        <f t="shared" si="7"/>
        <v>0</v>
      </c>
      <c r="H120" s="18">
        <f t="shared" si="5"/>
        <v>0</v>
      </c>
      <c r="I120" s="18">
        <f t="shared" si="6"/>
        <v>0</v>
      </c>
      <c r="J120" s="18"/>
      <c r="K120" s="15"/>
    </row>
    <row r="121" spans="1:11" x14ac:dyDescent="0.2">
      <c r="A121" s="15"/>
      <c r="B121" s="15"/>
      <c r="C121" s="16"/>
      <c r="D121" s="17"/>
      <c r="E121" s="18"/>
      <c r="F121" s="19">
        <v>0</v>
      </c>
      <c r="G121" s="18">
        <f t="shared" si="7"/>
        <v>0</v>
      </c>
      <c r="H121" s="18">
        <f t="shared" si="5"/>
        <v>0</v>
      </c>
      <c r="I121" s="18">
        <f t="shared" si="6"/>
        <v>0</v>
      </c>
      <c r="J121" s="18"/>
      <c r="K121" s="15"/>
    </row>
    <row r="122" spans="1:11" x14ac:dyDescent="0.2">
      <c r="A122" s="15"/>
      <c r="B122" s="15"/>
      <c r="C122" s="16"/>
      <c r="D122" s="17"/>
      <c r="E122" s="18"/>
      <c r="F122" s="19">
        <v>0</v>
      </c>
      <c r="G122" s="18">
        <f t="shared" si="7"/>
        <v>0</v>
      </c>
      <c r="H122" s="18">
        <f t="shared" si="5"/>
        <v>0</v>
      </c>
      <c r="I122" s="18">
        <f t="shared" si="6"/>
        <v>0</v>
      </c>
      <c r="J122" s="18"/>
      <c r="K122" s="15"/>
    </row>
    <row r="123" spans="1:11" x14ac:dyDescent="0.2">
      <c r="A123" s="15"/>
      <c r="B123" s="15"/>
      <c r="C123" s="16"/>
      <c r="D123" s="17"/>
      <c r="E123" s="18"/>
      <c r="F123" s="19">
        <v>0</v>
      </c>
      <c r="G123" s="18">
        <f t="shared" si="7"/>
        <v>0</v>
      </c>
      <c r="H123" s="18">
        <f t="shared" si="5"/>
        <v>0</v>
      </c>
      <c r="I123" s="18">
        <f t="shared" si="6"/>
        <v>0</v>
      </c>
      <c r="J123" s="18"/>
      <c r="K123" s="15"/>
    </row>
    <row r="124" spans="1:11" x14ac:dyDescent="0.2">
      <c r="A124" s="15"/>
      <c r="B124" s="15"/>
      <c r="C124" s="16"/>
      <c r="D124" s="17"/>
      <c r="E124" s="18"/>
      <c r="F124" s="19">
        <v>0</v>
      </c>
      <c r="G124" s="18">
        <f t="shared" si="7"/>
        <v>0</v>
      </c>
      <c r="H124" s="18">
        <f t="shared" si="5"/>
        <v>0</v>
      </c>
      <c r="I124" s="18">
        <f t="shared" si="6"/>
        <v>0</v>
      </c>
      <c r="J124" s="18"/>
      <c r="K124" s="15"/>
    </row>
    <row r="125" spans="1:11" x14ac:dyDescent="0.2">
      <c r="A125" s="15"/>
      <c r="B125" s="15"/>
      <c r="C125" s="16"/>
      <c r="D125" s="17"/>
      <c r="E125" s="18"/>
      <c r="F125" s="19">
        <v>0</v>
      </c>
      <c r="G125" s="18">
        <f t="shared" si="7"/>
        <v>0</v>
      </c>
      <c r="H125" s="18">
        <f t="shared" si="5"/>
        <v>0</v>
      </c>
      <c r="I125" s="18">
        <f t="shared" si="6"/>
        <v>0</v>
      </c>
      <c r="J125" s="18"/>
      <c r="K125" s="15"/>
    </row>
    <row r="126" spans="1:11" x14ac:dyDescent="0.2">
      <c r="A126" s="15"/>
      <c r="B126" s="15"/>
      <c r="C126" s="16"/>
      <c r="D126" s="17"/>
      <c r="E126" s="18"/>
      <c r="F126" s="19">
        <v>0</v>
      </c>
      <c r="G126" s="18">
        <f t="shared" si="7"/>
        <v>0</v>
      </c>
      <c r="H126" s="18">
        <f t="shared" si="5"/>
        <v>0</v>
      </c>
      <c r="I126" s="18">
        <f t="shared" si="6"/>
        <v>0</v>
      </c>
      <c r="J126" s="18"/>
      <c r="K126" s="15"/>
    </row>
    <row r="127" spans="1:11" x14ac:dyDescent="0.2">
      <c r="A127" s="15"/>
      <c r="B127" s="15"/>
      <c r="C127" s="16"/>
      <c r="D127" s="17"/>
      <c r="E127" s="18"/>
      <c r="F127" s="19">
        <v>0</v>
      </c>
      <c r="G127" s="18">
        <f t="shared" si="7"/>
        <v>0</v>
      </c>
      <c r="H127" s="18">
        <f t="shared" si="5"/>
        <v>0</v>
      </c>
      <c r="I127" s="18">
        <f t="shared" si="6"/>
        <v>0</v>
      </c>
      <c r="J127" s="18"/>
      <c r="K127" s="15"/>
    </row>
    <row r="128" spans="1:11" x14ac:dyDescent="0.2">
      <c r="A128" s="15"/>
      <c r="B128" s="15"/>
      <c r="C128" s="16"/>
      <c r="D128" s="17"/>
      <c r="E128" s="18"/>
      <c r="F128" s="19">
        <v>0</v>
      </c>
      <c r="G128" s="18">
        <f t="shared" si="7"/>
        <v>0</v>
      </c>
      <c r="H128" s="18">
        <f t="shared" si="5"/>
        <v>0</v>
      </c>
      <c r="I128" s="18">
        <f t="shared" si="6"/>
        <v>0</v>
      </c>
      <c r="J128" s="18"/>
      <c r="K128" s="15"/>
    </row>
    <row r="129" spans="1:11" x14ac:dyDescent="0.2">
      <c r="A129" s="15"/>
      <c r="B129" s="15"/>
      <c r="C129" s="16"/>
      <c r="D129" s="17"/>
      <c r="E129" s="18"/>
      <c r="F129" s="19">
        <v>0</v>
      </c>
      <c r="G129" s="18">
        <f t="shared" si="7"/>
        <v>0</v>
      </c>
      <c r="H129" s="18">
        <f t="shared" si="5"/>
        <v>0</v>
      </c>
      <c r="I129" s="18">
        <f t="shared" si="6"/>
        <v>0</v>
      </c>
      <c r="J129" s="18"/>
      <c r="K129" s="15"/>
    </row>
    <row r="130" spans="1:11" x14ac:dyDescent="0.2">
      <c r="A130" s="15"/>
      <c r="B130" s="15"/>
      <c r="C130" s="16"/>
      <c r="D130" s="17"/>
      <c r="E130" s="18"/>
      <c r="F130" s="19">
        <v>0</v>
      </c>
      <c r="G130" s="18">
        <f t="shared" si="7"/>
        <v>0</v>
      </c>
      <c r="H130" s="18">
        <f t="shared" si="5"/>
        <v>0</v>
      </c>
      <c r="I130" s="18">
        <f t="shared" si="6"/>
        <v>0</v>
      </c>
      <c r="J130" s="18"/>
      <c r="K130" s="15"/>
    </row>
    <row r="131" spans="1:11" x14ac:dyDescent="0.2">
      <c r="A131" s="15"/>
      <c r="B131" s="15"/>
      <c r="C131" s="16"/>
      <c r="D131" s="17"/>
      <c r="E131" s="18"/>
      <c r="F131" s="19">
        <v>0</v>
      </c>
      <c r="G131" s="18">
        <f t="shared" si="7"/>
        <v>0</v>
      </c>
      <c r="H131" s="18">
        <f t="shared" si="5"/>
        <v>0</v>
      </c>
      <c r="I131" s="18">
        <f t="shared" si="6"/>
        <v>0</v>
      </c>
      <c r="J131" s="18"/>
      <c r="K131" s="15"/>
    </row>
    <row r="132" spans="1:11" x14ac:dyDescent="0.2">
      <c r="A132" s="15"/>
      <c r="B132" s="15"/>
      <c r="C132" s="16"/>
      <c r="D132" s="17"/>
      <c r="E132" s="18"/>
      <c r="F132" s="19">
        <v>0</v>
      </c>
      <c r="G132" s="18">
        <f t="shared" si="7"/>
        <v>0</v>
      </c>
      <c r="H132" s="18">
        <f t="shared" si="5"/>
        <v>0</v>
      </c>
      <c r="I132" s="18">
        <f t="shared" si="6"/>
        <v>0</v>
      </c>
      <c r="J132" s="18"/>
      <c r="K132" s="15"/>
    </row>
    <row r="133" spans="1:11" x14ac:dyDescent="0.2">
      <c r="A133" s="15"/>
      <c r="B133" s="15"/>
      <c r="C133" s="16"/>
      <c r="D133" s="17"/>
      <c r="E133" s="18"/>
      <c r="F133" s="19">
        <v>0</v>
      </c>
      <c r="G133" s="18">
        <f t="shared" si="7"/>
        <v>0</v>
      </c>
      <c r="H133" s="18">
        <f t="shared" si="5"/>
        <v>0</v>
      </c>
      <c r="I133" s="18">
        <f t="shared" si="6"/>
        <v>0</v>
      </c>
      <c r="J133" s="18"/>
      <c r="K133" s="15"/>
    </row>
    <row r="134" spans="1:11" x14ac:dyDescent="0.2">
      <c r="A134" s="15"/>
      <c r="B134" s="15"/>
      <c r="C134" s="16"/>
      <c r="D134" s="17"/>
      <c r="E134" s="18"/>
      <c r="F134" s="19">
        <v>0</v>
      </c>
      <c r="G134" s="18">
        <f t="shared" si="7"/>
        <v>0</v>
      </c>
      <c r="H134" s="18">
        <f t="shared" si="5"/>
        <v>0</v>
      </c>
      <c r="I134" s="18">
        <f t="shared" si="6"/>
        <v>0</v>
      </c>
      <c r="J134" s="18"/>
      <c r="K134" s="15"/>
    </row>
    <row r="135" spans="1:11" x14ac:dyDescent="0.2">
      <c r="A135" s="15"/>
      <c r="B135" s="15"/>
      <c r="C135" s="16"/>
      <c r="D135" s="17"/>
      <c r="E135" s="18"/>
      <c r="F135" s="19">
        <v>0</v>
      </c>
      <c r="G135" s="18">
        <f t="shared" si="7"/>
        <v>0</v>
      </c>
      <c r="H135" s="18">
        <f t="shared" si="5"/>
        <v>0</v>
      </c>
      <c r="I135" s="18">
        <f t="shared" si="6"/>
        <v>0</v>
      </c>
      <c r="J135" s="18"/>
      <c r="K135" s="15"/>
    </row>
    <row r="136" spans="1:11" x14ac:dyDescent="0.2">
      <c r="A136" s="15"/>
      <c r="B136" s="15"/>
      <c r="C136" s="16"/>
      <c r="D136" s="17"/>
      <c r="E136" s="18"/>
      <c r="F136" s="19">
        <v>0</v>
      </c>
      <c r="G136" s="18">
        <f t="shared" si="7"/>
        <v>0</v>
      </c>
      <c r="H136" s="18">
        <f t="shared" ref="H136:H199" si="8">E136*C136</f>
        <v>0</v>
      </c>
      <c r="I136" s="18">
        <f t="shared" ref="I136:I199" si="9">F136*C136</f>
        <v>0</v>
      </c>
      <c r="J136" s="18"/>
      <c r="K136" s="15"/>
    </row>
    <row r="137" spans="1:11" x14ac:dyDescent="0.2">
      <c r="A137" s="15"/>
      <c r="B137" s="15"/>
      <c r="C137" s="16"/>
      <c r="D137" s="17"/>
      <c r="E137" s="18"/>
      <c r="F137" s="19">
        <v>0</v>
      </c>
      <c r="G137" s="18">
        <f t="shared" ref="G137:G200" si="10">B137*F137</f>
        <v>0</v>
      </c>
      <c r="H137" s="18">
        <f t="shared" si="8"/>
        <v>0</v>
      </c>
      <c r="I137" s="18">
        <f t="shared" si="9"/>
        <v>0</v>
      </c>
      <c r="J137" s="18"/>
      <c r="K137" s="15"/>
    </row>
    <row r="138" spans="1:11" x14ac:dyDescent="0.2">
      <c r="A138" s="15"/>
      <c r="B138" s="15"/>
      <c r="C138" s="16"/>
      <c r="D138" s="17"/>
      <c r="E138" s="18"/>
      <c r="F138" s="19">
        <v>0</v>
      </c>
      <c r="G138" s="18">
        <f t="shared" si="10"/>
        <v>0</v>
      </c>
      <c r="H138" s="18">
        <f t="shared" si="8"/>
        <v>0</v>
      </c>
      <c r="I138" s="18">
        <f t="shared" si="9"/>
        <v>0</v>
      </c>
      <c r="J138" s="18"/>
      <c r="K138" s="15"/>
    </row>
    <row r="139" spans="1:11" x14ac:dyDescent="0.2">
      <c r="A139" s="15"/>
      <c r="B139" s="15"/>
      <c r="C139" s="16"/>
      <c r="D139" s="17"/>
      <c r="E139" s="18"/>
      <c r="F139" s="19">
        <v>0</v>
      </c>
      <c r="G139" s="18">
        <f t="shared" si="10"/>
        <v>0</v>
      </c>
      <c r="H139" s="18">
        <f t="shared" si="8"/>
        <v>0</v>
      </c>
      <c r="I139" s="18">
        <f t="shared" si="9"/>
        <v>0</v>
      </c>
      <c r="J139" s="18"/>
      <c r="K139" s="15"/>
    </row>
    <row r="140" spans="1:11" x14ac:dyDescent="0.2">
      <c r="A140" s="15"/>
      <c r="B140" s="15"/>
      <c r="C140" s="16"/>
      <c r="D140" s="17"/>
      <c r="E140" s="18"/>
      <c r="F140" s="19">
        <v>0</v>
      </c>
      <c r="G140" s="18">
        <f t="shared" si="10"/>
        <v>0</v>
      </c>
      <c r="H140" s="18">
        <f t="shared" si="8"/>
        <v>0</v>
      </c>
      <c r="I140" s="18">
        <f t="shared" si="9"/>
        <v>0</v>
      </c>
      <c r="J140" s="18"/>
      <c r="K140" s="15"/>
    </row>
    <row r="141" spans="1:11" x14ac:dyDescent="0.2">
      <c r="A141" s="15"/>
      <c r="B141" s="15"/>
      <c r="C141" s="16"/>
      <c r="D141" s="17"/>
      <c r="E141" s="18"/>
      <c r="F141" s="19">
        <v>0</v>
      </c>
      <c r="G141" s="18">
        <f t="shared" si="10"/>
        <v>0</v>
      </c>
      <c r="H141" s="18">
        <f t="shared" si="8"/>
        <v>0</v>
      </c>
      <c r="I141" s="18">
        <f t="shared" si="9"/>
        <v>0</v>
      </c>
      <c r="J141" s="18"/>
      <c r="K141" s="15"/>
    </row>
    <row r="142" spans="1:11" x14ac:dyDescent="0.2">
      <c r="A142" s="15"/>
      <c r="B142" s="15"/>
      <c r="C142" s="16"/>
      <c r="D142" s="17"/>
      <c r="E142" s="18"/>
      <c r="F142" s="19">
        <v>0</v>
      </c>
      <c r="G142" s="18">
        <f t="shared" si="10"/>
        <v>0</v>
      </c>
      <c r="H142" s="18">
        <f t="shared" si="8"/>
        <v>0</v>
      </c>
      <c r="I142" s="18">
        <f t="shared" si="9"/>
        <v>0</v>
      </c>
      <c r="J142" s="18"/>
      <c r="K142" s="15"/>
    </row>
    <row r="143" spans="1:11" x14ac:dyDescent="0.2">
      <c r="A143" s="15"/>
      <c r="B143" s="15"/>
      <c r="C143" s="16"/>
      <c r="D143" s="17"/>
      <c r="E143" s="18"/>
      <c r="F143" s="19">
        <v>0</v>
      </c>
      <c r="G143" s="18">
        <f t="shared" si="10"/>
        <v>0</v>
      </c>
      <c r="H143" s="18">
        <f t="shared" si="8"/>
        <v>0</v>
      </c>
      <c r="I143" s="18">
        <f t="shared" si="9"/>
        <v>0</v>
      </c>
      <c r="J143" s="18"/>
      <c r="K143" s="15"/>
    </row>
    <row r="144" spans="1:11" x14ac:dyDescent="0.2">
      <c r="A144" s="15"/>
      <c r="B144" s="15"/>
      <c r="C144" s="16"/>
      <c r="D144" s="17"/>
      <c r="E144" s="18"/>
      <c r="F144" s="19">
        <v>0</v>
      </c>
      <c r="G144" s="18">
        <f t="shared" si="10"/>
        <v>0</v>
      </c>
      <c r="H144" s="18">
        <f t="shared" si="8"/>
        <v>0</v>
      </c>
      <c r="I144" s="18">
        <f t="shared" si="9"/>
        <v>0</v>
      </c>
      <c r="J144" s="18"/>
      <c r="K144" s="15"/>
    </row>
    <row r="145" spans="1:11" x14ac:dyDescent="0.2">
      <c r="A145" s="15"/>
      <c r="B145" s="15"/>
      <c r="C145" s="16"/>
      <c r="D145" s="17"/>
      <c r="E145" s="18"/>
      <c r="F145" s="19">
        <v>0</v>
      </c>
      <c r="G145" s="18">
        <f t="shared" si="10"/>
        <v>0</v>
      </c>
      <c r="H145" s="18">
        <f t="shared" si="8"/>
        <v>0</v>
      </c>
      <c r="I145" s="18">
        <f t="shared" si="9"/>
        <v>0</v>
      </c>
      <c r="J145" s="18"/>
      <c r="K145" s="15"/>
    </row>
    <row r="146" spans="1:11" x14ac:dyDescent="0.2">
      <c r="A146" s="15"/>
      <c r="B146" s="15"/>
      <c r="C146" s="16"/>
      <c r="D146" s="17"/>
      <c r="E146" s="18"/>
      <c r="F146" s="19">
        <v>0</v>
      </c>
      <c r="G146" s="18">
        <f t="shared" si="10"/>
        <v>0</v>
      </c>
      <c r="H146" s="18">
        <f t="shared" si="8"/>
        <v>0</v>
      </c>
      <c r="I146" s="18">
        <f t="shared" si="9"/>
        <v>0</v>
      </c>
      <c r="J146" s="18"/>
      <c r="K146" s="15"/>
    </row>
    <row r="147" spans="1:11" x14ac:dyDescent="0.2">
      <c r="A147" s="15"/>
      <c r="B147" s="15"/>
      <c r="C147" s="16"/>
      <c r="D147" s="17"/>
      <c r="E147" s="18"/>
      <c r="F147" s="19">
        <v>0</v>
      </c>
      <c r="G147" s="18">
        <f t="shared" si="10"/>
        <v>0</v>
      </c>
      <c r="H147" s="18">
        <f t="shared" si="8"/>
        <v>0</v>
      </c>
      <c r="I147" s="18">
        <f t="shared" si="9"/>
        <v>0</v>
      </c>
      <c r="J147" s="18"/>
      <c r="K147" s="15"/>
    </row>
    <row r="148" spans="1:11" x14ac:dyDescent="0.2">
      <c r="A148" s="15"/>
      <c r="B148" s="15"/>
      <c r="C148" s="16"/>
      <c r="D148" s="17"/>
      <c r="E148" s="18"/>
      <c r="F148" s="19">
        <v>0</v>
      </c>
      <c r="G148" s="18">
        <f t="shared" si="10"/>
        <v>0</v>
      </c>
      <c r="H148" s="18">
        <f t="shared" si="8"/>
        <v>0</v>
      </c>
      <c r="I148" s="18">
        <f t="shared" si="9"/>
        <v>0</v>
      </c>
      <c r="J148" s="18"/>
      <c r="K148" s="15"/>
    </row>
    <row r="149" spans="1:11" x14ac:dyDescent="0.2">
      <c r="A149" s="15"/>
      <c r="B149" s="15"/>
      <c r="C149" s="16"/>
      <c r="D149" s="17"/>
      <c r="E149" s="18"/>
      <c r="F149" s="19">
        <v>0</v>
      </c>
      <c r="G149" s="18">
        <f t="shared" si="10"/>
        <v>0</v>
      </c>
      <c r="H149" s="18">
        <f t="shared" si="8"/>
        <v>0</v>
      </c>
      <c r="I149" s="18">
        <f t="shared" si="9"/>
        <v>0</v>
      </c>
      <c r="J149" s="18"/>
      <c r="K149" s="15"/>
    </row>
    <row r="150" spans="1:11" x14ac:dyDescent="0.2">
      <c r="A150" s="15"/>
      <c r="B150" s="15"/>
      <c r="C150" s="16"/>
      <c r="D150" s="17"/>
      <c r="E150" s="18"/>
      <c r="F150" s="19">
        <v>0</v>
      </c>
      <c r="G150" s="18">
        <f t="shared" si="10"/>
        <v>0</v>
      </c>
      <c r="H150" s="18">
        <f t="shared" si="8"/>
        <v>0</v>
      </c>
      <c r="I150" s="18">
        <f t="shared" si="9"/>
        <v>0</v>
      </c>
      <c r="J150" s="18"/>
      <c r="K150" s="15"/>
    </row>
    <row r="151" spans="1:11" x14ac:dyDescent="0.2">
      <c r="A151" s="15"/>
      <c r="B151" s="15"/>
      <c r="C151" s="16"/>
      <c r="D151" s="17"/>
      <c r="E151" s="18"/>
      <c r="F151" s="19">
        <v>0</v>
      </c>
      <c r="G151" s="18">
        <f t="shared" si="10"/>
        <v>0</v>
      </c>
      <c r="H151" s="18">
        <f t="shared" si="8"/>
        <v>0</v>
      </c>
      <c r="I151" s="18">
        <f t="shared" si="9"/>
        <v>0</v>
      </c>
      <c r="J151" s="18"/>
      <c r="K151" s="15"/>
    </row>
    <row r="152" spans="1:11" x14ac:dyDescent="0.2">
      <c r="A152" s="15"/>
      <c r="B152" s="15"/>
      <c r="C152" s="16"/>
      <c r="D152" s="17"/>
      <c r="E152" s="18"/>
      <c r="F152" s="19">
        <v>0</v>
      </c>
      <c r="G152" s="18">
        <f t="shared" si="10"/>
        <v>0</v>
      </c>
      <c r="H152" s="18">
        <f t="shared" si="8"/>
        <v>0</v>
      </c>
      <c r="I152" s="18">
        <f t="shared" si="9"/>
        <v>0</v>
      </c>
      <c r="J152" s="18"/>
      <c r="K152" s="15"/>
    </row>
    <row r="153" spans="1:11" x14ac:dyDescent="0.2">
      <c r="A153" s="15"/>
      <c r="B153" s="15"/>
      <c r="C153" s="16"/>
      <c r="D153" s="17"/>
      <c r="E153" s="18"/>
      <c r="F153" s="19">
        <v>0</v>
      </c>
      <c r="G153" s="18">
        <f t="shared" si="10"/>
        <v>0</v>
      </c>
      <c r="H153" s="18">
        <f t="shared" si="8"/>
        <v>0</v>
      </c>
      <c r="I153" s="18">
        <f t="shared" si="9"/>
        <v>0</v>
      </c>
      <c r="J153" s="18"/>
      <c r="K153" s="15"/>
    </row>
    <row r="154" spans="1:11" x14ac:dyDescent="0.2">
      <c r="A154" s="15"/>
      <c r="B154" s="15"/>
      <c r="C154" s="16"/>
      <c r="D154" s="17"/>
      <c r="E154" s="18"/>
      <c r="F154" s="19">
        <v>0</v>
      </c>
      <c r="G154" s="18">
        <f t="shared" si="10"/>
        <v>0</v>
      </c>
      <c r="H154" s="18">
        <f t="shared" si="8"/>
        <v>0</v>
      </c>
      <c r="I154" s="18">
        <f t="shared" si="9"/>
        <v>0</v>
      </c>
      <c r="J154" s="18"/>
      <c r="K154" s="15"/>
    </row>
    <row r="155" spans="1:11" x14ac:dyDescent="0.2">
      <c r="A155" s="15"/>
      <c r="B155" s="15"/>
      <c r="C155" s="16"/>
      <c r="D155" s="17"/>
      <c r="E155" s="18"/>
      <c r="F155" s="19">
        <v>0</v>
      </c>
      <c r="G155" s="18">
        <f t="shared" si="10"/>
        <v>0</v>
      </c>
      <c r="H155" s="18">
        <f t="shared" si="8"/>
        <v>0</v>
      </c>
      <c r="I155" s="18">
        <f t="shared" si="9"/>
        <v>0</v>
      </c>
      <c r="J155" s="18"/>
      <c r="K155" s="15"/>
    </row>
    <row r="156" spans="1:11" x14ac:dyDescent="0.2">
      <c r="A156" s="15"/>
      <c r="B156" s="15"/>
      <c r="C156" s="16"/>
      <c r="D156" s="17"/>
      <c r="E156" s="18"/>
      <c r="F156" s="19">
        <v>0</v>
      </c>
      <c r="G156" s="18">
        <f t="shared" si="10"/>
        <v>0</v>
      </c>
      <c r="H156" s="18">
        <f t="shared" si="8"/>
        <v>0</v>
      </c>
      <c r="I156" s="18">
        <f t="shared" si="9"/>
        <v>0</v>
      </c>
      <c r="J156" s="18"/>
      <c r="K156" s="15"/>
    </row>
    <row r="157" spans="1:11" x14ac:dyDescent="0.2">
      <c r="A157" s="15"/>
      <c r="B157" s="15"/>
      <c r="C157" s="16"/>
      <c r="D157" s="17"/>
      <c r="E157" s="18"/>
      <c r="F157" s="19">
        <v>0</v>
      </c>
      <c r="G157" s="18">
        <f t="shared" si="10"/>
        <v>0</v>
      </c>
      <c r="H157" s="18">
        <f t="shared" si="8"/>
        <v>0</v>
      </c>
      <c r="I157" s="18">
        <f t="shared" si="9"/>
        <v>0</v>
      </c>
      <c r="J157" s="18"/>
      <c r="K157" s="15"/>
    </row>
    <row r="158" spans="1:11" x14ac:dyDescent="0.2">
      <c r="A158" s="15"/>
      <c r="B158" s="15"/>
      <c r="C158" s="16"/>
      <c r="D158" s="17"/>
      <c r="E158" s="18"/>
      <c r="F158" s="19">
        <v>0</v>
      </c>
      <c r="G158" s="18">
        <f t="shared" si="10"/>
        <v>0</v>
      </c>
      <c r="H158" s="18">
        <f t="shared" si="8"/>
        <v>0</v>
      </c>
      <c r="I158" s="18">
        <f t="shared" si="9"/>
        <v>0</v>
      </c>
      <c r="J158" s="18"/>
      <c r="K158" s="15"/>
    </row>
    <row r="159" spans="1:11" x14ac:dyDescent="0.2">
      <c r="A159" s="15"/>
      <c r="B159" s="15"/>
      <c r="C159" s="16"/>
      <c r="D159" s="17"/>
      <c r="E159" s="18"/>
      <c r="F159" s="19">
        <v>0</v>
      </c>
      <c r="G159" s="18">
        <f t="shared" si="10"/>
        <v>0</v>
      </c>
      <c r="H159" s="18">
        <f t="shared" si="8"/>
        <v>0</v>
      </c>
      <c r="I159" s="18">
        <f t="shared" si="9"/>
        <v>0</v>
      </c>
      <c r="J159" s="18"/>
      <c r="K159" s="15"/>
    </row>
    <row r="160" spans="1:11" x14ac:dyDescent="0.2">
      <c r="A160" s="15"/>
      <c r="B160" s="15"/>
      <c r="C160" s="16"/>
      <c r="D160" s="17"/>
      <c r="E160" s="18"/>
      <c r="F160" s="19">
        <v>0</v>
      </c>
      <c r="G160" s="18">
        <f t="shared" si="10"/>
        <v>0</v>
      </c>
      <c r="H160" s="18">
        <f t="shared" si="8"/>
        <v>0</v>
      </c>
      <c r="I160" s="18">
        <f t="shared" si="9"/>
        <v>0</v>
      </c>
      <c r="J160" s="18"/>
      <c r="K160" s="15"/>
    </row>
    <row r="161" spans="1:11" x14ac:dyDescent="0.2">
      <c r="A161" s="15"/>
      <c r="B161" s="15"/>
      <c r="C161" s="16"/>
      <c r="D161" s="17"/>
      <c r="E161" s="18"/>
      <c r="F161" s="19">
        <v>0</v>
      </c>
      <c r="G161" s="18">
        <f t="shared" si="10"/>
        <v>0</v>
      </c>
      <c r="H161" s="18">
        <f t="shared" si="8"/>
        <v>0</v>
      </c>
      <c r="I161" s="18">
        <f t="shared" si="9"/>
        <v>0</v>
      </c>
      <c r="J161" s="18"/>
      <c r="K161" s="15"/>
    </row>
    <row r="162" spans="1:11" x14ac:dyDescent="0.2">
      <c r="A162" s="15"/>
      <c r="B162" s="15"/>
      <c r="C162" s="16"/>
      <c r="D162" s="17"/>
      <c r="E162" s="18"/>
      <c r="F162" s="19">
        <v>0</v>
      </c>
      <c r="G162" s="18">
        <f t="shared" si="10"/>
        <v>0</v>
      </c>
      <c r="H162" s="18">
        <f t="shared" si="8"/>
        <v>0</v>
      </c>
      <c r="I162" s="18">
        <f t="shared" si="9"/>
        <v>0</v>
      </c>
      <c r="J162" s="18"/>
      <c r="K162" s="15"/>
    </row>
    <row r="163" spans="1:11" x14ac:dyDescent="0.2">
      <c r="A163" s="15"/>
      <c r="B163" s="15"/>
      <c r="C163" s="16"/>
      <c r="D163" s="17"/>
      <c r="E163" s="18"/>
      <c r="F163" s="19">
        <v>0</v>
      </c>
      <c r="G163" s="18">
        <f t="shared" si="10"/>
        <v>0</v>
      </c>
      <c r="H163" s="18">
        <f t="shared" si="8"/>
        <v>0</v>
      </c>
      <c r="I163" s="18">
        <f t="shared" si="9"/>
        <v>0</v>
      </c>
      <c r="J163" s="18"/>
      <c r="K163" s="15"/>
    </row>
    <row r="164" spans="1:11" x14ac:dyDescent="0.2">
      <c r="A164" s="15"/>
      <c r="B164" s="15"/>
      <c r="C164" s="16"/>
      <c r="D164" s="17"/>
      <c r="E164" s="18"/>
      <c r="F164" s="19">
        <v>0</v>
      </c>
      <c r="G164" s="18">
        <f t="shared" si="10"/>
        <v>0</v>
      </c>
      <c r="H164" s="18">
        <f t="shared" si="8"/>
        <v>0</v>
      </c>
      <c r="I164" s="18">
        <f t="shared" si="9"/>
        <v>0</v>
      </c>
      <c r="J164" s="18"/>
      <c r="K164" s="15"/>
    </row>
    <row r="165" spans="1:11" x14ac:dyDescent="0.2">
      <c r="A165" s="15"/>
      <c r="B165" s="15"/>
      <c r="C165" s="16"/>
      <c r="D165" s="17"/>
      <c r="E165" s="18"/>
      <c r="F165" s="19">
        <v>0</v>
      </c>
      <c r="G165" s="18">
        <f t="shared" si="10"/>
        <v>0</v>
      </c>
      <c r="H165" s="18">
        <f t="shared" si="8"/>
        <v>0</v>
      </c>
      <c r="I165" s="18">
        <f t="shared" si="9"/>
        <v>0</v>
      </c>
      <c r="J165" s="18"/>
      <c r="K165" s="15"/>
    </row>
    <row r="166" spans="1:11" x14ac:dyDescent="0.2">
      <c r="A166" s="15"/>
      <c r="B166" s="15"/>
      <c r="C166" s="16"/>
      <c r="D166" s="17"/>
      <c r="E166" s="18"/>
      <c r="F166" s="19">
        <v>0</v>
      </c>
      <c r="G166" s="18">
        <f t="shared" si="10"/>
        <v>0</v>
      </c>
      <c r="H166" s="18">
        <f t="shared" si="8"/>
        <v>0</v>
      </c>
      <c r="I166" s="18">
        <f t="shared" si="9"/>
        <v>0</v>
      </c>
      <c r="J166" s="18"/>
      <c r="K166" s="15"/>
    </row>
    <row r="167" spans="1:11" x14ac:dyDescent="0.2">
      <c r="A167" s="15"/>
      <c r="B167" s="15"/>
      <c r="C167" s="16"/>
      <c r="D167" s="17"/>
      <c r="E167" s="18"/>
      <c r="F167" s="19">
        <v>0</v>
      </c>
      <c r="G167" s="18">
        <f t="shared" si="10"/>
        <v>0</v>
      </c>
      <c r="H167" s="18">
        <f t="shared" si="8"/>
        <v>0</v>
      </c>
      <c r="I167" s="18">
        <f t="shared" si="9"/>
        <v>0</v>
      </c>
      <c r="J167" s="18"/>
      <c r="K167" s="15"/>
    </row>
    <row r="168" spans="1:11" x14ac:dyDescent="0.2">
      <c r="A168" s="15"/>
      <c r="B168" s="15"/>
      <c r="C168" s="16"/>
      <c r="D168" s="17"/>
      <c r="E168" s="18"/>
      <c r="F168" s="19">
        <v>0</v>
      </c>
      <c r="G168" s="18">
        <f t="shared" si="10"/>
        <v>0</v>
      </c>
      <c r="H168" s="18">
        <f t="shared" si="8"/>
        <v>0</v>
      </c>
      <c r="I168" s="18">
        <f t="shared" si="9"/>
        <v>0</v>
      </c>
      <c r="J168" s="18"/>
      <c r="K168" s="15"/>
    </row>
    <row r="169" spans="1:11" x14ac:dyDescent="0.2">
      <c r="A169" s="15"/>
      <c r="B169" s="15"/>
      <c r="C169" s="16"/>
      <c r="D169" s="17"/>
      <c r="E169" s="18"/>
      <c r="F169" s="19">
        <v>0</v>
      </c>
      <c r="G169" s="18">
        <f t="shared" si="10"/>
        <v>0</v>
      </c>
      <c r="H169" s="18">
        <f t="shared" si="8"/>
        <v>0</v>
      </c>
      <c r="I169" s="18">
        <f t="shared" si="9"/>
        <v>0</v>
      </c>
      <c r="J169" s="18"/>
      <c r="K169" s="15"/>
    </row>
    <row r="170" spans="1:11" x14ac:dyDescent="0.2">
      <c r="A170" s="15"/>
      <c r="B170" s="15"/>
      <c r="C170" s="16"/>
      <c r="D170" s="17"/>
      <c r="E170" s="18"/>
      <c r="F170" s="19">
        <v>0</v>
      </c>
      <c r="G170" s="18">
        <f t="shared" si="10"/>
        <v>0</v>
      </c>
      <c r="H170" s="18">
        <f t="shared" si="8"/>
        <v>0</v>
      </c>
      <c r="I170" s="18">
        <f t="shared" si="9"/>
        <v>0</v>
      </c>
      <c r="J170" s="18"/>
      <c r="K170" s="15"/>
    </row>
    <row r="171" spans="1:11" x14ac:dyDescent="0.2">
      <c r="A171" s="15"/>
      <c r="B171" s="15"/>
      <c r="C171" s="16"/>
      <c r="D171" s="17"/>
      <c r="E171" s="18"/>
      <c r="F171" s="19">
        <v>0</v>
      </c>
      <c r="G171" s="18">
        <f t="shared" si="10"/>
        <v>0</v>
      </c>
      <c r="H171" s="18">
        <f t="shared" si="8"/>
        <v>0</v>
      </c>
      <c r="I171" s="18">
        <f t="shared" si="9"/>
        <v>0</v>
      </c>
      <c r="J171" s="18"/>
      <c r="K171" s="15"/>
    </row>
    <row r="172" spans="1:11" x14ac:dyDescent="0.2">
      <c r="A172" s="15"/>
      <c r="B172" s="15"/>
      <c r="C172" s="16"/>
      <c r="D172" s="17"/>
      <c r="E172" s="18"/>
      <c r="F172" s="19">
        <v>0</v>
      </c>
      <c r="G172" s="18">
        <f t="shared" si="10"/>
        <v>0</v>
      </c>
      <c r="H172" s="18">
        <f t="shared" si="8"/>
        <v>0</v>
      </c>
      <c r="I172" s="18">
        <f t="shared" si="9"/>
        <v>0</v>
      </c>
      <c r="J172" s="18"/>
      <c r="K172" s="15"/>
    </row>
    <row r="173" spans="1:11" x14ac:dyDescent="0.2">
      <c r="A173" s="15"/>
      <c r="B173" s="15"/>
      <c r="C173" s="16"/>
      <c r="D173" s="17"/>
      <c r="E173" s="18"/>
      <c r="F173" s="19">
        <v>0</v>
      </c>
      <c r="G173" s="18">
        <f t="shared" si="10"/>
        <v>0</v>
      </c>
      <c r="H173" s="18">
        <f t="shared" si="8"/>
        <v>0</v>
      </c>
      <c r="I173" s="18">
        <f t="shared" si="9"/>
        <v>0</v>
      </c>
      <c r="J173" s="18"/>
      <c r="K173" s="15"/>
    </row>
    <row r="174" spans="1:11" x14ac:dyDescent="0.2">
      <c r="A174" s="15"/>
      <c r="B174" s="15"/>
      <c r="C174" s="16"/>
      <c r="D174" s="17"/>
      <c r="E174" s="18"/>
      <c r="F174" s="19">
        <v>0</v>
      </c>
      <c r="G174" s="18">
        <f t="shared" si="10"/>
        <v>0</v>
      </c>
      <c r="H174" s="18">
        <f t="shared" si="8"/>
        <v>0</v>
      </c>
      <c r="I174" s="18">
        <f t="shared" si="9"/>
        <v>0</v>
      </c>
      <c r="J174" s="18"/>
      <c r="K174" s="15"/>
    </row>
    <row r="175" spans="1:11" x14ac:dyDescent="0.2">
      <c r="A175" s="15"/>
      <c r="B175" s="15"/>
      <c r="C175" s="16"/>
      <c r="D175" s="17"/>
      <c r="E175" s="18"/>
      <c r="F175" s="19">
        <v>0</v>
      </c>
      <c r="G175" s="18">
        <f t="shared" si="10"/>
        <v>0</v>
      </c>
      <c r="H175" s="18">
        <f t="shared" si="8"/>
        <v>0</v>
      </c>
      <c r="I175" s="18">
        <f t="shared" si="9"/>
        <v>0</v>
      </c>
      <c r="J175" s="18"/>
      <c r="K175" s="15"/>
    </row>
    <row r="176" spans="1:11" x14ac:dyDescent="0.2">
      <c r="A176" s="15"/>
      <c r="B176" s="15"/>
      <c r="C176" s="16"/>
      <c r="D176" s="17"/>
      <c r="E176" s="18"/>
      <c r="F176" s="19">
        <v>0</v>
      </c>
      <c r="G176" s="18">
        <f t="shared" si="10"/>
        <v>0</v>
      </c>
      <c r="H176" s="18">
        <f t="shared" si="8"/>
        <v>0</v>
      </c>
      <c r="I176" s="18">
        <f t="shared" si="9"/>
        <v>0</v>
      </c>
      <c r="J176" s="18"/>
      <c r="K176" s="15"/>
    </row>
    <row r="177" spans="1:11" x14ac:dyDescent="0.2">
      <c r="A177" s="15"/>
      <c r="B177" s="15"/>
      <c r="C177" s="16"/>
      <c r="D177" s="17"/>
      <c r="E177" s="18"/>
      <c r="F177" s="19">
        <v>0</v>
      </c>
      <c r="G177" s="18">
        <f t="shared" si="10"/>
        <v>0</v>
      </c>
      <c r="H177" s="18">
        <f t="shared" si="8"/>
        <v>0</v>
      </c>
      <c r="I177" s="18">
        <f t="shared" si="9"/>
        <v>0</v>
      </c>
      <c r="J177" s="18"/>
      <c r="K177" s="15"/>
    </row>
    <row r="178" spans="1:11" x14ac:dyDescent="0.2">
      <c r="A178" s="15"/>
      <c r="B178" s="15"/>
      <c r="C178" s="16"/>
      <c r="D178" s="17"/>
      <c r="E178" s="18"/>
      <c r="F178" s="19">
        <v>0</v>
      </c>
      <c r="G178" s="18">
        <f t="shared" si="10"/>
        <v>0</v>
      </c>
      <c r="H178" s="18">
        <f t="shared" si="8"/>
        <v>0</v>
      </c>
      <c r="I178" s="18">
        <f t="shared" si="9"/>
        <v>0</v>
      </c>
      <c r="J178" s="18"/>
      <c r="K178" s="15"/>
    </row>
    <row r="179" spans="1:11" x14ac:dyDescent="0.2">
      <c r="A179" s="15"/>
      <c r="B179" s="15"/>
      <c r="C179" s="16"/>
      <c r="D179" s="17"/>
      <c r="E179" s="18"/>
      <c r="F179" s="19">
        <v>0</v>
      </c>
      <c r="G179" s="18">
        <f t="shared" si="10"/>
        <v>0</v>
      </c>
      <c r="H179" s="18">
        <f t="shared" si="8"/>
        <v>0</v>
      </c>
      <c r="I179" s="18">
        <f t="shared" si="9"/>
        <v>0</v>
      </c>
      <c r="J179" s="18"/>
      <c r="K179" s="15"/>
    </row>
    <row r="180" spans="1:11" x14ac:dyDescent="0.2">
      <c r="A180" s="15"/>
      <c r="B180" s="15"/>
      <c r="C180" s="16"/>
      <c r="D180" s="17"/>
      <c r="E180" s="18"/>
      <c r="F180" s="19">
        <v>0</v>
      </c>
      <c r="G180" s="18">
        <f t="shared" si="10"/>
        <v>0</v>
      </c>
      <c r="H180" s="18">
        <f t="shared" si="8"/>
        <v>0</v>
      </c>
      <c r="I180" s="18">
        <f t="shared" si="9"/>
        <v>0</v>
      </c>
      <c r="J180" s="18"/>
      <c r="K180" s="15"/>
    </row>
    <row r="181" spans="1:11" x14ac:dyDescent="0.2">
      <c r="A181" s="15"/>
      <c r="B181" s="15"/>
      <c r="C181" s="16"/>
      <c r="D181" s="17"/>
      <c r="E181" s="18"/>
      <c r="F181" s="19">
        <v>0</v>
      </c>
      <c r="G181" s="18">
        <f t="shared" si="10"/>
        <v>0</v>
      </c>
      <c r="H181" s="18">
        <f t="shared" si="8"/>
        <v>0</v>
      </c>
      <c r="I181" s="18">
        <f t="shared" si="9"/>
        <v>0</v>
      </c>
      <c r="J181" s="18"/>
      <c r="K181" s="15"/>
    </row>
    <row r="182" spans="1:11" x14ac:dyDescent="0.2">
      <c r="A182" s="15"/>
      <c r="B182" s="15"/>
      <c r="C182" s="16"/>
      <c r="D182" s="17"/>
      <c r="E182" s="18"/>
      <c r="F182" s="19">
        <v>0</v>
      </c>
      <c r="G182" s="18">
        <f t="shared" si="10"/>
        <v>0</v>
      </c>
      <c r="H182" s="18">
        <f t="shared" si="8"/>
        <v>0</v>
      </c>
      <c r="I182" s="18">
        <f t="shared" si="9"/>
        <v>0</v>
      </c>
      <c r="J182" s="18"/>
      <c r="K182" s="15"/>
    </row>
    <row r="183" spans="1:11" x14ac:dyDescent="0.2">
      <c r="A183" s="15"/>
      <c r="B183" s="15"/>
      <c r="C183" s="16"/>
      <c r="D183" s="17"/>
      <c r="E183" s="18"/>
      <c r="F183" s="19">
        <v>0</v>
      </c>
      <c r="G183" s="18">
        <f t="shared" si="10"/>
        <v>0</v>
      </c>
      <c r="H183" s="18">
        <f t="shared" si="8"/>
        <v>0</v>
      </c>
      <c r="I183" s="18">
        <f t="shared" si="9"/>
        <v>0</v>
      </c>
      <c r="J183" s="18"/>
      <c r="K183" s="15"/>
    </row>
    <row r="184" spans="1:11" x14ac:dyDescent="0.2">
      <c r="A184" s="15"/>
      <c r="B184" s="15"/>
      <c r="C184" s="16"/>
      <c r="D184" s="17"/>
      <c r="E184" s="18"/>
      <c r="F184" s="19">
        <v>0</v>
      </c>
      <c r="G184" s="18">
        <f t="shared" si="10"/>
        <v>0</v>
      </c>
      <c r="H184" s="18">
        <f t="shared" si="8"/>
        <v>0</v>
      </c>
      <c r="I184" s="18">
        <f t="shared" si="9"/>
        <v>0</v>
      </c>
      <c r="J184" s="18"/>
      <c r="K184" s="15"/>
    </row>
    <row r="185" spans="1:11" x14ac:dyDescent="0.2">
      <c r="A185" s="15"/>
      <c r="B185" s="15"/>
      <c r="C185" s="16"/>
      <c r="D185" s="17"/>
      <c r="E185" s="18"/>
      <c r="F185" s="19">
        <v>0</v>
      </c>
      <c r="G185" s="18">
        <f t="shared" si="10"/>
        <v>0</v>
      </c>
      <c r="H185" s="18">
        <f t="shared" si="8"/>
        <v>0</v>
      </c>
      <c r="I185" s="18">
        <f t="shared" si="9"/>
        <v>0</v>
      </c>
      <c r="J185" s="18"/>
      <c r="K185" s="15"/>
    </row>
    <row r="186" spans="1:11" x14ac:dyDescent="0.2">
      <c r="A186" s="15"/>
      <c r="B186" s="15"/>
      <c r="C186" s="16"/>
      <c r="D186" s="17"/>
      <c r="E186" s="18"/>
      <c r="F186" s="19">
        <v>0</v>
      </c>
      <c r="G186" s="18">
        <f t="shared" si="10"/>
        <v>0</v>
      </c>
      <c r="H186" s="18">
        <f t="shared" si="8"/>
        <v>0</v>
      </c>
      <c r="I186" s="18">
        <f t="shared" si="9"/>
        <v>0</v>
      </c>
      <c r="J186" s="18"/>
      <c r="K186" s="15"/>
    </row>
    <row r="187" spans="1:11" x14ac:dyDescent="0.2">
      <c r="A187" s="15"/>
      <c r="B187" s="15"/>
      <c r="C187" s="16"/>
      <c r="D187" s="17"/>
      <c r="E187" s="18"/>
      <c r="F187" s="19">
        <v>0</v>
      </c>
      <c r="G187" s="18">
        <f t="shared" si="10"/>
        <v>0</v>
      </c>
      <c r="H187" s="18">
        <f t="shared" si="8"/>
        <v>0</v>
      </c>
      <c r="I187" s="18">
        <f t="shared" si="9"/>
        <v>0</v>
      </c>
      <c r="J187" s="18"/>
      <c r="K187" s="15"/>
    </row>
    <row r="188" spans="1:11" x14ac:dyDescent="0.2">
      <c r="A188" s="15"/>
      <c r="B188" s="15"/>
      <c r="C188" s="16"/>
      <c r="D188" s="17"/>
      <c r="E188" s="18"/>
      <c r="F188" s="19">
        <v>0</v>
      </c>
      <c r="G188" s="18">
        <f t="shared" si="10"/>
        <v>0</v>
      </c>
      <c r="H188" s="18">
        <f t="shared" si="8"/>
        <v>0</v>
      </c>
      <c r="I188" s="18">
        <f t="shared" si="9"/>
        <v>0</v>
      </c>
      <c r="J188" s="18"/>
      <c r="K188" s="15"/>
    </row>
    <row r="189" spans="1:11" x14ac:dyDescent="0.2">
      <c r="A189" s="15"/>
      <c r="B189" s="15"/>
      <c r="C189" s="16"/>
      <c r="D189" s="17"/>
      <c r="E189" s="18"/>
      <c r="F189" s="19">
        <v>0</v>
      </c>
      <c r="G189" s="18">
        <f t="shared" si="10"/>
        <v>0</v>
      </c>
      <c r="H189" s="18">
        <f t="shared" si="8"/>
        <v>0</v>
      </c>
      <c r="I189" s="18">
        <f t="shared" si="9"/>
        <v>0</v>
      </c>
      <c r="J189" s="18"/>
      <c r="K189" s="15"/>
    </row>
    <row r="190" spans="1:11" x14ac:dyDescent="0.2">
      <c r="A190" s="15"/>
      <c r="B190" s="15"/>
      <c r="C190" s="16"/>
      <c r="D190" s="17"/>
      <c r="E190" s="18"/>
      <c r="F190" s="19">
        <v>0</v>
      </c>
      <c r="G190" s="18">
        <f t="shared" si="10"/>
        <v>0</v>
      </c>
      <c r="H190" s="18">
        <f t="shared" si="8"/>
        <v>0</v>
      </c>
      <c r="I190" s="18">
        <f t="shared" si="9"/>
        <v>0</v>
      </c>
      <c r="J190" s="18"/>
      <c r="K190" s="15"/>
    </row>
    <row r="191" spans="1:11" x14ac:dyDescent="0.2">
      <c r="A191" s="15"/>
      <c r="B191" s="15"/>
      <c r="C191" s="16"/>
      <c r="D191" s="17"/>
      <c r="E191" s="18"/>
      <c r="F191" s="19">
        <v>0</v>
      </c>
      <c r="G191" s="18">
        <f t="shared" si="10"/>
        <v>0</v>
      </c>
      <c r="H191" s="18">
        <f t="shared" si="8"/>
        <v>0</v>
      </c>
      <c r="I191" s="18">
        <f t="shared" si="9"/>
        <v>0</v>
      </c>
      <c r="J191" s="18"/>
      <c r="K191" s="15"/>
    </row>
    <row r="192" spans="1:11" x14ac:dyDescent="0.2">
      <c r="A192" s="15"/>
      <c r="B192" s="15"/>
      <c r="C192" s="16"/>
      <c r="D192" s="17"/>
      <c r="E192" s="18"/>
      <c r="F192" s="19">
        <v>0</v>
      </c>
      <c r="G192" s="18">
        <f t="shared" si="10"/>
        <v>0</v>
      </c>
      <c r="H192" s="18">
        <f t="shared" si="8"/>
        <v>0</v>
      </c>
      <c r="I192" s="18">
        <f t="shared" si="9"/>
        <v>0</v>
      </c>
      <c r="J192" s="18"/>
      <c r="K192" s="15"/>
    </row>
    <row r="193" spans="1:11" x14ac:dyDescent="0.2">
      <c r="A193" s="15"/>
      <c r="B193" s="15"/>
      <c r="C193" s="16"/>
      <c r="D193" s="17"/>
      <c r="E193" s="18"/>
      <c r="F193" s="19">
        <v>0</v>
      </c>
      <c r="G193" s="18">
        <f t="shared" si="10"/>
        <v>0</v>
      </c>
      <c r="H193" s="18">
        <f t="shared" si="8"/>
        <v>0</v>
      </c>
      <c r="I193" s="18">
        <f t="shared" si="9"/>
        <v>0</v>
      </c>
      <c r="J193" s="18"/>
      <c r="K193" s="15"/>
    </row>
    <row r="194" spans="1:11" x14ac:dyDescent="0.2">
      <c r="A194" s="15"/>
      <c r="B194" s="15"/>
      <c r="C194" s="16"/>
      <c r="D194" s="17"/>
      <c r="E194" s="18"/>
      <c r="F194" s="19">
        <v>0</v>
      </c>
      <c r="G194" s="18">
        <f t="shared" si="10"/>
        <v>0</v>
      </c>
      <c r="H194" s="18">
        <f t="shared" si="8"/>
        <v>0</v>
      </c>
      <c r="I194" s="18">
        <f t="shared" si="9"/>
        <v>0</v>
      </c>
      <c r="J194" s="18"/>
      <c r="K194" s="15"/>
    </row>
    <row r="195" spans="1:11" x14ac:dyDescent="0.2">
      <c r="A195" s="15"/>
      <c r="B195" s="15"/>
      <c r="C195" s="16"/>
      <c r="D195" s="17"/>
      <c r="E195" s="18"/>
      <c r="F195" s="19">
        <v>0</v>
      </c>
      <c r="G195" s="18">
        <f t="shared" si="10"/>
        <v>0</v>
      </c>
      <c r="H195" s="18">
        <f t="shared" si="8"/>
        <v>0</v>
      </c>
      <c r="I195" s="18">
        <f t="shared" si="9"/>
        <v>0</v>
      </c>
      <c r="J195" s="18"/>
      <c r="K195" s="15"/>
    </row>
    <row r="196" spans="1:11" x14ac:dyDescent="0.2">
      <c r="A196" s="15"/>
      <c r="B196" s="15"/>
      <c r="C196" s="16"/>
      <c r="D196" s="17"/>
      <c r="E196" s="18"/>
      <c r="F196" s="19">
        <v>0</v>
      </c>
      <c r="G196" s="18">
        <f t="shared" si="10"/>
        <v>0</v>
      </c>
      <c r="H196" s="18">
        <f t="shared" si="8"/>
        <v>0</v>
      </c>
      <c r="I196" s="18">
        <f t="shared" si="9"/>
        <v>0</v>
      </c>
      <c r="J196" s="18"/>
      <c r="K196" s="15"/>
    </row>
    <row r="197" spans="1:11" x14ac:dyDescent="0.2">
      <c r="A197" s="15"/>
      <c r="B197" s="15"/>
      <c r="C197" s="16"/>
      <c r="D197" s="17"/>
      <c r="E197" s="18"/>
      <c r="F197" s="19">
        <v>0</v>
      </c>
      <c r="G197" s="18">
        <f t="shared" si="10"/>
        <v>0</v>
      </c>
      <c r="H197" s="18">
        <f t="shared" si="8"/>
        <v>0</v>
      </c>
      <c r="I197" s="18">
        <f t="shared" si="9"/>
        <v>0</v>
      </c>
      <c r="J197" s="18"/>
      <c r="K197" s="15"/>
    </row>
    <row r="198" spans="1:11" x14ac:dyDescent="0.2">
      <c r="A198" s="15"/>
      <c r="B198" s="15"/>
      <c r="C198" s="16"/>
      <c r="D198" s="17"/>
      <c r="E198" s="18"/>
      <c r="F198" s="19">
        <v>0</v>
      </c>
      <c r="G198" s="18">
        <f t="shared" si="10"/>
        <v>0</v>
      </c>
      <c r="H198" s="18">
        <f t="shared" si="8"/>
        <v>0</v>
      </c>
      <c r="I198" s="18">
        <f t="shared" si="9"/>
        <v>0</v>
      </c>
      <c r="J198" s="18"/>
      <c r="K198" s="15"/>
    </row>
    <row r="199" spans="1:11" x14ac:dyDescent="0.2">
      <c r="A199" s="15"/>
      <c r="B199" s="15"/>
      <c r="C199" s="16"/>
      <c r="D199" s="17"/>
      <c r="E199" s="18"/>
      <c r="F199" s="19">
        <v>0</v>
      </c>
      <c r="G199" s="18">
        <f t="shared" si="10"/>
        <v>0</v>
      </c>
      <c r="H199" s="18">
        <f t="shared" si="8"/>
        <v>0</v>
      </c>
      <c r="I199" s="18">
        <f t="shared" si="9"/>
        <v>0</v>
      </c>
      <c r="J199" s="18"/>
      <c r="K199" s="15"/>
    </row>
    <row r="200" spans="1:11" x14ac:dyDescent="0.2">
      <c r="A200" s="15"/>
      <c r="B200" s="15"/>
      <c r="C200" s="16"/>
      <c r="D200" s="17"/>
      <c r="E200" s="18"/>
      <c r="F200" s="19">
        <v>0</v>
      </c>
      <c r="G200" s="18">
        <f t="shared" si="10"/>
        <v>0</v>
      </c>
      <c r="H200" s="18">
        <f t="shared" ref="H200:H263" si="11">E200*C200</f>
        <v>0</v>
      </c>
      <c r="I200" s="18">
        <f t="shared" ref="I200:I263" si="12">F200*C200</f>
        <v>0</v>
      </c>
      <c r="J200" s="18"/>
      <c r="K200" s="15"/>
    </row>
    <row r="201" spans="1:11" x14ac:dyDescent="0.2">
      <c r="A201" s="15"/>
      <c r="B201" s="15"/>
      <c r="C201" s="16"/>
      <c r="D201" s="17"/>
      <c r="E201" s="18"/>
      <c r="F201" s="19">
        <v>0</v>
      </c>
      <c r="G201" s="18">
        <f t="shared" ref="G201:G264" si="13">B201*F201</f>
        <v>0</v>
      </c>
      <c r="H201" s="18">
        <f t="shared" si="11"/>
        <v>0</v>
      </c>
      <c r="I201" s="18">
        <f t="shared" si="12"/>
        <v>0</v>
      </c>
      <c r="J201" s="18"/>
      <c r="K201" s="15"/>
    </row>
    <row r="202" spans="1:11" x14ac:dyDescent="0.2">
      <c r="A202" s="15"/>
      <c r="B202" s="15"/>
      <c r="C202" s="16"/>
      <c r="D202" s="17"/>
      <c r="E202" s="18"/>
      <c r="F202" s="19">
        <v>0</v>
      </c>
      <c r="G202" s="18">
        <f t="shared" si="13"/>
        <v>0</v>
      </c>
      <c r="H202" s="18">
        <f t="shared" si="11"/>
        <v>0</v>
      </c>
      <c r="I202" s="18">
        <f t="shared" si="12"/>
        <v>0</v>
      </c>
      <c r="J202" s="18"/>
      <c r="K202" s="15"/>
    </row>
    <row r="203" spans="1:11" x14ac:dyDescent="0.2">
      <c r="A203" s="15"/>
      <c r="B203" s="15"/>
      <c r="C203" s="16"/>
      <c r="D203" s="17"/>
      <c r="E203" s="18"/>
      <c r="F203" s="19">
        <v>0</v>
      </c>
      <c r="G203" s="18">
        <f t="shared" si="13"/>
        <v>0</v>
      </c>
      <c r="H203" s="18">
        <f t="shared" si="11"/>
        <v>0</v>
      </c>
      <c r="I203" s="18">
        <f t="shared" si="12"/>
        <v>0</v>
      </c>
      <c r="J203" s="18"/>
      <c r="K203" s="15"/>
    </row>
    <row r="204" spans="1:11" x14ac:dyDescent="0.2">
      <c r="A204" s="15"/>
      <c r="B204" s="15"/>
      <c r="C204" s="16"/>
      <c r="D204" s="17"/>
      <c r="E204" s="18"/>
      <c r="F204" s="19">
        <v>0</v>
      </c>
      <c r="G204" s="18">
        <f t="shared" si="13"/>
        <v>0</v>
      </c>
      <c r="H204" s="18">
        <f t="shared" si="11"/>
        <v>0</v>
      </c>
      <c r="I204" s="18">
        <f t="shared" si="12"/>
        <v>0</v>
      </c>
      <c r="J204" s="18"/>
      <c r="K204" s="15"/>
    </row>
    <row r="205" spans="1:11" x14ac:dyDescent="0.2">
      <c r="A205" s="15"/>
      <c r="B205" s="15"/>
      <c r="C205" s="16"/>
      <c r="D205" s="17"/>
      <c r="E205" s="18"/>
      <c r="F205" s="19">
        <v>0</v>
      </c>
      <c r="G205" s="18">
        <f t="shared" si="13"/>
        <v>0</v>
      </c>
      <c r="H205" s="18">
        <f t="shared" si="11"/>
        <v>0</v>
      </c>
      <c r="I205" s="18">
        <f t="shared" si="12"/>
        <v>0</v>
      </c>
      <c r="J205" s="18"/>
      <c r="K205" s="15"/>
    </row>
    <row r="206" spans="1:11" x14ac:dyDescent="0.2">
      <c r="A206" s="15"/>
      <c r="B206" s="15"/>
      <c r="C206" s="16"/>
      <c r="D206" s="17"/>
      <c r="E206" s="18"/>
      <c r="F206" s="19">
        <v>0</v>
      </c>
      <c r="G206" s="18">
        <f t="shared" si="13"/>
        <v>0</v>
      </c>
      <c r="H206" s="18">
        <f t="shared" si="11"/>
        <v>0</v>
      </c>
      <c r="I206" s="18">
        <f t="shared" si="12"/>
        <v>0</v>
      </c>
      <c r="J206" s="18"/>
      <c r="K206" s="15"/>
    </row>
    <row r="207" spans="1:11" x14ac:dyDescent="0.2">
      <c r="A207" s="15"/>
      <c r="B207" s="15"/>
      <c r="C207" s="16"/>
      <c r="D207" s="17"/>
      <c r="E207" s="18"/>
      <c r="F207" s="19">
        <v>0</v>
      </c>
      <c r="G207" s="18">
        <f t="shared" si="13"/>
        <v>0</v>
      </c>
      <c r="H207" s="18">
        <f t="shared" si="11"/>
        <v>0</v>
      </c>
      <c r="I207" s="18">
        <f t="shared" si="12"/>
        <v>0</v>
      </c>
      <c r="J207" s="18"/>
      <c r="K207" s="15"/>
    </row>
    <row r="208" spans="1:11" x14ac:dyDescent="0.2">
      <c r="A208" s="15"/>
      <c r="B208" s="15"/>
      <c r="C208" s="16"/>
      <c r="D208" s="17"/>
      <c r="E208" s="18"/>
      <c r="F208" s="19">
        <v>0</v>
      </c>
      <c r="G208" s="18">
        <f t="shared" si="13"/>
        <v>0</v>
      </c>
      <c r="H208" s="18">
        <f t="shared" si="11"/>
        <v>0</v>
      </c>
      <c r="I208" s="18">
        <f t="shared" si="12"/>
        <v>0</v>
      </c>
      <c r="J208" s="18"/>
      <c r="K208" s="15"/>
    </row>
    <row r="209" spans="1:11" x14ac:dyDescent="0.2">
      <c r="A209" s="15"/>
      <c r="B209" s="15"/>
      <c r="C209" s="16"/>
      <c r="D209" s="17"/>
      <c r="E209" s="18"/>
      <c r="F209" s="19">
        <v>0</v>
      </c>
      <c r="G209" s="18">
        <f t="shared" si="13"/>
        <v>0</v>
      </c>
      <c r="H209" s="18">
        <f t="shared" si="11"/>
        <v>0</v>
      </c>
      <c r="I209" s="18">
        <f t="shared" si="12"/>
        <v>0</v>
      </c>
      <c r="J209" s="18"/>
      <c r="K209" s="15"/>
    </row>
    <row r="210" spans="1:11" x14ac:dyDescent="0.2">
      <c r="A210" s="15"/>
      <c r="B210" s="15"/>
      <c r="C210" s="16"/>
      <c r="D210" s="17"/>
      <c r="E210" s="18"/>
      <c r="F210" s="19">
        <v>0</v>
      </c>
      <c r="G210" s="18">
        <f t="shared" si="13"/>
        <v>0</v>
      </c>
      <c r="H210" s="18">
        <f t="shared" si="11"/>
        <v>0</v>
      </c>
      <c r="I210" s="18">
        <f t="shared" si="12"/>
        <v>0</v>
      </c>
      <c r="J210" s="18"/>
      <c r="K210" s="15"/>
    </row>
    <row r="211" spans="1:11" x14ac:dyDescent="0.2">
      <c r="A211" s="15"/>
      <c r="B211" s="15"/>
      <c r="C211" s="16"/>
      <c r="D211" s="17"/>
      <c r="E211" s="18"/>
      <c r="F211" s="19">
        <v>0</v>
      </c>
      <c r="G211" s="18">
        <f t="shared" si="13"/>
        <v>0</v>
      </c>
      <c r="H211" s="18">
        <f t="shared" si="11"/>
        <v>0</v>
      </c>
      <c r="I211" s="18">
        <f t="shared" si="12"/>
        <v>0</v>
      </c>
      <c r="J211" s="18"/>
      <c r="K211" s="15"/>
    </row>
    <row r="212" spans="1:11" x14ac:dyDescent="0.2">
      <c r="A212" s="15"/>
      <c r="B212" s="15"/>
      <c r="C212" s="16"/>
      <c r="D212" s="17"/>
      <c r="E212" s="18"/>
      <c r="F212" s="19">
        <v>0</v>
      </c>
      <c r="G212" s="18">
        <f t="shared" si="13"/>
        <v>0</v>
      </c>
      <c r="H212" s="18">
        <f t="shared" si="11"/>
        <v>0</v>
      </c>
      <c r="I212" s="18">
        <f t="shared" si="12"/>
        <v>0</v>
      </c>
      <c r="J212" s="18"/>
      <c r="K212" s="15"/>
    </row>
    <row r="213" spans="1:11" x14ac:dyDescent="0.2">
      <c r="A213" s="15"/>
      <c r="B213" s="15"/>
      <c r="C213" s="16"/>
      <c r="D213" s="17"/>
      <c r="E213" s="18"/>
      <c r="F213" s="19">
        <v>0</v>
      </c>
      <c r="G213" s="18">
        <f t="shared" si="13"/>
        <v>0</v>
      </c>
      <c r="H213" s="18">
        <f t="shared" si="11"/>
        <v>0</v>
      </c>
      <c r="I213" s="18">
        <f t="shared" si="12"/>
        <v>0</v>
      </c>
      <c r="J213" s="18"/>
      <c r="K213" s="15"/>
    </row>
    <row r="214" spans="1:11" x14ac:dyDescent="0.2">
      <c r="A214" s="15"/>
      <c r="B214" s="15"/>
      <c r="C214" s="16"/>
      <c r="D214" s="17"/>
      <c r="E214" s="18"/>
      <c r="F214" s="19">
        <v>0</v>
      </c>
      <c r="G214" s="18">
        <f t="shared" si="13"/>
        <v>0</v>
      </c>
      <c r="H214" s="18">
        <f t="shared" si="11"/>
        <v>0</v>
      </c>
      <c r="I214" s="18">
        <f t="shared" si="12"/>
        <v>0</v>
      </c>
      <c r="J214" s="18"/>
      <c r="K214" s="15"/>
    </row>
    <row r="215" spans="1:11" x14ac:dyDescent="0.2">
      <c r="A215" s="15"/>
      <c r="B215" s="15"/>
      <c r="C215" s="16"/>
      <c r="D215" s="17"/>
      <c r="E215" s="18"/>
      <c r="F215" s="19">
        <v>0</v>
      </c>
      <c r="G215" s="18">
        <f t="shared" si="13"/>
        <v>0</v>
      </c>
      <c r="H215" s="18">
        <f t="shared" si="11"/>
        <v>0</v>
      </c>
      <c r="I215" s="18">
        <f t="shared" si="12"/>
        <v>0</v>
      </c>
      <c r="J215" s="18"/>
      <c r="K215" s="15"/>
    </row>
    <row r="216" spans="1:11" x14ac:dyDescent="0.2">
      <c r="A216" s="15"/>
      <c r="B216" s="15"/>
      <c r="C216" s="16"/>
      <c r="D216" s="17"/>
      <c r="E216" s="18"/>
      <c r="F216" s="19">
        <v>0</v>
      </c>
      <c r="G216" s="18">
        <f t="shared" si="13"/>
        <v>0</v>
      </c>
      <c r="H216" s="18">
        <f t="shared" si="11"/>
        <v>0</v>
      </c>
      <c r="I216" s="18">
        <f t="shared" si="12"/>
        <v>0</v>
      </c>
      <c r="J216" s="18"/>
      <c r="K216" s="15"/>
    </row>
    <row r="217" spans="1:11" x14ac:dyDescent="0.2">
      <c r="A217" s="15"/>
      <c r="B217" s="15"/>
      <c r="C217" s="16"/>
      <c r="D217" s="17"/>
      <c r="E217" s="18"/>
      <c r="F217" s="19">
        <v>0</v>
      </c>
      <c r="G217" s="18">
        <f t="shared" si="13"/>
        <v>0</v>
      </c>
      <c r="H217" s="18">
        <f t="shared" si="11"/>
        <v>0</v>
      </c>
      <c r="I217" s="18">
        <f t="shared" si="12"/>
        <v>0</v>
      </c>
      <c r="J217" s="18"/>
      <c r="K217" s="15"/>
    </row>
    <row r="218" spans="1:11" x14ac:dyDescent="0.2">
      <c r="A218" s="15"/>
      <c r="B218" s="15"/>
      <c r="C218" s="16"/>
      <c r="D218" s="17"/>
      <c r="E218" s="18"/>
      <c r="F218" s="19">
        <v>0</v>
      </c>
      <c r="G218" s="18">
        <f t="shared" si="13"/>
        <v>0</v>
      </c>
      <c r="H218" s="18">
        <f t="shared" si="11"/>
        <v>0</v>
      </c>
      <c r="I218" s="18">
        <f t="shared" si="12"/>
        <v>0</v>
      </c>
      <c r="J218" s="18"/>
      <c r="K218" s="15"/>
    </row>
    <row r="219" spans="1:11" x14ac:dyDescent="0.2">
      <c r="A219" s="15"/>
      <c r="B219" s="15"/>
      <c r="C219" s="16"/>
      <c r="D219" s="17"/>
      <c r="E219" s="18"/>
      <c r="F219" s="19">
        <v>0</v>
      </c>
      <c r="G219" s="18">
        <f t="shared" si="13"/>
        <v>0</v>
      </c>
      <c r="H219" s="18">
        <f t="shared" si="11"/>
        <v>0</v>
      </c>
      <c r="I219" s="18">
        <f t="shared" si="12"/>
        <v>0</v>
      </c>
      <c r="J219" s="18"/>
      <c r="K219" s="15"/>
    </row>
    <row r="220" spans="1:11" x14ac:dyDescent="0.2">
      <c r="A220" s="15"/>
      <c r="B220" s="15"/>
      <c r="C220" s="16"/>
      <c r="D220" s="17"/>
      <c r="E220" s="18"/>
      <c r="F220" s="19">
        <v>0</v>
      </c>
      <c r="G220" s="18">
        <f t="shared" si="13"/>
        <v>0</v>
      </c>
      <c r="H220" s="18">
        <f t="shared" si="11"/>
        <v>0</v>
      </c>
      <c r="I220" s="18">
        <f t="shared" si="12"/>
        <v>0</v>
      </c>
      <c r="J220" s="18"/>
      <c r="K220" s="15"/>
    </row>
    <row r="221" spans="1:11" x14ac:dyDescent="0.2">
      <c r="A221" s="15"/>
      <c r="B221" s="15"/>
      <c r="C221" s="16"/>
      <c r="D221" s="17"/>
      <c r="E221" s="18"/>
      <c r="F221" s="19">
        <v>0</v>
      </c>
      <c r="G221" s="18">
        <f t="shared" si="13"/>
        <v>0</v>
      </c>
      <c r="H221" s="18">
        <f t="shared" si="11"/>
        <v>0</v>
      </c>
      <c r="I221" s="18">
        <f t="shared" si="12"/>
        <v>0</v>
      </c>
      <c r="J221" s="18"/>
      <c r="K221" s="15"/>
    </row>
    <row r="222" spans="1:11" x14ac:dyDescent="0.2">
      <c r="A222" s="15"/>
      <c r="B222" s="15"/>
      <c r="C222" s="16"/>
      <c r="D222" s="17"/>
      <c r="E222" s="18"/>
      <c r="F222" s="19">
        <v>0</v>
      </c>
      <c r="G222" s="18">
        <f t="shared" si="13"/>
        <v>0</v>
      </c>
      <c r="H222" s="18">
        <f t="shared" si="11"/>
        <v>0</v>
      </c>
      <c r="I222" s="18">
        <f t="shared" si="12"/>
        <v>0</v>
      </c>
      <c r="J222" s="18"/>
      <c r="K222" s="15"/>
    </row>
    <row r="223" spans="1:11" x14ac:dyDescent="0.2">
      <c r="A223" s="15"/>
      <c r="B223" s="15"/>
      <c r="C223" s="16"/>
      <c r="D223" s="17"/>
      <c r="E223" s="18"/>
      <c r="F223" s="19">
        <v>0</v>
      </c>
      <c r="G223" s="18">
        <f t="shared" si="13"/>
        <v>0</v>
      </c>
      <c r="H223" s="18">
        <f t="shared" si="11"/>
        <v>0</v>
      </c>
      <c r="I223" s="18">
        <f t="shared" si="12"/>
        <v>0</v>
      </c>
      <c r="J223" s="18"/>
      <c r="K223" s="15"/>
    </row>
    <row r="224" spans="1:11" x14ac:dyDescent="0.2">
      <c r="A224" s="15"/>
      <c r="B224" s="15"/>
      <c r="C224" s="16"/>
      <c r="D224" s="17"/>
      <c r="E224" s="18"/>
      <c r="F224" s="19">
        <v>0</v>
      </c>
      <c r="G224" s="18">
        <f t="shared" si="13"/>
        <v>0</v>
      </c>
      <c r="H224" s="18">
        <f t="shared" si="11"/>
        <v>0</v>
      </c>
      <c r="I224" s="18">
        <f t="shared" si="12"/>
        <v>0</v>
      </c>
      <c r="J224" s="18"/>
      <c r="K224" s="15"/>
    </row>
    <row r="225" spans="1:11" x14ac:dyDescent="0.2">
      <c r="A225" s="15"/>
      <c r="B225" s="15"/>
      <c r="C225" s="16"/>
      <c r="D225" s="17"/>
      <c r="E225" s="18"/>
      <c r="F225" s="19">
        <v>0</v>
      </c>
      <c r="G225" s="18">
        <f t="shared" si="13"/>
        <v>0</v>
      </c>
      <c r="H225" s="18">
        <f t="shared" si="11"/>
        <v>0</v>
      </c>
      <c r="I225" s="18">
        <f t="shared" si="12"/>
        <v>0</v>
      </c>
      <c r="J225" s="18"/>
      <c r="K225" s="15"/>
    </row>
    <row r="226" spans="1:11" x14ac:dyDescent="0.2">
      <c r="A226" s="15"/>
      <c r="B226" s="15"/>
      <c r="C226" s="16"/>
      <c r="D226" s="17"/>
      <c r="E226" s="18"/>
      <c r="F226" s="19">
        <v>0</v>
      </c>
      <c r="G226" s="18">
        <f t="shared" si="13"/>
        <v>0</v>
      </c>
      <c r="H226" s="18">
        <f t="shared" si="11"/>
        <v>0</v>
      </c>
      <c r="I226" s="18">
        <f t="shared" si="12"/>
        <v>0</v>
      </c>
      <c r="J226" s="18"/>
      <c r="K226" s="15"/>
    </row>
    <row r="227" spans="1:11" x14ac:dyDescent="0.2">
      <c r="A227" s="15"/>
      <c r="B227" s="15"/>
      <c r="C227" s="16"/>
      <c r="D227" s="17"/>
      <c r="E227" s="18"/>
      <c r="F227" s="19">
        <v>0</v>
      </c>
      <c r="G227" s="18">
        <f t="shared" si="13"/>
        <v>0</v>
      </c>
      <c r="H227" s="18">
        <f t="shared" si="11"/>
        <v>0</v>
      </c>
      <c r="I227" s="18">
        <f t="shared" si="12"/>
        <v>0</v>
      </c>
      <c r="J227" s="18"/>
      <c r="K227" s="15"/>
    </row>
    <row r="228" spans="1:11" x14ac:dyDescent="0.2">
      <c r="A228" s="15"/>
      <c r="B228" s="15"/>
      <c r="C228" s="16"/>
      <c r="D228" s="17"/>
      <c r="E228" s="18"/>
      <c r="F228" s="19">
        <v>0</v>
      </c>
      <c r="G228" s="18">
        <f t="shared" si="13"/>
        <v>0</v>
      </c>
      <c r="H228" s="18">
        <f t="shared" si="11"/>
        <v>0</v>
      </c>
      <c r="I228" s="18">
        <f t="shared" si="12"/>
        <v>0</v>
      </c>
      <c r="J228" s="18"/>
      <c r="K228" s="15"/>
    </row>
    <row r="229" spans="1:11" x14ac:dyDescent="0.2">
      <c r="A229" s="15"/>
      <c r="B229" s="15"/>
      <c r="C229" s="16"/>
      <c r="D229" s="17"/>
      <c r="E229" s="18"/>
      <c r="F229" s="19">
        <v>0</v>
      </c>
      <c r="G229" s="18">
        <f t="shared" si="13"/>
        <v>0</v>
      </c>
      <c r="H229" s="18">
        <f t="shared" si="11"/>
        <v>0</v>
      </c>
      <c r="I229" s="18">
        <f t="shared" si="12"/>
        <v>0</v>
      </c>
      <c r="J229" s="18"/>
      <c r="K229" s="15"/>
    </row>
    <row r="230" spans="1:11" x14ac:dyDescent="0.2">
      <c r="A230" s="15"/>
      <c r="B230" s="15"/>
      <c r="C230" s="16"/>
      <c r="D230" s="17"/>
      <c r="E230" s="18"/>
      <c r="F230" s="19">
        <v>0</v>
      </c>
      <c r="G230" s="18">
        <f t="shared" si="13"/>
        <v>0</v>
      </c>
      <c r="H230" s="18">
        <f t="shared" si="11"/>
        <v>0</v>
      </c>
      <c r="I230" s="18">
        <f t="shared" si="12"/>
        <v>0</v>
      </c>
      <c r="J230" s="18"/>
      <c r="K230" s="15"/>
    </row>
    <row r="231" spans="1:11" x14ac:dyDescent="0.2">
      <c r="A231" s="15"/>
      <c r="B231" s="15"/>
      <c r="C231" s="16"/>
      <c r="D231" s="17"/>
      <c r="E231" s="18"/>
      <c r="F231" s="19">
        <v>0</v>
      </c>
      <c r="G231" s="18">
        <f t="shared" si="13"/>
        <v>0</v>
      </c>
      <c r="H231" s="18">
        <f t="shared" si="11"/>
        <v>0</v>
      </c>
      <c r="I231" s="18">
        <f t="shared" si="12"/>
        <v>0</v>
      </c>
      <c r="J231" s="18"/>
      <c r="K231" s="15"/>
    </row>
    <row r="232" spans="1:11" x14ac:dyDescent="0.2">
      <c r="A232" s="15"/>
      <c r="B232" s="15"/>
      <c r="C232" s="16"/>
      <c r="D232" s="17"/>
      <c r="E232" s="18"/>
      <c r="F232" s="19">
        <v>0</v>
      </c>
      <c r="G232" s="18">
        <f t="shared" si="13"/>
        <v>0</v>
      </c>
      <c r="H232" s="18">
        <f t="shared" si="11"/>
        <v>0</v>
      </c>
      <c r="I232" s="18">
        <f t="shared" si="12"/>
        <v>0</v>
      </c>
      <c r="J232" s="18"/>
      <c r="K232" s="15"/>
    </row>
    <row r="233" spans="1:11" x14ac:dyDescent="0.2">
      <c r="A233" s="15"/>
      <c r="B233" s="15"/>
      <c r="C233" s="16"/>
      <c r="D233" s="17"/>
      <c r="E233" s="18"/>
      <c r="F233" s="19">
        <v>0</v>
      </c>
      <c r="G233" s="18">
        <f t="shared" si="13"/>
        <v>0</v>
      </c>
      <c r="H233" s="18">
        <f t="shared" si="11"/>
        <v>0</v>
      </c>
      <c r="I233" s="18">
        <f t="shared" si="12"/>
        <v>0</v>
      </c>
      <c r="J233" s="18"/>
      <c r="K233" s="15"/>
    </row>
    <row r="234" spans="1:11" x14ac:dyDescent="0.2">
      <c r="A234" s="15"/>
      <c r="B234" s="15"/>
      <c r="C234" s="16"/>
      <c r="D234" s="17"/>
      <c r="E234" s="18"/>
      <c r="F234" s="19">
        <v>0</v>
      </c>
      <c r="G234" s="18">
        <f t="shared" si="13"/>
        <v>0</v>
      </c>
      <c r="H234" s="18">
        <f t="shared" si="11"/>
        <v>0</v>
      </c>
      <c r="I234" s="18">
        <f t="shared" si="12"/>
        <v>0</v>
      </c>
      <c r="J234" s="18"/>
      <c r="K234" s="15"/>
    </row>
    <row r="235" spans="1:11" x14ac:dyDescent="0.2">
      <c r="A235" s="15"/>
      <c r="B235" s="15"/>
      <c r="C235" s="16"/>
      <c r="D235" s="17"/>
      <c r="E235" s="18"/>
      <c r="F235" s="19">
        <v>0</v>
      </c>
      <c r="G235" s="18">
        <f t="shared" si="13"/>
        <v>0</v>
      </c>
      <c r="H235" s="18">
        <f t="shared" si="11"/>
        <v>0</v>
      </c>
      <c r="I235" s="18">
        <f t="shared" si="12"/>
        <v>0</v>
      </c>
      <c r="J235" s="18"/>
      <c r="K235" s="15"/>
    </row>
    <row r="236" spans="1:11" x14ac:dyDescent="0.2">
      <c r="A236" s="15"/>
      <c r="B236" s="15"/>
      <c r="C236" s="16"/>
      <c r="D236" s="17"/>
      <c r="E236" s="18"/>
      <c r="F236" s="19">
        <v>0</v>
      </c>
      <c r="G236" s="18">
        <f t="shared" si="13"/>
        <v>0</v>
      </c>
      <c r="H236" s="18">
        <f t="shared" si="11"/>
        <v>0</v>
      </c>
      <c r="I236" s="18">
        <f t="shared" si="12"/>
        <v>0</v>
      </c>
      <c r="J236" s="18"/>
      <c r="K236" s="15"/>
    </row>
    <row r="237" spans="1:11" x14ac:dyDescent="0.2">
      <c r="A237" s="15"/>
      <c r="B237" s="15"/>
      <c r="C237" s="16"/>
      <c r="D237" s="17"/>
      <c r="E237" s="18"/>
      <c r="F237" s="19">
        <v>0</v>
      </c>
      <c r="G237" s="18">
        <f t="shared" si="13"/>
        <v>0</v>
      </c>
      <c r="H237" s="18">
        <f t="shared" si="11"/>
        <v>0</v>
      </c>
      <c r="I237" s="18">
        <f t="shared" si="12"/>
        <v>0</v>
      </c>
      <c r="J237" s="18"/>
      <c r="K237" s="15"/>
    </row>
    <row r="238" spans="1:11" x14ac:dyDescent="0.2">
      <c r="A238" s="15"/>
      <c r="B238" s="15"/>
      <c r="C238" s="16"/>
      <c r="D238" s="17"/>
      <c r="E238" s="18"/>
      <c r="F238" s="19">
        <v>0</v>
      </c>
      <c r="G238" s="18">
        <f t="shared" si="13"/>
        <v>0</v>
      </c>
      <c r="H238" s="18">
        <f t="shared" si="11"/>
        <v>0</v>
      </c>
      <c r="I238" s="18">
        <f t="shared" si="12"/>
        <v>0</v>
      </c>
      <c r="J238" s="18"/>
      <c r="K238" s="15"/>
    </row>
    <row r="239" spans="1:11" x14ac:dyDescent="0.2">
      <c r="A239" s="15"/>
      <c r="B239" s="15"/>
      <c r="C239" s="16"/>
      <c r="D239" s="17"/>
      <c r="E239" s="18"/>
      <c r="F239" s="19">
        <v>0</v>
      </c>
      <c r="G239" s="18">
        <f t="shared" si="13"/>
        <v>0</v>
      </c>
      <c r="H239" s="18">
        <f t="shared" si="11"/>
        <v>0</v>
      </c>
      <c r="I239" s="18">
        <f t="shared" si="12"/>
        <v>0</v>
      </c>
      <c r="J239" s="18"/>
      <c r="K239" s="15"/>
    </row>
    <row r="240" spans="1:11" x14ac:dyDescent="0.2">
      <c r="A240" s="15"/>
      <c r="B240" s="15"/>
      <c r="C240" s="16"/>
      <c r="D240" s="17"/>
      <c r="E240" s="18"/>
      <c r="F240" s="19">
        <v>0</v>
      </c>
      <c r="G240" s="18">
        <f t="shared" si="13"/>
        <v>0</v>
      </c>
      <c r="H240" s="18">
        <f t="shared" si="11"/>
        <v>0</v>
      </c>
      <c r="I240" s="18">
        <f t="shared" si="12"/>
        <v>0</v>
      </c>
      <c r="J240" s="18"/>
      <c r="K240" s="15"/>
    </row>
    <row r="241" spans="1:11" x14ac:dyDescent="0.2">
      <c r="A241" s="15"/>
      <c r="B241" s="15"/>
      <c r="C241" s="16"/>
      <c r="D241" s="17"/>
      <c r="E241" s="18"/>
      <c r="F241" s="19">
        <v>0</v>
      </c>
      <c r="G241" s="18">
        <f t="shared" si="13"/>
        <v>0</v>
      </c>
      <c r="H241" s="18">
        <f t="shared" si="11"/>
        <v>0</v>
      </c>
      <c r="I241" s="18">
        <f t="shared" si="12"/>
        <v>0</v>
      </c>
      <c r="J241" s="18"/>
      <c r="K241" s="15"/>
    </row>
    <row r="242" spans="1:11" x14ac:dyDescent="0.2">
      <c r="A242" s="15"/>
      <c r="B242" s="15"/>
      <c r="C242" s="16"/>
      <c r="D242" s="17"/>
      <c r="E242" s="18"/>
      <c r="F242" s="19">
        <v>0</v>
      </c>
      <c r="G242" s="18">
        <f t="shared" si="13"/>
        <v>0</v>
      </c>
      <c r="H242" s="18">
        <f t="shared" si="11"/>
        <v>0</v>
      </c>
      <c r="I242" s="18">
        <f t="shared" si="12"/>
        <v>0</v>
      </c>
      <c r="J242" s="18"/>
      <c r="K242" s="15"/>
    </row>
    <row r="243" spans="1:11" x14ac:dyDescent="0.2">
      <c r="A243" s="15"/>
      <c r="B243" s="15"/>
      <c r="C243" s="16"/>
      <c r="D243" s="17"/>
      <c r="E243" s="18"/>
      <c r="F243" s="19">
        <v>0</v>
      </c>
      <c r="G243" s="18">
        <f t="shared" si="13"/>
        <v>0</v>
      </c>
      <c r="H243" s="18">
        <f t="shared" si="11"/>
        <v>0</v>
      </c>
      <c r="I243" s="18">
        <f t="shared" si="12"/>
        <v>0</v>
      </c>
      <c r="J243" s="18"/>
      <c r="K243" s="15"/>
    </row>
    <row r="244" spans="1:11" x14ac:dyDescent="0.2">
      <c r="A244" s="15"/>
      <c r="B244" s="15"/>
      <c r="C244" s="16"/>
      <c r="D244" s="17"/>
      <c r="E244" s="18"/>
      <c r="F244" s="19">
        <v>0</v>
      </c>
      <c r="G244" s="18">
        <f t="shared" si="13"/>
        <v>0</v>
      </c>
      <c r="H244" s="18">
        <f t="shared" si="11"/>
        <v>0</v>
      </c>
      <c r="I244" s="18">
        <f t="shared" si="12"/>
        <v>0</v>
      </c>
      <c r="J244" s="18"/>
      <c r="K244" s="15"/>
    </row>
    <row r="245" spans="1:11" x14ac:dyDescent="0.2">
      <c r="A245" s="15"/>
      <c r="B245" s="15"/>
      <c r="C245" s="16"/>
      <c r="D245" s="17"/>
      <c r="E245" s="18"/>
      <c r="F245" s="19">
        <v>0</v>
      </c>
      <c r="G245" s="18">
        <f t="shared" si="13"/>
        <v>0</v>
      </c>
      <c r="H245" s="18">
        <f t="shared" si="11"/>
        <v>0</v>
      </c>
      <c r="I245" s="18">
        <f t="shared" si="12"/>
        <v>0</v>
      </c>
      <c r="J245" s="18"/>
      <c r="K245" s="15"/>
    </row>
    <row r="246" spans="1:11" x14ac:dyDescent="0.2">
      <c r="A246" s="15"/>
      <c r="B246" s="15"/>
      <c r="C246" s="16"/>
      <c r="D246" s="17"/>
      <c r="E246" s="18"/>
      <c r="F246" s="19">
        <v>0</v>
      </c>
      <c r="G246" s="18">
        <f t="shared" si="13"/>
        <v>0</v>
      </c>
      <c r="H246" s="18">
        <f t="shared" si="11"/>
        <v>0</v>
      </c>
      <c r="I246" s="18">
        <f t="shared" si="12"/>
        <v>0</v>
      </c>
      <c r="J246" s="18"/>
      <c r="K246" s="15"/>
    </row>
    <row r="247" spans="1:11" x14ac:dyDescent="0.2">
      <c r="A247" s="15"/>
      <c r="B247" s="15"/>
      <c r="C247" s="16"/>
      <c r="D247" s="17"/>
      <c r="E247" s="18"/>
      <c r="F247" s="19">
        <v>0</v>
      </c>
      <c r="G247" s="18">
        <f t="shared" si="13"/>
        <v>0</v>
      </c>
      <c r="H247" s="18">
        <f t="shared" si="11"/>
        <v>0</v>
      </c>
      <c r="I247" s="18">
        <f t="shared" si="12"/>
        <v>0</v>
      </c>
      <c r="J247" s="18"/>
      <c r="K247" s="15"/>
    </row>
    <row r="248" spans="1:11" x14ac:dyDescent="0.2">
      <c r="A248" s="15"/>
      <c r="B248" s="15"/>
      <c r="C248" s="16"/>
      <c r="D248" s="17"/>
      <c r="E248" s="18"/>
      <c r="F248" s="19">
        <v>0</v>
      </c>
      <c r="G248" s="18">
        <f t="shared" si="13"/>
        <v>0</v>
      </c>
      <c r="H248" s="18">
        <f t="shared" si="11"/>
        <v>0</v>
      </c>
      <c r="I248" s="18">
        <f t="shared" si="12"/>
        <v>0</v>
      </c>
      <c r="J248" s="18"/>
      <c r="K248" s="15"/>
    </row>
    <row r="249" spans="1:11" x14ac:dyDescent="0.2">
      <c r="A249" s="15"/>
      <c r="B249" s="15"/>
      <c r="C249" s="16"/>
      <c r="D249" s="17"/>
      <c r="E249" s="18"/>
      <c r="F249" s="19">
        <v>0</v>
      </c>
      <c r="G249" s="18">
        <f t="shared" si="13"/>
        <v>0</v>
      </c>
      <c r="H249" s="18">
        <f t="shared" si="11"/>
        <v>0</v>
      </c>
      <c r="I249" s="18">
        <f t="shared" si="12"/>
        <v>0</v>
      </c>
      <c r="J249" s="18"/>
      <c r="K249" s="15"/>
    </row>
    <row r="250" spans="1:11" x14ac:dyDescent="0.2">
      <c r="A250" s="15"/>
      <c r="B250" s="15"/>
      <c r="C250" s="16"/>
      <c r="D250" s="17"/>
      <c r="E250" s="18"/>
      <c r="F250" s="19">
        <v>0</v>
      </c>
      <c r="G250" s="18">
        <f t="shared" si="13"/>
        <v>0</v>
      </c>
      <c r="H250" s="18">
        <f t="shared" si="11"/>
        <v>0</v>
      </c>
      <c r="I250" s="18">
        <f t="shared" si="12"/>
        <v>0</v>
      </c>
      <c r="J250" s="18"/>
      <c r="K250" s="15"/>
    </row>
    <row r="251" spans="1:11" x14ac:dyDescent="0.2">
      <c r="A251" s="15"/>
      <c r="B251" s="15"/>
      <c r="C251" s="16"/>
      <c r="D251" s="17"/>
      <c r="E251" s="18"/>
      <c r="F251" s="19">
        <v>0</v>
      </c>
      <c r="G251" s="18">
        <f t="shared" si="13"/>
        <v>0</v>
      </c>
      <c r="H251" s="18">
        <f t="shared" si="11"/>
        <v>0</v>
      </c>
      <c r="I251" s="18">
        <f t="shared" si="12"/>
        <v>0</v>
      </c>
      <c r="J251" s="18"/>
      <c r="K251" s="15"/>
    </row>
    <row r="252" spans="1:11" x14ac:dyDescent="0.2">
      <c r="A252" s="15"/>
      <c r="B252" s="15"/>
      <c r="C252" s="16"/>
      <c r="D252" s="17"/>
      <c r="E252" s="18"/>
      <c r="F252" s="19">
        <v>0</v>
      </c>
      <c r="G252" s="18">
        <f t="shared" si="13"/>
        <v>0</v>
      </c>
      <c r="H252" s="18">
        <f t="shared" si="11"/>
        <v>0</v>
      </c>
      <c r="I252" s="18">
        <f t="shared" si="12"/>
        <v>0</v>
      </c>
      <c r="J252" s="18"/>
      <c r="K252" s="15"/>
    </row>
    <row r="253" spans="1:11" x14ac:dyDescent="0.2">
      <c r="A253" s="15"/>
      <c r="B253" s="15"/>
      <c r="C253" s="16"/>
      <c r="D253" s="17"/>
      <c r="E253" s="18"/>
      <c r="F253" s="19">
        <v>0</v>
      </c>
      <c r="G253" s="18">
        <f t="shared" si="13"/>
        <v>0</v>
      </c>
      <c r="H253" s="18">
        <f t="shared" si="11"/>
        <v>0</v>
      </c>
      <c r="I253" s="18">
        <f t="shared" si="12"/>
        <v>0</v>
      </c>
      <c r="J253" s="18"/>
      <c r="K253" s="15"/>
    </row>
    <row r="254" spans="1:11" x14ac:dyDescent="0.2">
      <c r="A254" s="15"/>
      <c r="B254" s="15"/>
      <c r="C254" s="16"/>
      <c r="D254" s="17"/>
      <c r="E254" s="18"/>
      <c r="F254" s="19">
        <v>0</v>
      </c>
      <c r="G254" s="18">
        <f t="shared" si="13"/>
        <v>0</v>
      </c>
      <c r="H254" s="18">
        <f t="shared" si="11"/>
        <v>0</v>
      </c>
      <c r="I254" s="18">
        <f t="shared" si="12"/>
        <v>0</v>
      </c>
      <c r="J254" s="18"/>
      <c r="K254" s="15"/>
    </row>
    <row r="255" spans="1:11" x14ac:dyDescent="0.2">
      <c r="A255" s="15"/>
      <c r="B255" s="15"/>
      <c r="C255" s="16"/>
      <c r="D255" s="17"/>
      <c r="E255" s="18"/>
      <c r="F255" s="19">
        <v>0</v>
      </c>
      <c r="G255" s="18">
        <f t="shared" si="13"/>
        <v>0</v>
      </c>
      <c r="H255" s="18">
        <f t="shared" si="11"/>
        <v>0</v>
      </c>
      <c r="I255" s="18">
        <f t="shared" si="12"/>
        <v>0</v>
      </c>
      <c r="J255" s="18"/>
      <c r="K255" s="15"/>
    </row>
    <row r="256" spans="1:11" x14ac:dyDescent="0.2">
      <c r="A256" s="15"/>
      <c r="B256" s="15"/>
      <c r="C256" s="16"/>
      <c r="D256" s="17"/>
      <c r="E256" s="18"/>
      <c r="F256" s="19">
        <v>0</v>
      </c>
      <c r="G256" s="18">
        <f t="shared" si="13"/>
        <v>0</v>
      </c>
      <c r="H256" s="18">
        <f t="shared" si="11"/>
        <v>0</v>
      </c>
      <c r="I256" s="18">
        <f t="shared" si="12"/>
        <v>0</v>
      </c>
      <c r="J256" s="18"/>
      <c r="K256" s="15"/>
    </row>
    <row r="257" spans="1:11" x14ac:dyDescent="0.2">
      <c r="A257" s="15"/>
      <c r="B257" s="15"/>
      <c r="C257" s="16"/>
      <c r="D257" s="17"/>
      <c r="E257" s="18"/>
      <c r="F257" s="19">
        <v>0</v>
      </c>
      <c r="G257" s="18">
        <f t="shared" si="13"/>
        <v>0</v>
      </c>
      <c r="H257" s="18">
        <f t="shared" si="11"/>
        <v>0</v>
      </c>
      <c r="I257" s="18">
        <f t="shared" si="12"/>
        <v>0</v>
      </c>
      <c r="J257" s="18"/>
      <c r="K257" s="15"/>
    </row>
    <row r="258" spans="1:11" x14ac:dyDescent="0.2">
      <c r="A258" s="15"/>
      <c r="B258" s="15"/>
      <c r="C258" s="16"/>
      <c r="D258" s="17"/>
      <c r="E258" s="18"/>
      <c r="F258" s="19">
        <v>0</v>
      </c>
      <c r="G258" s="18">
        <f t="shared" si="13"/>
        <v>0</v>
      </c>
      <c r="H258" s="18">
        <f t="shared" si="11"/>
        <v>0</v>
      </c>
      <c r="I258" s="18">
        <f t="shared" si="12"/>
        <v>0</v>
      </c>
      <c r="J258" s="18"/>
      <c r="K258" s="15"/>
    </row>
    <row r="259" spans="1:11" x14ac:dyDescent="0.2">
      <c r="A259" s="15"/>
      <c r="B259" s="15"/>
      <c r="C259" s="16"/>
      <c r="D259" s="17"/>
      <c r="E259" s="18"/>
      <c r="F259" s="19">
        <v>0</v>
      </c>
      <c r="G259" s="18">
        <f t="shared" si="13"/>
        <v>0</v>
      </c>
      <c r="H259" s="18">
        <f t="shared" si="11"/>
        <v>0</v>
      </c>
      <c r="I259" s="18">
        <f t="shared" si="12"/>
        <v>0</v>
      </c>
      <c r="J259" s="18"/>
      <c r="K259" s="15"/>
    </row>
    <row r="260" spans="1:11" x14ac:dyDescent="0.2">
      <c r="A260" s="15"/>
      <c r="B260" s="15"/>
      <c r="C260" s="16"/>
      <c r="D260" s="17"/>
      <c r="E260" s="18"/>
      <c r="F260" s="19">
        <v>0</v>
      </c>
      <c r="G260" s="18">
        <f t="shared" si="13"/>
        <v>0</v>
      </c>
      <c r="H260" s="18">
        <f t="shared" si="11"/>
        <v>0</v>
      </c>
      <c r="I260" s="18">
        <f t="shared" si="12"/>
        <v>0</v>
      </c>
      <c r="J260" s="18"/>
      <c r="K260" s="15"/>
    </row>
    <row r="261" spans="1:11" x14ac:dyDescent="0.2">
      <c r="A261" s="15"/>
      <c r="B261" s="15"/>
      <c r="C261" s="16"/>
      <c r="D261" s="17"/>
      <c r="E261" s="18"/>
      <c r="F261" s="19">
        <v>0</v>
      </c>
      <c r="G261" s="18">
        <f t="shared" si="13"/>
        <v>0</v>
      </c>
      <c r="H261" s="18">
        <f t="shared" si="11"/>
        <v>0</v>
      </c>
      <c r="I261" s="18">
        <f t="shared" si="12"/>
        <v>0</v>
      </c>
      <c r="J261" s="18"/>
      <c r="K261" s="15"/>
    </row>
    <row r="262" spans="1:11" x14ac:dyDescent="0.2">
      <c r="A262" s="15"/>
      <c r="B262" s="15"/>
      <c r="C262" s="16"/>
      <c r="D262" s="17"/>
      <c r="E262" s="18"/>
      <c r="F262" s="19">
        <v>0</v>
      </c>
      <c r="G262" s="18">
        <f t="shared" si="13"/>
        <v>0</v>
      </c>
      <c r="H262" s="18">
        <f t="shared" si="11"/>
        <v>0</v>
      </c>
      <c r="I262" s="18">
        <f t="shared" si="12"/>
        <v>0</v>
      </c>
      <c r="J262" s="18"/>
      <c r="K262" s="15"/>
    </row>
    <row r="263" spans="1:11" x14ac:dyDescent="0.2">
      <c r="A263" s="15"/>
      <c r="B263" s="15"/>
      <c r="C263" s="16"/>
      <c r="D263" s="17"/>
      <c r="E263" s="18"/>
      <c r="F263" s="19">
        <v>0</v>
      </c>
      <c r="G263" s="18">
        <f t="shared" si="13"/>
        <v>0</v>
      </c>
      <c r="H263" s="18">
        <f t="shared" si="11"/>
        <v>0</v>
      </c>
      <c r="I263" s="18">
        <f t="shared" si="12"/>
        <v>0</v>
      </c>
      <c r="J263" s="18"/>
      <c r="K263" s="15"/>
    </row>
    <row r="264" spans="1:11" x14ac:dyDescent="0.2">
      <c r="A264" s="15"/>
      <c r="B264" s="15"/>
      <c r="C264" s="16"/>
      <c r="D264" s="17"/>
      <c r="E264" s="18"/>
      <c r="F264" s="19">
        <v>0</v>
      </c>
      <c r="G264" s="18">
        <f t="shared" si="13"/>
        <v>0</v>
      </c>
      <c r="H264" s="18">
        <f t="shared" ref="H264:H327" si="14">E264*C264</f>
        <v>0</v>
      </c>
      <c r="I264" s="18">
        <f t="shared" ref="I264:I327" si="15">F264*C264</f>
        <v>0</v>
      </c>
      <c r="J264" s="18"/>
      <c r="K264" s="15"/>
    </row>
    <row r="265" spans="1:11" x14ac:dyDescent="0.2">
      <c r="A265" s="15"/>
      <c r="B265" s="15"/>
      <c r="C265" s="16"/>
      <c r="D265" s="17"/>
      <c r="E265" s="18"/>
      <c r="F265" s="19">
        <v>0</v>
      </c>
      <c r="G265" s="18">
        <f t="shared" ref="G265:G328" si="16">B265*F265</f>
        <v>0</v>
      </c>
      <c r="H265" s="18">
        <f t="shared" si="14"/>
        <v>0</v>
      </c>
      <c r="I265" s="18">
        <f t="shared" si="15"/>
        <v>0</v>
      </c>
      <c r="J265" s="18"/>
      <c r="K265" s="15"/>
    </row>
    <row r="266" spans="1:11" x14ac:dyDescent="0.2">
      <c r="A266" s="15"/>
      <c r="B266" s="15"/>
      <c r="C266" s="16"/>
      <c r="D266" s="17"/>
      <c r="E266" s="18"/>
      <c r="F266" s="19">
        <v>0</v>
      </c>
      <c r="G266" s="18">
        <f t="shared" si="16"/>
        <v>0</v>
      </c>
      <c r="H266" s="18">
        <f t="shared" si="14"/>
        <v>0</v>
      </c>
      <c r="I266" s="18">
        <f t="shared" si="15"/>
        <v>0</v>
      </c>
      <c r="J266" s="18"/>
      <c r="K266" s="15"/>
    </row>
    <row r="267" spans="1:11" x14ac:dyDescent="0.2">
      <c r="A267" s="15"/>
      <c r="B267" s="15"/>
      <c r="C267" s="16"/>
      <c r="D267" s="17"/>
      <c r="E267" s="18"/>
      <c r="F267" s="19">
        <v>0</v>
      </c>
      <c r="G267" s="18">
        <f t="shared" si="16"/>
        <v>0</v>
      </c>
      <c r="H267" s="18">
        <f t="shared" si="14"/>
        <v>0</v>
      </c>
      <c r="I267" s="18">
        <f t="shared" si="15"/>
        <v>0</v>
      </c>
      <c r="J267" s="18"/>
      <c r="K267" s="15"/>
    </row>
    <row r="268" spans="1:11" x14ac:dyDescent="0.2">
      <c r="A268" s="15"/>
      <c r="B268" s="15"/>
      <c r="C268" s="16"/>
      <c r="D268" s="17"/>
      <c r="E268" s="18"/>
      <c r="F268" s="19">
        <v>0</v>
      </c>
      <c r="G268" s="18">
        <f t="shared" si="16"/>
        <v>0</v>
      </c>
      <c r="H268" s="18">
        <f t="shared" si="14"/>
        <v>0</v>
      </c>
      <c r="I268" s="18">
        <f t="shared" si="15"/>
        <v>0</v>
      </c>
      <c r="J268" s="18"/>
      <c r="K268" s="15"/>
    </row>
    <row r="269" spans="1:11" x14ac:dyDescent="0.2">
      <c r="A269" s="15"/>
      <c r="B269" s="15"/>
      <c r="C269" s="16"/>
      <c r="D269" s="17"/>
      <c r="E269" s="18"/>
      <c r="F269" s="19">
        <v>0</v>
      </c>
      <c r="G269" s="18">
        <f t="shared" si="16"/>
        <v>0</v>
      </c>
      <c r="H269" s="18">
        <f t="shared" si="14"/>
        <v>0</v>
      </c>
      <c r="I269" s="18">
        <f t="shared" si="15"/>
        <v>0</v>
      </c>
      <c r="J269" s="18"/>
      <c r="K269" s="15"/>
    </row>
    <row r="270" spans="1:11" x14ac:dyDescent="0.2">
      <c r="A270" s="15"/>
      <c r="B270" s="15"/>
      <c r="C270" s="16"/>
      <c r="D270" s="17"/>
      <c r="E270" s="18"/>
      <c r="F270" s="19">
        <v>0</v>
      </c>
      <c r="G270" s="18">
        <f t="shared" si="16"/>
        <v>0</v>
      </c>
      <c r="H270" s="18">
        <f t="shared" si="14"/>
        <v>0</v>
      </c>
      <c r="I270" s="18">
        <f t="shared" si="15"/>
        <v>0</v>
      </c>
      <c r="J270" s="18"/>
      <c r="K270" s="15"/>
    </row>
    <row r="271" spans="1:11" x14ac:dyDescent="0.2">
      <c r="A271" s="15"/>
      <c r="B271" s="15"/>
      <c r="C271" s="16"/>
      <c r="D271" s="17"/>
      <c r="E271" s="18"/>
      <c r="F271" s="19">
        <v>0</v>
      </c>
      <c r="G271" s="18">
        <f t="shared" si="16"/>
        <v>0</v>
      </c>
      <c r="H271" s="18">
        <f t="shared" si="14"/>
        <v>0</v>
      </c>
      <c r="I271" s="18">
        <f t="shared" si="15"/>
        <v>0</v>
      </c>
      <c r="J271" s="18"/>
      <c r="K271" s="15"/>
    </row>
    <row r="272" spans="1:11" x14ac:dyDescent="0.2">
      <c r="A272" s="15"/>
      <c r="B272" s="15"/>
      <c r="C272" s="16"/>
      <c r="D272" s="17"/>
      <c r="E272" s="18"/>
      <c r="F272" s="19">
        <v>0</v>
      </c>
      <c r="G272" s="18">
        <f t="shared" si="16"/>
        <v>0</v>
      </c>
      <c r="H272" s="18">
        <f t="shared" si="14"/>
        <v>0</v>
      </c>
      <c r="I272" s="18">
        <f t="shared" si="15"/>
        <v>0</v>
      </c>
      <c r="J272" s="18"/>
      <c r="K272" s="15"/>
    </row>
    <row r="273" spans="1:11" x14ac:dyDescent="0.2">
      <c r="A273" s="15"/>
      <c r="B273" s="15"/>
      <c r="C273" s="16"/>
      <c r="D273" s="17"/>
      <c r="E273" s="18"/>
      <c r="F273" s="19">
        <v>0</v>
      </c>
      <c r="G273" s="18">
        <f t="shared" si="16"/>
        <v>0</v>
      </c>
      <c r="H273" s="18">
        <f t="shared" si="14"/>
        <v>0</v>
      </c>
      <c r="I273" s="18">
        <f t="shared" si="15"/>
        <v>0</v>
      </c>
      <c r="J273" s="18"/>
      <c r="K273" s="15"/>
    </row>
    <row r="274" spans="1:11" x14ac:dyDescent="0.2">
      <c r="A274" s="15"/>
      <c r="B274" s="15"/>
      <c r="C274" s="16"/>
      <c r="D274" s="17"/>
      <c r="E274" s="18"/>
      <c r="F274" s="19">
        <v>0</v>
      </c>
      <c r="G274" s="18">
        <f t="shared" si="16"/>
        <v>0</v>
      </c>
      <c r="H274" s="18">
        <f t="shared" si="14"/>
        <v>0</v>
      </c>
      <c r="I274" s="18">
        <f t="shared" si="15"/>
        <v>0</v>
      </c>
      <c r="J274" s="18"/>
      <c r="K274" s="15"/>
    </row>
    <row r="275" spans="1:11" x14ac:dyDescent="0.2">
      <c r="A275" s="15"/>
      <c r="B275" s="15"/>
      <c r="C275" s="16"/>
      <c r="D275" s="17"/>
      <c r="E275" s="18"/>
      <c r="F275" s="19">
        <v>0</v>
      </c>
      <c r="G275" s="18">
        <f t="shared" si="16"/>
        <v>0</v>
      </c>
      <c r="H275" s="18">
        <f t="shared" si="14"/>
        <v>0</v>
      </c>
      <c r="I275" s="18">
        <f t="shared" si="15"/>
        <v>0</v>
      </c>
      <c r="J275" s="18"/>
      <c r="K275" s="15"/>
    </row>
    <row r="276" spans="1:11" x14ac:dyDescent="0.2">
      <c r="A276" s="15"/>
      <c r="B276" s="15"/>
      <c r="C276" s="16"/>
      <c r="D276" s="17"/>
      <c r="E276" s="18"/>
      <c r="F276" s="19">
        <v>0</v>
      </c>
      <c r="G276" s="18">
        <f t="shared" si="16"/>
        <v>0</v>
      </c>
      <c r="H276" s="18">
        <f t="shared" si="14"/>
        <v>0</v>
      </c>
      <c r="I276" s="18">
        <f t="shared" si="15"/>
        <v>0</v>
      </c>
      <c r="J276" s="18"/>
      <c r="K276" s="15"/>
    </row>
    <row r="277" spans="1:11" x14ac:dyDescent="0.2">
      <c r="A277" s="15"/>
      <c r="B277" s="15"/>
      <c r="C277" s="16"/>
      <c r="D277" s="17"/>
      <c r="E277" s="18"/>
      <c r="F277" s="19">
        <v>0</v>
      </c>
      <c r="G277" s="18">
        <f t="shared" si="16"/>
        <v>0</v>
      </c>
      <c r="H277" s="18">
        <f t="shared" si="14"/>
        <v>0</v>
      </c>
      <c r="I277" s="18">
        <f t="shared" si="15"/>
        <v>0</v>
      </c>
      <c r="J277" s="18"/>
      <c r="K277" s="15"/>
    </row>
    <row r="278" spans="1:11" x14ac:dyDescent="0.2">
      <c r="A278" s="15"/>
      <c r="B278" s="15"/>
      <c r="C278" s="16"/>
      <c r="D278" s="17"/>
      <c r="E278" s="18"/>
      <c r="F278" s="19">
        <v>0</v>
      </c>
      <c r="G278" s="18">
        <f t="shared" si="16"/>
        <v>0</v>
      </c>
      <c r="H278" s="18">
        <f t="shared" si="14"/>
        <v>0</v>
      </c>
      <c r="I278" s="18">
        <f t="shared" si="15"/>
        <v>0</v>
      </c>
      <c r="J278" s="18"/>
      <c r="K278" s="15"/>
    </row>
    <row r="279" spans="1:11" x14ac:dyDescent="0.2">
      <c r="A279" s="15"/>
      <c r="B279" s="15"/>
      <c r="C279" s="16"/>
      <c r="D279" s="17"/>
      <c r="E279" s="18"/>
      <c r="F279" s="19">
        <v>0</v>
      </c>
      <c r="G279" s="18">
        <f t="shared" si="16"/>
        <v>0</v>
      </c>
      <c r="H279" s="18">
        <f t="shared" si="14"/>
        <v>0</v>
      </c>
      <c r="I279" s="18">
        <f t="shared" si="15"/>
        <v>0</v>
      </c>
      <c r="J279" s="18"/>
      <c r="K279" s="15"/>
    </row>
    <row r="280" spans="1:11" x14ac:dyDescent="0.2">
      <c r="A280" s="15"/>
      <c r="B280" s="15"/>
      <c r="C280" s="16"/>
      <c r="D280" s="17"/>
      <c r="E280" s="18"/>
      <c r="F280" s="19">
        <v>0</v>
      </c>
      <c r="G280" s="18">
        <f t="shared" si="16"/>
        <v>0</v>
      </c>
      <c r="H280" s="18">
        <f t="shared" si="14"/>
        <v>0</v>
      </c>
      <c r="I280" s="18">
        <f t="shared" si="15"/>
        <v>0</v>
      </c>
      <c r="J280" s="18"/>
      <c r="K280" s="15"/>
    </row>
    <row r="281" spans="1:11" x14ac:dyDescent="0.2">
      <c r="A281" s="15"/>
      <c r="B281" s="15"/>
      <c r="C281" s="16"/>
      <c r="D281" s="17"/>
      <c r="E281" s="18"/>
      <c r="F281" s="19">
        <v>0</v>
      </c>
      <c r="G281" s="18">
        <f t="shared" si="16"/>
        <v>0</v>
      </c>
      <c r="H281" s="18">
        <f t="shared" si="14"/>
        <v>0</v>
      </c>
      <c r="I281" s="18">
        <f t="shared" si="15"/>
        <v>0</v>
      </c>
      <c r="J281" s="18"/>
      <c r="K281" s="15"/>
    </row>
    <row r="282" spans="1:11" x14ac:dyDescent="0.2">
      <c r="A282" s="15"/>
      <c r="B282" s="15"/>
      <c r="C282" s="16"/>
      <c r="D282" s="17"/>
      <c r="E282" s="18"/>
      <c r="F282" s="19">
        <v>0</v>
      </c>
      <c r="G282" s="18">
        <f t="shared" si="16"/>
        <v>0</v>
      </c>
      <c r="H282" s="18">
        <f t="shared" si="14"/>
        <v>0</v>
      </c>
      <c r="I282" s="18">
        <f t="shared" si="15"/>
        <v>0</v>
      </c>
      <c r="J282" s="18"/>
      <c r="K282" s="15"/>
    </row>
    <row r="283" spans="1:11" x14ac:dyDescent="0.2">
      <c r="A283" s="15"/>
      <c r="B283" s="15"/>
      <c r="C283" s="16"/>
      <c r="D283" s="17"/>
      <c r="E283" s="18"/>
      <c r="F283" s="19">
        <v>0</v>
      </c>
      <c r="G283" s="18">
        <f t="shared" si="16"/>
        <v>0</v>
      </c>
      <c r="H283" s="18">
        <f t="shared" si="14"/>
        <v>0</v>
      </c>
      <c r="I283" s="18">
        <f t="shared" si="15"/>
        <v>0</v>
      </c>
      <c r="J283" s="18"/>
      <c r="K283" s="15"/>
    </row>
    <row r="284" spans="1:11" x14ac:dyDescent="0.2">
      <c r="A284" s="15"/>
      <c r="B284" s="15"/>
      <c r="C284" s="16"/>
      <c r="D284" s="17"/>
      <c r="E284" s="18"/>
      <c r="F284" s="19">
        <v>0</v>
      </c>
      <c r="G284" s="18">
        <f t="shared" si="16"/>
        <v>0</v>
      </c>
      <c r="H284" s="18">
        <f t="shared" si="14"/>
        <v>0</v>
      </c>
      <c r="I284" s="18">
        <f t="shared" si="15"/>
        <v>0</v>
      </c>
      <c r="J284" s="18"/>
      <c r="K284" s="15"/>
    </row>
    <row r="285" spans="1:11" x14ac:dyDescent="0.2">
      <c r="A285" s="15"/>
      <c r="B285" s="15"/>
      <c r="C285" s="16"/>
      <c r="D285" s="17"/>
      <c r="E285" s="18"/>
      <c r="F285" s="19">
        <v>0</v>
      </c>
      <c r="G285" s="18">
        <f t="shared" si="16"/>
        <v>0</v>
      </c>
      <c r="H285" s="18">
        <f t="shared" si="14"/>
        <v>0</v>
      </c>
      <c r="I285" s="18">
        <f t="shared" si="15"/>
        <v>0</v>
      </c>
      <c r="J285" s="18"/>
      <c r="K285" s="15"/>
    </row>
    <row r="286" spans="1:11" x14ac:dyDescent="0.2">
      <c r="A286" s="15"/>
      <c r="B286" s="15"/>
      <c r="C286" s="16"/>
      <c r="D286" s="17"/>
      <c r="E286" s="18"/>
      <c r="F286" s="19">
        <v>0</v>
      </c>
      <c r="G286" s="18">
        <f t="shared" si="16"/>
        <v>0</v>
      </c>
      <c r="H286" s="18">
        <f t="shared" si="14"/>
        <v>0</v>
      </c>
      <c r="I286" s="18">
        <f t="shared" si="15"/>
        <v>0</v>
      </c>
      <c r="J286" s="18"/>
      <c r="K286" s="15"/>
    </row>
    <row r="287" spans="1:11" x14ac:dyDescent="0.2">
      <c r="A287" s="15"/>
      <c r="B287" s="15"/>
      <c r="C287" s="16"/>
      <c r="D287" s="17"/>
      <c r="E287" s="18"/>
      <c r="F287" s="19">
        <v>0</v>
      </c>
      <c r="G287" s="18">
        <f t="shared" si="16"/>
        <v>0</v>
      </c>
      <c r="H287" s="18">
        <f t="shared" si="14"/>
        <v>0</v>
      </c>
      <c r="I287" s="18">
        <f t="shared" si="15"/>
        <v>0</v>
      </c>
      <c r="J287" s="18"/>
      <c r="K287" s="15"/>
    </row>
    <row r="288" spans="1:11" x14ac:dyDescent="0.2">
      <c r="A288" s="15"/>
      <c r="B288" s="15"/>
      <c r="C288" s="16"/>
      <c r="D288" s="17"/>
      <c r="E288" s="18"/>
      <c r="F288" s="19">
        <v>0</v>
      </c>
      <c r="G288" s="18">
        <f t="shared" si="16"/>
        <v>0</v>
      </c>
      <c r="H288" s="18">
        <f t="shared" si="14"/>
        <v>0</v>
      </c>
      <c r="I288" s="18">
        <f t="shared" si="15"/>
        <v>0</v>
      </c>
      <c r="J288" s="18"/>
      <c r="K288" s="15"/>
    </row>
    <row r="289" spans="1:11" x14ac:dyDescent="0.2">
      <c r="A289" s="15"/>
      <c r="B289" s="15"/>
      <c r="C289" s="16"/>
      <c r="D289" s="17"/>
      <c r="E289" s="18"/>
      <c r="F289" s="19">
        <v>0</v>
      </c>
      <c r="G289" s="18">
        <f t="shared" si="16"/>
        <v>0</v>
      </c>
      <c r="H289" s="18">
        <f t="shared" si="14"/>
        <v>0</v>
      </c>
      <c r="I289" s="18">
        <f t="shared" si="15"/>
        <v>0</v>
      </c>
      <c r="J289" s="18"/>
      <c r="K289" s="15"/>
    </row>
    <row r="290" spans="1:11" x14ac:dyDescent="0.2">
      <c r="A290" s="15"/>
      <c r="B290" s="15"/>
      <c r="C290" s="16"/>
      <c r="D290" s="17"/>
      <c r="E290" s="18"/>
      <c r="F290" s="19">
        <v>0</v>
      </c>
      <c r="G290" s="18">
        <f t="shared" si="16"/>
        <v>0</v>
      </c>
      <c r="H290" s="18">
        <f t="shared" si="14"/>
        <v>0</v>
      </c>
      <c r="I290" s="18">
        <f t="shared" si="15"/>
        <v>0</v>
      </c>
      <c r="J290" s="18"/>
      <c r="K290" s="15"/>
    </row>
    <row r="291" spans="1:11" x14ac:dyDescent="0.2">
      <c r="A291" s="15"/>
      <c r="B291" s="15"/>
      <c r="C291" s="16"/>
      <c r="D291" s="17"/>
      <c r="E291" s="18"/>
      <c r="F291" s="19">
        <v>0</v>
      </c>
      <c r="G291" s="18">
        <f t="shared" si="16"/>
        <v>0</v>
      </c>
      <c r="H291" s="18">
        <f t="shared" si="14"/>
        <v>0</v>
      </c>
      <c r="I291" s="18">
        <f t="shared" si="15"/>
        <v>0</v>
      </c>
      <c r="J291" s="18"/>
      <c r="K291" s="15"/>
    </row>
    <row r="292" spans="1:11" x14ac:dyDescent="0.2">
      <c r="A292" s="15"/>
      <c r="B292" s="15"/>
      <c r="C292" s="16"/>
      <c r="D292" s="17"/>
      <c r="E292" s="18"/>
      <c r="F292" s="19">
        <v>0</v>
      </c>
      <c r="G292" s="18">
        <f t="shared" si="16"/>
        <v>0</v>
      </c>
      <c r="H292" s="18">
        <f t="shared" si="14"/>
        <v>0</v>
      </c>
      <c r="I292" s="18">
        <f t="shared" si="15"/>
        <v>0</v>
      </c>
      <c r="J292" s="18"/>
      <c r="K292" s="15"/>
    </row>
    <row r="293" spans="1:11" x14ac:dyDescent="0.2">
      <c r="A293" s="15"/>
      <c r="B293" s="15"/>
      <c r="C293" s="16"/>
      <c r="D293" s="17"/>
      <c r="E293" s="18"/>
      <c r="F293" s="19">
        <v>0</v>
      </c>
      <c r="G293" s="18">
        <f t="shared" si="16"/>
        <v>0</v>
      </c>
      <c r="H293" s="18">
        <f t="shared" si="14"/>
        <v>0</v>
      </c>
      <c r="I293" s="18">
        <f t="shared" si="15"/>
        <v>0</v>
      </c>
      <c r="J293" s="18"/>
      <c r="K293" s="15"/>
    </row>
    <row r="294" spans="1:11" x14ac:dyDescent="0.2">
      <c r="A294" s="15"/>
      <c r="B294" s="15"/>
      <c r="C294" s="16"/>
      <c r="D294" s="17"/>
      <c r="E294" s="18"/>
      <c r="F294" s="19">
        <v>0</v>
      </c>
      <c r="G294" s="18">
        <f t="shared" si="16"/>
        <v>0</v>
      </c>
      <c r="H294" s="18">
        <f t="shared" si="14"/>
        <v>0</v>
      </c>
      <c r="I294" s="18">
        <f t="shared" si="15"/>
        <v>0</v>
      </c>
      <c r="J294" s="18"/>
      <c r="K294" s="15"/>
    </row>
    <row r="295" spans="1:11" x14ac:dyDescent="0.2">
      <c r="A295" s="15"/>
      <c r="B295" s="15"/>
      <c r="C295" s="16"/>
      <c r="D295" s="17"/>
      <c r="E295" s="18"/>
      <c r="F295" s="19">
        <v>0</v>
      </c>
      <c r="G295" s="18">
        <f t="shared" si="16"/>
        <v>0</v>
      </c>
      <c r="H295" s="18">
        <f t="shared" si="14"/>
        <v>0</v>
      </c>
      <c r="I295" s="18">
        <f t="shared" si="15"/>
        <v>0</v>
      </c>
      <c r="J295" s="18"/>
      <c r="K295" s="15"/>
    </row>
    <row r="296" spans="1:11" x14ac:dyDescent="0.2">
      <c r="A296" s="15"/>
      <c r="B296" s="15"/>
      <c r="C296" s="16"/>
      <c r="D296" s="17"/>
      <c r="E296" s="18"/>
      <c r="F296" s="19">
        <v>0</v>
      </c>
      <c r="G296" s="18">
        <f t="shared" si="16"/>
        <v>0</v>
      </c>
      <c r="H296" s="18">
        <f t="shared" si="14"/>
        <v>0</v>
      </c>
      <c r="I296" s="18">
        <f t="shared" si="15"/>
        <v>0</v>
      </c>
      <c r="J296" s="18"/>
      <c r="K296" s="15"/>
    </row>
    <row r="297" spans="1:11" x14ac:dyDescent="0.2">
      <c r="A297" s="15"/>
      <c r="B297" s="15"/>
      <c r="C297" s="16"/>
      <c r="D297" s="17"/>
      <c r="E297" s="18"/>
      <c r="F297" s="19">
        <v>0</v>
      </c>
      <c r="G297" s="18">
        <f t="shared" si="16"/>
        <v>0</v>
      </c>
      <c r="H297" s="18">
        <f t="shared" si="14"/>
        <v>0</v>
      </c>
      <c r="I297" s="18">
        <f t="shared" si="15"/>
        <v>0</v>
      </c>
      <c r="J297" s="18"/>
      <c r="K297" s="15"/>
    </row>
    <row r="298" spans="1:11" x14ac:dyDescent="0.2">
      <c r="A298" s="15"/>
      <c r="B298" s="15"/>
      <c r="C298" s="16"/>
      <c r="D298" s="17"/>
      <c r="E298" s="18"/>
      <c r="F298" s="19">
        <v>0</v>
      </c>
      <c r="G298" s="18">
        <f t="shared" si="16"/>
        <v>0</v>
      </c>
      <c r="H298" s="18">
        <f t="shared" si="14"/>
        <v>0</v>
      </c>
      <c r="I298" s="18">
        <f t="shared" si="15"/>
        <v>0</v>
      </c>
      <c r="J298" s="18"/>
      <c r="K298" s="15"/>
    </row>
    <row r="299" spans="1:11" x14ac:dyDescent="0.2">
      <c r="A299" s="15"/>
      <c r="B299" s="15"/>
      <c r="C299" s="16"/>
      <c r="D299" s="17"/>
      <c r="E299" s="18"/>
      <c r="F299" s="19">
        <v>0</v>
      </c>
      <c r="G299" s="18">
        <f t="shared" si="16"/>
        <v>0</v>
      </c>
      <c r="H299" s="18">
        <f t="shared" si="14"/>
        <v>0</v>
      </c>
      <c r="I299" s="18">
        <f t="shared" si="15"/>
        <v>0</v>
      </c>
      <c r="J299" s="18"/>
      <c r="K299" s="15"/>
    </row>
    <row r="300" spans="1:11" x14ac:dyDescent="0.2">
      <c r="A300" s="15"/>
      <c r="B300" s="15"/>
      <c r="C300" s="16"/>
      <c r="D300" s="17"/>
      <c r="E300" s="18"/>
      <c r="F300" s="19">
        <v>0</v>
      </c>
      <c r="G300" s="18">
        <f t="shared" si="16"/>
        <v>0</v>
      </c>
      <c r="H300" s="18">
        <f t="shared" si="14"/>
        <v>0</v>
      </c>
      <c r="I300" s="18">
        <f t="shared" si="15"/>
        <v>0</v>
      </c>
      <c r="J300" s="18"/>
      <c r="K300" s="15"/>
    </row>
    <row r="301" spans="1:11" x14ac:dyDescent="0.2">
      <c r="A301" s="15"/>
      <c r="B301" s="15"/>
      <c r="C301" s="16"/>
      <c r="D301" s="17"/>
      <c r="E301" s="18"/>
      <c r="F301" s="19">
        <v>0</v>
      </c>
      <c r="G301" s="18">
        <f t="shared" si="16"/>
        <v>0</v>
      </c>
      <c r="H301" s="18">
        <f t="shared" si="14"/>
        <v>0</v>
      </c>
      <c r="I301" s="18">
        <f t="shared" si="15"/>
        <v>0</v>
      </c>
      <c r="J301" s="18"/>
      <c r="K301" s="15"/>
    </row>
    <row r="302" spans="1:11" x14ac:dyDescent="0.2">
      <c r="A302" s="15"/>
      <c r="B302" s="15"/>
      <c r="C302" s="16"/>
      <c r="D302" s="17"/>
      <c r="E302" s="18"/>
      <c r="F302" s="19">
        <v>0</v>
      </c>
      <c r="G302" s="18">
        <f t="shared" si="16"/>
        <v>0</v>
      </c>
      <c r="H302" s="18">
        <f t="shared" si="14"/>
        <v>0</v>
      </c>
      <c r="I302" s="18">
        <f t="shared" si="15"/>
        <v>0</v>
      </c>
      <c r="J302" s="18"/>
      <c r="K302" s="15"/>
    </row>
    <row r="303" spans="1:11" x14ac:dyDescent="0.2">
      <c r="A303" s="15"/>
      <c r="B303" s="15"/>
      <c r="C303" s="16"/>
      <c r="D303" s="17"/>
      <c r="E303" s="18"/>
      <c r="F303" s="19">
        <v>0</v>
      </c>
      <c r="G303" s="18">
        <f t="shared" si="16"/>
        <v>0</v>
      </c>
      <c r="H303" s="18">
        <f t="shared" si="14"/>
        <v>0</v>
      </c>
      <c r="I303" s="18">
        <f t="shared" si="15"/>
        <v>0</v>
      </c>
      <c r="J303" s="18"/>
      <c r="K303" s="15"/>
    </row>
    <row r="304" spans="1:11" x14ac:dyDescent="0.2">
      <c r="A304" s="15"/>
      <c r="B304" s="15"/>
      <c r="C304" s="16"/>
      <c r="D304" s="17"/>
      <c r="E304" s="18"/>
      <c r="F304" s="19">
        <v>0</v>
      </c>
      <c r="G304" s="18">
        <f t="shared" si="16"/>
        <v>0</v>
      </c>
      <c r="H304" s="18">
        <f t="shared" si="14"/>
        <v>0</v>
      </c>
      <c r="I304" s="18">
        <f t="shared" si="15"/>
        <v>0</v>
      </c>
      <c r="J304" s="18"/>
      <c r="K304" s="15"/>
    </row>
    <row r="305" spans="1:11" x14ac:dyDescent="0.2">
      <c r="A305" s="15"/>
      <c r="B305" s="15"/>
      <c r="C305" s="16"/>
      <c r="D305" s="17"/>
      <c r="E305" s="18"/>
      <c r="F305" s="19">
        <v>0</v>
      </c>
      <c r="G305" s="18">
        <f t="shared" si="16"/>
        <v>0</v>
      </c>
      <c r="H305" s="18">
        <f t="shared" si="14"/>
        <v>0</v>
      </c>
      <c r="I305" s="18">
        <f t="shared" si="15"/>
        <v>0</v>
      </c>
      <c r="J305" s="18"/>
      <c r="K305" s="15"/>
    </row>
    <row r="306" spans="1:11" x14ac:dyDescent="0.2">
      <c r="A306" s="15"/>
      <c r="B306" s="15"/>
      <c r="C306" s="16"/>
      <c r="D306" s="17"/>
      <c r="E306" s="18"/>
      <c r="F306" s="19">
        <v>0</v>
      </c>
      <c r="G306" s="18">
        <f t="shared" si="16"/>
        <v>0</v>
      </c>
      <c r="H306" s="18">
        <f t="shared" si="14"/>
        <v>0</v>
      </c>
      <c r="I306" s="18">
        <f t="shared" si="15"/>
        <v>0</v>
      </c>
      <c r="J306" s="18"/>
      <c r="K306" s="15"/>
    </row>
    <row r="307" spans="1:11" x14ac:dyDescent="0.2">
      <c r="A307" s="15"/>
      <c r="B307" s="15"/>
      <c r="C307" s="16"/>
      <c r="D307" s="17"/>
      <c r="E307" s="18"/>
      <c r="F307" s="19">
        <v>0</v>
      </c>
      <c r="G307" s="18">
        <f t="shared" si="16"/>
        <v>0</v>
      </c>
      <c r="H307" s="18">
        <f t="shared" si="14"/>
        <v>0</v>
      </c>
      <c r="I307" s="18">
        <f t="shared" si="15"/>
        <v>0</v>
      </c>
      <c r="J307" s="18"/>
      <c r="K307" s="15"/>
    </row>
    <row r="308" spans="1:11" x14ac:dyDescent="0.2">
      <c r="A308" s="15"/>
      <c r="B308" s="15"/>
      <c r="C308" s="16"/>
      <c r="D308" s="17"/>
      <c r="E308" s="18"/>
      <c r="F308" s="19">
        <v>0</v>
      </c>
      <c r="G308" s="18">
        <f t="shared" si="16"/>
        <v>0</v>
      </c>
      <c r="H308" s="18">
        <f t="shared" si="14"/>
        <v>0</v>
      </c>
      <c r="I308" s="18">
        <f t="shared" si="15"/>
        <v>0</v>
      </c>
      <c r="J308" s="18"/>
      <c r="K308" s="15"/>
    </row>
    <row r="309" spans="1:11" x14ac:dyDescent="0.2">
      <c r="A309" s="15"/>
      <c r="B309" s="15"/>
      <c r="C309" s="16"/>
      <c r="D309" s="17"/>
      <c r="E309" s="18"/>
      <c r="F309" s="19">
        <v>0</v>
      </c>
      <c r="G309" s="18">
        <f t="shared" si="16"/>
        <v>0</v>
      </c>
      <c r="H309" s="18">
        <f t="shared" si="14"/>
        <v>0</v>
      </c>
      <c r="I309" s="18">
        <f t="shared" si="15"/>
        <v>0</v>
      </c>
      <c r="J309" s="18"/>
      <c r="K309" s="15"/>
    </row>
    <row r="310" spans="1:11" x14ac:dyDescent="0.2">
      <c r="A310" s="15"/>
      <c r="B310" s="15"/>
      <c r="C310" s="16"/>
      <c r="D310" s="17"/>
      <c r="E310" s="18"/>
      <c r="F310" s="19">
        <v>0</v>
      </c>
      <c r="G310" s="18">
        <f t="shared" si="16"/>
        <v>0</v>
      </c>
      <c r="H310" s="18">
        <f t="shared" si="14"/>
        <v>0</v>
      </c>
      <c r="I310" s="18">
        <f t="shared" si="15"/>
        <v>0</v>
      </c>
      <c r="J310" s="18"/>
      <c r="K310" s="15"/>
    </row>
    <row r="311" spans="1:11" x14ac:dyDescent="0.2">
      <c r="A311" s="15"/>
      <c r="B311" s="15"/>
      <c r="C311" s="16"/>
      <c r="D311" s="17"/>
      <c r="E311" s="18"/>
      <c r="F311" s="19">
        <v>0</v>
      </c>
      <c r="G311" s="18">
        <f t="shared" si="16"/>
        <v>0</v>
      </c>
      <c r="H311" s="18">
        <f t="shared" si="14"/>
        <v>0</v>
      </c>
      <c r="I311" s="18">
        <f t="shared" si="15"/>
        <v>0</v>
      </c>
      <c r="J311" s="18"/>
      <c r="K311" s="15"/>
    </row>
    <row r="312" spans="1:11" x14ac:dyDescent="0.2">
      <c r="A312" s="15"/>
      <c r="B312" s="15"/>
      <c r="C312" s="16"/>
      <c r="D312" s="17"/>
      <c r="E312" s="18"/>
      <c r="F312" s="19">
        <v>0</v>
      </c>
      <c r="G312" s="18">
        <f t="shared" si="16"/>
        <v>0</v>
      </c>
      <c r="H312" s="18">
        <f t="shared" si="14"/>
        <v>0</v>
      </c>
      <c r="I312" s="18">
        <f t="shared" si="15"/>
        <v>0</v>
      </c>
      <c r="J312" s="18"/>
      <c r="K312" s="15"/>
    </row>
    <row r="313" spans="1:11" x14ac:dyDescent="0.2">
      <c r="A313" s="15"/>
      <c r="B313" s="15"/>
      <c r="C313" s="16"/>
      <c r="D313" s="17"/>
      <c r="E313" s="18"/>
      <c r="F313" s="19">
        <v>0</v>
      </c>
      <c r="G313" s="18">
        <f t="shared" si="16"/>
        <v>0</v>
      </c>
      <c r="H313" s="18">
        <f t="shared" si="14"/>
        <v>0</v>
      </c>
      <c r="I313" s="18">
        <f t="shared" si="15"/>
        <v>0</v>
      </c>
      <c r="J313" s="18"/>
      <c r="K313" s="15"/>
    </row>
    <row r="314" spans="1:11" x14ac:dyDescent="0.2">
      <c r="A314" s="15"/>
      <c r="B314" s="15"/>
      <c r="C314" s="16"/>
      <c r="D314" s="17"/>
      <c r="E314" s="18"/>
      <c r="F314" s="19">
        <v>0</v>
      </c>
      <c r="G314" s="18">
        <f t="shared" si="16"/>
        <v>0</v>
      </c>
      <c r="H314" s="18">
        <f t="shared" si="14"/>
        <v>0</v>
      </c>
      <c r="I314" s="18">
        <f t="shared" si="15"/>
        <v>0</v>
      </c>
      <c r="J314" s="18"/>
      <c r="K314" s="15"/>
    </row>
    <row r="315" spans="1:11" x14ac:dyDescent="0.2">
      <c r="A315" s="15"/>
      <c r="B315" s="15"/>
      <c r="C315" s="16"/>
      <c r="D315" s="17"/>
      <c r="E315" s="18"/>
      <c r="F315" s="19">
        <v>0</v>
      </c>
      <c r="G315" s="18">
        <f t="shared" si="16"/>
        <v>0</v>
      </c>
      <c r="H315" s="18">
        <f t="shared" si="14"/>
        <v>0</v>
      </c>
      <c r="I315" s="18">
        <f t="shared" si="15"/>
        <v>0</v>
      </c>
      <c r="J315" s="18"/>
      <c r="K315" s="15"/>
    </row>
    <row r="316" spans="1:11" x14ac:dyDescent="0.2">
      <c r="A316" s="15"/>
      <c r="B316" s="15"/>
      <c r="C316" s="16"/>
      <c r="D316" s="17"/>
      <c r="E316" s="18"/>
      <c r="F316" s="19">
        <v>0</v>
      </c>
      <c r="G316" s="18">
        <f t="shared" si="16"/>
        <v>0</v>
      </c>
      <c r="H316" s="18">
        <f t="shared" si="14"/>
        <v>0</v>
      </c>
      <c r="I316" s="18">
        <f t="shared" si="15"/>
        <v>0</v>
      </c>
      <c r="J316" s="18"/>
      <c r="K316" s="15"/>
    </row>
    <row r="317" spans="1:11" x14ac:dyDescent="0.2">
      <c r="A317" s="15"/>
      <c r="B317" s="15"/>
      <c r="C317" s="16"/>
      <c r="D317" s="17"/>
      <c r="E317" s="18"/>
      <c r="F317" s="19">
        <v>0</v>
      </c>
      <c r="G317" s="18">
        <f t="shared" si="16"/>
        <v>0</v>
      </c>
      <c r="H317" s="18">
        <f t="shared" si="14"/>
        <v>0</v>
      </c>
      <c r="I317" s="18">
        <f t="shared" si="15"/>
        <v>0</v>
      </c>
      <c r="J317" s="18"/>
      <c r="K317" s="15"/>
    </row>
    <row r="318" spans="1:11" x14ac:dyDescent="0.2">
      <c r="A318" s="15"/>
      <c r="B318" s="15"/>
      <c r="C318" s="16"/>
      <c r="D318" s="17"/>
      <c r="E318" s="18"/>
      <c r="F318" s="19">
        <v>0</v>
      </c>
      <c r="G318" s="18">
        <f t="shared" si="16"/>
        <v>0</v>
      </c>
      <c r="H318" s="18">
        <f t="shared" si="14"/>
        <v>0</v>
      </c>
      <c r="I318" s="18">
        <f t="shared" si="15"/>
        <v>0</v>
      </c>
      <c r="J318" s="18"/>
      <c r="K318" s="15"/>
    </row>
    <row r="319" spans="1:11" x14ac:dyDescent="0.2">
      <c r="A319" s="15"/>
      <c r="B319" s="15"/>
      <c r="C319" s="16"/>
      <c r="D319" s="17"/>
      <c r="E319" s="18"/>
      <c r="F319" s="19">
        <v>0</v>
      </c>
      <c r="G319" s="18">
        <f t="shared" si="16"/>
        <v>0</v>
      </c>
      <c r="H319" s="18">
        <f t="shared" si="14"/>
        <v>0</v>
      </c>
      <c r="I319" s="18">
        <f t="shared" si="15"/>
        <v>0</v>
      </c>
      <c r="J319" s="18"/>
      <c r="K319" s="15"/>
    </row>
    <row r="320" spans="1:11" x14ac:dyDescent="0.2">
      <c r="A320" s="15"/>
      <c r="B320" s="15"/>
      <c r="C320" s="16"/>
      <c r="D320" s="17"/>
      <c r="E320" s="18"/>
      <c r="F320" s="19">
        <v>0</v>
      </c>
      <c r="G320" s="18">
        <f t="shared" si="16"/>
        <v>0</v>
      </c>
      <c r="H320" s="18">
        <f t="shared" si="14"/>
        <v>0</v>
      </c>
      <c r="I320" s="18">
        <f t="shared" si="15"/>
        <v>0</v>
      </c>
      <c r="J320" s="18"/>
      <c r="K320" s="15"/>
    </row>
    <row r="321" spans="1:11" x14ac:dyDescent="0.2">
      <c r="A321" s="15"/>
      <c r="B321" s="15"/>
      <c r="C321" s="16"/>
      <c r="D321" s="17"/>
      <c r="E321" s="18"/>
      <c r="F321" s="19">
        <v>0</v>
      </c>
      <c r="G321" s="18">
        <f t="shared" si="16"/>
        <v>0</v>
      </c>
      <c r="H321" s="18">
        <f t="shared" si="14"/>
        <v>0</v>
      </c>
      <c r="I321" s="18">
        <f t="shared" si="15"/>
        <v>0</v>
      </c>
      <c r="J321" s="18"/>
      <c r="K321" s="15"/>
    </row>
    <row r="322" spans="1:11" x14ac:dyDescent="0.2">
      <c r="A322" s="15"/>
      <c r="B322" s="15"/>
      <c r="C322" s="16"/>
      <c r="D322" s="17"/>
      <c r="E322" s="18"/>
      <c r="F322" s="19">
        <v>0</v>
      </c>
      <c r="G322" s="18">
        <f t="shared" si="16"/>
        <v>0</v>
      </c>
      <c r="H322" s="18">
        <f t="shared" si="14"/>
        <v>0</v>
      </c>
      <c r="I322" s="18">
        <f t="shared" si="15"/>
        <v>0</v>
      </c>
      <c r="J322" s="18"/>
      <c r="K322" s="15"/>
    </row>
    <row r="323" spans="1:11" x14ac:dyDescent="0.2">
      <c r="A323" s="15"/>
      <c r="B323" s="15"/>
      <c r="C323" s="16"/>
      <c r="D323" s="17"/>
      <c r="E323" s="18"/>
      <c r="F323" s="19">
        <v>0</v>
      </c>
      <c r="G323" s="18">
        <f t="shared" si="16"/>
        <v>0</v>
      </c>
      <c r="H323" s="18">
        <f t="shared" si="14"/>
        <v>0</v>
      </c>
      <c r="I323" s="18">
        <f t="shared" si="15"/>
        <v>0</v>
      </c>
      <c r="J323" s="18"/>
      <c r="K323" s="15"/>
    </row>
    <row r="324" spans="1:11" x14ac:dyDescent="0.2">
      <c r="A324" s="15"/>
      <c r="B324" s="15"/>
      <c r="C324" s="16"/>
      <c r="D324" s="17"/>
      <c r="E324" s="18"/>
      <c r="F324" s="19">
        <v>0</v>
      </c>
      <c r="G324" s="18">
        <f t="shared" si="16"/>
        <v>0</v>
      </c>
      <c r="H324" s="18">
        <f t="shared" si="14"/>
        <v>0</v>
      </c>
      <c r="I324" s="18">
        <f t="shared" si="15"/>
        <v>0</v>
      </c>
      <c r="J324" s="18"/>
      <c r="K324" s="15"/>
    </row>
    <row r="325" spans="1:11" x14ac:dyDescent="0.2">
      <c r="A325" s="15"/>
      <c r="B325" s="15"/>
      <c r="C325" s="16"/>
      <c r="D325" s="17"/>
      <c r="E325" s="18"/>
      <c r="F325" s="19">
        <v>0</v>
      </c>
      <c r="G325" s="18">
        <f t="shared" si="16"/>
        <v>0</v>
      </c>
      <c r="H325" s="18">
        <f t="shared" si="14"/>
        <v>0</v>
      </c>
      <c r="I325" s="18">
        <f t="shared" si="15"/>
        <v>0</v>
      </c>
      <c r="J325" s="18"/>
      <c r="K325" s="15"/>
    </row>
    <row r="326" spans="1:11" x14ac:dyDescent="0.2">
      <c r="A326" s="15"/>
      <c r="B326" s="15"/>
      <c r="C326" s="16"/>
      <c r="D326" s="17"/>
      <c r="E326" s="18"/>
      <c r="F326" s="19">
        <v>0</v>
      </c>
      <c r="G326" s="18">
        <f t="shared" si="16"/>
        <v>0</v>
      </c>
      <c r="H326" s="18">
        <f t="shared" si="14"/>
        <v>0</v>
      </c>
      <c r="I326" s="18">
        <f t="shared" si="15"/>
        <v>0</v>
      </c>
      <c r="J326" s="18"/>
      <c r="K326" s="15"/>
    </row>
    <row r="327" spans="1:11" x14ac:dyDescent="0.2">
      <c r="A327" s="15"/>
      <c r="B327" s="15"/>
      <c r="C327" s="16"/>
      <c r="D327" s="17"/>
      <c r="E327" s="18"/>
      <c r="F327" s="19">
        <v>0</v>
      </c>
      <c r="G327" s="18">
        <f t="shared" si="16"/>
        <v>0</v>
      </c>
      <c r="H327" s="18">
        <f t="shared" si="14"/>
        <v>0</v>
      </c>
      <c r="I327" s="18">
        <f t="shared" si="15"/>
        <v>0</v>
      </c>
      <c r="J327" s="18"/>
      <c r="K327" s="15"/>
    </row>
    <row r="328" spans="1:11" x14ac:dyDescent="0.2">
      <c r="A328" s="15"/>
      <c r="B328" s="15"/>
      <c r="C328" s="16"/>
      <c r="D328" s="17"/>
      <c r="E328" s="18"/>
      <c r="F328" s="19">
        <v>0</v>
      </c>
      <c r="G328" s="18">
        <f t="shared" si="16"/>
        <v>0</v>
      </c>
      <c r="H328" s="18">
        <f t="shared" ref="H328:H391" si="17">E328*C328</f>
        <v>0</v>
      </c>
      <c r="I328" s="18">
        <f t="shared" ref="I328:I391" si="18">F328*C328</f>
        <v>0</v>
      </c>
      <c r="J328" s="18"/>
      <c r="K328" s="15"/>
    </row>
    <row r="329" spans="1:11" x14ac:dyDescent="0.2">
      <c r="A329" s="15"/>
      <c r="B329" s="15"/>
      <c r="C329" s="16"/>
      <c r="D329" s="17"/>
      <c r="E329" s="18"/>
      <c r="F329" s="19">
        <v>0</v>
      </c>
      <c r="G329" s="18">
        <f t="shared" ref="G329:G392" si="19">B329*F329</f>
        <v>0</v>
      </c>
      <c r="H329" s="18">
        <f t="shared" si="17"/>
        <v>0</v>
      </c>
      <c r="I329" s="18">
        <f t="shared" si="18"/>
        <v>0</v>
      </c>
      <c r="J329" s="18"/>
      <c r="K329" s="15"/>
    </row>
    <row r="330" spans="1:11" x14ac:dyDescent="0.2">
      <c r="A330" s="15"/>
      <c r="B330" s="15"/>
      <c r="C330" s="16"/>
      <c r="D330" s="17"/>
      <c r="E330" s="18"/>
      <c r="F330" s="19">
        <v>0</v>
      </c>
      <c r="G330" s="18">
        <f t="shared" si="19"/>
        <v>0</v>
      </c>
      <c r="H330" s="18">
        <f t="shared" si="17"/>
        <v>0</v>
      </c>
      <c r="I330" s="18">
        <f t="shared" si="18"/>
        <v>0</v>
      </c>
      <c r="J330" s="18"/>
      <c r="K330" s="15"/>
    </row>
    <row r="331" spans="1:11" x14ac:dyDescent="0.2">
      <c r="A331" s="15"/>
      <c r="B331" s="15"/>
      <c r="C331" s="16"/>
      <c r="D331" s="17"/>
      <c r="E331" s="18"/>
      <c r="F331" s="19">
        <v>0</v>
      </c>
      <c r="G331" s="18">
        <f t="shared" si="19"/>
        <v>0</v>
      </c>
      <c r="H331" s="18">
        <f t="shared" si="17"/>
        <v>0</v>
      </c>
      <c r="I331" s="18">
        <f t="shared" si="18"/>
        <v>0</v>
      </c>
      <c r="J331" s="18"/>
      <c r="K331" s="15"/>
    </row>
    <row r="332" spans="1:11" x14ac:dyDescent="0.2">
      <c r="A332" s="15"/>
      <c r="B332" s="15"/>
      <c r="C332" s="16"/>
      <c r="D332" s="17"/>
      <c r="E332" s="18"/>
      <c r="F332" s="19">
        <v>0</v>
      </c>
      <c r="G332" s="18">
        <f t="shared" si="19"/>
        <v>0</v>
      </c>
      <c r="H332" s="18">
        <f t="shared" si="17"/>
        <v>0</v>
      </c>
      <c r="I332" s="18">
        <f t="shared" si="18"/>
        <v>0</v>
      </c>
      <c r="J332" s="18"/>
      <c r="K332" s="15"/>
    </row>
    <row r="333" spans="1:11" x14ac:dyDescent="0.2">
      <c r="A333" s="15"/>
      <c r="B333" s="15"/>
      <c r="C333" s="16"/>
      <c r="D333" s="17"/>
      <c r="E333" s="18"/>
      <c r="F333" s="19">
        <v>0</v>
      </c>
      <c r="G333" s="18">
        <f t="shared" si="19"/>
        <v>0</v>
      </c>
      <c r="H333" s="18">
        <f t="shared" si="17"/>
        <v>0</v>
      </c>
      <c r="I333" s="18">
        <f t="shared" si="18"/>
        <v>0</v>
      </c>
      <c r="J333" s="18"/>
      <c r="K333" s="15"/>
    </row>
    <row r="334" spans="1:11" x14ac:dyDescent="0.2">
      <c r="A334" s="15"/>
      <c r="B334" s="15"/>
      <c r="C334" s="16"/>
      <c r="D334" s="17"/>
      <c r="E334" s="18"/>
      <c r="F334" s="19">
        <v>0</v>
      </c>
      <c r="G334" s="18">
        <f t="shared" si="19"/>
        <v>0</v>
      </c>
      <c r="H334" s="18">
        <f t="shared" si="17"/>
        <v>0</v>
      </c>
      <c r="I334" s="18">
        <f t="shared" si="18"/>
        <v>0</v>
      </c>
      <c r="J334" s="18"/>
      <c r="K334" s="15"/>
    </row>
    <row r="335" spans="1:11" x14ac:dyDescent="0.2">
      <c r="A335" s="15"/>
      <c r="B335" s="15"/>
      <c r="C335" s="16"/>
      <c r="D335" s="17"/>
      <c r="E335" s="18"/>
      <c r="F335" s="19">
        <v>0</v>
      </c>
      <c r="G335" s="18">
        <f t="shared" si="19"/>
        <v>0</v>
      </c>
      <c r="H335" s="18">
        <f t="shared" si="17"/>
        <v>0</v>
      </c>
      <c r="I335" s="18">
        <f t="shared" si="18"/>
        <v>0</v>
      </c>
      <c r="J335" s="18"/>
      <c r="K335" s="15"/>
    </row>
    <row r="336" spans="1:11" x14ac:dyDescent="0.2">
      <c r="A336" s="15"/>
      <c r="B336" s="15"/>
      <c r="C336" s="16"/>
      <c r="D336" s="17"/>
      <c r="E336" s="18"/>
      <c r="F336" s="19">
        <v>0</v>
      </c>
      <c r="G336" s="18">
        <f t="shared" si="19"/>
        <v>0</v>
      </c>
      <c r="H336" s="18">
        <f t="shared" si="17"/>
        <v>0</v>
      </c>
      <c r="I336" s="18">
        <f t="shared" si="18"/>
        <v>0</v>
      </c>
      <c r="J336" s="18"/>
      <c r="K336" s="15"/>
    </row>
    <row r="337" spans="1:11" x14ac:dyDescent="0.2">
      <c r="A337" s="15"/>
      <c r="B337" s="15"/>
      <c r="C337" s="16"/>
      <c r="D337" s="17"/>
      <c r="E337" s="18"/>
      <c r="F337" s="19">
        <v>0</v>
      </c>
      <c r="G337" s="18">
        <f t="shared" si="19"/>
        <v>0</v>
      </c>
      <c r="H337" s="18">
        <f t="shared" si="17"/>
        <v>0</v>
      </c>
      <c r="I337" s="18">
        <f t="shared" si="18"/>
        <v>0</v>
      </c>
      <c r="J337" s="18"/>
      <c r="K337" s="15"/>
    </row>
    <row r="338" spans="1:11" x14ac:dyDescent="0.2">
      <c r="A338" s="15"/>
      <c r="B338" s="15"/>
      <c r="C338" s="16"/>
      <c r="D338" s="17"/>
      <c r="E338" s="18"/>
      <c r="F338" s="19">
        <v>0</v>
      </c>
      <c r="G338" s="18">
        <f t="shared" si="19"/>
        <v>0</v>
      </c>
      <c r="H338" s="18">
        <f t="shared" si="17"/>
        <v>0</v>
      </c>
      <c r="I338" s="18">
        <f t="shared" si="18"/>
        <v>0</v>
      </c>
      <c r="J338" s="18"/>
      <c r="K338" s="15"/>
    </row>
    <row r="339" spans="1:11" x14ac:dyDescent="0.2">
      <c r="A339" s="15"/>
      <c r="B339" s="15"/>
      <c r="C339" s="16"/>
      <c r="D339" s="17"/>
      <c r="E339" s="18"/>
      <c r="F339" s="19">
        <v>0</v>
      </c>
      <c r="G339" s="18">
        <f t="shared" si="19"/>
        <v>0</v>
      </c>
      <c r="H339" s="18">
        <f t="shared" si="17"/>
        <v>0</v>
      </c>
      <c r="I339" s="18">
        <f t="shared" si="18"/>
        <v>0</v>
      </c>
      <c r="J339" s="18"/>
      <c r="K339" s="15"/>
    </row>
    <row r="340" spans="1:11" x14ac:dyDescent="0.2">
      <c r="A340" s="15"/>
      <c r="B340" s="15"/>
      <c r="C340" s="16"/>
      <c r="D340" s="17"/>
      <c r="E340" s="18"/>
      <c r="F340" s="19">
        <v>0</v>
      </c>
      <c r="G340" s="18">
        <f t="shared" si="19"/>
        <v>0</v>
      </c>
      <c r="H340" s="18">
        <f t="shared" si="17"/>
        <v>0</v>
      </c>
      <c r="I340" s="18">
        <f t="shared" si="18"/>
        <v>0</v>
      </c>
      <c r="J340" s="18"/>
      <c r="K340" s="15"/>
    </row>
    <row r="341" spans="1:11" x14ac:dyDescent="0.2">
      <c r="A341" s="15"/>
      <c r="B341" s="15"/>
      <c r="C341" s="16"/>
      <c r="D341" s="17"/>
      <c r="E341" s="18"/>
      <c r="F341" s="19">
        <v>0</v>
      </c>
      <c r="G341" s="18">
        <f t="shared" si="19"/>
        <v>0</v>
      </c>
      <c r="H341" s="18">
        <f t="shared" si="17"/>
        <v>0</v>
      </c>
      <c r="I341" s="18">
        <f t="shared" si="18"/>
        <v>0</v>
      </c>
      <c r="J341" s="18"/>
      <c r="K341" s="15"/>
    </row>
    <row r="342" spans="1:11" x14ac:dyDescent="0.2">
      <c r="A342" s="15"/>
      <c r="B342" s="15"/>
      <c r="C342" s="16"/>
      <c r="D342" s="17"/>
      <c r="E342" s="18"/>
      <c r="F342" s="19">
        <v>0</v>
      </c>
      <c r="G342" s="18">
        <f t="shared" si="19"/>
        <v>0</v>
      </c>
      <c r="H342" s="18">
        <f t="shared" si="17"/>
        <v>0</v>
      </c>
      <c r="I342" s="18">
        <f t="shared" si="18"/>
        <v>0</v>
      </c>
      <c r="J342" s="18"/>
      <c r="K342" s="15"/>
    </row>
    <row r="343" spans="1:11" x14ac:dyDescent="0.2">
      <c r="A343" s="15"/>
      <c r="B343" s="15"/>
      <c r="C343" s="16"/>
      <c r="D343" s="17"/>
      <c r="E343" s="18"/>
      <c r="F343" s="19">
        <v>0</v>
      </c>
      <c r="G343" s="18">
        <f t="shared" si="19"/>
        <v>0</v>
      </c>
      <c r="H343" s="18">
        <f t="shared" si="17"/>
        <v>0</v>
      </c>
      <c r="I343" s="18">
        <f t="shared" si="18"/>
        <v>0</v>
      </c>
      <c r="J343" s="18"/>
      <c r="K343" s="15"/>
    </row>
    <row r="344" spans="1:11" x14ac:dyDescent="0.2">
      <c r="A344" s="15"/>
      <c r="B344" s="15"/>
      <c r="C344" s="16"/>
      <c r="D344" s="17"/>
      <c r="E344" s="18"/>
      <c r="F344" s="19">
        <v>0</v>
      </c>
      <c r="G344" s="18">
        <f t="shared" si="19"/>
        <v>0</v>
      </c>
      <c r="H344" s="18">
        <f t="shared" si="17"/>
        <v>0</v>
      </c>
      <c r="I344" s="18">
        <f t="shared" si="18"/>
        <v>0</v>
      </c>
      <c r="J344" s="18"/>
      <c r="K344" s="15"/>
    </row>
    <row r="345" spans="1:11" x14ac:dyDescent="0.2">
      <c r="A345" s="15"/>
      <c r="B345" s="15"/>
      <c r="C345" s="16"/>
      <c r="D345" s="17"/>
      <c r="E345" s="18"/>
      <c r="F345" s="19">
        <v>0</v>
      </c>
      <c r="G345" s="18">
        <f t="shared" si="19"/>
        <v>0</v>
      </c>
      <c r="H345" s="18">
        <f t="shared" si="17"/>
        <v>0</v>
      </c>
      <c r="I345" s="18">
        <f t="shared" si="18"/>
        <v>0</v>
      </c>
      <c r="J345" s="18"/>
      <c r="K345" s="15"/>
    </row>
    <row r="346" spans="1:11" x14ac:dyDescent="0.2">
      <c r="A346" s="15"/>
      <c r="B346" s="15"/>
      <c r="C346" s="16"/>
      <c r="D346" s="17"/>
      <c r="E346" s="18"/>
      <c r="F346" s="19">
        <v>0</v>
      </c>
      <c r="G346" s="18">
        <f t="shared" si="19"/>
        <v>0</v>
      </c>
      <c r="H346" s="18">
        <f t="shared" si="17"/>
        <v>0</v>
      </c>
      <c r="I346" s="18">
        <f t="shared" si="18"/>
        <v>0</v>
      </c>
      <c r="J346" s="18"/>
      <c r="K346" s="15"/>
    </row>
    <row r="347" spans="1:11" x14ac:dyDescent="0.2">
      <c r="A347" s="15"/>
      <c r="B347" s="15"/>
      <c r="C347" s="16"/>
      <c r="D347" s="17"/>
      <c r="E347" s="18"/>
      <c r="F347" s="19">
        <v>0</v>
      </c>
      <c r="G347" s="18">
        <f t="shared" si="19"/>
        <v>0</v>
      </c>
      <c r="H347" s="18">
        <f t="shared" si="17"/>
        <v>0</v>
      </c>
      <c r="I347" s="18">
        <f t="shared" si="18"/>
        <v>0</v>
      </c>
      <c r="J347" s="18"/>
      <c r="K347" s="15"/>
    </row>
    <row r="348" spans="1:11" x14ac:dyDescent="0.2">
      <c r="A348" s="15"/>
      <c r="B348" s="15"/>
      <c r="C348" s="16"/>
      <c r="D348" s="17"/>
      <c r="E348" s="18"/>
      <c r="F348" s="19">
        <v>0</v>
      </c>
      <c r="G348" s="18">
        <f t="shared" si="19"/>
        <v>0</v>
      </c>
      <c r="H348" s="18">
        <f t="shared" si="17"/>
        <v>0</v>
      </c>
      <c r="I348" s="18">
        <f t="shared" si="18"/>
        <v>0</v>
      </c>
      <c r="J348" s="18"/>
      <c r="K348" s="15"/>
    </row>
    <row r="349" spans="1:11" x14ac:dyDescent="0.2">
      <c r="A349" s="15"/>
      <c r="B349" s="15"/>
      <c r="C349" s="16"/>
      <c r="D349" s="17"/>
      <c r="E349" s="18"/>
      <c r="F349" s="19">
        <v>0</v>
      </c>
      <c r="G349" s="18">
        <f t="shared" si="19"/>
        <v>0</v>
      </c>
      <c r="H349" s="18">
        <f t="shared" si="17"/>
        <v>0</v>
      </c>
      <c r="I349" s="18">
        <f t="shared" si="18"/>
        <v>0</v>
      </c>
      <c r="J349" s="18"/>
      <c r="K349" s="15"/>
    </row>
    <row r="350" spans="1:11" x14ac:dyDescent="0.2">
      <c r="A350" s="15"/>
      <c r="B350" s="15"/>
      <c r="C350" s="16"/>
      <c r="D350" s="17"/>
      <c r="E350" s="18"/>
      <c r="F350" s="19">
        <v>0</v>
      </c>
      <c r="G350" s="18">
        <f t="shared" si="19"/>
        <v>0</v>
      </c>
      <c r="H350" s="18">
        <f t="shared" si="17"/>
        <v>0</v>
      </c>
      <c r="I350" s="18">
        <f t="shared" si="18"/>
        <v>0</v>
      </c>
      <c r="J350" s="18"/>
      <c r="K350" s="15"/>
    </row>
    <row r="351" spans="1:11" x14ac:dyDescent="0.2">
      <c r="A351" s="15"/>
      <c r="B351" s="15"/>
      <c r="C351" s="16"/>
      <c r="D351" s="17"/>
      <c r="E351" s="18"/>
      <c r="F351" s="19">
        <v>0</v>
      </c>
      <c r="G351" s="18">
        <f t="shared" si="19"/>
        <v>0</v>
      </c>
      <c r="H351" s="18">
        <f t="shared" si="17"/>
        <v>0</v>
      </c>
      <c r="I351" s="18">
        <f t="shared" si="18"/>
        <v>0</v>
      </c>
      <c r="J351" s="18"/>
      <c r="K351" s="15"/>
    </row>
    <row r="352" spans="1:11" x14ac:dyDescent="0.2">
      <c r="A352" s="15"/>
      <c r="B352" s="15"/>
      <c r="C352" s="16"/>
      <c r="D352" s="17"/>
      <c r="E352" s="18"/>
      <c r="F352" s="19">
        <v>0</v>
      </c>
      <c r="G352" s="18">
        <f t="shared" si="19"/>
        <v>0</v>
      </c>
      <c r="H352" s="18">
        <f t="shared" si="17"/>
        <v>0</v>
      </c>
      <c r="I352" s="18">
        <f t="shared" si="18"/>
        <v>0</v>
      </c>
      <c r="J352" s="18"/>
      <c r="K352" s="15"/>
    </row>
    <row r="353" spans="1:11" x14ac:dyDescent="0.2">
      <c r="A353" s="15"/>
      <c r="B353" s="15"/>
      <c r="C353" s="16"/>
      <c r="D353" s="17"/>
      <c r="E353" s="18"/>
      <c r="F353" s="19">
        <v>0</v>
      </c>
      <c r="G353" s="18">
        <f t="shared" si="19"/>
        <v>0</v>
      </c>
      <c r="H353" s="18">
        <f t="shared" si="17"/>
        <v>0</v>
      </c>
      <c r="I353" s="18">
        <f t="shared" si="18"/>
        <v>0</v>
      </c>
      <c r="J353" s="18"/>
      <c r="K353" s="15"/>
    </row>
    <row r="354" spans="1:11" x14ac:dyDescent="0.2">
      <c r="A354" s="15"/>
      <c r="B354" s="15"/>
      <c r="C354" s="16"/>
      <c r="D354" s="17"/>
      <c r="E354" s="18"/>
      <c r="F354" s="19">
        <v>0</v>
      </c>
      <c r="G354" s="18">
        <f t="shared" si="19"/>
        <v>0</v>
      </c>
      <c r="H354" s="18">
        <f t="shared" si="17"/>
        <v>0</v>
      </c>
      <c r="I354" s="18">
        <f t="shared" si="18"/>
        <v>0</v>
      </c>
      <c r="J354" s="18"/>
      <c r="K354" s="15"/>
    </row>
    <row r="355" spans="1:11" x14ac:dyDescent="0.2">
      <c r="A355" s="15"/>
      <c r="B355" s="15"/>
      <c r="C355" s="16"/>
      <c r="D355" s="17"/>
      <c r="E355" s="18"/>
      <c r="F355" s="19">
        <v>0</v>
      </c>
      <c r="G355" s="18">
        <f t="shared" si="19"/>
        <v>0</v>
      </c>
      <c r="H355" s="18">
        <f t="shared" si="17"/>
        <v>0</v>
      </c>
      <c r="I355" s="18">
        <f t="shared" si="18"/>
        <v>0</v>
      </c>
      <c r="J355" s="18"/>
      <c r="K355" s="15"/>
    </row>
    <row r="356" spans="1:11" x14ac:dyDescent="0.2">
      <c r="A356" s="15"/>
      <c r="B356" s="15"/>
      <c r="C356" s="16"/>
      <c r="D356" s="17"/>
      <c r="E356" s="18"/>
      <c r="F356" s="19">
        <v>0</v>
      </c>
      <c r="G356" s="18">
        <f t="shared" si="19"/>
        <v>0</v>
      </c>
      <c r="H356" s="18">
        <f t="shared" si="17"/>
        <v>0</v>
      </c>
      <c r="I356" s="18">
        <f t="shared" si="18"/>
        <v>0</v>
      </c>
      <c r="J356" s="18"/>
      <c r="K356" s="15"/>
    </row>
    <row r="357" spans="1:11" x14ac:dyDescent="0.2">
      <c r="A357" s="15"/>
      <c r="B357" s="15"/>
      <c r="C357" s="16"/>
      <c r="D357" s="17"/>
      <c r="E357" s="18"/>
      <c r="F357" s="19">
        <v>0</v>
      </c>
      <c r="G357" s="18">
        <f t="shared" si="19"/>
        <v>0</v>
      </c>
      <c r="H357" s="18">
        <f t="shared" si="17"/>
        <v>0</v>
      </c>
      <c r="I357" s="18">
        <f t="shared" si="18"/>
        <v>0</v>
      </c>
      <c r="J357" s="18"/>
      <c r="K357" s="15"/>
    </row>
    <row r="358" spans="1:11" x14ac:dyDescent="0.2">
      <c r="A358" s="15"/>
      <c r="B358" s="15"/>
      <c r="C358" s="16"/>
      <c r="D358" s="17"/>
      <c r="E358" s="18"/>
      <c r="F358" s="19">
        <v>0</v>
      </c>
      <c r="G358" s="18">
        <f t="shared" si="19"/>
        <v>0</v>
      </c>
      <c r="H358" s="18">
        <f t="shared" si="17"/>
        <v>0</v>
      </c>
      <c r="I358" s="18">
        <f t="shared" si="18"/>
        <v>0</v>
      </c>
      <c r="J358" s="18"/>
      <c r="K358" s="15"/>
    </row>
    <row r="359" spans="1:11" x14ac:dyDescent="0.2">
      <c r="A359" s="15"/>
      <c r="B359" s="15"/>
      <c r="C359" s="16"/>
      <c r="D359" s="17"/>
      <c r="E359" s="18"/>
      <c r="F359" s="19">
        <v>0</v>
      </c>
      <c r="G359" s="18">
        <f t="shared" si="19"/>
        <v>0</v>
      </c>
      <c r="H359" s="18">
        <f t="shared" si="17"/>
        <v>0</v>
      </c>
      <c r="I359" s="18">
        <f t="shared" si="18"/>
        <v>0</v>
      </c>
      <c r="J359" s="18"/>
      <c r="K359" s="15"/>
    </row>
    <row r="360" spans="1:11" x14ac:dyDescent="0.2">
      <c r="A360" s="15"/>
      <c r="B360" s="15"/>
      <c r="C360" s="16"/>
      <c r="D360" s="17"/>
      <c r="E360" s="18"/>
      <c r="F360" s="19">
        <v>0</v>
      </c>
      <c r="G360" s="18">
        <f t="shared" si="19"/>
        <v>0</v>
      </c>
      <c r="H360" s="18">
        <f t="shared" si="17"/>
        <v>0</v>
      </c>
      <c r="I360" s="18">
        <f t="shared" si="18"/>
        <v>0</v>
      </c>
      <c r="J360" s="18"/>
      <c r="K360" s="15"/>
    </row>
    <row r="361" spans="1:11" x14ac:dyDescent="0.2">
      <c r="A361" s="15"/>
      <c r="B361" s="15"/>
      <c r="C361" s="16"/>
      <c r="D361" s="17"/>
      <c r="E361" s="18"/>
      <c r="F361" s="19">
        <v>0</v>
      </c>
      <c r="G361" s="18">
        <f t="shared" si="19"/>
        <v>0</v>
      </c>
      <c r="H361" s="18">
        <f t="shared" si="17"/>
        <v>0</v>
      </c>
      <c r="I361" s="18">
        <f t="shared" si="18"/>
        <v>0</v>
      </c>
      <c r="J361" s="18"/>
      <c r="K361" s="15"/>
    </row>
    <row r="362" spans="1:11" x14ac:dyDescent="0.2">
      <c r="A362" s="15"/>
      <c r="B362" s="15"/>
      <c r="C362" s="16"/>
      <c r="D362" s="17"/>
      <c r="E362" s="18"/>
      <c r="F362" s="19">
        <v>0</v>
      </c>
      <c r="G362" s="18">
        <f t="shared" si="19"/>
        <v>0</v>
      </c>
      <c r="H362" s="18">
        <f t="shared" si="17"/>
        <v>0</v>
      </c>
      <c r="I362" s="18">
        <f t="shared" si="18"/>
        <v>0</v>
      </c>
      <c r="J362" s="18"/>
      <c r="K362" s="15"/>
    </row>
    <row r="363" spans="1:11" x14ac:dyDescent="0.2">
      <c r="A363" s="15"/>
      <c r="B363" s="15"/>
      <c r="C363" s="16"/>
      <c r="D363" s="17"/>
      <c r="E363" s="18"/>
      <c r="F363" s="19">
        <v>0</v>
      </c>
      <c r="G363" s="18">
        <f t="shared" si="19"/>
        <v>0</v>
      </c>
      <c r="H363" s="18">
        <f t="shared" si="17"/>
        <v>0</v>
      </c>
      <c r="I363" s="18">
        <f t="shared" si="18"/>
        <v>0</v>
      </c>
      <c r="J363" s="18"/>
      <c r="K363" s="15"/>
    </row>
    <row r="364" spans="1:11" x14ac:dyDescent="0.2">
      <c r="A364" s="15"/>
      <c r="B364" s="15"/>
      <c r="C364" s="16"/>
      <c r="D364" s="17"/>
      <c r="E364" s="18"/>
      <c r="F364" s="19">
        <v>0</v>
      </c>
      <c r="G364" s="18">
        <f t="shared" si="19"/>
        <v>0</v>
      </c>
      <c r="H364" s="18">
        <f t="shared" si="17"/>
        <v>0</v>
      </c>
      <c r="I364" s="18">
        <f t="shared" si="18"/>
        <v>0</v>
      </c>
      <c r="J364" s="18"/>
      <c r="K364" s="15"/>
    </row>
    <row r="365" spans="1:11" x14ac:dyDescent="0.2">
      <c r="A365" s="15"/>
      <c r="B365" s="15"/>
      <c r="C365" s="16"/>
      <c r="D365" s="17"/>
      <c r="E365" s="18"/>
      <c r="F365" s="19">
        <v>0</v>
      </c>
      <c r="G365" s="18">
        <f t="shared" si="19"/>
        <v>0</v>
      </c>
      <c r="H365" s="18">
        <f t="shared" si="17"/>
        <v>0</v>
      </c>
      <c r="I365" s="18">
        <f t="shared" si="18"/>
        <v>0</v>
      </c>
      <c r="J365" s="18"/>
      <c r="K365" s="15"/>
    </row>
    <row r="366" spans="1:11" x14ac:dyDescent="0.2">
      <c r="A366" s="15"/>
      <c r="B366" s="15"/>
      <c r="C366" s="16"/>
      <c r="D366" s="17"/>
      <c r="E366" s="18"/>
      <c r="F366" s="19">
        <v>0</v>
      </c>
      <c r="G366" s="18">
        <f t="shared" si="19"/>
        <v>0</v>
      </c>
      <c r="H366" s="18">
        <f t="shared" si="17"/>
        <v>0</v>
      </c>
      <c r="I366" s="18">
        <f t="shared" si="18"/>
        <v>0</v>
      </c>
      <c r="J366" s="18"/>
      <c r="K366" s="15"/>
    </row>
    <row r="367" spans="1:11" x14ac:dyDescent="0.2">
      <c r="A367" s="15"/>
      <c r="B367" s="15"/>
      <c r="C367" s="16"/>
      <c r="D367" s="17"/>
      <c r="E367" s="18"/>
      <c r="F367" s="19">
        <v>0</v>
      </c>
      <c r="G367" s="18">
        <f t="shared" si="19"/>
        <v>0</v>
      </c>
      <c r="H367" s="18">
        <f t="shared" si="17"/>
        <v>0</v>
      </c>
      <c r="I367" s="18">
        <f t="shared" si="18"/>
        <v>0</v>
      </c>
      <c r="J367" s="18"/>
      <c r="K367" s="15"/>
    </row>
    <row r="368" spans="1:11" x14ac:dyDescent="0.2">
      <c r="A368" s="15"/>
      <c r="B368" s="15"/>
      <c r="C368" s="16"/>
      <c r="D368" s="17"/>
      <c r="E368" s="18"/>
      <c r="F368" s="19">
        <v>0</v>
      </c>
      <c r="G368" s="18">
        <f t="shared" si="19"/>
        <v>0</v>
      </c>
      <c r="H368" s="18">
        <f t="shared" si="17"/>
        <v>0</v>
      </c>
      <c r="I368" s="18">
        <f t="shared" si="18"/>
        <v>0</v>
      </c>
      <c r="J368" s="18"/>
      <c r="K368" s="15"/>
    </row>
    <row r="369" spans="1:11" x14ac:dyDescent="0.2">
      <c r="A369" s="15"/>
      <c r="B369" s="15"/>
      <c r="C369" s="16"/>
      <c r="D369" s="17"/>
      <c r="E369" s="18"/>
      <c r="F369" s="19">
        <v>0</v>
      </c>
      <c r="G369" s="18">
        <f t="shared" si="19"/>
        <v>0</v>
      </c>
      <c r="H369" s="18">
        <f t="shared" si="17"/>
        <v>0</v>
      </c>
      <c r="I369" s="18">
        <f t="shared" si="18"/>
        <v>0</v>
      </c>
      <c r="J369" s="18"/>
      <c r="K369" s="15"/>
    </row>
    <row r="370" spans="1:11" x14ac:dyDescent="0.2">
      <c r="A370" s="15"/>
      <c r="B370" s="15"/>
      <c r="C370" s="16"/>
      <c r="D370" s="17"/>
      <c r="E370" s="18"/>
      <c r="F370" s="19">
        <v>0</v>
      </c>
      <c r="G370" s="18">
        <f t="shared" si="19"/>
        <v>0</v>
      </c>
      <c r="H370" s="18">
        <f t="shared" si="17"/>
        <v>0</v>
      </c>
      <c r="I370" s="18">
        <f t="shared" si="18"/>
        <v>0</v>
      </c>
      <c r="J370" s="18"/>
      <c r="K370" s="15"/>
    </row>
    <row r="371" spans="1:11" x14ac:dyDescent="0.2">
      <c r="A371" s="15"/>
      <c r="B371" s="15"/>
      <c r="C371" s="16"/>
      <c r="D371" s="17"/>
      <c r="E371" s="18"/>
      <c r="F371" s="19">
        <v>0</v>
      </c>
      <c r="G371" s="18">
        <f t="shared" si="19"/>
        <v>0</v>
      </c>
      <c r="H371" s="18">
        <f t="shared" si="17"/>
        <v>0</v>
      </c>
      <c r="I371" s="18">
        <f t="shared" si="18"/>
        <v>0</v>
      </c>
      <c r="J371" s="18"/>
      <c r="K371" s="15"/>
    </row>
    <row r="372" spans="1:11" x14ac:dyDescent="0.2">
      <c r="A372" s="15"/>
      <c r="B372" s="15"/>
      <c r="C372" s="16"/>
      <c r="D372" s="17"/>
      <c r="E372" s="18"/>
      <c r="F372" s="19">
        <v>0</v>
      </c>
      <c r="G372" s="18">
        <f t="shared" si="19"/>
        <v>0</v>
      </c>
      <c r="H372" s="18">
        <f t="shared" si="17"/>
        <v>0</v>
      </c>
      <c r="I372" s="18">
        <f t="shared" si="18"/>
        <v>0</v>
      </c>
      <c r="J372" s="18"/>
      <c r="K372" s="15"/>
    </row>
    <row r="373" spans="1:11" x14ac:dyDescent="0.2">
      <c r="A373" s="15"/>
      <c r="B373" s="15"/>
      <c r="C373" s="16"/>
      <c r="D373" s="17"/>
      <c r="E373" s="18"/>
      <c r="F373" s="19">
        <v>0</v>
      </c>
      <c r="G373" s="18">
        <f t="shared" si="19"/>
        <v>0</v>
      </c>
      <c r="H373" s="18">
        <f t="shared" si="17"/>
        <v>0</v>
      </c>
      <c r="I373" s="18">
        <f t="shared" si="18"/>
        <v>0</v>
      </c>
      <c r="J373" s="18"/>
      <c r="K373" s="15"/>
    </row>
    <row r="374" spans="1:11" x14ac:dyDescent="0.2">
      <c r="A374" s="15"/>
      <c r="B374" s="15"/>
      <c r="C374" s="16"/>
      <c r="D374" s="17"/>
      <c r="E374" s="18"/>
      <c r="F374" s="19">
        <v>0</v>
      </c>
      <c r="G374" s="18">
        <f t="shared" si="19"/>
        <v>0</v>
      </c>
      <c r="H374" s="18">
        <f t="shared" si="17"/>
        <v>0</v>
      </c>
      <c r="I374" s="18">
        <f t="shared" si="18"/>
        <v>0</v>
      </c>
      <c r="J374" s="18"/>
      <c r="K374" s="15"/>
    </row>
    <row r="375" spans="1:11" x14ac:dyDescent="0.2">
      <c r="A375" s="15"/>
      <c r="B375" s="15"/>
      <c r="C375" s="16"/>
      <c r="D375" s="17"/>
      <c r="E375" s="18"/>
      <c r="F375" s="19">
        <v>0</v>
      </c>
      <c r="G375" s="18">
        <f t="shared" si="19"/>
        <v>0</v>
      </c>
      <c r="H375" s="18">
        <f t="shared" si="17"/>
        <v>0</v>
      </c>
      <c r="I375" s="18">
        <f t="shared" si="18"/>
        <v>0</v>
      </c>
      <c r="J375" s="18"/>
      <c r="K375" s="15"/>
    </row>
    <row r="376" spans="1:11" x14ac:dyDescent="0.2">
      <c r="A376" s="15"/>
      <c r="B376" s="15"/>
      <c r="C376" s="16"/>
      <c r="D376" s="17"/>
      <c r="E376" s="18"/>
      <c r="F376" s="19">
        <v>0</v>
      </c>
      <c r="G376" s="18">
        <f t="shared" si="19"/>
        <v>0</v>
      </c>
      <c r="H376" s="18">
        <f t="shared" si="17"/>
        <v>0</v>
      </c>
      <c r="I376" s="18">
        <f t="shared" si="18"/>
        <v>0</v>
      </c>
      <c r="J376" s="18"/>
      <c r="K376" s="15"/>
    </row>
    <row r="377" spans="1:11" x14ac:dyDescent="0.2">
      <c r="A377" s="15"/>
      <c r="B377" s="15"/>
      <c r="C377" s="16"/>
      <c r="D377" s="17"/>
      <c r="E377" s="18"/>
      <c r="F377" s="19">
        <v>0</v>
      </c>
      <c r="G377" s="18">
        <f t="shared" si="19"/>
        <v>0</v>
      </c>
      <c r="H377" s="18">
        <f t="shared" si="17"/>
        <v>0</v>
      </c>
      <c r="I377" s="18">
        <f t="shared" si="18"/>
        <v>0</v>
      </c>
      <c r="J377" s="18"/>
      <c r="K377" s="15"/>
    </row>
    <row r="378" spans="1:11" x14ac:dyDescent="0.2">
      <c r="A378" s="15"/>
      <c r="B378" s="15"/>
      <c r="C378" s="16"/>
      <c r="D378" s="17"/>
      <c r="E378" s="18"/>
      <c r="F378" s="19">
        <v>0</v>
      </c>
      <c r="G378" s="18">
        <f t="shared" si="19"/>
        <v>0</v>
      </c>
      <c r="H378" s="18">
        <f t="shared" si="17"/>
        <v>0</v>
      </c>
      <c r="I378" s="18">
        <f t="shared" si="18"/>
        <v>0</v>
      </c>
      <c r="J378" s="18"/>
      <c r="K378" s="15"/>
    </row>
    <row r="379" spans="1:11" x14ac:dyDescent="0.2">
      <c r="A379" s="15"/>
      <c r="B379" s="15"/>
      <c r="C379" s="16"/>
      <c r="D379" s="17"/>
      <c r="E379" s="18"/>
      <c r="F379" s="19">
        <v>0</v>
      </c>
      <c r="G379" s="18">
        <f t="shared" si="19"/>
        <v>0</v>
      </c>
      <c r="H379" s="18">
        <f t="shared" si="17"/>
        <v>0</v>
      </c>
      <c r="I379" s="18">
        <f t="shared" si="18"/>
        <v>0</v>
      </c>
      <c r="J379" s="18"/>
      <c r="K379" s="15"/>
    </row>
    <row r="380" spans="1:11" x14ac:dyDescent="0.2">
      <c r="A380" s="15"/>
      <c r="B380" s="15"/>
      <c r="C380" s="16"/>
      <c r="D380" s="17"/>
      <c r="E380" s="18"/>
      <c r="F380" s="19">
        <v>0</v>
      </c>
      <c r="G380" s="18">
        <f t="shared" si="19"/>
        <v>0</v>
      </c>
      <c r="H380" s="18">
        <f t="shared" si="17"/>
        <v>0</v>
      </c>
      <c r="I380" s="18">
        <f t="shared" si="18"/>
        <v>0</v>
      </c>
      <c r="J380" s="18"/>
      <c r="K380" s="15"/>
    </row>
    <row r="381" spans="1:11" x14ac:dyDescent="0.2">
      <c r="A381" s="15"/>
      <c r="B381" s="15"/>
      <c r="C381" s="16"/>
      <c r="D381" s="17"/>
      <c r="E381" s="18"/>
      <c r="F381" s="19">
        <v>0</v>
      </c>
      <c r="G381" s="18">
        <f t="shared" si="19"/>
        <v>0</v>
      </c>
      <c r="H381" s="18">
        <f t="shared" si="17"/>
        <v>0</v>
      </c>
      <c r="I381" s="18">
        <f t="shared" si="18"/>
        <v>0</v>
      </c>
      <c r="J381" s="18"/>
      <c r="K381" s="15"/>
    </row>
    <row r="382" spans="1:11" x14ac:dyDescent="0.2">
      <c r="A382" s="15"/>
      <c r="B382" s="15"/>
      <c r="C382" s="16"/>
      <c r="D382" s="17"/>
      <c r="E382" s="18"/>
      <c r="F382" s="19">
        <v>0</v>
      </c>
      <c r="G382" s="18">
        <f t="shared" si="19"/>
        <v>0</v>
      </c>
      <c r="H382" s="18">
        <f t="shared" si="17"/>
        <v>0</v>
      </c>
      <c r="I382" s="18">
        <f t="shared" si="18"/>
        <v>0</v>
      </c>
      <c r="J382" s="18"/>
      <c r="K382" s="15"/>
    </row>
    <row r="383" spans="1:11" x14ac:dyDescent="0.2">
      <c r="A383" s="15"/>
      <c r="B383" s="15"/>
      <c r="C383" s="16"/>
      <c r="D383" s="17"/>
      <c r="E383" s="18"/>
      <c r="F383" s="19">
        <v>0</v>
      </c>
      <c r="G383" s="18">
        <f t="shared" si="19"/>
        <v>0</v>
      </c>
      <c r="H383" s="18">
        <f t="shared" si="17"/>
        <v>0</v>
      </c>
      <c r="I383" s="18">
        <f t="shared" si="18"/>
        <v>0</v>
      </c>
      <c r="J383" s="18"/>
      <c r="K383" s="15"/>
    </row>
    <row r="384" spans="1:11" x14ac:dyDescent="0.2">
      <c r="A384" s="15"/>
      <c r="B384" s="15"/>
      <c r="C384" s="16"/>
      <c r="D384" s="17"/>
      <c r="E384" s="18"/>
      <c r="F384" s="19">
        <v>0</v>
      </c>
      <c r="G384" s="18">
        <f t="shared" si="19"/>
        <v>0</v>
      </c>
      <c r="H384" s="18">
        <f t="shared" si="17"/>
        <v>0</v>
      </c>
      <c r="I384" s="18">
        <f t="shared" si="18"/>
        <v>0</v>
      </c>
      <c r="J384" s="18"/>
      <c r="K384" s="15"/>
    </row>
    <row r="385" spans="1:11" x14ac:dyDescent="0.2">
      <c r="A385" s="15"/>
      <c r="B385" s="15"/>
      <c r="C385" s="16"/>
      <c r="D385" s="17"/>
      <c r="E385" s="18"/>
      <c r="F385" s="19">
        <v>0</v>
      </c>
      <c r="G385" s="18">
        <f t="shared" si="19"/>
        <v>0</v>
      </c>
      <c r="H385" s="18">
        <f t="shared" si="17"/>
        <v>0</v>
      </c>
      <c r="I385" s="18">
        <f t="shared" si="18"/>
        <v>0</v>
      </c>
      <c r="J385" s="18"/>
      <c r="K385" s="15"/>
    </row>
    <row r="386" spans="1:11" x14ac:dyDescent="0.2">
      <c r="A386" s="15"/>
      <c r="B386" s="15"/>
      <c r="C386" s="16"/>
      <c r="D386" s="17"/>
      <c r="E386" s="18"/>
      <c r="F386" s="19">
        <v>0</v>
      </c>
      <c r="G386" s="18">
        <f t="shared" si="19"/>
        <v>0</v>
      </c>
      <c r="H386" s="18">
        <f t="shared" si="17"/>
        <v>0</v>
      </c>
      <c r="I386" s="18">
        <f t="shared" si="18"/>
        <v>0</v>
      </c>
      <c r="J386" s="18"/>
      <c r="K386" s="15"/>
    </row>
    <row r="387" spans="1:11" x14ac:dyDescent="0.2">
      <c r="A387" s="15"/>
      <c r="B387" s="15"/>
      <c r="C387" s="16"/>
      <c r="D387" s="17"/>
      <c r="E387" s="18"/>
      <c r="F387" s="19">
        <v>0</v>
      </c>
      <c r="G387" s="18">
        <f t="shared" si="19"/>
        <v>0</v>
      </c>
      <c r="H387" s="18">
        <f t="shared" si="17"/>
        <v>0</v>
      </c>
      <c r="I387" s="18">
        <f t="shared" si="18"/>
        <v>0</v>
      </c>
      <c r="J387" s="18"/>
      <c r="K387" s="15"/>
    </row>
    <row r="388" spans="1:11" x14ac:dyDescent="0.2">
      <c r="A388" s="15"/>
      <c r="B388" s="15"/>
      <c r="C388" s="16"/>
      <c r="D388" s="17"/>
      <c r="E388" s="18"/>
      <c r="F388" s="19">
        <v>0</v>
      </c>
      <c r="G388" s="18">
        <f t="shared" si="19"/>
        <v>0</v>
      </c>
      <c r="H388" s="18">
        <f t="shared" si="17"/>
        <v>0</v>
      </c>
      <c r="I388" s="18">
        <f t="shared" si="18"/>
        <v>0</v>
      </c>
      <c r="J388" s="18"/>
      <c r="K388" s="15"/>
    </row>
    <row r="389" spans="1:11" x14ac:dyDescent="0.2">
      <c r="A389" s="15"/>
      <c r="B389" s="15"/>
      <c r="C389" s="16"/>
      <c r="D389" s="17"/>
      <c r="E389" s="18"/>
      <c r="F389" s="19">
        <v>0</v>
      </c>
      <c r="G389" s="18">
        <f t="shared" si="19"/>
        <v>0</v>
      </c>
      <c r="H389" s="18">
        <f t="shared" si="17"/>
        <v>0</v>
      </c>
      <c r="I389" s="18">
        <f t="shared" si="18"/>
        <v>0</v>
      </c>
      <c r="J389" s="18"/>
      <c r="K389" s="15"/>
    </row>
    <row r="390" spans="1:11" x14ac:dyDescent="0.2">
      <c r="A390" s="15"/>
      <c r="B390" s="15"/>
      <c r="C390" s="16"/>
      <c r="D390" s="17"/>
      <c r="E390" s="18"/>
      <c r="F390" s="19">
        <v>0</v>
      </c>
      <c r="G390" s="18">
        <f t="shared" si="19"/>
        <v>0</v>
      </c>
      <c r="H390" s="18">
        <f t="shared" si="17"/>
        <v>0</v>
      </c>
      <c r="I390" s="18">
        <f t="shared" si="18"/>
        <v>0</v>
      </c>
      <c r="J390" s="18"/>
      <c r="K390" s="15"/>
    </row>
    <row r="391" spans="1:11" x14ac:dyDescent="0.2">
      <c r="A391" s="15"/>
      <c r="B391" s="15"/>
      <c r="C391" s="16"/>
      <c r="D391" s="17"/>
      <c r="E391" s="18"/>
      <c r="F391" s="19">
        <v>0</v>
      </c>
      <c r="G391" s="18">
        <f t="shared" si="19"/>
        <v>0</v>
      </c>
      <c r="H391" s="18">
        <f t="shared" si="17"/>
        <v>0</v>
      </c>
      <c r="I391" s="18">
        <f t="shared" si="18"/>
        <v>0</v>
      </c>
      <c r="J391" s="18"/>
      <c r="K391" s="15"/>
    </row>
    <row r="392" spans="1:11" x14ac:dyDescent="0.2">
      <c r="A392" s="15"/>
      <c r="B392" s="15"/>
      <c r="C392" s="16"/>
      <c r="D392" s="17"/>
      <c r="E392" s="18"/>
      <c r="F392" s="19">
        <v>0</v>
      </c>
      <c r="G392" s="18">
        <f t="shared" si="19"/>
        <v>0</v>
      </c>
      <c r="H392" s="18">
        <f t="shared" ref="H392:H455" si="20">E392*C392</f>
        <v>0</v>
      </c>
      <c r="I392" s="18">
        <f t="shared" ref="I392:I455" si="21">F392*C392</f>
        <v>0</v>
      </c>
      <c r="J392" s="18"/>
      <c r="K392" s="15"/>
    </row>
    <row r="393" spans="1:11" x14ac:dyDescent="0.2">
      <c r="A393" s="15"/>
      <c r="B393" s="15"/>
      <c r="C393" s="16"/>
      <c r="D393" s="17"/>
      <c r="E393" s="18"/>
      <c r="F393" s="19">
        <v>0</v>
      </c>
      <c r="G393" s="18">
        <f t="shared" ref="G393:G456" si="22">B393*F393</f>
        <v>0</v>
      </c>
      <c r="H393" s="18">
        <f t="shared" si="20"/>
        <v>0</v>
      </c>
      <c r="I393" s="18">
        <f t="shared" si="21"/>
        <v>0</v>
      </c>
      <c r="J393" s="18"/>
      <c r="K393" s="15"/>
    </row>
    <row r="394" spans="1:11" x14ac:dyDescent="0.2">
      <c r="A394" s="15"/>
      <c r="B394" s="15"/>
      <c r="C394" s="16"/>
      <c r="D394" s="17"/>
      <c r="E394" s="18"/>
      <c r="F394" s="19">
        <v>0</v>
      </c>
      <c r="G394" s="18">
        <f t="shared" si="22"/>
        <v>0</v>
      </c>
      <c r="H394" s="18">
        <f t="shared" si="20"/>
        <v>0</v>
      </c>
      <c r="I394" s="18">
        <f t="shared" si="21"/>
        <v>0</v>
      </c>
      <c r="J394" s="18"/>
      <c r="K394" s="15"/>
    </row>
    <row r="395" spans="1:11" x14ac:dyDescent="0.2">
      <c r="A395" s="15"/>
      <c r="B395" s="15"/>
      <c r="C395" s="16"/>
      <c r="D395" s="17"/>
      <c r="E395" s="18"/>
      <c r="F395" s="19">
        <v>0</v>
      </c>
      <c r="G395" s="18">
        <f t="shared" si="22"/>
        <v>0</v>
      </c>
      <c r="H395" s="18">
        <f t="shared" si="20"/>
        <v>0</v>
      </c>
      <c r="I395" s="18">
        <f t="shared" si="21"/>
        <v>0</v>
      </c>
      <c r="J395" s="18"/>
      <c r="K395" s="15"/>
    </row>
    <row r="396" spans="1:11" x14ac:dyDescent="0.2">
      <c r="A396" s="15"/>
      <c r="B396" s="15"/>
      <c r="C396" s="16"/>
      <c r="D396" s="17"/>
      <c r="E396" s="18"/>
      <c r="F396" s="19">
        <v>0</v>
      </c>
      <c r="G396" s="18">
        <f t="shared" si="22"/>
        <v>0</v>
      </c>
      <c r="H396" s="18">
        <f t="shared" si="20"/>
        <v>0</v>
      </c>
      <c r="I396" s="18">
        <f t="shared" si="21"/>
        <v>0</v>
      </c>
      <c r="J396" s="18"/>
      <c r="K396" s="15"/>
    </row>
    <row r="397" spans="1:11" x14ac:dyDescent="0.2">
      <c r="A397" s="15"/>
      <c r="B397" s="15"/>
      <c r="C397" s="16"/>
      <c r="D397" s="17"/>
      <c r="E397" s="18"/>
      <c r="F397" s="19">
        <v>0</v>
      </c>
      <c r="G397" s="18">
        <f t="shared" si="22"/>
        <v>0</v>
      </c>
      <c r="H397" s="18">
        <f t="shared" si="20"/>
        <v>0</v>
      </c>
      <c r="I397" s="18">
        <f t="shared" si="21"/>
        <v>0</v>
      </c>
      <c r="J397" s="18"/>
      <c r="K397" s="15"/>
    </row>
    <row r="398" spans="1:11" x14ac:dyDescent="0.2">
      <c r="A398" s="15"/>
      <c r="B398" s="15"/>
      <c r="C398" s="16"/>
      <c r="D398" s="17"/>
      <c r="E398" s="18"/>
      <c r="F398" s="19">
        <v>0</v>
      </c>
      <c r="G398" s="18">
        <f t="shared" si="22"/>
        <v>0</v>
      </c>
      <c r="H398" s="18">
        <f t="shared" si="20"/>
        <v>0</v>
      </c>
      <c r="I398" s="18">
        <f t="shared" si="21"/>
        <v>0</v>
      </c>
      <c r="J398" s="18"/>
      <c r="K398" s="15"/>
    </row>
    <row r="399" spans="1:11" x14ac:dyDescent="0.2">
      <c r="A399" s="15"/>
      <c r="B399" s="15"/>
      <c r="C399" s="16"/>
      <c r="D399" s="17"/>
      <c r="E399" s="18"/>
      <c r="F399" s="19">
        <v>0</v>
      </c>
      <c r="G399" s="18">
        <f t="shared" si="22"/>
        <v>0</v>
      </c>
      <c r="H399" s="18">
        <f t="shared" si="20"/>
        <v>0</v>
      </c>
      <c r="I399" s="18">
        <f t="shared" si="21"/>
        <v>0</v>
      </c>
      <c r="J399" s="18"/>
      <c r="K399" s="15"/>
    </row>
    <row r="400" spans="1:11" x14ac:dyDescent="0.2">
      <c r="A400" s="15"/>
      <c r="B400" s="15"/>
      <c r="C400" s="16"/>
      <c r="D400" s="17"/>
      <c r="E400" s="18"/>
      <c r="F400" s="19">
        <v>0</v>
      </c>
      <c r="G400" s="18">
        <f t="shared" si="22"/>
        <v>0</v>
      </c>
      <c r="H400" s="18">
        <f t="shared" si="20"/>
        <v>0</v>
      </c>
      <c r="I400" s="18">
        <f t="shared" si="21"/>
        <v>0</v>
      </c>
      <c r="J400" s="18"/>
      <c r="K400" s="15"/>
    </row>
    <row r="401" spans="1:11" x14ac:dyDescent="0.2">
      <c r="A401" s="15"/>
      <c r="B401" s="15"/>
      <c r="C401" s="16"/>
      <c r="D401" s="17"/>
      <c r="E401" s="18"/>
      <c r="F401" s="19">
        <v>0</v>
      </c>
      <c r="G401" s="18">
        <f t="shared" si="22"/>
        <v>0</v>
      </c>
      <c r="H401" s="18">
        <f t="shared" si="20"/>
        <v>0</v>
      </c>
      <c r="I401" s="18">
        <f t="shared" si="21"/>
        <v>0</v>
      </c>
      <c r="J401" s="18"/>
      <c r="K401" s="15"/>
    </row>
    <row r="402" spans="1:11" x14ac:dyDescent="0.2">
      <c r="A402" s="15"/>
      <c r="B402" s="15"/>
      <c r="C402" s="16"/>
      <c r="D402" s="17"/>
      <c r="E402" s="18"/>
      <c r="F402" s="19">
        <v>0</v>
      </c>
      <c r="G402" s="18">
        <f t="shared" si="22"/>
        <v>0</v>
      </c>
      <c r="H402" s="18">
        <f t="shared" si="20"/>
        <v>0</v>
      </c>
      <c r="I402" s="18">
        <f t="shared" si="21"/>
        <v>0</v>
      </c>
      <c r="J402" s="18"/>
      <c r="K402" s="15"/>
    </row>
    <row r="403" spans="1:11" x14ac:dyDescent="0.2">
      <c r="A403" s="15"/>
      <c r="B403" s="15"/>
      <c r="C403" s="16"/>
      <c r="D403" s="17"/>
      <c r="E403" s="18"/>
      <c r="F403" s="19">
        <v>0</v>
      </c>
      <c r="G403" s="18">
        <f t="shared" si="22"/>
        <v>0</v>
      </c>
      <c r="H403" s="18">
        <f t="shared" si="20"/>
        <v>0</v>
      </c>
      <c r="I403" s="18">
        <f t="shared" si="21"/>
        <v>0</v>
      </c>
      <c r="J403" s="18"/>
      <c r="K403" s="15"/>
    </row>
    <row r="404" spans="1:11" x14ac:dyDescent="0.2">
      <c r="A404" s="15"/>
      <c r="B404" s="15"/>
      <c r="C404" s="16"/>
      <c r="D404" s="17"/>
      <c r="E404" s="18"/>
      <c r="F404" s="19">
        <v>0</v>
      </c>
      <c r="G404" s="18">
        <f t="shared" si="22"/>
        <v>0</v>
      </c>
      <c r="H404" s="18">
        <f t="shared" si="20"/>
        <v>0</v>
      </c>
      <c r="I404" s="18">
        <f t="shared" si="21"/>
        <v>0</v>
      </c>
      <c r="J404" s="18"/>
      <c r="K404" s="15"/>
    </row>
    <row r="405" spans="1:11" x14ac:dyDescent="0.2">
      <c r="A405" s="15"/>
      <c r="B405" s="15"/>
      <c r="C405" s="16"/>
      <c r="D405" s="17"/>
      <c r="E405" s="18"/>
      <c r="F405" s="19">
        <v>0</v>
      </c>
      <c r="G405" s="18">
        <f t="shared" si="22"/>
        <v>0</v>
      </c>
      <c r="H405" s="18">
        <f t="shared" si="20"/>
        <v>0</v>
      </c>
      <c r="I405" s="18">
        <f t="shared" si="21"/>
        <v>0</v>
      </c>
      <c r="J405" s="18"/>
      <c r="K405" s="15"/>
    </row>
    <row r="406" spans="1:11" x14ac:dyDescent="0.2">
      <c r="A406" s="15"/>
      <c r="B406" s="15"/>
      <c r="C406" s="16"/>
      <c r="D406" s="17"/>
      <c r="E406" s="18"/>
      <c r="F406" s="19">
        <v>0</v>
      </c>
      <c r="G406" s="18">
        <f t="shared" si="22"/>
        <v>0</v>
      </c>
      <c r="H406" s="18">
        <f t="shared" si="20"/>
        <v>0</v>
      </c>
      <c r="I406" s="18">
        <f t="shared" si="21"/>
        <v>0</v>
      </c>
      <c r="J406" s="18"/>
      <c r="K406" s="15"/>
    </row>
    <row r="407" spans="1:11" x14ac:dyDescent="0.2">
      <c r="A407" s="15"/>
      <c r="B407" s="15"/>
      <c r="C407" s="16"/>
      <c r="D407" s="17"/>
      <c r="E407" s="18"/>
      <c r="F407" s="19">
        <v>0</v>
      </c>
      <c r="G407" s="18">
        <f t="shared" si="22"/>
        <v>0</v>
      </c>
      <c r="H407" s="18">
        <f t="shared" si="20"/>
        <v>0</v>
      </c>
      <c r="I407" s="18">
        <f t="shared" si="21"/>
        <v>0</v>
      </c>
      <c r="J407" s="18"/>
      <c r="K407" s="15"/>
    </row>
    <row r="408" spans="1:11" x14ac:dyDescent="0.2">
      <c r="A408" s="15"/>
      <c r="B408" s="15"/>
      <c r="C408" s="16"/>
      <c r="D408" s="17"/>
      <c r="E408" s="18"/>
      <c r="F408" s="19">
        <v>0</v>
      </c>
      <c r="G408" s="18">
        <f t="shared" si="22"/>
        <v>0</v>
      </c>
      <c r="H408" s="18">
        <f t="shared" si="20"/>
        <v>0</v>
      </c>
      <c r="I408" s="18">
        <f t="shared" si="21"/>
        <v>0</v>
      </c>
      <c r="J408" s="18"/>
      <c r="K408" s="15"/>
    </row>
    <row r="409" spans="1:11" x14ac:dyDescent="0.2">
      <c r="A409" s="15"/>
      <c r="B409" s="15"/>
      <c r="C409" s="16"/>
      <c r="D409" s="17"/>
      <c r="E409" s="18"/>
      <c r="F409" s="19">
        <v>0</v>
      </c>
      <c r="G409" s="18">
        <f t="shared" si="22"/>
        <v>0</v>
      </c>
      <c r="H409" s="18">
        <f t="shared" si="20"/>
        <v>0</v>
      </c>
      <c r="I409" s="18">
        <f t="shared" si="21"/>
        <v>0</v>
      </c>
      <c r="J409" s="18"/>
      <c r="K409" s="15"/>
    </row>
    <row r="410" spans="1:11" x14ac:dyDescent="0.2">
      <c r="A410" s="15"/>
      <c r="B410" s="15"/>
      <c r="C410" s="16"/>
      <c r="D410" s="17"/>
      <c r="E410" s="18"/>
      <c r="F410" s="19">
        <v>0</v>
      </c>
      <c r="G410" s="18">
        <f t="shared" si="22"/>
        <v>0</v>
      </c>
      <c r="H410" s="18">
        <f t="shared" si="20"/>
        <v>0</v>
      </c>
      <c r="I410" s="18">
        <f t="shared" si="21"/>
        <v>0</v>
      </c>
      <c r="J410" s="18"/>
      <c r="K410" s="15"/>
    </row>
    <row r="411" spans="1:11" x14ac:dyDescent="0.2">
      <c r="A411" s="15"/>
      <c r="B411" s="15"/>
      <c r="C411" s="16"/>
      <c r="D411" s="17"/>
      <c r="E411" s="18"/>
      <c r="F411" s="19">
        <v>0</v>
      </c>
      <c r="G411" s="18">
        <f t="shared" si="22"/>
        <v>0</v>
      </c>
      <c r="H411" s="18">
        <f t="shared" si="20"/>
        <v>0</v>
      </c>
      <c r="I411" s="18">
        <f t="shared" si="21"/>
        <v>0</v>
      </c>
      <c r="J411" s="18"/>
      <c r="K411" s="15"/>
    </row>
    <row r="412" spans="1:11" x14ac:dyDescent="0.2">
      <c r="A412" s="15"/>
      <c r="B412" s="15"/>
      <c r="C412" s="16"/>
      <c r="D412" s="17"/>
      <c r="E412" s="18"/>
      <c r="F412" s="19">
        <v>0</v>
      </c>
      <c r="G412" s="18">
        <f t="shared" si="22"/>
        <v>0</v>
      </c>
      <c r="H412" s="18">
        <f t="shared" si="20"/>
        <v>0</v>
      </c>
      <c r="I412" s="18">
        <f t="shared" si="21"/>
        <v>0</v>
      </c>
      <c r="J412" s="18"/>
      <c r="K412" s="15"/>
    </row>
    <row r="413" spans="1:11" x14ac:dyDescent="0.2">
      <c r="A413" s="15"/>
      <c r="B413" s="15"/>
      <c r="C413" s="16"/>
      <c r="D413" s="17"/>
      <c r="E413" s="18"/>
      <c r="F413" s="19">
        <v>0</v>
      </c>
      <c r="G413" s="18">
        <f t="shared" si="22"/>
        <v>0</v>
      </c>
      <c r="H413" s="18">
        <f t="shared" si="20"/>
        <v>0</v>
      </c>
      <c r="I413" s="18">
        <f t="shared" si="21"/>
        <v>0</v>
      </c>
      <c r="J413" s="18"/>
      <c r="K413" s="15"/>
    </row>
    <row r="414" spans="1:11" x14ac:dyDescent="0.2">
      <c r="A414" s="15"/>
      <c r="B414" s="15"/>
      <c r="C414" s="16"/>
      <c r="D414" s="17"/>
      <c r="E414" s="18"/>
      <c r="F414" s="19">
        <v>0</v>
      </c>
      <c r="G414" s="18">
        <f t="shared" si="22"/>
        <v>0</v>
      </c>
      <c r="H414" s="18">
        <f t="shared" si="20"/>
        <v>0</v>
      </c>
      <c r="I414" s="18">
        <f t="shared" si="21"/>
        <v>0</v>
      </c>
      <c r="J414" s="18"/>
      <c r="K414" s="15"/>
    </row>
    <row r="415" spans="1:11" x14ac:dyDescent="0.2">
      <c r="A415" s="15"/>
      <c r="B415" s="15"/>
      <c r="C415" s="16"/>
      <c r="D415" s="17"/>
      <c r="E415" s="18"/>
      <c r="F415" s="19">
        <v>0</v>
      </c>
      <c r="G415" s="18">
        <f t="shared" si="22"/>
        <v>0</v>
      </c>
      <c r="H415" s="18">
        <f t="shared" si="20"/>
        <v>0</v>
      </c>
      <c r="I415" s="18">
        <f t="shared" si="21"/>
        <v>0</v>
      </c>
      <c r="J415" s="18"/>
      <c r="K415" s="15"/>
    </row>
    <row r="416" spans="1:11" x14ac:dyDescent="0.2">
      <c r="A416" s="15"/>
      <c r="B416" s="15"/>
      <c r="C416" s="16"/>
      <c r="D416" s="17"/>
      <c r="E416" s="18"/>
      <c r="F416" s="19">
        <v>0</v>
      </c>
      <c r="G416" s="18">
        <f t="shared" si="22"/>
        <v>0</v>
      </c>
      <c r="H416" s="18">
        <f t="shared" si="20"/>
        <v>0</v>
      </c>
      <c r="I416" s="18">
        <f t="shared" si="21"/>
        <v>0</v>
      </c>
      <c r="J416" s="18"/>
      <c r="K416" s="15"/>
    </row>
    <row r="417" spans="1:11" x14ac:dyDescent="0.2">
      <c r="A417" s="15"/>
      <c r="B417" s="15"/>
      <c r="C417" s="16"/>
      <c r="D417" s="17"/>
      <c r="E417" s="18"/>
      <c r="F417" s="19">
        <v>0</v>
      </c>
      <c r="G417" s="18">
        <f t="shared" si="22"/>
        <v>0</v>
      </c>
      <c r="H417" s="18">
        <f t="shared" si="20"/>
        <v>0</v>
      </c>
      <c r="I417" s="18">
        <f t="shared" si="21"/>
        <v>0</v>
      </c>
      <c r="J417" s="18"/>
      <c r="K417" s="15"/>
    </row>
    <row r="418" spans="1:11" x14ac:dyDescent="0.2">
      <c r="A418" s="15"/>
      <c r="B418" s="15"/>
      <c r="C418" s="16"/>
      <c r="D418" s="17"/>
      <c r="E418" s="18"/>
      <c r="F418" s="19">
        <v>0</v>
      </c>
      <c r="G418" s="18">
        <f t="shared" si="22"/>
        <v>0</v>
      </c>
      <c r="H418" s="18">
        <f t="shared" si="20"/>
        <v>0</v>
      </c>
      <c r="I418" s="18">
        <f t="shared" si="21"/>
        <v>0</v>
      </c>
      <c r="J418" s="18"/>
      <c r="K418" s="15"/>
    </row>
    <row r="419" spans="1:11" x14ac:dyDescent="0.2">
      <c r="A419" s="15"/>
      <c r="B419" s="15"/>
      <c r="C419" s="16"/>
      <c r="D419" s="17"/>
      <c r="E419" s="18"/>
      <c r="F419" s="19">
        <v>0</v>
      </c>
      <c r="G419" s="18">
        <f t="shared" si="22"/>
        <v>0</v>
      </c>
      <c r="H419" s="18">
        <f t="shared" si="20"/>
        <v>0</v>
      </c>
      <c r="I419" s="18">
        <f t="shared" si="21"/>
        <v>0</v>
      </c>
      <c r="J419" s="18"/>
      <c r="K419" s="15"/>
    </row>
    <row r="420" spans="1:11" x14ac:dyDescent="0.2">
      <c r="A420" s="15"/>
      <c r="B420" s="15"/>
      <c r="C420" s="16"/>
      <c r="D420" s="17"/>
      <c r="E420" s="18"/>
      <c r="F420" s="19">
        <v>0</v>
      </c>
      <c r="G420" s="18">
        <f t="shared" si="22"/>
        <v>0</v>
      </c>
      <c r="H420" s="18">
        <f t="shared" si="20"/>
        <v>0</v>
      </c>
      <c r="I420" s="18">
        <f t="shared" si="21"/>
        <v>0</v>
      </c>
      <c r="J420" s="18"/>
      <c r="K420" s="15"/>
    </row>
    <row r="421" spans="1:11" x14ac:dyDescent="0.2">
      <c r="A421" s="15"/>
      <c r="B421" s="15"/>
      <c r="C421" s="16"/>
      <c r="D421" s="17"/>
      <c r="E421" s="18"/>
      <c r="F421" s="19">
        <v>0</v>
      </c>
      <c r="G421" s="18">
        <f t="shared" si="22"/>
        <v>0</v>
      </c>
      <c r="H421" s="18">
        <f t="shared" si="20"/>
        <v>0</v>
      </c>
      <c r="I421" s="18">
        <f t="shared" si="21"/>
        <v>0</v>
      </c>
      <c r="J421" s="18"/>
      <c r="K421" s="15"/>
    </row>
    <row r="422" spans="1:11" x14ac:dyDescent="0.2">
      <c r="A422" s="15"/>
      <c r="B422" s="15"/>
      <c r="C422" s="16"/>
      <c r="D422" s="17"/>
      <c r="E422" s="18"/>
      <c r="F422" s="19">
        <v>0</v>
      </c>
      <c r="G422" s="18">
        <f t="shared" si="22"/>
        <v>0</v>
      </c>
      <c r="H422" s="18">
        <f t="shared" si="20"/>
        <v>0</v>
      </c>
      <c r="I422" s="18">
        <f t="shared" si="21"/>
        <v>0</v>
      </c>
      <c r="J422" s="18"/>
      <c r="K422" s="15"/>
    </row>
    <row r="423" spans="1:11" x14ac:dyDescent="0.2">
      <c r="A423" s="15"/>
      <c r="B423" s="15"/>
      <c r="C423" s="16"/>
      <c r="D423" s="17"/>
      <c r="E423" s="18"/>
      <c r="F423" s="19">
        <v>0</v>
      </c>
      <c r="G423" s="18">
        <f t="shared" si="22"/>
        <v>0</v>
      </c>
      <c r="H423" s="18">
        <f t="shared" si="20"/>
        <v>0</v>
      </c>
      <c r="I423" s="18">
        <f t="shared" si="21"/>
        <v>0</v>
      </c>
      <c r="J423" s="18"/>
      <c r="K423" s="15"/>
    </row>
    <row r="424" spans="1:11" x14ac:dyDescent="0.2">
      <c r="A424" s="15"/>
      <c r="B424" s="15"/>
      <c r="C424" s="16"/>
      <c r="D424" s="17"/>
      <c r="E424" s="18"/>
      <c r="F424" s="19">
        <v>0</v>
      </c>
      <c r="G424" s="18">
        <f t="shared" si="22"/>
        <v>0</v>
      </c>
      <c r="H424" s="18">
        <f t="shared" si="20"/>
        <v>0</v>
      </c>
      <c r="I424" s="18">
        <f t="shared" si="21"/>
        <v>0</v>
      </c>
      <c r="J424" s="18"/>
      <c r="K424" s="15"/>
    </row>
    <row r="425" spans="1:11" x14ac:dyDescent="0.2">
      <c r="A425" s="15"/>
      <c r="B425" s="15"/>
      <c r="C425" s="16"/>
      <c r="D425" s="17"/>
      <c r="E425" s="18"/>
      <c r="F425" s="19">
        <v>0</v>
      </c>
      <c r="G425" s="18">
        <f t="shared" si="22"/>
        <v>0</v>
      </c>
      <c r="H425" s="18">
        <f t="shared" si="20"/>
        <v>0</v>
      </c>
      <c r="I425" s="18">
        <f t="shared" si="21"/>
        <v>0</v>
      </c>
      <c r="J425" s="18"/>
      <c r="K425" s="15"/>
    </row>
    <row r="426" spans="1:11" x14ac:dyDescent="0.2">
      <c r="A426" s="15"/>
      <c r="B426" s="15"/>
      <c r="C426" s="16"/>
      <c r="D426" s="17"/>
      <c r="E426" s="18"/>
      <c r="F426" s="19">
        <v>0</v>
      </c>
      <c r="G426" s="18">
        <f t="shared" si="22"/>
        <v>0</v>
      </c>
      <c r="H426" s="18">
        <f t="shared" si="20"/>
        <v>0</v>
      </c>
      <c r="I426" s="18">
        <f t="shared" si="21"/>
        <v>0</v>
      </c>
      <c r="J426" s="18"/>
      <c r="K426" s="15"/>
    </row>
    <row r="427" spans="1:11" x14ac:dyDescent="0.2">
      <c r="A427" s="15"/>
      <c r="B427" s="15"/>
      <c r="C427" s="16"/>
      <c r="D427" s="17"/>
      <c r="E427" s="18"/>
      <c r="F427" s="19">
        <v>0</v>
      </c>
      <c r="G427" s="18">
        <f t="shared" si="22"/>
        <v>0</v>
      </c>
      <c r="H427" s="18">
        <f t="shared" si="20"/>
        <v>0</v>
      </c>
      <c r="I427" s="18">
        <f t="shared" si="21"/>
        <v>0</v>
      </c>
      <c r="J427" s="18"/>
      <c r="K427" s="15"/>
    </row>
    <row r="428" spans="1:11" x14ac:dyDescent="0.2">
      <c r="A428" s="15"/>
      <c r="B428" s="15"/>
      <c r="C428" s="16"/>
      <c r="D428" s="17"/>
      <c r="E428" s="18"/>
      <c r="F428" s="19">
        <v>0</v>
      </c>
      <c r="G428" s="18">
        <f t="shared" si="22"/>
        <v>0</v>
      </c>
      <c r="H428" s="18">
        <f t="shared" si="20"/>
        <v>0</v>
      </c>
      <c r="I428" s="18">
        <f t="shared" si="21"/>
        <v>0</v>
      </c>
      <c r="J428" s="18"/>
      <c r="K428" s="15"/>
    </row>
    <row r="429" spans="1:11" x14ac:dyDescent="0.2">
      <c r="A429" s="15"/>
      <c r="B429" s="15"/>
      <c r="C429" s="16"/>
      <c r="D429" s="17"/>
      <c r="E429" s="18"/>
      <c r="F429" s="19">
        <v>0</v>
      </c>
      <c r="G429" s="18">
        <f t="shared" si="22"/>
        <v>0</v>
      </c>
      <c r="H429" s="18">
        <f t="shared" si="20"/>
        <v>0</v>
      </c>
      <c r="I429" s="18">
        <f t="shared" si="21"/>
        <v>0</v>
      </c>
      <c r="J429" s="18"/>
      <c r="K429" s="15"/>
    </row>
    <row r="430" spans="1:11" x14ac:dyDescent="0.2">
      <c r="A430" s="15"/>
      <c r="B430" s="15"/>
      <c r="C430" s="16"/>
      <c r="D430" s="17"/>
      <c r="E430" s="18"/>
      <c r="F430" s="19">
        <v>0</v>
      </c>
      <c r="G430" s="18">
        <f t="shared" si="22"/>
        <v>0</v>
      </c>
      <c r="H430" s="18">
        <f t="shared" si="20"/>
        <v>0</v>
      </c>
      <c r="I430" s="18">
        <f t="shared" si="21"/>
        <v>0</v>
      </c>
      <c r="J430" s="18"/>
      <c r="K430" s="15"/>
    </row>
    <row r="431" spans="1:11" x14ac:dyDescent="0.2">
      <c r="A431" s="15"/>
      <c r="B431" s="15"/>
      <c r="C431" s="16"/>
      <c r="D431" s="17"/>
      <c r="E431" s="18"/>
      <c r="F431" s="19">
        <v>0</v>
      </c>
      <c r="G431" s="18">
        <f t="shared" si="22"/>
        <v>0</v>
      </c>
      <c r="H431" s="18">
        <f t="shared" si="20"/>
        <v>0</v>
      </c>
      <c r="I431" s="18">
        <f t="shared" si="21"/>
        <v>0</v>
      </c>
      <c r="J431" s="18"/>
      <c r="K431" s="15"/>
    </row>
    <row r="432" spans="1:11" x14ac:dyDescent="0.2">
      <c r="A432" s="15"/>
      <c r="B432" s="15"/>
      <c r="C432" s="16"/>
      <c r="D432" s="17"/>
      <c r="E432" s="18"/>
      <c r="F432" s="19">
        <v>0</v>
      </c>
      <c r="G432" s="18">
        <f t="shared" si="22"/>
        <v>0</v>
      </c>
      <c r="H432" s="18">
        <f t="shared" si="20"/>
        <v>0</v>
      </c>
      <c r="I432" s="18">
        <f t="shared" si="21"/>
        <v>0</v>
      </c>
      <c r="J432" s="18"/>
      <c r="K432" s="15"/>
    </row>
    <row r="433" spans="1:11" x14ac:dyDescent="0.2">
      <c r="A433" s="15"/>
      <c r="B433" s="15"/>
      <c r="C433" s="16"/>
      <c r="D433" s="17"/>
      <c r="E433" s="18"/>
      <c r="F433" s="19">
        <v>0</v>
      </c>
      <c r="G433" s="18">
        <f t="shared" si="22"/>
        <v>0</v>
      </c>
      <c r="H433" s="18">
        <f t="shared" si="20"/>
        <v>0</v>
      </c>
      <c r="I433" s="18">
        <f t="shared" si="21"/>
        <v>0</v>
      </c>
      <c r="J433" s="18"/>
      <c r="K433" s="15"/>
    </row>
    <row r="434" spans="1:11" x14ac:dyDescent="0.2">
      <c r="A434" s="15"/>
      <c r="B434" s="15"/>
      <c r="C434" s="16"/>
      <c r="D434" s="17"/>
      <c r="E434" s="18"/>
      <c r="F434" s="19">
        <v>0</v>
      </c>
      <c r="G434" s="18">
        <f t="shared" si="22"/>
        <v>0</v>
      </c>
      <c r="H434" s="18">
        <f t="shared" si="20"/>
        <v>0</v>
      </c>
      <c r="I434" s="18">
        <f t="shared" si="21"/>
        <v>0</v>
      </c>
      <c r="J434" s="18"/>
      <c r="K434" s="15"/>
    </row>
    <row r="435" spans="1:11" x14ac:dyDescent="0.2">
      <c r="A435" s="15"/>
      <c r="B435" s="15"/>
      <c r="C435" s="16"/>
      <c r="D435" s="17"/>
      <c r="E435" s="18"/>
      <c r="F435" s="19">
        <v>0</v>
      </c>
      <c r="G435" s="18">
        <f t="shared" si="22"/>
        <v>0</v>
      </c>
      <c r="H435" s="18">
        <f t="shared" si="20"/>
        <v>0</v>
      </c>
      <c r="I435" s="18">
        <f t="shared" si="21"/>
        <v>0</v>
      </c>
      <c r="J435" s="18"/>
      <c r="K435" s="15"/>
    </row>
    <row r="436" spans="1:11" x14ac:dyDescent="0.2">
      <c r="A436" s="15"/>
      <c r="B436" s="15"/>
      <c r="C436" s="16"/>
      <c r="D436" s="17"/>
      <c r="E436" s="18"/>
      <c r="F436" s="19">
        <v>0</v>
      </c>
      <c r="G436" s="18">
        <f t="shared" si="22"/>
        <v>0</v>
      </c>
      <c r="H436" s="18">
        <f t="shared" si="20"/>
        <v>0</v>
      </c>
      <c r="I436" s="18">
        <f t="shared" si="21"/>
        <v>0</v>
      </c>
      <c r="J436" s="18"/>
      <c r="K436" s="15"/>
    </row>
    <row r="437" spans="1:11" x14ac:dyDescent="0.2">
      <c r="A437" s="15"/>
      <c r="B437" s="15"/>
      <c r="C437" s="16"/>
      <c r="D437" s="17"/>
      <c r="E437" s="18"/>
      <c r="F437" s="19">
        <v>0</v>
      </c>
      <c r="G437" s="18">
        <f t="shared" si="22"/>
        <v>0</v>
      </c>
      <c r="H437" s="18">
        <f t="shared" si="20"/>
        <v>0</v>
      </c>
      <c r="I437" s="18">
        <f t="shared" si="21"/>
        <v>0</v>
      </c>
      <c r="J437" s="18"/>
      <c r="K437" s="15"/>
    </row>
    <row r="438" spans="1:11" x14ac:dyDescent="0.2">
      <c r="A438" s="15"/>
      <c r="B438" s="15"/>
      <c r="C438" s="16"/>
      <c r="D438" s="17"/>
      <c r="E438" s="18"/>
      <c r="F438" s="19">
        <v>0</v>
      </c>
      <c r="G438" s="18">
        <f t="shared" si="22"/>
        <v>0</v>
      </c>
      <c r="H438" s="18">
        <f t="shared" si="20"/>
        <v>0</v>
      </c>
      <c r="I438" s="18">
        <f t="shared" si="21"/>
        <v>0</v>
      </c>
      <c r="J438" s="18"/>
      <c r="K438" s="15"/>
    </row>
    <row r="439" spans="1:11" x14ac:dyDescent="0.2">
      <c r="A439" s="15"/>
      <c r="B439" s="15"/>
      <c r="C439" s="16"/>
      <c r="D439" s="17"/>
      <c r="E439" s="18"/>
      <c r="F439" s="19">
        <v>0</v>
      </c>
      <c r="G439" s="18">
        <f t="shared" si="22"/>
        <v>0</v>
      </c>
      <c r="H439" s="18">
        <f t="shared" si="20"/>
        <v>0</v>
      </c>
      <c r="I439" s="18">
        <f t="shared" si="21"/>
        <v>0</v>
      </c>
      <c r="J439" s="18"/>
      <c r="K439" s="15"/>
    </row>
    <row r="440" spans="1:11" x14ac:dyDescent="0.2">
      <c r="A440" s="15"/>
      <c r="B440" s="15"/>
      <c r="C440" s="16"/>
      <c r="D440" s="17"/>
      <c r="E440" s="18"/>
      <c r="F440" s="19">
        <v>0</v>
      </c>
      <c r="G440" s="18">
        <f t="shared" si="22"/>
        <v>0</v>
      </c>
      <c r="H440" s="18">
        <f t="shared" si="20"/>
        <v>0</v>
      </c>
      <c r="I440" s="18">
        <f t="shared" si="21"/>
        <v>0</v>
      </c>
      <c r="J440" s="18"/>
      <c r="K440" s="15"/>
    </row>
    <row r="441" spans="1:11" x14ac:dyDescent="0.2">
      <c r="A441" s="15"/>
      <c r="B441" s="15"/>
      <c r="C441" s="16"/>
      <c r="D441" s="17"/>
      <c r="E441" s="18"/>
      <c r="F441" s="19">
        <v>0</v>
      </c>
      <c r="G441" s="18">
        <f t="shared" si="22"/>
        <v>0</v>
      </c>
      <c r="H441" s="18">
        <f t="shared" si="20"/>
        <v>0</v>
      </c>
      <c r="I441" s="18">
        <f t="shared" si="21"/>
        <v>0</v>
      </c>
      <c r="J441" s="18"/>
      <c r="K441" s="15"/>
    </row>
    <row r="442" spans="1:11" x14ac:dyDescent="0.2">
      <c r="A442" s="15"/>
      <c r="B442" s="15"/>
      <c r="C442" s="16"/>
      <c r="D442" s="17"/>
      <c r="E442" s="18"/>
      <c r="F442" s="19">
        <v>0</v>
      </c>
      <c r="G442" s="18">
        <f t="shared" si="22"/>
        <v>0</v>
      </c>
      <c r="H442" s="18">
        <f t="shared" si="20"/>
        <v>0</v>
      </c>
      <c r="I442" s="18">
        <f t="shared" si="21"/>
        <v>0</v>
      </c>
      <c r="J442" s="18"/>
      <c r="K442" s="15"/>
    </row>
    <row r="443" spans="1:11" x14ac:dyDescent="0.2">
      <c r="A443" s="15"/>
      <c r="B443" s="15"/>
      <c r="C443" s="16"/>
      <c r="D443" s="17"/>
      <c r="E443" s="18"/>
      <c r="F443" s="19">
        <v>0</v>
      </c>
      <c r="G443" s="18">
        <f t="shared" si="22"/>
        <v>0</v>
      </c>
      <c r="H443" s="18">
        <f t="shared" si="20"/>
        <v>0</v>
      </c>
      <c r="I443" s="18">
        <f t="shared" si="21"/>
        <v>0</v>
      </c>
      <c r="J443" s="18"/>
      <c r="K443" s="15"/>
    </row>
    <row r="444" spans="1:11" x14ac:dyDescent="0.2">
      <c r="A444" s="15"/>
      <c r="B444" s="15"/>
      <c r="C444" s="16"/>
      <c r="D444" s="17"/>
      <c r="E444" s="18"/>
      <c r="F444" s="19">
        <v>0</v>
      </c>
      <c r="G444" s="18">
        <f t="shared" si="22"/>
        <v>0</v>
      </c>
      <c r="H444" s="18">
        <f t="shared" si="20"/>
        <v>0</v>
      </c>
      <c r="I444" s="18">
        <f t="shared" si="21"/>
        <v>0</v>
      </c>
      <c r="J444" s="18"/>
      <c r="K444" s="15"/>
    </row>
    <row r="445" spans="1:11" x14ac:dyDescent="0.2">
      <c r="A445" s="15"/>
      <c r="B445" s="15"/>
      <c r="C445" s="16"/>
      <c r="D445" s="17"/>
      <c r="E445" s="18"/>
      <c r="F445" s="19">
        <v>0</v>
      </c>
      <c r="G445" s="18">
        <f t="shared" si="22"/>
        <v>0</v>
      </c>
      <c r="H445" s="18">
        <f t="shared" si="20"/>
        <v>0</v>
      </c>
      <c r="I445" s="18">
        <f t="shared" si="21"/>
        <v>0</v>
      </c>
      <c r="J445" s="18"/>
      <c r="K445" s="15"/>
    </row>
    <row r="446" spans="1:11" x14ac:dyDescent="0.2">
      <c r="A446" s="15"/>
      <c r="B446" s="15"/>
      <c r="C446" s="16"/>
      <c r="D446" s="17"/>
      <c r="E446" s="18"/>
      <c r="F446" s="19">
        <v>0</v>
      </c>
      <c r="G446" s="18">
        <f t="shared" si="22"/>
        <v>0</v>
      </c>
      <c r="H446" s="18">
        <f t="shared" si="20"/>
        <v>0</v>
      </c>
      <c r="I446" s="18">
        <f t="shared" si="21"/>
        <v>0</v>
      </c>
      <c r="J446" s="18"/>
      <c r="K446" s="15"/>
    </row>
    <row r="447" spans="1:11" x14ac:dyDescent="0.2">
      <c r="A447" s="15"/>
      <c r="B447" s="15"/>
      <c r="C447" s="16"/>
      <c r="D447" s="17"/>
      <c r="E447" s="18"/>
      <c r="F447" s="19">
        <v>0</v>
      </c>
      <c r="G447" s="18">
        <f t="shared" si="22"/>
        <v>0</v>
      </c>
      <c r="H447" s="18">
        <f t="shared" si="20"/>
        <v>0</v>
      </c>
      <c r="I447" s="18">
        <f t="shared" si="21"/>
        <v>0</v>
      </c>
      <c r="J447" s="18"/>
      <c r="K447" s="15"/>
    </row>
    <row r="448" spans="1:11" x14ac:dyDescent="0.2">
      <c r="A448" s="15"/>
      <c r="B448" s="15"/>
      <c r="C448" s="16"/>
      <c r="D448" s="17"/>
      <c r="E448" s="18"/>
      <c r="F448" s="19">
        <v>0</v>
      </c>
      <c r="G448" s="18">
        <f t="shared" si="22"/>
        <v>0</v>
      </c>
      <c r="H448" s="18">
        <f t="shared" si="20"/>
        <v>0</v>
      </c>
      <c r="I448" s="18">
        <f t="shared" si="21"/>
        <v>0</v>
      </c>
      <c r="J448" s="18"/>
      <c r="K448" s="15"/>
    </row>
    <row r="449" spans="1:11" x14ac:dyDescent="0.2">
      <c r="A449" s="15"/>
      <c r="B449" s="15"/>
      <c r="C449" s="16"/>
      <c r="D449" s="17"/>
      <c r="E449" s="18"/>
      <c r="F449" s="19">
        <v>0</v>
      </c>
      <c r="G449" s="18">
        <f t="shared" si="22"/>
        <v>0</v>
      </c>
      <c r="H449" s="18">
        <f t="shared" si="20"/>
        <v>0</v>
      </c>
      <c r="I449" s="18">
        <f t="shared" si="21"/>
        <v>0</v>
      </c>
      <c r="J449" s="18"/>
      <c r="K449" s="15"/>
    </row>
    <row r="450" spans="1:11" x14ac:dyDescent="0.2">
      <c r="A450" s="15"/>
      <c r="B450" s="15"/>
      <c r="C450" s="16"/>
      <c r="D450" s="17"/>
      <c r="E450" s="18"/>
      <c r="F450" s="19">
        <v>0</v>
      </c>
      <c r="G450" s="18">
        <f t="shared" si="22"/>
        <v>0</v>
      </c>
      <c r="H450" s="18">
        <f t="shared" si="20"/>
        <v>0</v>
      </c>
      <c r="I450" s="18">
        <f t="shared" si="21"/>
        <v>0</v>
      </c>
      <c r="J450" s="18"/>
      <c r="K450" s="15"/>
    </row>
    <row r="451" spans="1:11" x14ac:dyDescent="0.2">
      <c r="A451" s="15"/>
      <c r="B451" s="15"/>
      <c r="C451" s="16"/>
      <c r="D451" s="17"/>
      <c r="E451" s="18"/>
      <c r="F451" s="19">
        <v>0</v>
      </c>
      <c r="G451" s="18">
        <f t="shared" si="22"/>
        <v>0</v>
      </c>
      <c r="H451" s="18">
        <f t="shared" si="20"/>
        <v>0</v>
      </c>
      <c r="I451" s="18">
        <f t="shared" si="21"/>
        <v>0</v>
      </c>
      <c r="J451" s="18"/>
      <c r="K451" s="15"/>
    </row>
    <row r="452" spans="1:11" x14ac:dyDescent="0.2">
      <c r="A452" s="15"/>
      <c r="B452" s="15"/>
      <c r="C452" s="16"/>
      <c r="D452" s="17"/>
      <c r="E452" s="18"/>
      <c r="F452" s="19">
        <v>0</v>
      </c>
      <c r="G452" s="18">
        <f t="shared" si="22"/>
        <v>0</v>
      </c>
      <c r="H452" s="18">
        <f t="shared" si="20"/>
        <v>0</v>
      </c>
      <c r="I452" s="18">
        <f t="shared" si="21"/>
        <v>0</v>
      </c>
      <c r="J452" s="18"/>
      <c r="K452" s="15"/>
    </row>
    <row r="453" spans="1:11" x14ac:dyDescent="0.2">
      <c r="A453" s="15"/>
      <c r="B453" s="15"/>
      <c r="C453" s="16"/>
      <c r="D453" s="17"/>
      <c r="E453" s="18"/>
      <c r="F453" s="19">
        <v>0</v>
      </c>
      <c r="G453" s="18">
        <f t="shared" si="22"/>
        <v>0</v>
      </c>
      <c r="H453" s="18">
        <f t="shared" si="20"/>
        <v>0</v>
      </c>
      <c r="I453" s="18">
        <f t="shared" si="21"/>
        <v>0</v>
      </c>
      <c r="J453" s="18"/>
      <c r="K453" s="15"/>
    </row>
    <row r="454" spans="1:11" x14ac:dyDescent="0.2">
      <c r="A454" s="15"/>
      <c r="B454" s="15"/>
      <c r="C454" s="16"/>
      <c r="D454" s="17"/>
      <c r="E454" s="18"/>
      <c r="F454" s="19">
        <v>0</v>
      </c>
      <c r="G454" s="18">
        <f t="shared" si="22"/>
        <v>0</v>
      </c>
      <c r="H454" s="18">
        <f t="shared" si="20"/>
        <v>0</v>
      </c>
      <c r="I454" s="18">
        <f t="shared" si="21"/>
        <v>0</v>
      </c>
      <c r="J454" s="18"/>
      <c r="K454" s="15"/>
    </row>
    <row r="455" spans="1:11" x14ac:dyDescent="0.2">
      <c r="A455" s="15"/>
      <c r="B455" s="15"/>
      <c r="C455" s="16"/>
      <c r="D455" s="17"/>
      <c r="E455" s="18"/>
      <c r="F455" s="19">
        <v>0</v>
      </c>
      <c r="G455" s="18">
        <f t="shared" si="22"/>
        <v>0</v>
      </c>
      <c r="H455" s="18">
        <f t="shared" si="20"/>
        <v>0</v>
      </c>
      <c r="I455" s="18">
        <f t="shared" si="21"/>
        <v>0</v>
      </c>
      <c r="J455" s="18"/>
      <c r="K455" s="15"/>
    </row>
    <row r="456" spans="1:11" x14ac:dyDescent="0.2">
      <c r="A456" s="15"/>
      <c r="B456" s="15"/>
      <c r="C456" s="16"/>
      <c r="D456" s="17"/>
      <c r="E456" s="18"/>
      <c r="F456" s="19">
        <v>0</v>
      </c>
      <c r="G456" s="18">
        <f t="shared" si="22"/>
        <v>0</v>
      </c>
      <c r="H456" s="18">
        <f t="shared" ref="H456:H519" si="23">E456*C456</f>
        <v>0</v>
      </c>
      <c r="I456" s="18">
        <f t="shared" ref="I456:I519" si="24">F456*C456</f>
        <v>0</v>
      </c>
      <c r="J456" s="18"/>
      <c r="K456" s="15"/>
    </row>
    <row r="457" spans="1:11" x14ac:dyDescent="0.2">
      <c r="A457" s="15"/>
      <c r="B457" s="15"/>
      <c r="C457" s="16"/>
      <c r="D457" s="17"/>
      <c r="E457" s="18"/>
      <c r="F457" s="19">
        <v>0</v>
      </c>
      <c r="G457" s="18">
        <f t="shared" ref="G457:G520" si="25">B457*F457</f>
        <v>0</v>
      </c>
      <c r="H457" s="18">
        <f t="shared" si="23"/>
        <v>0</v>
      </c>
      <c r="I457" s="18">
        <f t="shared" si="24"/>
        <v>0</v>
      </c>
      <c r="J457" s="18"/>
      <c r="K457" s="15"/>
    </row>
    <row r="458" spans="1:11" x14ac:dyDescent="0.2">
      <c r="A458" s="15"/>
      <c r="B458" s="15"/>
      <c r="C458" s="16"/>
      <c r="D458" s="17"/>
      <c r="E458" s="18"/>
      <c r="F458" s="19">
        <v>0</v>
      </c>
      <c r="G458" s="18">
        <f t="shared" si="25"/>
        <v>0</v>
      </c>
      <c r="H458" s="18">
        <f t="shared" si="23"/>
        <v>0</v>
      </c>
      <c r="I458" s="18">
        <f t="shared" si="24"/>
        <v>0</v>
      </c>
      <c r="J458" s="18"/>
      <c r="K458" s="15"/>
    </row>
    <row r="459" spans="1:11" x14ac:dyDescent="0.2">
      <c r="A459" s="15"/>
      <c r="B459" s="15"/>
      <c r="C459" s="16"/>
      <c r="D459" s="17"/>
      <c r="E459" s="18"/>
      <c r="F459" s="19">
        <v>0</v>
      </c>
      <c r="G459" s="18">
        <f t="shared" si="25"/>
        <v>0</v>
      </c>
      <c r="H459" s="18">
        <f t="shared" si="23"/>
        <v>0</v>
      </c>
      <c r="I459" s="18">
        <f t="shared" si="24"/>
        <v>0</v>
      </c>
      <c r="J459" s="18"/>
      <c r="K459" s="15"/>
    </row>
    <row r="460" spans="1:11" x14ac:dyDescent="0.2">
      <c r="A460" s="15"/>
      <c r="B460" s="15"/>
      <c r="C460" s="16"/>
      <c r="D460" s="17"/>
      <c r="E460" s="18"/>
      <c r="F460" s="19">
        <v>0</v>
      </c>
      <c r="G460" s="18">
        <f t="shared" si="25"/>
        <v>0</v>
      </c>
      <c r="H460" s="18">
        <f t="shared" si="23"/>
        <v>0</v>
      </c>
      <c r="I460" s="18">
        <f t="shared" si="24"/>
        <v>0</v>
      </c>
      <c r="J460" s="18"/>
      <c r="K460" s="15"/>
    </row>
    <row r="461" spans="1:11" x14ac:dyDescent="0.2">
      <c r="A461" s="15"/>
      <c r="B461" s="15"/>
      <c r="C461" s="16"/>
      <c r="D461" s="17"/>
      <c r="E461" s="18"/>
      <c r="F461" s="19">
        <v>0</v>
      </c>
      <c r="G461" s="18">
        <f t="shared" si="25"/>
        <v>0</v>
      </c>
      <c r="H461" s="18">
        <f t="shared" si="23"/>
        <v>0</v>
      </c>
      <c r="I461" s="18">
        <f t="shared" si="24"/>
        <v>0</v>
      </c>
      <c r="J461" s="18"/>
      <c r="K461" s="15"/>
    </row>
    <row r="462" spans="1:11" x14ac:dyDescent="0.2">
      <c r="A462" s="15"/>
      <c r="B462" s="15"/>
      <c r="C462" s="16"/>
      <c r="D462" s="17"/>
      <c r="E462" s="18"/>
      <c r="F462" s="19">
        <v>0</v>
      </c>
      <c r="G462" s="18">
        <f t="shared" si="25"/>
        <v>0</v>
      </c>
      <c r="H462" s="18">
        <f t="shared" si="23"/>
        <v>0</v>
      </c>
      <c r="I462" s="18">
        <f t="shared" si="24"/>
        <v>0</v>
      </c>
      <c r="J462" s="18"/>
      <c r="K462" s="15"/>
    </row>
    <row r="463" spans="1:11" x14ac:dyDescent="0.2">
      <c r="A463" s="15"/>
      <c r="B463" s="15"/>
      <c r="C463" s="16"/>
      <c r="D463" s="17"/>
      <c r="E463" s="18"/>
      <c r="F463" s="19">
        <v>0</v>
      </c>
      <c r="G463" s="18">
        <f t="shared" si="25"/>
        <v>0</v>
      </c>
      <c r="H463" s="18">
        <f t="shared" si="23"/>
        <v>0</v>
      </c>
      <c r="I463" s="18">
        <f t="shared" si="24"/>
        <v>0</v>
      </c>
      <c r="J463" s="18"/>
      <c r="K463" s="15"/>
    </row>
    <row r="464" spans="1:11" x14ac:dyDescent="0.2">
      <c r="A464" s="15"/>
      <c r="B464" s="15"/>
      <c r="C464" s="16"/>
      <c r="D464" s="17"/>
      <c r="E464" s="18"/>
      <c r="F464" s="19">
        <v>0</v>
      </c>
      <c r="G464" s="18">
        <f t="shared" si="25"/>
        <v>0</v>
      </c>
      <c r="H464" s="18">
        <f t="shared" si="23"/>
        <v>0</v>
      </c>
      <c r="I464" s="18">
        <f t="shared" si="24"/>
        <v>0</v>
      </c>
      <c r="J464" s="18"/>
      <c r="K464" s="15"/>
    </row>
    <row r="465" spans="1:11" x14ac:dyDescent="0.2">
      <c r="A465" s="15"/>
      <c r="B465" s="15"/>
      <c r="C465" s="16"/>
      <c r="D465" s="17"/>
      <c r="E465" s="18"/>
      <c r="F465" s="19">
        <v>0</v>
      </c>
      <c r="G465" s="18">
        <f t="shared" si="25"/>
        <v>0</v>
      </c>
      <c r="H465" s="18">
        <f t="shared" si="23"/>
        <v>0</v>
      </c>
      <c r="I465" s="18">
        <f t="shared" si="24"/>
        <v>0</v>
      </c>
      <c r="J465" s="18"/>
      <c r="K465" s="15"/>
    </row>
    <row r="466" spans="1:11" x14ac:dyDescent="0.2">
      <c r="A466" s="15"/>
      <c r="B466" s="15"/>
      <c r="C466" s="16"/>
      <c r="D466" s="17"/>
      <c r="E466" s="18"/>
      <c r="F466" s="19">
        <v>0</v>
      </c>
      <c r="G466" s="18">
        <f t="shared" si="25"/>
        <v>0</v>
      </c>
      <c r="H466" s="18">
        <f t="shared" si="23"/>
        <v>0</v>
      </c>
      <c r="I466" s="18">
        <f t="shared" si="24"/>
        <v>0</v>
      </c>
      <c r="J466" s="18"/>
      <c r="K466" s="15"/>
    </row>
    <row r="467" spans="1:11" x14ac:dyDescent="0.2">
      <c r="A467" s="15"/>
      <c r="B467" s="15"/>
      <c r="C467" s="16"/>
      <c r="D467" s="17"/>
      <c r="E467" s="18"/>
      <c r="F467" s="19">
        <v>0</v>
      </c>
      <c r="G467" s="18">
        <f t="shared" si="25"/>
        <v>0</v>
      </c>
      <c r="H467" s="18">
        <f t="shared" si="23"/>
        <v>0</v>
      </c>
      <c r="I467" s="18">
        <f t="shared" si="24"/>
        <v>0</v>
      </c>
      <c r="J467" s="18"/>
      <c r="K467" s="15"/>
    </row>
    <row r="468" spans="1:11" x14ac:dyDescent="0.2">
      <c r="A468" s="15"/>
      <c r="B468" s="15"/>
      <c r="C468" s="16"/>
      <c r="D468" s="17"/>
      <c r="E468" s="18"/>
      <c r="F468" s="19">
        <v>0</v>
      </c>
      <c r="G468" s="18">
        <f t="shared" si="25"/>
        <v>0</v>
      </c>
      <c r="H468" s="18">
        <f t="shared" si="23"/>
        <v>0</v>
      </c>
      <c r="I468" s="18">
        <f t="shared" si="24"/>
        <v>0</v>
      </c>
      <c r="J468" s="18"/>
      <c r="K468" s="15"/>
    </row>
    <row r="469" spans="1:11" x14ac:dyDescent="0.2">
      <c r="A469" s="15"/>
      <c r="B469" s="15"/>
      <c r="C469" s="16"/>
      <c r="D469" s="17"/>
      <c r="E469" s="18"/>
      <c r="F469" s="19">
        <v>0</v>
      </c>
      <c r="G469" s="18">
        <f t="shared" si="25"/>
        <v>0</v>
      </c>
      <c r="H469" s="18">
        <f t="shared" si="23"/>
        <v>0</v>
      </c>
      <c r="I469" s="18">
        <f t="shared" si="24"/>
        <v>0</v>
      </c>
      <c r="J469" s="18"/>
      <c r="K469" s="15"/>
    </row>
    <row r="470" spans="1:11" x14ac:dyDescent="0.2">
      <c r="A470" s="15"/>
      <c r="B470" s="15"/>
      <c r="C470" s="16"/>
      <c r="D470" s="17"/>
      <c r="E470" s="18"/>
      <c r="F470" s="19">
        <v>0</v>
      </c>
      <c r="G470" s="18">
        <f t="shared" si="25"/>
        <v>0</v>
      </c>
      <c r="H470" s="18">
        <f t="shared" si="23"/>
        <v>0</v>
      </c>
      <c r="I470" s="18">
        <f t="shared" si="24"/>
        <v>0</v>
      </c>
      <c r="J470" s="18"/>
      <c r="K470" s="15"/>
    </row>
    <row r="471" spans="1:11" x14ac:dyDescent="0.2">
      <c r="A471" s="15"/>
      <c r="B471" s="15"/>
      <c r="C471" s="16"/>
      <c r="D471" s="17"/>
      <c r="E471" s="18"/>
      <c r="F471" s="19">
        <v>0</v>
      </c>
      <c r="G471" s="18">
        <f t="shared" si="25"/>
        <v>0</v>
      </c>
      <c r="H471" s="18">
        <f t="shared" si="23"/>
        <v>0</v>
      </c>
      <c r="I471" s="18">
        <f t="shared" si="24"/>
        <v>0</v>
      </c>
      <c r="J471" s="18"/>
      <c r="K471" s="15"/>
    </row>
    <row r="472" spans="1:11" x14ac:dyDescent="0.2">
      <c r="A472" s="15"/>
      <c r="B472" s="15"/>
      <c r="C472" s="16"/>
      <c r="D472" s="17"/>
      <c r="E472" s="18"/>
      <c r="F472" s="19">
        <v>0</v>
      </c>
      <c r="G472" s="18">
        <f t="shared" si="25"/>
        <v>0</v>
      </c>
      <c r="H472" s="18">
        <f t="shared" si="23"/>
        <v>0</v>
      </c>
      <c r="I472" s="18">
        <f t="shared" si="24"/>
        <v>0</v>
      </c>
      <c r="J472" s="18"/>
      <c r="K472" s="15"/>
    </row>
    <row r="473" spans="1:11" x14ac:dyDescent="0.2">
      <c r="A473" s="15"/>
      <c r="B473" s="15"/>
      <c r="C473" s="16"/>
      <c r="D473" s="17"/>
      <c r="E473" s="18"/>
      <c r="F473" s="19">
        <v>0</v>
      </c>
      <c r="G473" s="18">
        <f t="shared" si="25"/>
        <v>0</v>
      </c>
      <c r="H473" s="18">
        <f t="shared" si="23"/>
        <v>0</v>
      </c>
      <c r="I473" s="18">
        <f t="shared" si="24"/>
        <v>0</v>
      </c>
      <c r="J473" s="18"/>
      <c r="K473" s="15"/>
    </row>
    <row r="474" spans="1:11" x14ac:dyDescent="0.2">
      <c r="A474" s="15"/>
      <c r="B474" s="15"/>
      <c r="C474" s="16"/>
      <c r="D474" s="17"/>
      <c r="E474" s="18"/>
      <c r="F474" s="19">
        <v>0</v>
      </c>
      <c r="G474" s="18">
        <f t="shared" si="25"/>
        <v>0</v>
      </c>
      <c r="H474" s="18">
        <f t="shared" si="23"/>
        <v>0</v>
      </c>
      <c r="I474" s="18">
        <f t="shared" si="24"/>
        <v>0</v>
      </c>
      <c r="J474" s="18"/>
      <c r="K474" s="15"/>
    </row>
    <row r="475" spans="1:11" x14ac:dyDescent="0.2">
      <c r="A475" s="15"/>
      <c r="B475" s="15"/>
      <c r="C475" s="16"/>
      <c r="D475" s="17"/>
      <c r="E475" s="18"/>
      <c r="F475" s="19">
        <v>0</v>
      </c>
      <c r="G475" s="18">
        <f t="shared" si="25"/>
        <v>0</v>
      </c>
      <c r="H475" s="18">
        <f t="shared" si="23"/>
        <v>0</v>
      </c>
      <c r="I475" s="18">
        <f t="shared" si="24"/>
        <v>0</v>
      </c>
      <c r="J475" s="18"/>
      <c r="K475" s="15"/>
    </row>
    <row r="476" spans="1:11" x14ac:dyDescent="0.2">
      <c r="A476" s="15"/>
      <c r="B476" s="15"/>
      <c r="C476" s="16"/>
      <c r="D476" s="17"/>
      <c r="E476" s="18"/>
      <c r="F476" s="19">
        <v>0</v>
      </c>
      <c r="G476" s="18">
        <f t="shared" si="25"/>
        <v>0</v>
      </c>
      <c r="H476" s="18">
        <f t="shared" si="23"/>
        <v>0</v>
      </c>
      <c r="I476" s="18">
        <f t="shared" si="24"/>
        <v>0</v>
      </c>
      <c r="J476" s="18"/>
      <c r="K476" s="15"/>
    </row>
    <row r="477" spans="1:11" x14ac:dyDescent="0.2">
      <c r="A477" s="15"/>
      <c r="B477" s="15"/>
      <c r="C477" s="16"/>
      <c r="D477" s="17"/>
      <c r="E477" s="18"/>
      <c r="F477" s="19">
        <v>0</v>
      </c>
      <c r="G477" s="18">
        <f t="shared" si="25"/>
        <v>0</v>
      </c>
      <c r="H477" s="18">
        <f t="shared" si="23"/>
        <v>0</v>
      </c>
      <c r="I477" s="18">
        <f t="shared" si="24"/>
        <v>0</v>
      </c>
      <c r="J477" s="18"/>
      <c r="K477" s="15"/>
    </row>
    <row r="478" spans="1:11" x14ac:dyDescent="0.2">
      <c r="A478" s="15"/>
      <c r="B478" s="15"/>
      <c r="C478" s="16"/>
      <c r="D478" s="17"/>
      <c r="E478" s="18"/>
      <c r="F478" s="19">
        <v>0</v>
      </c>
      <c r="G478" s="18">
        <f t="shared" si="25"/>
        <v>0</v>
      </c>
      <c r="H478" s="18">
        <f t="shared" si="23"/>
        <v>0</v>
      </c>
      <c r="I478" s="18">
        <f t="shared" si="24"/>
        <v>0</v>
      </c>
      <c r="J478" s="18"/>
      <c r="K478" s="15"/>
    </row>
    <row r="479" spans="1:11" x14ac:dyDescent="0.2">
      <c r="A479" s="15"/>
      <c r="B479" s="15"/>
      <c r="C479" s="16"/>
      <c r="D479" s="17"/>
      <c r="E479" s="18"/>
      <c r="F479" s="19">
        <v>0</v>
      </c>
      <c r="G479" s="18">
        <f t="shared" si="25"/>
        <v>0</v>
      </c>
      <c r="H479" s="18">
        <f t="shared" si="23"/>
        <v>0</v>
      </c>
      <c r="I479" s="18">
        <f t="shared" si="24"/>
        <v>0</v>
      </c>
      <c r="J479" s="18"/>
      <c r="K479" s="15"/>
    </row>
    <row r="480" spans="1:11" x14ac:dyDescent="0.2">
      <c r="A480" s="15"/>
      <c r="B480" s="15"/>
      <c r="C480" s="16"/>
      <c r="D480" s="17"/>
      <c r="E480" s="18"/>
      <c r="F480" s="19">
        <v>0</v>
      </c>
      <c r="G480" s="18">
        <f t="shared" si="25"/>
        <v>0</v>
      </c>
      <c r="H480" s="18">
        <f t="shared" si="23"/>
        <v>0</v>
      </c>
      <c r="I480" s="18">
        <f t="shared" si="24"/>
        <v>0</v>
      </c>
      <c r="J480" s="18"/>
      <c r="K480" s="15"/>
    </row>
    <row r="481" spans="1:11" x14ac:dyDescent="0.2">
      <c r="A481" s="15"/>
      <c r="B481" s="15"/>
      <c r="C481" s="16"/>
      <c r="D481" s="17"/>
      <c r="E481" s="18"/>
      <c r="F481" s="19">
        <v>0</v>
      </c>
      <c r="G481" s="18">
        <f t="shared" si="25"/>
        <v>0</v>
      </c>
      <c r="H481" s="18">
        <f t="shared" si="23"/>
        <v>0</v>
      </c>
      <c r="I481" s="18">
        <f t="shared" si="24"/>
        <v>0</v>
      </c>
      <c r="J481" s="18"/>
      <c r="K481" s="15"/>
    </row>
    <row r="482" spans="1:11" x14ac:dyDescent="0.2">
      <c r="A482" s="15"/>
      <c r="B482" s="15"/>
      <c r="C482" s="16"/>
      <c r="D482" s="17"/>
      <c r="E482" s="18"/>
      <c r="F482" s="19">
        <v>0</v>
      </c>
      <c r="G482" s="18">
        <f t="shared" si="25"/>
        <v>0</v>
      </c>
      <c r="H482" s="18">
        <f t="shared" si="23"/>
        <v>0</v>
      </c>
      <c r="I482" s="18">
        <f t="shared" si="24"/>
        <v>0</v>
      </c>
      <c r="J482" s="18"/>
      <c r="K482" s="15"/>
    </row>
    <row r="483" spans="1:11" x14ac:dyDescent="0.2">
      <c r="A483" s="15"/>
      <c r="B483" s="15"/>
      <c r="C483" s="16"/>
      <c r="D483" s="17"/>
      <c r="E483" s="18"/>
      <c r="F483" s="19">
        <v>0</v>
      </c>
      <c r="G483" s="18">
        <f t="shared" si="25"/>
        <v>0</v>
      </c>
      <c r="H483" s="18">
        <f t="shared" si="23"/>
        <v>0</v>
      </c>
      <c r="I483" s="18">
        <f t="shared" si="24"/>
        <v>0</v>
      </c>
      <c r="J483" s="18"/>
      <c r="K483" s="15"/>
    </row>
    <row r="484" spans="1:11" x14ac:dyDescent="0.2">
      <c r="A484" s="15"/>
      <c r="B484" s="15"/>
      <c r="C484" s="16"/>
      <c r="D484" s="17"/>
      <c r="E484" s="18"/>
      <c r="F484" s="19">
        <v>0</v>
      </c>
      <c r="G484" s="18">
        <f t="shared" si="25"/>
        <v>0</v>
      </c>
      <c r="H484" s="18">
        <f t="shared" si="23"/>
        <v>0</v>
      </c>
      <c r="I484" s="18">
        <f t="shared" si="24"/>
        <v>0</v>
      </c>
      <c r="J484" s="18"/>
      <c r="K484" s="15"/>
    </row>
    <row r="485" spans="1:11" x14ac:dyDescent="0.2">
      <c r="A485" s="15"/>
      <c r="B485" s="15"/>
      <c r="C485" s="16"/>
      <c r="D485" s="17"/>
      <c r="E485" s="18"/>
      <c r="F485" s="19">
        <v>0</v>
      </c>
      <c r="G485" s="18">
        <f t="shared" si="25"/>
        <v>0</v>
      </c>
      <c r="H485" s="18">
        <f t="shared" si="23"/>
        <v>0</v>
      </c>
      <c r="I485" s="18">
        <f t="shared" si="24"/>
        <v>0</v>
      </c>
      <c r="J485" s="18"/>
      <c r="K485" s="15"/>
    </row>
    <row r="486" spans="1:11" x14ac:dyDescent="0.2">
      <c r="A486" s="15"/>
      <c r="B486" s="15"/>
      <c r="C486" s="16"/>
      <c r="D486" s="17"/>
      <c r="E486" s="18"/>
      <c r="F486" s="19">
        <v>0</v>
      </c>
      <c r="G486" s="18">
        <f t="shared" si="25"/>
        <v>0</v>
      </c>
      <c r="H486" s="18">
        <f t="shared" si="23"/>
        <v>0</v>
      </c>
      <c r="I486" s="18">
        <f t="shared" si="24"/>
        <v>0</v>
      </c>
      <c r="J486" s="18"/>
      <c r="K486" s="15"/>
    </row>
    <row r="487" spans="1:11" x14ac:dyDescent="0.2">
      <c r="A487" s="15"/>
      <c r="B487" s="15"/>
      <c r="C487" s="16"/>
      <c r="D487" s="17"/>
      <c r="E487" s="18"/>
      <c r="F487" s="19">
        <v>0</v>
      </c>
      <c r="G487" s="18">
        <f t="shared" si="25"/>
        <v>0</v>
      </c>
      <c r="H487" s="18">
        <f t="shared" si="23"/>
        <v>0</v>
      </c>
      <c r="I487" s="18">
        <f t="shared" si="24"/>
        <v>0</v>
      </c>
      <c r="J487" s="18"/>
      <c r="K487" s="15"/>
    </row>
    <row r="488" spans="1:11" x14ac:dyDescent="0.2">
      <c r="A488" s="15"/>
      <c r="B488" s="15"/>
      <c r="C488" s="16"/>
      <c r="D488" s="17"/>
      <c r="E488" s="18"/>
      <c r="F488" s="19">
        <v>0</v>
      </c>
      <c r="G488" s="18">
        <f t="shared" si="25"/>
        <v>0</v>
      </c>
      <c r="H488" s="18">
        <f t="shared" si="23"/>
        <v>0</v>
      </c>
      <c r="I488" s="18">
        <f t="shared" si="24"/>
        <v>0</v>
      </c>
      <c r="J488" s="18"/>
      <c r="K488" s="15"/>
    </row>
    <row r="489" spans="1:11" x14ac:dyDescent="0.2">
      <c r="A489" s="15"/>
      <c r="B489" s="15"/>
      <c r="C489" s="16"/>
      <c r="D489" s="17"/>
      <c r="E489" s="18"/>
      <c r="F489" s="19">
        <v>0</v>
      </c>
      <c r="G489" s="18">
        <f t="shared" si="25"/>
        <v>0</v>
      </c>
      <c r="H489" s="18">
        <f t="shared" si="23"/>
        <v>0</v>
      </c>
      <c r="I489" s="18">
        <f t="shared" si="24"/>
        <v>0</v>
      </c>
      <c r="J489" s="18"/>
      <c r="K489" s="15"/>
    </row>
    <row r="490" spans="1:11" x14ac:dyDescent="0.2">
      <c r="A490" s="15"/>
      <c r="B490" s="15"/>
      <c r="C490" s="16"/>
      <c r="D490" s="17"/>
      <c r="E490" s="18"/>
      <c r="F490" s="19">
        <v>0</v>
      </c>
      <c r="G490" s="18">
        <f t="shared" si="25"/>
        <v>0</v>
      </c>
      <c r="H490" s="18">
        <f t="shared" si="23"/>
        <v>0</v>
      </c>
      <c r="I490" s="18">
        <f t="shared" si="24"/>
        <v>0</v>
      </c>
      <c r="J490" s="18"/>
      <c r="K490" s="15"/>
    </row>
    <row r="491" spans="1:11" x14ac:dyDescent="0.2">
      <c r="A491" s="15"/>
      <c r="B491" s="15"/>
      <c r="C491" s="16"/>
      <c r="D491" s="17"/>
      <c r="E491" s="18"/>
      <c r="F491" s="19">
        <v>0</v>
      </c>
      <c r="G491" s="18">
        <f t="shared" si="25"/>
        <v>0</v>
      </c>
      <c r="H491" s="18">
        <f t="shared" si="23"/>
        <v>0</v>
      </c>
      <c r="I491" s="18">
        <f t="shared" si="24"/>
        <v>0</v>
      </c>
      <c r="J491" s="18"/>
      <c r="K491" s="15"/>
    </row>
    <row r="492" spans="1:11" x14ac:dyDescent="0.2">
      <c r="A492" s="15"/>
      <c r="B492" s="15"/>
      <c r="C492" s="16"/>
      <c r="D492" s="17"/>
      <c r="E492" s="18"/>
      <c r="F492" s="19">
        <v>0</v>
      </c>
      <c r="G492" s="18">
        <f t="shared" si="25"/>
        <v>0</v>
      </c>
      <c r="H492" s="18">
        <f t="shared" si="23"/>
        <v>0</v>
      </c>
      <c r="I492" s="18">
        <f t="shared" si="24"/>
        <v>0</v>
      </c>
      <c r="J492" s="18"/>
      <c r="K492" s="15"/>
    </row>
    <row r="493" spans="1:11" x14ac:dyDescent="0.2">
      <c r="A493" s="15"/>
      <c r="B493" s="15"/>
      <c r="C493" s="16"/>
      <c r="D493" s="17"/>
      <c r="E493" s="18"/>
      <c r="F493" s="19">
        <v>0</v>
      </c>
      <c r="G493" s="18">
        <f t="shared" si="25"/>
        <v>0</v>
      </c>
      <c r="H493" s="18">
        <f t="shared" si="23"/>
        <v>0</v>
      </c>
      <c r="I493" s="18">
        <f t="shared" si="24"/>
        <v>0</v>
      </c>
      <c r="J493" s="18"/>
      <c r="K493" s="15"/>
    </row>
    <row r="494" spans="1:11" x14ac:dyDescent="0.2">
      <c r="A494" s="15"/>
      <c r="B494" s="15"/>
      <c r="C494" s="16"/>
      <c r="D494" s="17"/>
      <c r="E494" s="18"/>
      <c r="F494" s="19">
        <v>0</v>
      </c>
      <c r="G494" s="18">
        <f t="shared" si="25"/>
        <v>0</v>
      </c>
      <c r="H494" s="18">
        <f t="shared" si="23"/>
        <v>0</v>
      </c>
      <c r="I494" s="18">
        <f t="shared" si="24"/>
        <v>0</v>
      </c>
      <c r="J494" s="18"/>
      <c r="K494" s="15"/>
    </row>
    <row r="495" spans="1:11" x14ac:dyDescent="0.2">
      <c r="A495" s="15"/>
      <c r="B495" s="15"/>
      <c r="C495" s="16"/>
      <c r="D495" s="17"/>
      <c r="E495" s="18"/>
      <c r="F495" s="19">
        <v>0</v>
      </c>
      <c r="G495" s="18">
        <f t="shared" si="25"/>
        <v>0</v>
      </c>
      <c r="H495" s="18">
        <f t="shared" si="23"/>
        <v>0</v>
      </c>
      <c r="I495" s="18">
        <f t="shared" si="24"/>
        <v>0</v>
      </c>
      <c r="J495" s="18"/>
      <c r="K495" s="15"/>
    </row>
    <row r="496" spans="1:11" x14ac:dyDescent="0.2">
      <c r="A496" s="15"/>
      <c r="B496" s="15"/>
      <c r="C496" s="16"/>
      <c r="D496" s="17"/>
      <c r="E496" s="18"/>
      <c r="F496" s="19">
        <v>0</v>
      </c>
      <c r="G496" s="18">
        <f t="shared" si="25"/>
        <v>0</v>
      </c>
      <c r="H496" s="18">
        <f t="shared" si="23"/>
        <v>0</v>
      </c>
      <c r="I496" s="18">
        <f t="shared" si="24"/>
        <v>0</v>
      </c>
      <c r="J496" s="18"/>
      <c r="K496" s="15"/>
    </row>
    <row r="497" spans="1:11" x14ac:dyDescent="0.2">
      <c r="A497" s="15"/>
      <c r="B497" s="15"/>
      <c r="C497" s="16"/>
      <c r="D497" s="17"/>
      <c r="E497" s="18"/>
      <c r="F497" s="19">
        <v>0</v>
      </c>
      <c r="G497" s="18">
        <f t="shared" si="25"/>
        <v>0</v>
      </c>
      <c r="H497" s="18">
        <f t="shared" si="23"/>
        <v>0</v>
      </c>
      <c r="I497" s="18">
        <f t="shared" si="24"/>
        <v>0</v>
      </c>
      <c r="J497" s="18"/>
      <c r="K497" s="15"/>
    </row>
    <row r="498" spans="1:11" x14ac:dyDescent="0.2">
      <c r="A498" s="15"/>
      <c r="B498" s="15"/>
      <c r="C498" s="16"/>
      <c r="D498" s="17"/>
      <c r="E498" s="18"/>
      <c r="F498" s="19">
        <v>0</v>
      </c>
      <c r="G498" s="18">
        <f t="shared" si="25"/>
        <v>0</v>
      </c>
      <c r="H498" s="18">
        <f t="shared" si="23"/>
        <v>0</v>
      </c>
      <c r="I498" s="18">
        <f t="shared" si="24"/>
        <v>0</v>
      </c>
      <c r="J498" s="18"/>
      <c r="K498" s="15"/>
    </row>
    <row r="499" spans="1:11" x14ac:dyDescent="0.2">
      <c r="A499" s="15"/>
      <c r="B499" s="15"/>
      <c r="C499" s="16"/>
      <c r="D499" s="17"/>
      <c r="E499" s="18"/>
      <c r="F499" s="19">
        <v>0</v>
      </c>
      <c r="G499" s="18">
        <f t="shared" si="25"/>
        <v>0</v>
      </c>
      <c r="H499" s="18">
        <f t="shared" si="23"/>
        <v>0</v>
      </c>
      <c r="I499" s="18">
        <f t="shared" si="24"/>
        <v>0</v>
      </c>
      <c r="J499" s="18"/>
      <c r="K499" s="15"/>
    </row>
    <row r="500" spans="1:11" x14ac:dyDescent="0.2">
      <c r="A500" s="15"/>
      <c r="B500" s="15"/>
      <c r="C500" s="16"/>
      <c r="D500" s="17"/>
      <c r="E500" s="18"/>
      <c r="F500" s="19">
        <v>0</v>
      </c>
      <c r="G500" s="18">
        <f t="shared" si="25"/>
        <v>0</v>
      </c>
      <c r="H500" s="18">
        <f t="shared" si="23"/>
        <v>0</v>
      </c>
      <c r="I500" s="18">
        <f t="shared" si="24"/>
        <v>0</v>
      </c>
      <c r="J500" s="18"/>
      <c r="K500" s="15"/>
    </row>
    <row r="501" spans="1:11" x14ac:dyDescent="0.2">
      <c r="A501" s="15"/>
      <c r="B501" s="15"/>
      <c r="C501" s="16"/>
      <c r="D501" s="17"/>
      <c r="E501" s="18"/>
      <c r="F501" s="19">
        <v>0</v>
      </c>
      <c r="G501" s="18">
        <f t="shared" si="25"/>
        <v>0</v>
      </c>
      <c r="H501" s="18">
        <f t="shared" si="23"/>
        <v>0</v>
      </c>
      <c r="I501" s="18">
        <f t="shared" si="24"/>
        <v>0</v>
      </c>
      <c r="J501" s="18"/>
      <c r="K501" s="15"/>
    </row>
    <row r="502" spans="1:11" x14ac:dyDescent="0.2">
      <c r="A502" s="15"/>
      <c r="B502" s="15"/>
      <c r="C502" s="16"/>
      <c r="D502" s="17"/>
      <c r="E502" s="18"/>
      <c r="F502" s="19">
        <v>0</v>
      </c>
      <c r="G502" s="18">
        <f t="shared" si="25"/>
        <v>0</v>
      </c>
      <c r="H502" s="18">
        <f t="shared" si="23"/>
        <v>0</v>
      </c>
      <c r="I502" s="18">
        <f t="shared" si="24"/>
        <v>0</v>
      </c>
      <c r="J502" s="18"/>
      <c r="K502" s="15"/>
    </row>
    <row r="503" spans="1:11" x14ac:dyDescent="0.2">
      <c r="A503" s="15"/>
      <c r="B503" s="15"/>
      <c r="C503" s="16"/>
      <c r="D503" s="17"/>
      <c r="E503" s="18"/>
      <c r="F503" s="19">
        <v>0</v>
      </c>
      <c r="G503" s="18">
        <f t="shared" si="25"/>
        <v>0</v>
      </c>
      <c r="H503" s="18">
        <f t="shared" si="23"/>
        <v>0</v>
      </c>
      <c r="I503" s="18">
        <f t="shared" si="24"/>
        <v>0</v>
      </c>
      <c r="J503" s="18"/>
      <c r="K503" s="15"/>
    </row>
    <row r="504" spans="1:11" x14ac:dyDescent="0.2">
      <c r="A504" s="15"/>
      <c r="B504" s="15"/>
      <c r="C504" s="16"/>
      <c r="D504" s="17"/>
      <c r="E504" s="18"/>
      <c r="F504" s="19">
        <v>0</v>
      </c>
      <c r="G504" s="18">
        <f t="shared" si="25"/>
        <v>0</v>
      </c>
      <c r="H504" s="18">
        <f t="shared" si="23"/>
        <v>0</v>
      </c>
      <c r="I504" s="18">
        <f t="shared" si="24"/>
        <v>0</v>
      </c>
      <c r="J504" s="18"/>
      <c r="K504" s="15"/>
    </row>
    <row r="505" spans="1:11" x14ac:dyDescent="0.2">
      <c r="A505" s="15"/>
      <c r="B505" s="15"/>
      <c r="C505" s="16"/>
      <c r="D505" s="17"/>
      <c r="E505" s="18"/>
      <c r="F505" s="19">
        <v>0</v>
      </c>
      <c r="G505" s="18">
        <f t="shared" si="25"/>
        <v>0</v>
      </c>
      <c r="H505" s="18">
        <f t="shared" si="23"/>
        <v>0</v>
      </c>
      <c r="I505" s="18">
        <f t="shared" si="24"/>
        <v>0</v>
      </c>
      <c r="J505" s="18"/>
      <c r="K505" s="15"/>
    </row>
    <row r="506" spans="1:11" x14ac:dyDescent="0.2">
      <c r="A506" s="15"/>
      <c r="B506" s="15"/>
      <c r="C506" s="16"/>
      <c r="D506" s="17"/>
      <c r="E506" s="18"/>
      <c r="F506" s="19">
        <v>0</v>
      </c>
      <c r="G506" s="18">
        <f t="shared" si="25"/>
        <v>0</v>
      </c>
      <c r="H506" s="18">
        <f t="shared" si="23"/>
        <v>0</v>
      </c>
      <c r="I506" s="18">
        <f t="shared" si="24"/>
        <v>0</v>
      </c>
      <c r="J506" s="18"/>
      <c r="K506" s="15"/>
    </row>
    <row r="507" spans="1:11" x14ac:dyDescent="0.2">
      <c r="A507" s="15"/>
      <c r="B507" s="15"/>
      <c r="C507" s="16"/>
      <c r="D507" s="17"/>
      <c r="E507" s="18"/>
      <c r="F507" s="19">
        <v>0</v>
      </c>
      <c r="G507" s="18">
        <f t="shared" si="25"/>
        <v>0</v>
      </c>
      <c r="H507" s="18">
        <f t="shared" si="23"/>
        <v>0</v>
      </c>
      <c r="I507" s="18">
        <f t="shared" si="24"/>
        <v>0</v>
      </c>
      <c r="J507" s="18"/>
      <c r="K507" s="15"/>
    </row>
    <row r="508" spans="1:11" x14ac:dyDescent="0.2">
      <c r="A508" s="15"/>
      <c r="B508" s="15"/>
      <c r="C508" s="16"/>
      <c r="D508" s="17"/>
      <c r="E508" s="18"/>
      <c r="F508" s="19">
        <v>0</v>
      </c>
      <c r="G508" s="18">
        <f t="shared" si="25"/>
        <v>0</v>
      </c>
      <c r="H508" s="18">
        <f t="shared" si="23"/>
        <v>0</v>
      </c>
      <c r="I508" s="18">
        <f t="shared" si="24"/>
        <v>0</v>
      </c>
      <c r="J508" s="18"/>
      <c r="K508" s="15"/>
    </row>
    <row r="509" spans="1:11" x14ac:dyDescent="0.2">
      <c r="A509" s="15"/>
      <c r="B509" s="15"/>
      <c r="C509" s="16"/>
      <c r="D509" s="17"/>
      <c r="E509" s="18"/>
      <c r="F509" s="19">
        <v>0</v>
      </c>
      <c r="G509" s="18">
        <f t="shared" si="25"/>
        <v>0</v>
      </c>
      <c r="H509" s="18">
        <f t="shared" si="23"/>
        <v>0</v>
      </c>
      <c r="I509" s="18">
        <f t="shared" si="24"/>
        <v>0</v>
      </c>
      <c r="J509" s="18"/>
      <c r="K509" s="15"/>
    </row>
    <row r="510" spans="1:11" x14ac:dyDescent="0.2">
      <c r="A510" s="15"/>
      <c r="B510" s="15"/>
      <c r="C510" s="16"/>
      <c r="D510" s="17"/>
      <c r="E510" s="18"/>
      <c r="F510" s="19">
        <v>0</v>
      </c>
      <c r="G510" s="18">
        <f t="shared" si="25"/>
        <v>0</v>
      </c>
      <c r="H510" s="18">
        <f t="shared" si="23"/>
        <v>0</v>
      </c>
      <c r="I510" s="18">
        <f t="shared" si="24"/>
        <v>0</v>
      </c>
      <c r="J510" s="18"/>
      <c r="K510" s="15"/>
    </row>
    <row r="511" spans="1:11" x14ac:dyDescent="0.2">
      <c r="A511" s="15"/>
      <c r="B511" s="15"/>
      <c r="C511" s="16"/>
      <c r="D511" s="17"/>
      <c r="E511" s="18"/>
      <c r="F511" s="19">
        <v>0</v>
      </c>
      <c r="G511" s="18">
        <f t="shared" si="25"/>
        <v>0</v>
      </c>
      <c r="H511" s="18">
        <f t="shared" si="23"/>
        <v>0</v>
      </c>
      <c r="I511" s="18">
        <f t="shared" si="24"/>
        <v>0</v>
      </c>
      <c r="J511" s="18"/>
      <c r="K511" s="15"/>
    </row>
    <row r="512" spans="1:11" x14ac:dyDescent="0.2">
      <c r="A512" s="15"/>
      <c r="B512" s="15"/>
      <c r="C512" s="16"/>
      <c r="D512" s="17"/>
      <c r="E512" s="18"/>
      <c r="F512" s="19">
        <v>0</v>
      </c>
      <c r="G512" s="18">
        <f t="shared" si="25"/>
        <v>0</v>
      </c>
      <c r="H512" s="18">
        <f t="shared" si="23"/>
        <v>0</v>
      </c>
      <c r="I512" s="18">
        <f t="shared" si="24"/>
        <v>0</v>
      </c>
      <c r="J512" s="18"/>
      <c r="K512" s="15"/>
    </row>
    <row r="513" spans="1:11" x14ac:dyDescent="0.2">
      <c r="A513" s="15"/>
      <c r="B513" s="15"/>
      <c r="C513" s="16"/>
      <c r="D513" s="17"/>
      <c r="E513" s="18"/>
      <c r="F513" s="19">
        <v>0</v>
      </c>
      <c r="G513" s="18">
        <f t="shared" si="25"/>
        <v>0</v>
      </c>
      <c r="H513" s="18">
        <f t="shared" si="23"/>
        <v>0</v>
      </c>
      <c r="I513" s="18">
        <f t="shared" si="24"/>
        <v>0</v>
      </c>
      <c r="J513" s="18"/>
      <c r="K513" s="15"/>
    </row>
    <row r="514" spans="1:11" x14ac:dyDescent="0.2">
      <c r="A514" s="15"/>
      <c r="B514" s="15"/>
      <c r="C514" s="16"/>
      <c r="D514" s="17"/>
      <c r="E514" s="18"/>
      <c r="F514" s="19">
        <v>0</v>
      </c>
      <c r="G514" s="18">
        <f t="shared" si="25"/>
        <v>0</v>
      </c>
      <c r="H514" s="18">
        <f t="shared" si="23"/>
        <v>0</v>
      </c>
      <c r="I514" s="18">
        <f t="shared" si="24"/>
        <v>0</v>
      </c>
      <c r="J514" s="18"/>
      <c r="K514" s="15"/>
    </row>
    <row r="515" spans="1:11" x14ac:dyDescent="0.2">
      <c r="A515" s="15"/>
      <c r="B515" s="15"/>
      <c r="C515" s="16"/>
      <c r="D515" s="17"/>
      <c r="E515" s="18"/>
      <c r="F515" s="19">
        <v>0</v>
      </c>
      <c r="G515" s="18">
        <f t="shared" si="25"/>
        <v>0</v>
      </c>
      <c r="H515" s="18">
        <f t="shared" si="23"/>
        <v>0</v>
      </c>
      <c r="I515" s="18">
        <f t="shared" si="24"/>
        <v>0</v>
      </c>
      <c r="J515" s="18"/>
      <c r="K515" s="15"/>
    </row>
    <row r="516" spans="1:11" x14ac:dyDescent="0.2">
      <c r="A516" s="15"/>
      <c r="B516" s="15"/>
      <c r="C516" s="16"/>
      <c r="D516" s="17"/>
      <c r="E516" s="18"/>
      <c r="F516" s="19">
        <v>0</v>
      </c>
      <c r="G516" s="18">
        <f t="shared" si="25"/>
        <v>0</v>
      </c>
      <c r="H516" s="18">
        <f t="shared" si="23"/>
        <v>0</v>
      </c>
      <c r="I516" s="18">
        <f t="shared" si="24"/>
        <v>0</v>
      </c>
      <c r="J516" s="18"/>
      <c r="K516" s="15"/>
    </row>
    <row r="517" spans="1:11" x14ac:dyDescent="0.2">
      <c r="A517" s="15"/>
      <c r="B517" s="15"/>
      <c r="C517" s="16"/>
      <c r="D517" s="17"/>
      <c r="E517" s="18"/>
      <c r="F517" s="19">
        <v>0</v>
      </c>
      <c r="G517" s="18">
        <f t="shared" si="25"/>
        <v>0</v>
      </c>
      <c r="H517" s="18">
        <f t="shared" si="23"/>
        <v>0</v>
      </c>
      <c r="I517" s="18">
        <f t="shared" si="24"/>
        <v>0</v>
      </c>
      <c r="J517" s="18"/>
      <c r="K517" s="15"/>
    </row>
    <row r="518" spans="1:11" x14ac:dyDescent="0.2">
      <c r="A518" s="15"/>
      <c r="B518" s="15"/>
      <c r="C518" s="16"/>
      <c r="D518" s="17"/>
      <c r="E518" s="18"/>
      <c r="F518" s="19">
        <v>0</v>
      </c>
      <c r="G518" s="18">
        <f t="shared" si="25"/>
        <v>0</v>
      </c>
      <c r="H518" s="18">
        <f t="shared" si="23"/>
        <v>0</v>
      </c>
      <c r="I518" s="18">
        <f t="shared" si="24"/>
        <v>0</v>
      </c>
      <c r="J518" s="18"/>
      <c r="K518" s="15"/>
    </row>
    <row r="519" spans="1:11" x14ac:dyDescent="0.2">
      <c r="A519" s="15"/>
      <c r="B519" s="15"/>
      <c r="C519" s="16"/>
      <c r="D519" s="17"/>
      <c r="E519" s="18"/>
      <c r="F519" s="19">
        <v>0</v>
      </c>
      <c r="G519" s="18">
        <f t="shared" si="25"/>
        <v>0</v>
      </c>
      <c r="H519" s="18">
        <f t="shared" si="23"/>
        <v>0</v>
      </c>
      <c r="I519" s="18">
        <f t="shared" si="24"/>
        <v>0</v>
      </c>
      <c r="J519" s="18"/>
      <c r="K519" s="15"/>
    </row>
    <row r="520" spans="1:11" x14ac:dyDescent="0.2">
      <c r="A520" s="15"/>
      <c r="B520" s="15"/>
      <c r="C520" s="16"/>
      <c r="D520" s="17"/>
      <c r="E520" s="18"/>
      <c r="F520" s="19">
        <v>0</v>
      </c>
      <c r="G520" s="18">
        <f t="shared" si="25"/>
        <v>0</v>
      </c>
      <c r="H520" s="18">
        <f t="shared" ref="H520:H580" si="26">E520*C520</f>
        <v>0</v>
      </c>
      <c r="I520" s="18">
        <f t="shared" ref="I520:I580" si="27">F520*C520</f>
        <v>0</v>
      </c>
      <c r="J520" s="18"/>
      <c r="K520" s="15"/>
    </row>
    <row r="521" spans="1:11" x14ac:dyDescent="0.2">
      <c r="A521" s="15"/>
      <c r="B521" s="15"/>
      <c r="C521" s="16"/>
      <c r="D521" s="17"/>
      <c r="E521" s="18"/>
      <c r="F521" s="19">
        <v>0</v>
      </c>
      <c r="G521" s="18">
        <f t="shared" ref="G521:G582" si="28">B521*F521</f>
        <v>0</v>
      </c>
      <c r="H521" s="18">
        <f t="shared" si="26"/>
        <v>0</v>
      </c>
      <c r="I521" s="18">
        <f t="shared" si="27"/>
        <v>0</v>
      </c>
      <c r="J521" s="18"/>
      <c r="K521" s="15"/>
    </row>
    <row r="522" spans="1:11" x14ac:dyDescent="0.2">
      <c r="A522" s="15"/>
      <c r="B522" s="15"/>
      <c r="C522" s="16"/>
      <c r="D522" s="17"/>
      <c r="E522" s="18"/>
      <c r="F522" s="19">
        <v>0</v>
      </c>
      <c r="G522" s="18">
        <f t="shared" si="28"/>
        <v>0</v>
      </c>
      <c r="H522" s="18">
        <f t="shared" si="26"/>
        <v>0</v>
      </c>
      <c r="I522" s="18">
        <f t="shared" si="27"/>
        <v>0</v>
      </c>
      <c r="J522" s="18"/>
      <c r="K522" s="15"/>
    </row>
    <row r="523" spans="1:11" x14ac:dyDescent="0.2">
      <c r="A523" s="15"/>
      <c r="B523" s="15"/>
      <c r="C523" s="16"/>
      <c r="D523" s="17"/>
      <c r="E523" s="18"/>
      <c r="F523" s="19">
        <v>0</v>
      </c>
      <c r="G523" s="18">
        <f t="shared" si="28"/>
        <v>0</v>
      </c>
      <c r="H523" s="18">
        <f t="shared" si="26"/>
        <v>0</v>
      </c>
      <c r="I523" s="18">
        <f t="shared" si="27"/>
        <v>0</v>
      </c>
      <c r="J523" s="18"/>
      <c r="K523" s="15"/>
    </row>
    <row r="524" spans="1:11" x14ac:dyDescent="0.2">
      <c r="A524" s="15"/>
      <c r="B524" s="15"/>
      <c r="C524" s="16"/>
      <c r="D524" s="17"/>
      <c r="E524" s="18"/>
      <c r="F524" s="19">
        <v>0</v>
      </c>
      <c r="G524" s="18">
        <f t="shared" si="28"/>
        <v>0</v>
      </c>
      <c r="H524" s="18">
        <f t="shared" si="26"/>
        <v>0</v>
      </c>
      <c r="I524" s="18">
        <f t="shared" si="27"/>
        <v>0</v>
      </c>
      <c r="J524" s="18"/>
      <c r="K524" s="15"/>
    </row>
    <row r="525" spans="1:11" x14ac:dyDescent="0.2">
      <c r="A525" s="15"/>
      <c r="B525" s="15"/>
      <c r="C525" s="16"/>
      <c r="D525" s="17"/>
      <c r="E525" s="18"/>
      <c r="F525" s="19">
        <v>0</v>
      </c>
      <c r="G525" s="18">
        <f t="shared" si="28"/>
        <v>0</v>
      </c>
      <c r="H525" s="18">
        <f t="shared" si="26"/>
        <v>0</v>
      </c>
      <c r="I525" s="18">
        <f t="shared" si="27"/>
        <v>0</v>
      </c>
      <c r="J525" s="18"/>
      <c r="K525" s="15"/>
    </row>
    <row r="526" spans="1:11" x14ac:dyDescent="0.2">
      <c r="A526" s="15"/>
      <c r="B526" s="15"/>
      <c r="C526" s="16"/>
      <c r="D526" s="17"/>
      <c r="E526" s="18"/>
      <c r="F526" s="19">
        <v>0</v>
      </c>
      <c r="G526" s="18">
        <f t="shared" si="28"/>
        <v>0</v>
      </c>
      <c r="H526" s="18">
        <f t="shared" si="26"/>
        <v>0</v>
      </c>
      <c r="I526" s="18">
        <f t="shared" si="27"/>
        <v>0</v>
      </c>
      <c r="J526" s="18"/>
      <c r="K526" s="15"/>
    </row>
    <row r="527" spans="1:11" x14ac:dyDescent="0.2">
      <c r="A527" s="15"/>
      <c r="B527" s="15"/>
      <c r="C527" s="16"/>
      <c r="D527" s="17"/>
      <c r="E527" s="18"/>
      <c r="F527" s="19">
        <v>0</v>
      </c>
      <c r="G527" s="18">
        <f t="shared" si="28"/>
        <v>0</v>
      </c>
      <c r="H527" s="18">
        <f t="shared" si="26"/>
        <v>0</v>
      </c>
      <c r="I527" s="18">
        <f t="shared" si="27"/>
        <v>0</v>
      </c>
      <c r="J527" s="18"/>
      <c r="K527" s="15"/>
    </row>
    <row r="528" spans="1:11" x14ac:dyDescent="0.2">
      <c r="A528" s="15"/>
      <c r="B528" s="15"/>
      <c r="C528" s="16"/>
      <c r="D528" s="17"/>
      <c r="E528" s="18"/>
      <c r="F528" s="19">
        <v>0</v>
      </c>
      <c r="G528" s="18">
        <f t="shared" si="28"/>
        <v>0</v>
      </c>
      <c r="H528" s="18">
        <f t="shared" si="26"/>
        <v>0</v>
      </c>
      <c r="I528" s="18">
        <f t="shared" si="27"/>
        <v>0</v>
      </c>
      <c r="J528" s="18"/>
      <c r="K528" s="15"/>
    </row>
    <row r="529" spans="1:11" x14ac:dyDescent="0.2">
      <c r="A529" s="15"/>
      <c r="B529" s="15"/>
      <c r="C529" s="16"/>
      <c r="D529" s="17"/>
      <c r="E529" s="18"/>
      <c r="F529" s="19">
        <v>0</v>
      </c>
      <c r="G529" s="18">
        <f t="shared" si="28"/>
        <v>0</v>
      </c>
      <c r="H529" s="18">
        <f t="shared" si="26"/>
        <v>0</v>
      </c>
      <c r="I529" s="18">
        <f t="shared" si="27"/>
        <v>0</v>
      </c>
      <c r="J529" s="18"/>
      <c r="K529" s="15"/>
    </row>
    <row r="530" spans="1:11" x14ac:dyDescent="0.2">
      <c r="A530" s="15"/>
      <c r="B530" s="15"/>
      <c r="C530" s="16"/>
      <c r="D530" s="17"/>
      <c r="E530" s="18"/>
      <c r="F530" s="19">
        <v>0</v>
      </c>
      <c r="G530" s="18">
        <f t="shared" si="28"/>
        <v>0</v>
      </c>
      <c r="H530" s="18">
        <f t="shared" si="26"/>
        <v>0</v>
      </c>
      <c r="I530" s="18">
        <f t="shared" si="27"/>
        <v>0</v>
      </c>
      <c r="J530" s="18"/>
      <c r="K530" s="15"/>
    </row>
    <row r="531" spans="1:11" x14ac:dyDescent="0.2">
      <c r="A531" s="15"/>
      <c r="B531" s="15"/>
      <c r="C531" s="16"/>
      <c r="D531" s="17"/>
      <c r="E531" s="18"/>
      <c r="F531" s="19">
        <v>0</v>
      </c>
      <c r="G531" s="18">
        <f t="shared" si="28"/>
        <v>0</v>
      </c>
      <c r="H531" s="18">
        <f t="shared" si="26"/>
        <v>0</v>
      </c>
      <c r="I531" s="18">
        <f t="shared" si="27"/>
        <v>0</v>
      </c>
      <c r="J531" s="18"/>
      <c r="K531" s="15"/>
    </row>
    <row r="532" spans="1:11" x14ac:dyDescent="0.2">
      <c r="A532" s="15"/>
      <c r="B532" s="15"/>
      <c r="C532" s="16"/>
      <c r="D532" s="17"/>
      <c r="E532" s="18"/>
      <c r="F532" s="19">
        <v>0</v>
      </c>
      <c r="G532" s="18">
        <f t="shared" si="28"/>
        <v>0</v>
      </c>
      <c r="H532" s="18">
        <f t="shared" si="26"/>
        <v>0</v>
      </c>
      <c r="I532" s="18">
        <f t="shared" si="27"/>
        <v>0</v>
      </c>
      <c r="J532" s="18"/>
      <c r="K532" s="15"/>
    </row>
    <row r="533" spans="1:11" x14ac:dyDescent="0.2">
      <c r="A533" s="15"/>
      <c r="B533" s="15"/>
      <c r="C533" s="16"/>
      <c r="D533" s="17"/>
      <c r="E533" s="18"/>
      <c r="F533" s="19">
        <v>0</v>
      </c>
      <c r="G533" s="18">
        <f t="shared" si="28"/>
        <v>0</v>
      </c>
      <c r="H533" s="18">
        <f t="shared" si="26"/>
        <v>0</v>
      </c>
      <c r="I533" s="18">
        <f t="shared" si="27"/>
        <v>0</v>
      </c>
      <c r="J533" s="18"/>
      <c r="K533" s="15"/>
    </row>
    <row r="534" spans="1:11" x14ac:dyDescent="0.2">
      <c r="A534" s="15"/>
      <c r="B534" s="15"/>
      <c r="C534" s="16"/>
      <c r="D534" s="17"/>
      <c r="E534" s="18"/>
      <c r="F534" s="19">
        <v>0</v>
      </c>
      <c r="G534" s="18">
        <f t="shared" si="28"/>
        <v>0</v>
      </c>
      <c r="H534" s="18">
        <f t="shared" si="26"/>
        <v>0</v>
      </c>
      <c r="I534" s="18">
        <f t="shared" si="27"/>
        <v>0</v>
      </c>
      <c r="J534" s="18"/>
      <c r="K534" s="15"/>
    </row>
    <row r="535" spans="1:11" x14ac:dyDescent="0.2">
      <c r="A535" s="15"/>
      <c r="B535" s="15"/>
      <c r="C535" s="16"/>
      <c r="D535" s="17"/>
      <c r="E535" s="18"/>
      <c r="F535" s="19">
        <v>0</v>
      </c>
      <c r="G535" s="18">
        <f t="shared" si="28"/>
        <v>0</v>
      </c>
      <c r="H535" s="18">
        <f t="shared" si="26"/>
        <v>0</v>
      </c>
      <c r="I535" s="18">
        <f t="shared" si="27"/>
        <v>0</v>
      </c>
      <c r="J535" s="18"/>
      <c r="K535" s="15"/>
    </row>
    <row r="536" spans="1:11" x14ac:dyDescent="0.2">
      <c r="A536" s="15"/>
      <c r="B536" s="15"/>
      <c r="C536" s="16"/>
      <c r="D536" s="17"/>
      <c r="E536" s="18"/>
      <c r="F536" s="19">
        <v>0</v>
      </c>
      <c r="G536" s="18">
        <f t="shared" si="28"/>
        <v>0</v>
      </c>
      <c r="H536" s="18">
        <f t="shared" si="26"/>
        <v>0</v>
      </c>
      <c r="I536" s="18">
        <f t="shared" si="27"/>
        <v>0</v>
      </c>
      <c r="J536" s="18"/>
      <c r="K536" s="15"/>
    </row>
    <row r="537" spans="1:11" x14ac:dyDescent="0.2">
      <c r="A537" s="15"/>
      <c r="B537" s="15"/>
      <c r="C537" s="16"/>
      <c r="D537" s="17"/>
      <c r="E537" s="18"/>
      <c r="F537" s="19">
        <v>0</v>
      </c>
      <c r="G537" s="18">
        <f t="shared" si="28"/>
        <v>0</v>
      </c>
      <c r="H537" s="18">
        <f t="shared" si="26"/>
        <v>0</v>
      </c>
      <c r="I537" s="18">
        <f t="shared" si="27"/>
        <v>0</v>
      </c>
      <c r="J537" s="18"/>
      <c r="K537" s="15"/>
    </row>
    <row r="538" spans="1:11" x14ac:dyDescent="0.2">
      <c r="A538" s="15"/>
      <c r="B538" s="15"/>
      <c r="C538" s="16"/>
      <c r="D538" s="17"/>
      <c r="E538" s="18"/>
      <c r="F538" s="19">
        <v>0</v>
      </c>
      <c r="G538" s="18">
        <f t="shared" si="28"/>
        <v>0</v>
      </c>
      <c r="H538" s="18">
        <f t="shared" si="26"/>
        <v>0</v>
      </c>
      <c r="I538" s="18">
        <f t="shared" si="27"/>
        <v>0</v>
      </c>
      <c r="J538" s="18"/>
      <c r="K538" s="15"/>
    </row>
    <row r="539" spans="1:11" x14ac:dyDescent="0.2">
      <c r="A539" s="15"/>
      <c r="B539" s="15"/>
      <c r="C539" s="16"/>
      <c r="D539" s="17"/>
      <c r="E539" s="18"/>
      <c r="F539" s="19">
        <v>0</v>
      </c>
      <c r="G539" s="18">
        <f t="shared" si="28"/>
        <v>0</v>
      </c>
      <c r="H539" s="18">
        <f t="shared" si="26"/>
        <v>0</v>
      </c>
      <c r="I539" s="18">
        <f t="shared" si="27"/>
        <v>0</v>
      </c>
      <c r="J539" s="18"/>
      <c r="K539" s="15"/>
    </row>
    <row r="540" spans="1:11" x14ac:dyDescent="0.2">
      <c r="A540" s="15"/>
      <c r="B540" s="15"/>
      <c r="C540" s="16"/>
      <c r="D540" s="17"/>
      <c r="E540" s="18"/>
      <c r="F540" s="19">
        <v>0</v>
      </c>
      <c r="G540" s="18">
        <f t="shared" si="28"/>
        <v>0</v>
      </c>
      <c r="H540" s="18">
        <f t="shared" si="26"/>
        <v>0</v>
      </c>
      <c r="I540" s="18">
        <f t="shared" si="27"/>
        <v>0</v>
      </c>
      <c r="J540" s="18"/>
      <c r="K540" s="15"/>
    </row>
    <row r="541" spans="1:11" x14ac:dyDescent="0.2">
      <c r="A541" s="15"/>
      <c r="B541" s="15"/>
      <c r="C541" s="16"/>
      <c r="D541" s="17"/>
      <c r="E541" s="18"/>
      <c r="F541" s="19">
        <v>0</v>
      </c>
      <c r="G541" s="18">
        <f t="shared" si="28"/>
        <v>0</v>
      </c>
      <c r="H541" s="18">
        <f t="shared" si="26"/>
        <v>0</v>
      </c>
      <c r="I541" s="18">
        <f t="shared" si="27"/>
        <v>0</v>
      </c>
      <c r="J541" s="18"/>
      <c r="K541" s="15"/>
    </row>
    <row r="542" spans="1:11" x14ac:dyDescent="0.2">
      <c r="A542" s="15"/>
      <c r="B542" s="15"/>
      <c r="C542" s="16"/>
      <c r="D542" s="17"/>
      <c r="E542" s="18"/>
      <c r="F542" s="19">
        <v>0</v>
      </c>
      <c r="G542" s="18">
        <f t="shared" si="28"/>
        <v>0</v>
      </c>
      <c r="H542" s="18">
        <f t="shared" si="26"/>
        <v>0</v>
      </c>
      <c r="I542" s="18">
        <f t="shared" si="27"/>
        <v>0</v>
      </c>
      <c r="J542" s="18"/>
      <c r="K542" s="15"/>
    </row>
    <row r="543" spans="1:11" x14ac:dyDescent="0.2">
      <c r="A543" s="15"/>
      <c r="B543" s="15"/>
      <c r="C543" s="16"/>
      <c r="D543" s="17"/>
      <c r="E543" s="18"/>
      <c r="F543" s="19">
        <v>0</v>
      </c>
      <c r="G543" s="18">
        <f t="shared" si="28"/>
        <v>0</v>
      </c>
      <c r="H543" s="18">
        <f t="shared" si="26"/>
        <v>0</v>
      </c>
      <c r="I543" s="18">
        <f t="shared" si="27"/>
        <v>0</v>
      </c>
      <c r="J543" s="18"/>
      <c r="K543" s="15"/>
    </row>
    <row r="544" spans="1:11" x14ac:dyDescent="0.2">
      <c r="A544" s="15"/>
      <c r="B544" s="15"/>
      <c r="C544" s="16"/>
      <c r="D544" s="17"/>
      <c r="E544" s="18"/>
      <c r="F544" s="19">
        <v>0</v>
      </c>
      <c r="G544" s="18">
        <f t="shared" si="28"/>
        <v>0</v>
      </c>
      <c r="H544" s="18">
        <f t="shared" si="26"/>
        <v>0</v>
      </c>
      <c r="I544" s="18">
        <f t="shared" si="27"/>
        <v>0</v>
      </c>
      <c r="J544" s="18"/>
      <c r="K544" s="15"/>
    </row>
    <row r="545" spans="1:11" x14ac:dyDescent="0.2">
      <c r="A545" s="15"/>
      <c r="B545" s="15"/>
      <c r="C545" s="16"/>
      <c r="D545" s="17"/>
      <c r="E545" s="18"/>
      <c r="F545" s="19">
        <v>0</v>
      </c>
      <c r="G545" s="18">
        <f t="shared" si="28"/>
        <v>0</v>
      </c>
      <c r="H545" s="18">
        <f t="shared" si="26"/>
        <v>0</v>
      </c>
      <c r="I545" s="18">
        <f t="shared" si="27"/>
        <v>0</v>
      </c>
      <c r="J545" s="18"/>
      <c r="K545" s="15"/>
    </row>
    <row r="546" spans="1:11" x14ac:dyDescent="0.2">
      <c r="A546" s="15"/>
      <c r="B546" s="15"/>
      <c r="C546" s="16"/>
      <c r="D546" s="17"/>
      <c r="E546" s="18"/>
      <c r="F546" s="19">
        <v>0</v>
      </c>
      <c r="G546" s="18">
        <f t="shared" si="28"/>
        <v>0</v>
      </c>
      <c r="H546" s="18">
        <f t="shared" si="26"/>
        <v>0</v>
      </c>
      <c r="I546" s="18">
        <f t="shared" si="27"/>
        <v>0</v>
      </c>
      <c r="J546" s="18"/>
      <c r="K546" s="15"/>
    </row>
    <row r="547" spans="1:11" x14ac:dyDescent="0.2">
      <c r="A547" s="15"/>
      <c r="B547" s="15"/>
      <c r="C547" s="16"/>
      <c r="D547" s="17"/>
      <c r="E547" s="18"/>
      <c r="F547" s="19">
        <v>0</v>
      </c>
      <c r="G547" s="18">
        <f t="shared" si="28"/>
        <v>0</v>
      </c>
      <c r="H547" s="18">
        <f t="shared" si="26"/>
        <v>0</v>
      </c>
      <c r="I547" s="18">
        <f t="shared" si="27"/>
        <v>0</v>
      </c>
      <c r="J547" s="18"/>
      <c r="K547" s="15"/>
    </row>
    <row r="548" spans="1:11" x14ac:dyDescent="0.2">
      <c r="A548" s="15"/>
      <c r="B548" s="15"/>
      <c r="C548" s="16"/>
      <c r="D548" s="17"/>
      <c r="E548" s="18"/>
      <c r="F548" s="19">
        <v>0</v>
      </c>
      <c r="G548" s="18">
        <f t="shared" si="28"/>
        <v>0</v>
      </c>
      <c r="H548" s="18">
        <f t="shared" si="26"/>
        <v>0</v>
      </c>
      <c r="I548" s="18">
        <f t="shared" si="27"/>
        <v>0</v>
      </c>
      <c r="J548" s="18"/>
      <c r="K548" s="15"/>
    </row>
    <row r="549" spans="1:11" x14ac:dyDescent="0.2">
      <c r="A549" s="15"/>
      <c r="B549" s="15"/>
      <c r="C549" s="16"/>
      <c r="D549" s="17"/>
      <c r="E549" s="18"/>
      <c r="F549" s="19">
        <v>0</v>
      </c>
      <c r="G549" s="18">
        <f t="shared" si="28"/>
        <v>0</v>
      </c>
      <c r="H549" s="18">
        <f t="shared" si="26"/>
        <v>0</v>
      </c>
      <c r="I549" s="18">
        <f t="shared" si="27"/>
        <v>0</v>
      </c>
      <c r="J549" s="18"/>
      <c r="K549" s="15"/>
    </row>
    <row r="550" spans="1:11" x14ac:dyDescent="0.2">
      <c r="A550" s="15"/>
      <c r="B550" s="15"/>
      <c r="C550" s="16"/>
      <c r="D550" s="17"/>
      <c r="E550" s="18"/>
      <c r="F550" s="19">
        <v>0</v>
      </c>
      <c r="G550" s="18">
        <f t="shared" si="28"/>
        <v>0</v>
      </c>
      <c r="H550" s="18">
        <f t="shared" si="26"/>
        <v>0</v>
      </c>
      <c r="I550" s="18">
        <f t="shared" si="27"/>
        <v>0</v>
      </c>
      <c r="J550" s="18"/>
      <c r="K550" s="15"/>
    </row>
    <row r="551" spans="1:11" x14ac:dyDescent="0.2">
      <c r="A551" s="15"/>
      <c r="B551" s="15"/>
      <c r="C551" s="16"/>
      <c r="D551" s="17"/>
      <c r="E551" s="18"/>
      <c r="F551" s="19">
        <v>0</v>
      </c>
      <c r="G551" s="18">
        <f t="shared" si="28"/>
        <v>0</v>
      </c>
      <c r="H551" s="18">
        <f t="shared" si="26"/>
        <v>0</v>
      </c>
      <c r="I551" s="18">
        <f t="shared" si="27"/>
        <v>0</v>
      </c>
      <c r="J551" s="18"/>
      <c r="K551" s="15"/>
    </row>
    <row r="552" spans="1:11" x14ac:dyDescent="0.2">
      <c r="A552" s="15"/>
      <c r="B552" s="15"/>
      <c r="C552" s="16"/>
      <c r="D552" s="17"/>
      <c r="E552" s="18"/>
      <c r="F552" s="19">
        <v>0</v>
      </c>
      <c r="G552" s="18">
        <f t="shared" si="28"/>
        <v>0</v>
      </c>
      <c r="H552" s="18">
        <f t="shared" si="26"/>
        <v>0</v>
      </c>
      <c r="I552" s="18">
        <f t="shared" si="27"/>
        <v>0</v>
      </c>
      <c r="J552" s="18"/>
      <c r="K552" s="15"/>
    </row>
    <row r="553" spans="1:11" x14ac:dyDescent="0.2">
      <c r="A553" s="15"/>
      <c r="B553" s="15"/>
      <c r="C553" s="16"/>
      <c r="D553" s="17"/>
      <c r="E553" s="18"/>
      <c r="F553" s="19">
        <v>0</v>
      </c>
      <c r="G553" s="18">
        <f t="shared" si="28"/>
        <v>0</v>
      </c>
      <c r="H553" s="18">
        <f t="shared" si="26"/>
        <v>0</v>
      </c>
      <c r="I553" s="18">
        <f t="shared" si="27"/>
        <v>0</v>
      </c>
      <c r="J553" s="18"/>
      <c r="K553" s="15"/>
    </row>
    <row r="554" spans="1:11" x14ac:dyDescent="0.2">
      <c r="A554" s="15"/>
      <c r="B554" s="15"/>
      <c r="C554" s="16"/>
      <c r="D554" s="17"/>
      <c r="E554" s="18"/>
      <c r="F554" s="19">
        <v>0</v>
      </c>
      <c r="G554" s="18">
        <f t="shared" si="28"/>
        <v>0</v>
      </c>
      <c r="H554" s="18">
        <f t="shared" si="26"/>
        <v>0</v>
      </c>
      <c r="I554" s="18">
        <f t="shared" si="27"/>
        <v>0</v>
      </c>
      <c r="J554" s="18"/>
      <c r="K554" s="15"/>
    </row>
    <row r="555" spans="1:11" x14ac:dyDescent="0.2">
      <c r="A555" s="15"/>
      <c r="B555" s="15"/>
      <c r="C555" s="16"/>
      <c r="D555" s="17"/>
      <c r="E555" s="18"/>
      <c r="F555" s="19">
        <v>0</v>
      </c>
      <c r="G555" s="18">
        <f t="shared" si="28"/>
        <v>0</v>
      </c>
      <c r="H555" s="18">
        <f t="shared" si="26"/>
        <v>0</v>
      </c>
      <c r="I555" s="18">
        <f t="shared" si="27"/>
        <v>0</v>
      </c>
      <c r="J555" s="18"/>
      <c r="K555" s="15"/>
    </row>
    <row r="556" spans="1:11" x14ac:dyDescent="0.2">
      <c r="A556" s="15"/>
      <c r="B556" s="15"/>
      <c r="C556" s="16"/>
      <c r="D556" s="17"/>
      <c r="E556" s="18"/>
      <c r="F556" s="19">
        <v>0</v>
      </c>
      <c r="G556" s="18">
        <f t="shared" si="28"/>
        <v>0</v>
      </c>
      <c r="H556" s="18">
        <f t="shared" si="26"/>
        <v>0</v>
      </c>
      <c r="I556" s="18">
        <f t="shared" si="27"/>
        <v>0</v>
      </c>
      <c r="J556" s="18"/>
      <c r="K556" s="15"/>
    </row>
    <row r="557" spans="1:11" x14ac:dyDescent="0.2">
      <c r="A557" s="15"/>
      <c r="B557" s="15"/>
      <c r="C557" s="16"/>
      <c r="D557" s="17"/>
      <c r="E557" s="18"/>
      <c r="F557" s="19">
        <v>0</v>
      </c>
      <c r="G557" s="18">
        <f t="shared" si="28"/>
        <v>0</v>
      </c>
      <c r="H557" s="18">
        <f t="shared" si="26"/>
        <v>0</v>
      </c>
      <c r="I557" s="18">
        <f t="shared" si="27"/>
        <v>0</v>
      </c>
      <c r="J557" s="18"/>
      <c r="K557" s="15"/>
    </row>
    <row r="558" spans="1:11" x14ac:dyDescent="0.2">
      <c r="A558" s="15"/>
      <c r="B558" s="15"/>
      <c r="C558" s="16"/>
      <c r="D558" s="17"/>
      <c r="E558" s="18"/>
      <c r="F558" s="19">
        <v>0</v>
      </c>
      <c r="G558" s="18">
        <f t="shared" si="28"/>
        <v>0</v>
      </c>
      <c r="H558" s="18">
        <f t="shared" si="26"/>
        <v>0</v>
      </c>
      <c r="I558" s="18">
        <f t="shared" si="27"/>
        <v>0</v>
      </c>
      <c r="J558" s="18"/>
      <c r="K558" s="15"/>
    </row>
    <row r="559" spans="1:11" x14ac:dyDescent="0.2">
      <c r="A559" s="15"/>
      <c r="B559" s="15"/>
      <c r="C559" s="16"/>
      <c r="D559" s="17"/>
      <c r="E559" s="18"/>
      <c r="F559" s="19">
        <v>0</v>
      </c>
      <c r="G559" s="18">
        <f t="shared" si="28"/>
        <v>0</v>
      </c>
      <c r="H559" s="18">
        <f t="shared" si="26"/>
        <v>0</v>
      </c>
      <c r="I559" s="18">
        <f t="shared" si="27"/>
        <v>0</v>
      </c>
      <c r="J559" s="18"/>
      <c r="K559" s="15"/>
    </row>
    <row r="560" spans="1:11" x14ac:dyDescent="0.2">
      <c r="A560" s="15"/>
      <c r="B560" s="15"/>
      <c r="C560" s="16"/>
      <c r="D560" s="17"/>
      <c r="E560" s="18"/>
      <c r="F560" s="19">
        <v>0</v>
      </c>
      <c r="G560" s="18">
        <f t="shared" si="28"/>
        <v>0</v>
      </c>
      <c r="H560" s="18">
        <f t="shared" si="26"/>
        <v>0</v>
      </c>
      <c r="I560" s="18">
        <f t="shared" si="27"/>
        <v>0</v>
      </c>
      <c r="J560" s="18"/>
      <c r="K560" s="15"/>
    </row>
    <row r="561" spans="1:11" x14ac:dyDescent="0.2">
      <c r="A561" s="15"/>
      <c r="B561" s="15"/>
      <c r="C561" s="16"/>
      <c r="D561" s="17"/>
      <c r="E561" s="18"/>
      <c r="F561" s="19">
        <v>0</v>
      </c>
      <c r="G561" s="18">
        <f t="shared" si="28"/>
        <v>0</v>
      </c>
      <c r="H561" s="18">
        <f t="shared" si="26"/>
        <v>0</v>
      </c>
      <c r="I561" s="18">
        <f t="shared" si="27"/>
        <v>0</v>
      </c>
      <c r="J561" s="18"/>
      <c r="K561" s="15"/>
    </row>
    <row r="562" spans="1:11" x14ac:dyDescent="0.2">
      <c r="A562" s="15"/>
      <c r="B562" s="15"/>
      <c r="C562" s="16"/>
      <c r="D562" s="17"/>
      <c r="E562" s="18"/>
      <c r="F562" s="19">
        <v>0</v>
      </c>
      <c r="G562" s="18">
        <f t="shared" si="28"/>
        <v>0</v>
      </c>
      <c r="H562" s="18">
        <f t="shared" si="26"/>
        <v>0</v>
      </c>
      <c r="I562" s="18">
        <f t="shared" si="27"/>
        <v>0</v>
      </c>
      <c r="J562" s="18"/>
      <c r="K562" s="15"/>
    </row>
    <row r="563" spans="1:11" x14ac:dyDescent="0.2">
      <c r="A563" s="15"/>
      <c r="B563" s="15"/>
      <c r="C563" s="16"/>
      <c r="D563" s="17"/>
      <c r="E563" s="18"/>
      <c r="F563" s="19">
        <v>0</v>
      </c>
      <c r="G563" s="18">
        <f t="shared" si="28"/>
        <v>0</v>
      </c>
      <c r="H563" s="18">
        <f t="shared" si="26"/>
        <v>0</v>
      </c>
      <c r="I563" s="18">
        <f t="shared" si="27"/>
        <v>0</v>
      </c>
      <c r="J563" s="18"/>
      <c r="K563" s="15"/>
    </row>
    <row r="564" spans="1:11" x14ac:dyDescent="0.2">
      <c r="A564" s="15"/>
      <c r="B564" s="15"/>
      <c r="C564" s="16"/>
      <c r="D564" s="17"/>
      <c r="E564" s="18"/>
      <c r="F564" s="19">
        <v>0</v>
      </c>
      <c r="G564" s="18">
        <f t="shared" si="28"/>
        <v>0</v>
      </c>
      <c r="H564" s="18">
        <f t="shared" si="26"/>
        <v>0</v>
      </c>
      <c r="I564" s="18">
        <f t="shared" si="27"/>
        <v>0</v>
      </c>
      <c r="J564" s="18"/>
      <c r="K564" s="15"/>
    </row>
    <row r="565" spans="1:11" x14ac:dyDescent="0.2">
      <c r="A565" s="15"/>
      <c r="B565" s="15"/>
      <c r="C565" s="16"/>
      <c r="D565" s="17"/>
      <c r="E565" s="18"/>
      <c r="F565" s="19">
        <v>0</v>
      </c>
      <c r="G565" s="18">
        <f t="shared" si="28"/>
        <v>0</v>
      </c>
      <c r="H565" s="18">
        <f t="shared" si="26"/>
        <v>0</v>
      </c>
      <c r="I565" s="18">
        <f t="shared" si="27"/>
        <v>0</v>
      </c>
      <c r="J565" s="18"/>
      <c r="K565" s="15"/>
    </row>
    <row r="566" spans="1:11" x14ac:dyDescent="0.2">
      <c r="A566" s="15"/>
      <c r="B566" s="15"/>
      <c r="C566" s="16"/>
      <c r="D566" s="17"/>
      <c r="E566" s="18"/>
      <c r="F566" s="19">
        <v>0</v>
      </c>
      <c r="G566" s="18">
        <f t="shared" si="28"/>
        <v>0</v>
      </c>
      <c r="H566" s="18">
        <f t="shared" si="26"/>
        <v>0</v>
      </c>
      <c r="I566" s="18">
        <f t="shared" si="27"/>
        <v>0</v>
      </c>
      <c r="J566" s="18"/>
      <c r="K566" s="15"/>
    </row>
    <row r="567" spans="1:11" x14ac:dyDescent="0.2">
      <c r="A567" s="15"/>
      <c r="B567" s="15"/>
      <c r="C567" s="16"/>
      <c r="D567" s="17"/>
      <c r="E567" s="18"/>
      <c r="F567" s="19">
        <v>0</v>
      </c>
      <c r="G567" s="18">
        <f t="shared" si="28"/>
        <v>0</v>
      </c>
      <c r="H567" s="18">
        <f t="shared" si="26"/>
        <v>0</v>
      </c>
      <c r="I567" s="18">
        <f t="shared" si="27"/>
        <v>0</v>
      </c>
      <c r="J567" s="18"/>
      <c r="K567" s="15"/>
    </row>
    <row r="568" spans="1:11" x14ac:dyDescent="0.2">
      <c r="A568" s="15"/>
      <c r="B568" s="15"/>
      <c r="C568" s="16"/>
      <c r="D568" s="17"/>
      <c r="E568" s="18"/>
      <c r="F568" s="19">
        <v>0</v>
      </c>
      <c r="G568" s="18">
        <f t="shared" si="28"/>
        <v>0</v>
      </c>
      <c r="H568" s="18">
        <f t="shared" si="26"/>
        <v>0</v>
      </c>
      <c r="I568" s="18">
        <f t="shared" si="27"/>
        <v>0</v>
      </c>
      <c r="J568" s="18"/>
      <c r="K568" s="15"/>
    </row>
    <row r="569" spans="1:11" x14ac:dyDescent="0.2">
      <c r="A569" s="15"/>
      <c r="B569" s="15"/>
      <c r="C569" s="16"/>
      <c r="D569" s="17"/>
      <c r="E569" s="18"/>
      <c r="F569" s="19">
        <v>0</v>
      </c>
      <c r="G569" s="18">
        <f t="shared" si="28"/>
        <v>0</v>
      </c>
      <c r="H569" s="18">
        <f t="shared" si="26"/>
        <v>0</v>
      </c>
      <c r="I569" s="18">
        <f t="shared" si="27"/>
        <v>0</v>
      </c>
      <c r="J569" s="18"/>
      <c r="K569" s="15"/>
    </row>
    <row r="570" spans="1:11" x14ac:dyDescent="0.2">
      <c r="A570" s="15"/>
      <c r="B570" s="15"/>
      <c r="C570" s="16"/>
      <c r="D570" s="17"/>
      <c r="E570" s="18"/>
      <c r="F570" s="19">
        <v>0</v>
      </c>
      <c r="G570" s="18">
        <f t="shared" si="28"/>
        <v>0</v>
      </c>
      <c r="H570" s="18">
        <f t="shared" si="26"/>
        <v>0</v>
      </c>
      <c r="I570" s="18">
        <f t="shared" si="27"/>
        <v>0</v>
      </c>
      <c r="J570" s="18"/>
      <c r="K570" s="15"/>
    </row>
    <row r="571" spans="1:11" x14ac:dyDescent="0.2">
      <c r="A571" s="15"/>
      <c r="B571" s="15"/>
      <c r="C571" s="16"/>
      <c r="D571" s="17"/>
      <c r="E571" s="18"/>
      <c r="F571" s="19">
        <v>0</v>
      </c>
      <c r="G571" s="18">
        <f t="shared" si="28"/>
        <v>0</v>
      </c>
      <c r="H571" s="18">
        <f t="shared" si="26"/>
        <v>0</v>
      </c>
      <c r="I571" s="18">
        <f t="shared" si="27"/>
        <v>0</v>
      </c>
      <c r="J571" s="18"/>
      <c r="K571" s="15"/>
    </row>
    <row r="572" spans="1:11" x14ac:dyDescent="0.2">
      <c r="A572" s="15"/>
      <c r="B572" s="15"/>
      <c r="C572" s="16"/>
      <c r="D572" s="17"/>
      <c r="E572" s="18"/>
      <c r="F572" s="19">
        <v>0</v>
      </c>
      <c r="G572" s="18">
        <f t="shared" si="28"/>
        <v>0</v>
      </c>
      <c r="H572" s="18">
        <f t="shared" si="26"/>
        <v>0</v>
      </c>
      <c r="I572" s="18">
        <f t="shared" si="27"/>
        <v>0</v>
      </c>
      <c r="J572" s="18"/>
      <c r="K572" s="15"/>
    </row>
    <row r="573" spans="1:11" x14ac:dyDescent="0.2">
      <c r="A573" s="15"/>
      <c r="B573" s="15"/>
      <c r="C573" s="16"/>
      <c r="D573" s="17"/>
      <c r="E573" s="18"/>
      <c r="F573" s="19">
        <v>0</v>
      </c>
      <c r="G573" s="18">
        <f t="shared" si="28"/>
        <v>0</v>
      </c>
      <c r="H573" s="18">
        <f t="shared" si="26"/>
        <v>0</v>
      </c>
      <c r="I573" s="18">
        <f t="shared" si="27"/>
        <v>0</v>
      </c>
      <c r="J573" s="18"/>
      <c r="K573" s="15"/>
    </row>
    <row r="574" spans="1:11" x14ac:dyDescent="0.2">
      <c r="A574" s="15"/>
      <c r="B574" s="15"/>
      <c r="C574" s="16"/>
      <c r="D574" s="17"/>
      <c r="E574" s="18"/>
      <c r="F574" s="19">
        <v>0</v>
      </c>
      <c r="G574" s="18">
        <f t="shared" si="28"/>
        <v>0</v>
      </c>
      <c r="H574" s="18">
        <f t="shared" si="26"/>
        <v>0</v>
      </c>
      <c r="I574" s="18">
        <f t="shared" si="27"/>
        <v>0</v>
      </c>
      <c r="J574" s="18"/>
      <c r="K574" s="15"/>
    </row>
    <row r="575" spans="1:11" x14ac:dyDescent="0.2">
      <c r="A575" s="15"/>
      <c r="B575" s="15"/>
      <c r="C575" s="16"/>
      <c r="D575" s="17"/>
      <c r="E575" s="18"/>
      <c r="F575" s="19">
        <v>0</v>
      </c>
      <c r="G575" s="18">
        <f t="shared" si="28"/>
        <v>0</v>
      </c>
      <c r="H575" s="18">
        <f t="shared" si="26"/>
        <v>0</v>
      </c>
      <c r="I575" s="18">
        <f t="shared" si="27"/>
        <v>0</v>
      </c>
      <c r="J575" s="18"/>
      <c r="K575" s="15"/>
    </row>
    <row r="576" spans="1:11" x14ac:dyDescent="0.2">
      <c r="A576" s="15"/>
      <c r="B576" s="15"/>
      <c r="C576" s="16"/>
      <c r="D576" s="17"/>
      <c r="E576" s="18"/>
      <c r="F576" s="19">
        <v>0</v>
      </c>
      <c r="G576" s="18">
        <f t="shared" si="28"/>
        <v>0</v>
      </c>
      <c r="H576" s="18">
        <f t="shared" si="26"/>
        <v>0</v>
      </c>
      <c r="I576" s="18">
        <f t="shared" si="27"/>
        <v>0</v>
      </c>
      <c r="J576" s="18"/>
      <c r="K576" s="15"/>
    </row>
    <row r="577" spans="1:11" x14ac:dyDescent="0.2">
      <c r="A577" s="15"/>
      <c r="B577" s="15"/>
      <c r="C577" s="16"/>
      <c r="D577" s="17"/>
      <c r="E577" s="18"/>
      <c r="F577" s="19">
        <v>0</v>
      </c>
      <c r="G577" s="18">
        <f t="shared" si="28"/>
        <v>0</v>
      </c>
      <c r="H577" s="18">
        <f t="shared" si="26"/>
        <v>0</v>
      </c>
      <c r="I577" s="18">
        <f t="shared" si="27"/>
        <v>0</v>
      </c>
      <c r="J577" s="18"/>
      <c r="K577" s="15"/>
    </row>
    <row r="578" spans="1:11" x14ac:dyDescent="0.2">
      <c r="A578" s="15"/>
      <c r="B578" s="15"/>
      <c r="C578" s="16"/>
      <c r="D578" s="17"/>
      <c r="E578" s="18"/>
      <c r="F578" s="19">
        <v>0</v>
      </c>
      <c r="G578" s="18">
        <f t="shared" si="28"/>
        <v>0</v>
      </c>
      <c r="H578" s="18">
        <f t="shared" si="26"/>
        <v>0</v>
      </c>
      <c r="I578" s="18">
        <f t="shared" si="27"/>
        <v>0</v>
      </c>
      <c r="J578" s="18"/>
      <c r="K578" s="15"/>
    </row>
    <row r="579" spans="1:11" x14ac:dyDescent="0.2">
      <c r="A579" s="15"/>
      <c r="B579" s="15"/>
      <c r="C579" s="16"/>
      <c r="D579" s="17"/>
      <c r="E579" s="18"/>
      <c r="F579" s="19">
        <v>0</v>
      </c>
      <c r="G579" s="18">
        <f t="shared" si="28"/>
        <v>0</v>
      </c>
      <c r="H579" s="18">
        <f t="shared" si="26"/>
        <v>0</v>
      </c>
      <c r="I579" s="18">
        <f t="shared" si="27"/>
        <v>0</v>
      </c>
      <c r="J579" s="18"/>
      <c r="K579" s="15"/>
    </row>
    <row r="580" spans="1:11" x14ac:dyDescent="0.2">
      <c r="A580" s="15"/>
      <c r="B580" s="15"/>
      <c r="C580" s="16"/>
      <c r="D580" s="17"/>
      <c r="E580" s="18"/>
      <c r="F580" s="19">
        <v>0</v>
      </c>
      <c r="G580" s="18">
        <f t="shared" si="28"/>
        <v>0</v>
      </c>
      <c r="H580" s="18">
        <f t="shared" si="26"/>
        <v>0</v>
      </c>
      <c r="I580" s="18">
        <f t="shared" si="27"/>
        <v>0</v>
      </c>
      <c r="J580" s="18"/>
      <c r="K580" s="15"/>
    </row>
    <row r="581" spans="1:11" x14ac:dyDescent="0.2">
      <c r="A581" s="15"/>
      <c r="B581" s="15"/>
      <c r="C581" s="16"/>
      <c r="D581" s="17"/>
      <c r="E581" s="18"/>
      <c r="F581" s="19">
        <v>0</v>
      </c>
      <c r="G581" s="18">
        <f t="shared" si="28"/>
        <v>0</v>
      </c>
      <c r="H581" s="18">
        <f>E581*C581</f>
        <v>0</v>
      </c>
      <c r="I581" s="18">
        <f>F581*C581</f>
        <v>0</v>
      </c>
      <c r="J581" s="18"/>
      <c r="K581" s="15"/>
    </row>
    <row r="582" spans="1:11" x14ac:dyDescent="0.2">
      <c r="A582" s="15"/>
      <c r="B582" s="15"/>
      <c r="C582" s="16"/>
      <c r="D582" s="17"/>
      <c r="E582" s="18"/>
      <c r="F582" s="19">
        <v>0</v>
      </c>
      <c r="G582" s="18">
        <f t="shared" si="28"/>
        <v>0</v>
      </c>
      <c r="H582" s="18">
        <f>E582*C582</f>
        <v>0</v>
      </c>
      <c r="I582" s="18">
        <f>F582*C582</f>
        <v>0</v>
      </c>
      <c r="J582" s="18"/>
      <c r="K582" s="15"/>
    </row>
  </sheetData>
  <mergeCells count="9">
    <mergeCell ref="J8:J9"/>
    <mergeCell ref="J5:J6"/>
    <mergeCell ref="K5:K6"/>
    <mergeCell ref="A5:A6"/>
    <mergeCell ref="B5:C5"/>
    <mergeCell ref="D5:D6"/>
    <mergeCell ref="E5:E6"/>
    <mergeCell ref="F5:F6"/>
    <mergeCell ref="G5:I5"/>
  </mergeCells>
  <pageMargins left="0.7" right="0.7" top="0.75" bottom="0.75" header="0.3" footer="0.3"/>
  <pageSetup paperSize="9" scale="45" fitToHeight="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C9E4-928D-44EE-A852-82E3CE69E99F}">
  <sheetPr>
    <pageSetUpPr fitToPage="1"/>
  </sheetPr>
  <dimension ref="A1:T582"/>
  <sheetViews>
    <sheetView zoomScaleNormal="100" workbookViewId="0">
      <pane xSplit="4" ySplit="6" topLeftCell="E53" activePane="bottomRight" state="frozen"/>
      <selection pane="topRight" activeCell="E1" sqref="E1"/>
      <selection pane="bottomLeft" activeCell="A7" sqref="A7"/>
      <selection pane="bottomRight" activeCell="O41" sqref="O41"/>
    </sheetView>
  </sheetViews>
  <sheetFormatPr baseColWidth="10" defaultColWidth="8.83203125" defaultRowHeight="15" x14ac:dyDescent="0.2"/>
  <cols>
    <col min="1" max="1" width="55" customWidth="1"/>
    <col min="2" max="2" width="9.33203125" customWidth="1"/>
    <col min="4" max="4" width="8.83203125" style="7"/>
    <col min="5" max="5" width="15" style="8" customWidth="1"/>
    <col min="6" max="6" width="14.33203125" style="9" customWidth="1"/>
    <col min="7" max="7" width="14.33203125" style="8" customWidth="1"/>
    <col min="8" max="8" width="16.33203125" style="8" customWidth="1"/>
    <col min="9" max="9" width="13.5" style="8" bestFit="1" customWidth="1"/>
    <col min="10" max="10" width="15.33203125" style="8" bestFit="1" customWidth="1"/>
    <col min="11" max="11" width="18.1640625" customWidth="1"/>
    <col min="14" max="14" width="8.83203125" style="64"/>
    <col min="15" max="15" width="21.83203125" customWidth="1"/>
    <col min="18" max="18" width="11.33203125" style="61" customWidth="1"/>
    <col min="19" max="19" width="14.33203125" style="61" customWidth="1"/>
    <col min="20" max="20" width="11.6640625" style="61" customWidth="1"/>
  </cols>
  <sheetData>
    <row r="1" spans="1:20" x14ac:dyDescent="0.2">
      <c r="A1" t="s">
        <v>0</v>
      </c>
      <c r="D1"/>
      <c r="E1"/>
      <c r="F1" s="1"/>
      <c r="G1"/>
      <c r="H1"/>
      <c r="I1"/>
      <c r="J1"/>
      <c r="L1" s="2"/>
      <c r="M1" t="s">
        <v>1</v>
      </c>
    </row>
    <row r="2" spans="1:20" x14ac:dyDescent="0.2">
      <c r="A2" t="s">
        <v>18</v>
      </c>
      <c r="B2" s="3"/>
      <c r="C2" s="3"/>
      <c r="D2" s="3"/>
      <c r="E2" s="3"/>
      <c r="F2" s="4"/>
      <c r="G2" s="3"/>
      <c r="H2" s="3"/>
      <c r="I2" s="3"/>
      <c r="J2" s="3"/>
      <c r="K2" s="3"/>
      <c r="L2" s="5"/>
      <c r="M2" t="s">
        <v>2</v>
      </c>
    </row>
    <row r="3" spans="1:20" x14ac:dyDescent="0.2">
      <c r="D3"/>
      <c r="E3"/>
      <c r="F3" s="1"/>
      <c r="G3"/>
      <c r="H3"/>
      <c r="I3"/>
      <c r="J3"/>
      <c r="L3" s="6"/>
      <c r="M3" t="s">
        <v>3</v>
      </c>
    </row>
    <row r="4" spans="1:20" x14ac:dyDescent="0.2">
      <c r="L4" s="10"/>
      <c r="M4" t="s">
        <v>4</v>
      </c>
    </row>
    <row r="5" spans="1:20" ht="15" customHeight="1" x14ac:dyDescent="0.2">
      <c r="A5" s="174" t="s">
        <v>5</v>
      </c>
      <c r="B5" s="175" t="s">
        <v>6</v>
      </c>
      <c r="C5" s="176"/>
      <c r="D5" s="174" t="s">
        <v>7</v>
      </c>
      <c r="E5" s="177" t="s">
        <v>8</v>
      </c>
      <c r="F5" s="178" t="s">
        <v>9</v>
      </c>
      <c r="G5" s="184" t="s">
        <v>10</v>
      </c>
      <c r="H5" s="185"/>
      <c r="I5" s="186"/>
      <c r="J5" s="180" t="s">
        <v>11</v>
      </c>
      <c r="K5" s="187" t="s">
        <v>12</v>
      </c>
      <c r="T5" s="61">
        <f>T27</f>
        <v>10010000</v>
      </c>
    </row>
    <row r="6" spans="1:20" ht="16" x14ac:dyDescent="0.2">
      <c r="A6" s="174"/>
      <c r="B6" s="11" t="s">
        <v>13</v>
      </c>
      <c r="C6" s="11" t="s">
        <v>14</v>
      </c>
      <c r="D6" s="174"/>
      <c r="E6" s="177"/>
      <c r="F6" s="179"/>
      <c r="G6" s="12" t="s">
        <v>15</v>
      </c>
      <c r="H6" s="13" t="s">
        <v>16</v>
      </c>
      <c r="I6" s="13" t="s">
        <v>17</v>
      </c>
      <c r="J6" s="181"/>
      <c r="K6" s="188"/>
      <c r="M6" s="139" t="s">
        <v>1140</v>
      </c>
      <c r="N6" s="140" t="s">
        <v>24</v>
      </c>
      <c r="O6" s="139" t="s">
        <v>1368</v>
      </c>
      <c r="P6" s="183" t="s">
        <v>6</v>
      </c>
      <c r="Q6" s="183"/>
      <c r="R6" s="141" t="s">
        <v>217</v>
      </c>
      <c r="S6" s="141" t="s">
        <v>218</v>
      </c>
      <c r="T6" s="141" t="s">
        <v>25</v>
      </c>
    </row>
    <row r="7" spans="1:20" x14ac:dyDescent="0.2">
      <c r="A7" s="14"/>
      <c r="B7" s="15"/>
      <c r="C7" s="16"/>
      <c r="D7" s="17"/>
      <c r="E7" s="18"/>
      <c r="F7" s="19"/>
      <c r="G7" s="18"/>
      <c r="H7" s="18"/>
      <c r="I7" s="18"/>
      <c r="J7" s="18"/>
      <c r="K7" s="15"/>
      <c r="M7" s="92">
        <v>45002</v>
      </c>
      <c r="N7" s="63" t="s">
        <v>1383</v>
      </c>
      <c r="O7" s="16" t="s">
        <v>1384</v>
      </c>
      <c r="P7" s="16">
        <v>1</v>
      </c>
      <c r="Q7" s="16" t="s">
        <v>707</v>
      </c>
      <c r="R7" s="93">
        <v>7700000</v>
      </c>
      <c r="S7" s="93">
        <v>10010000</v>
      </c>
      <c r="T7" s="93">
        <f>S7*P7</f>
        <v>10010000</v>
      </c>
    </row>
    <row r="8" spans="1:20" ht="15.75" customHeight="1" x14ac:dyDescent="0.2">
      <c r="A8" s="15" t="s">
        <v>882</v>
      </c>
      <c r="B8" s="15"/>
      <c r="C8" s="16">
        <v>7</v>
      </c>
      <c r="D8" s="17" t="s">
        <v>245</v>
      </c>
      <c r="E8" s="18"/>
      <c r="F8" s="19">
        <v>75000</v>
      </c>
      <c r="G8" s="18">
        <f>B8*F8</f>
        <v>0</v>
      </c>
      <c r="H8" s="18">
        <f>E8*C8</f>
        <v>0</v>
      </c>
      <c r="I8" s="18">
        <f>F8*C8</f>
        <v>525000</v>
      </c>
      <c r="J8" s="158" t="s">
        <v>888</v>
      </c>
      <c r="K8" s="15"/>
      <c r="M8" s="16"/>
      <c r="N8" s="63"/>
      <c r="O8" s="16"/>
      <c r="P8" s="16"/>
      <c r="Q8" s="16"/>
      <c r="R8" s="93"/>
      <c r="S8" s="93"/>
      <c r="T8" s="93"/>
    </row>
    <row r="9" spans="1:20" ht="15.75" customHeight="1" x14ac:dyDescent="0.2">
      <c r="A9" s="15" t="s">
        <v>364</v>
      </c>
      <c r="B9" s="15"/>
      <c r="C9" s="16">
        <v>15</v>
      </c>
      <c r="D9" s="17" t="s">
        <v>245</v>
      </c>
      <c r="E9" s="18"/>
      <c r="F9" s="19">
        <v>58000</v>
      </c>
      <c r="G9" s="18"/>
      <c r="H9" s="18"/>
      <c r="I9" s="18"/>
      <c r="J9" s="160"/>
      <c r="K9" s="15"/>
      <c r="M9" s="16"/>
      <c r="N9" s="63"/>
      <c r="O9" s="16"/>
      <c r="P9" s="16"/>
      <c r="Q9" s="16"/>
      <c r="R9" s="93"/>
      <c r="S9" s="93"/>
      <c r="T9" s="93"/>
    </row>
    <row r="10" spans="1:20" ht="16" x14ac:dyDescent="0.2">
      <c r="A10" s="15" t="s">
        <v>881</v>
      </c>
      <c r="B10" s="15"/>
      <c r="C10" s="16">
        <v>5</v>
      </c>
      <c r="D10" s="17" t="s">
        <v>884</v>
      </c>
      <c r="E10" s="18">
        <v>14900</v>
      </c>
      <c r="F10" s="19">
        <v>20000</v>
      </c>
      <c r="G10" s="18">
        <f t="shared" ref="G10:G31" si="0">B10*F10</f>
        <v>0</v>
      </c>
      <c r="H10" s="18">
        <f t="shared" ref="H10:H36" si="1">E10*C10</f>
        <v>74500</v>
      </c>
      <c r="I10" s="18">
        <f t="shared" ref="I10:I36" si="2">F10*C10</f>
        <v>100000</v>
      </c>
      <c r="J10" s="160"/>
      <c r="K10" s="15"/>
      <c r="M10" s="16"/>
      <c r="N10" s="63"/>
      <c r="O10" s="16"/>
      <c r="P10" s="16"/>
      <c r="Q10" s="16"/>
      <c r="R10" s="93"/>
      <c r="S10" s="93"/>
      <c r="T10" s="93"/>
    </row>
    <row r="11" spans="1:20" ht="16" x14ac:dyDescent="0.2">
      <c r="A11" s="15" t="s">
        <v>875</v>
      </c>
      <c r="B11" s="15"/>
      <c r="C11" s="16">
        <v>3</v>
      </c>
      <c r="D11" s="17" t="s">
        <v>133</v>
      </c>
      <c r="E11" s="18">
        <v>18000</v>
      </c>
      <c r="F11" s="19">
        <v>24000</v>
      </c>
      <c r="G11" s="18">
        <f t="shared" si="0"/>
        <v>0</v>
      </c>
      <c r="H11" s="18">
        <f t="shared" si="1"/>
        <v>54000</v>
      </c>
      <c r="I11" s="18">
        <f t="shared" si="2"/>
        <v>72000</v>
      </c>
      <c r="J11" s="160"/>
      <c r="K11" s="15"/>
      <c r="M11" s="16"/>
      <c r="N11" s="63"/>
      <c r="O11" s="16"/>
      <c r="P11" s="16"/>
      <c r="Q11" s="16"/>
      <c r="R11" s="93"/>
      <c r="S11" s="93"/>
      <c r="T11" s="93"/>
    </row>
    <row r="12" spans="1:20" ht="16" x14ac:dyDescent="0.2">
      <c r="A12" s="15" t="s">
        <v>874</v>
      </c>
      <c r="B12" s="15"/>
      <c r="C12" s="16">
        <v>3</v>
      </c>
      <c r="D12" s="17" t="s">
        <v>133</v>
      </c>
      <c r="E12" s="18">
        <v>24900</v>
      </c>
      <c r="F12" s="19">
        <v>32500</v>
      </c>
      <c r="G12" s="18">
        <f t="shared" si="0"/>
        <v>0</v>
      </c>
      <c r="H12" s="18">
        <f t="shared" si="1"/>
        <v>74700</v>
      </c>
      <c r="I12" s="18">
        <f t="shared" si="2"/>
        <v>97500</v>
      </c>
      <c r="J12" s="160"/>
      <c r="K12" s="15"/>
      <c r="M12" s="16"/>
      <c r="N12" s="63"/>
      <c r="O12" s="16"/>
      <c r="P12" s="16"/>
      <c r="Q12" s="16"/>
      <c r="R12" s="93"/>
      <c r="S12" s="93"/>
      <c r="T12" s="93"/>
    </row>
    <row r="13" spans="1:20" ht="16" x14ac:dyDescent="0.2">
      <c r="A13" s="15" t="s">
        <v>869</v>
      </c>
      <c r="B13" s="15"/>
      <c r="C13" s="16">
        <v>10</v>
      </c>
      <c r="D13" s="17" t="s">
        <v>133</v>
      </c>
      <c r="E13" s="18">
        <v>10500</v>
      </c>
      <c r="F13" s="19">
        <v>14000</v>
      </c>
      <c r="G13" s="18">
        <f t="shared" si="0"/>
        <v>0</v>
      </c>
      <c r="H13" s="18">
        <f t="shared" si="1"/>
        <v>105000</v>
      </c>
      <c r="I13" s="18">
        <f t="shared" si="2"/>
        <v>140000</v>
      </c>
      <c r="J13" s="160"/>
      <c r="K13" s="15"/>
      <c r="M13" s="16"/>
      <c r="N13" s="63"/>
      <c r="O13" s="16"/>
      <c r="P13" s="16"/>
      <c r="Q13" s="16"/>
      <c r="R13" s="93"/>
      <c r="S13" s="93"/>
      <c r="T13" s="93"/>
    </row>
    <row r="14" spans="1:20" ht="16" x14ac:dyDescent="0.2">
      <c r="A14" s="15" t="s">
        <v>862</v>
      </c>
      <c r="B14" s="15"/>
      <c r="C14" s="16">
        <v>2</v>
      </c>
      <c r="D14" s="17" t="s">
        <v>133</v>
      </c>
      <c r="E14" s="18">
        <v>133200</v>
      </c>
      <c r="F14" s="19">
        <v>175000</v>
      </c>
      <c r="G14" s="18">
        <f t="shared" si="0"/>
        <v>0</v>
      </c>
      <c r="H14" s="18">
        <f t="shared" si="1"/>
        <v>266400</v>
      </c>
      <c r="I14" s="18">
        <f t="shared" si="2"/>
        <v>350000</v>
      </c>
      <c r="J14" s="160"/>
      <c r="K14" s="15"/>
      <c r="M14" s="16"/>
      <c r="N14" s="63"/>
      <c r="O14" s="16"/>
      <c r="P14" s="16"/>
      <c r="Q14" s="16"/>
      <c r="R14" s="93"/>
      <c r="S14" s="93"/>
      <c r="T14" s="93"/>
    </row>
    <row r="15" spans="1:20" ht="16" x14ac:dyDescent="0.2">
      <c r="A15" s="15" t="s">
        <v>803</v>
      </c>
      <c r="B15" s="15"/>
      <c r="C15" s="16">
        <v>3</v>
      </c>
      <c r="D15" s="17" t="s">
        <v>324</v>
      </c>
      <c r="E15" s="18">
        <v>60500</v>
      </c>
      <c r="F15" s="19">
        <v>80000</v>
      </c>
      <c r="G15" s="18">
        <f t="shared" si="0"/>
        <v>0</v>
      </c>
      <c r="H15" s="18">
        <f t="shared" si="1"/>
        <v>181500</v>
      </c>
      <c r="I15" s="18">
        <f t="shared" si="2"/>
        <v>240000</v>
      </c>
      <c r="J15" s="160"/>
      <c r="K15" s="15"/>
      <c r="M15" s="16"/>
      <c r="N15" s="63"/>
      <c r="O15" s="16"/>
      <c r="P15" s="16"/>
      <c r="Q15" s="16"/>
      <c r="R15" s="93"/>
      <c r="S15" s="93"/>
      <c r="T15" s="93"/>
    </row>
    <row r="16" spans="1:20" ht="16" x14ac:dyDescent="0.2">
      <c r="A16" s="15" t="s">
        <v>238</v>
      </c>
      <c r="B16" s="15"/>
      <c r="C16" s="16">
        <v>3</v>
      </c>
      <c r="D16" s="17" t="s">
        <v>324</v>
      </c>
      <c r="E16" s="18">
        <v>41000</v>
      </c>
      <c r="F16" s="19">
        <v>55000</v>
      </c>
      <c r="G16" s="18">
        <f t="shared" si="0"/>
        <v>0</v>
      </c>
      <c r="H16" s="18">
        <f t="shared" si="1"/>
        <v>123000</v>
      </c>
      <c r="I16" s="18">
        <f t="shared" si="2"/>
        <v>165000</v>
      </c>
      <c r="J16" s="160"/>
      <c r="K16" s="15"/>
      <c r="M16" s="16"/>
      <c r="N16" s="63"/>
      <c r="O16" s="16"/>
      <c r="P16" s="16"/>
      <c r="Q16" s="16"/>
      <c r="R16" s="93"/>
      <c r="S16" s="93"/>
      <c r="T16" s="93"/>
    </row>
    <row r="17" spans="1:20" ht="16" x14ac:dyDescent="0.2">
      <c r="A17" s="15" t="s">
        <v>873</v>
      </c>
      <c r="B17" s="15"/>
      <c r="C17" s="16">
        <v>3</v>
      </c>
      <c r="D17" s="17" t="s">
        <v>324</v>
      </c>
      <c r="E17" s="18">
        <v>6000</v>
      </c>
      <c r="F17" s="19">
        <v>7500</v>
      </c>
      <c r="G17" s="18">
        <f t="shared" si="0"/>
        <v>0</v>
      </c>
      <c r="H17" s="18">
        <f t="shared" si="1"/>
        <v>18000</v>
      </c>
      <c r="I17" s="18">
        <f t="shared" si="2"/>
        <v>22500</v>
      </c>
      <c r="J17" s="160"/>
      <c r="K17" s="15"/>
      <c r="M17" s="16"/>
      <c r="N17" s="63"/>
      <c r="O17" s="16"/>
      <c r="P17" s="16"/>
      <c r="Q17" s="16"/>
      <c r="R17" s="93"/>
      <c r="S17" s="93"/>
      <c r="T17" s="93"/>
    </row>
    <row r="18" spans="1:20" ht="16" x14ac:dyDescent="0.2">
      <c r="A18" s="15" t="s">
        <v>870</v>
      </c>
      <c r="B18" s="15"/>
      <c r="C18" s="16">
        <v>3</v>
      </c>
      <c r="D18" s="17" t="s">
        <v>324</v>
      </c>
      <c r="E18" s="18">
        <v>10500</v>
      </c>
      <c r="F18" s="19">
        <v>12000</v>
      </c>
      <c r="G18" s="18">
        <f t="shared" si="0"/>
        <v>0</v>
      </c>
      <c r="H18" s="18">
        <f t="shared" si="1"/>
        <v>31500</v>
      </c>
      <c r="I18" s="18">
        <f t="shared" si="2"/>
        <v>36000</v>
      </c>
      <c r="J18" s="160"/>
      <c r="K18" s="15"/>
      <c r="M18" s="16"/>
      <c r="N18" s="63"/>
      <c r="O18" s="16"/>
      <c r="P18" s="16"/>
      <c r="Q18" s="16"/>
      <c r="R18" s="93"/>
      <c r="S18" s="93"/>
      <c r="T18" s="93"/>
    </row>
    <row r="19" spans="1:20" ht="16" x14ac:dyDescent="0.2">
      <c r="A19" s="15" t="s">
        <v>861</v>
      </c>
      <c r="B19" s="15"/>
      <c r="C19" s="16">
        <v>5</v>
      </c>
      <c r="D19" s="17" t="s">
        <v>133</v>
      </c>
      <c r="E19" s="18">
        <v>59500</v>
      </c>
      <c r="F19" s="19">
        <v>85000</v>
      </c>
      <c r="G19" s="18">
        <f t="shared" si="0"/>
        <v>0</v>
      </c>
      <c r="H19" s="18">
        <f t="shared" si="1"/>
        <v>297500</v>
      </c>
      <c r="I19" s="18">
        <f t="shared" si="2"/>
        <v>425000</v>
      </c>
      <c r="J19" s="160"/>
      <c r="K19" s="15"/>
      <c r="M19" s="16"/>
      <c r="N19" s="63"/>
      <c r="O19" s="16"/>
      <c r="P19" s="16"/>
      <c r="Q19" s="16"/>
      <c r="R19" s="93"/>
      <c r="S19" s="93"/>
      <c r="T19" s="93"/>
    </row>
    <row r="20" spans="1:20" ht="16" x14ac:dyDescent="0.2">
      <c r="A20" s="15" t="s">
        <v>885</v>
      </c>
      <c r="B20" s="15"/>
      <c r="C20" s="16">
        <v>8</v>
      </c>
      <c r="D20" s="17" t="s">
        <v>190</v>
      </c>
      <c r="E20" s="18">
        <v>8000</v>
      </c>
      <c r="F20" s="19">
        <v>16000</v>
      </c>
      <c r="G20" s="18">
        <f t="shared" si="0"/>
        <v>0</v>
      </c>
      <c r="H20" s="18">
        <f t="shared" si="1"/>
        <v>64000</v>
      </c>
      <c r="I20" s="18">
        <f t="shared" si="2"/>
        <v>128000</v>
      </c>
      <c r="J20" s="160"/>
      <c r="K20" s="15"/>
      <c r="M20" s="16"/>
      <c r="N20" s="63"/>
      <c r="O20" s="16"/>
      <c r="P20" s="16"/>
      <c r="Q20" s="16"/>
      <c r="R20" s="93"/>
      <c r="S20" s="93"/>
      <c r="T20" s="93"/>
    </row>
    <row r="21" spans="1:20" ht="16" x14ac:dyDescent="0.2">
      <c r="A21" s="15" t="s">
        <v>880</v>
      </c>
      <c r="B21" s="15"/>
      <c r="C21" s="16">
        <v>2</v>
      </c>
      <c r="D21" s="17" t="s">
        <v>133</v>
      </c>
      <c r="E21" s="18">
        <v>24200</v>
      </c>
      <c r="F21" s="19">
        <v>38000</v>
      </c>
      <c r="G21" s="18">
        <f t="shared" si="0"/>
        <v>0</v>
      </c>
      <c r="H21" s="18">
        <f t="shared" si="1"/>
        <v>48400</v>
      </c>
      <c r="I21" s="18">
        <f t="shared" si="2"/>
        <v>76000</v>
      </c>
      <c r="J21" s="160"/>
      <c r="K21" s="15"/>
      <c r="M21" s="16"/>
      <c r="N21" s="63"/>
      <c r="O21" s="16"/>
      <c r="P21" s="16"/>
      <c r="Q21" s="16"/>
      <c r="R21" s="93"/>
      <c r="S21" s="93"/>
      <c r="T21" s="93"/>
    </row>
    <row r="22" spans="1:20" ht="16" x14ac:dyDescent="0.2">
      <c r="A22" s="15" t="s">
        <v>878</v>
      </c>
      <c r="B22" s="15"/>
      <c r="C22" s="16">
        <v>2</v>
      </c>
      <c r="D22" s="17" t="s">
        <v>133</v>
      </c>
      <c r="E22" s="18">
        <v>24200</v>
      </c>
      <c r="F22" s="19">
        <v>38000</v>
      </c>
      <c r="G22" s="18">
        <f t="shared" si="0"/>
        <v>0</v>
      </c>
      <c r="H22" s="18">
        <f t="shared" si="1"/>
        <v>48400</v>
      </c>
      <c r="I22" s="18">
        <f t="shared" si="2"/>
        <v>76000</v>
      </c>
      <c r="J22" s="160"/>
      <c r="K22" s="15"/>
      <c r="M22" s="16"/>
      <c r="N22" s="63"/>
      <c r="O22" s="16"/>
      <c r="P22" s="16"/>
      <c r="Q22" s="16"/>
      <c r="R22" s="93"/>
      <c r="S22" s="93"/>
      <c r="T22" s="93"/>
    </row>
    <row r="23" spans="1:20" ht="16" x14ac:dyDescent="0.2">
      <c r="A23" s="15" t="s">
        <v>879</v>
      </c>
      <c r="B23" s="15"/>
      <c r="C23" s="16">
        <v>2</v>
      </c>
      <c r="D23" s="17" t="s">
        <v>133</v>
      </c>
      <c r="E23" s="18">
        <v>24200</v>
      </c>
      <c r="F23" s="19">
        <v>38000</v>
      </c>
      <c r="G23" s="18">
        <f t="shared" si="0"/>
        <v>0</v>
      </c>
      <c r="H23" s="18">
        <f t="shared" si="1"/>
        <v>48400</v>
      </c>
      <c r="I23" s="18">
        <f t="shared" si="2"/>
        <v>76000</v>
      </c>
      <c r="J23" s="160"/>
      <c r="K23" s="15"/>
      <c r="M23" s="16"/>
      <c r="N23" s="63"/>
      <c r="O23" s="16"/>
      <c r="P23" s="16"/>
      <c r="Q23" s="16"/>
      <c r="R23" s="93"/>
      <c r="S23" s="93"/>
      <c r="T23" s="93"/>
    </row>
    <row r="24" spans="1:20" ht="16" x14ac:dyDescent="0.2">
      <c r="A24" s="15" t="s">
        <v>876</v>
      </c>
      <c r="B24" s="15"/>
      <c r="C24" s="16">
        <v>2</v>
      </c>
      <c r="D24" s="17" t="s">
        <v>133</v>
      </c>
      <c r="E24" s="18">
        <v>44000</v>
      </c>
      <c r="F24" s="19">
        <v>58000</v>
      </c>
      <c r="G24" s="18">
        <f t="shared" si="0"/>
        <v>0</v>
      </c>
      <c r="H24" s="18">
        <f t="shared" si="1"/>
        <v>88000</v>
      </c>
      <c r="I24" s="18">
        <f t="shared" si="2"/>
        <v>116000</v>
      </c>
      <c r="J24" s="160"/>
      <c r="K24" s="15"/>
      <c r="M24" s="16"/>
      <c r="N24" s="63"/>
      <c r="O24" s="16"/>
      <c r="P24" s="16"/>
      <c r="Q24" s="16"/>
      <c r="R24" s="93"/>
      <c r="S24" s="93"/>
      <c r="T24" s="93"/>
    </row>
    <row r="25" spans="1:20" ht="16" x14ac:dyDescent="0.2">
      <c r="A25" s="15" t="s">
        <v>877</v>
      </c>
      <c r="B25" s="15"/>
      <c r="C25" s="16">
        <v>2</v>
      </c>
      <c r="D25" s="17" t="s">
        <v>133</v>
      </c>
      <c r="E25" s="18">
        <v>44000</v>
      </c>
      <c r="F25" s="19">
        <v>58000</v>
      </c>
      <c r="G25" s="18">
        <f t="shared" si="0"/>
        <v>0</v>
      </c>
      <c r="H25" s="18">
        <f t="shared" si="1"/>
        <v>88000</v>
      </c>
      <c r="I25" s="18">
        <f t="shared" si="2"/>
        <v>116000</v>
      </c>
      <c r="J25" s="160"/>
      <c r="K25" s="15"/>
      <c r="M25" s="16"/>
      <c r="N25" s="63"/>
      <c r="O25" s="16"/>
      <c r="P25" s="16"/>
      <c r="Q25" s="16"/>
      <c r="R25" s="93"/>
      <c r="S25" s="93"/>
      <c r="T25" s="93"/>
    </row>
    <row r="26" spans="1:20" ht="16" x14ac:dyDescent="0.2">
      <c r="A26" s="15" t="s">
        <v>868</v>
      </c>
      <c r="B26" s="15"/>
      <c r="C26" s="16">
        <v>8</v>
      </c>
      <c r="D26" s="17" t="s">
        <v>133</v>
      </c>
      <c r="E26" s="18">
        <v>29500</v>
      </c>
      <c r="F26" s="19">
        <v>38000</v>
      </c>
      <c r="G26" s="18">
        <f t="shared" si="0"/>
        <v>0</v>
      </c>
      <c r="H26" s="18">
        <f t="shared" si="1"/>
        <v>236000</v>
      </c>
      <c r="I26" s="18">
        <f t="shared" si="2"/>
        <v>304000</v>
      </c>
      <c r="J26" s="160"/>
      <c r="K26" s="15"/>
      <c r="M26" s="16"/>
      <c r="N26" s="63"/>
      <c r="O26" s="16"/>
      <c r="P26" s="16"/>
      <c r="Q26" s="16"/>
      <c r="R26" s="93"/>
      <c r="S26" s="93"/>
      <c r="T26" s="93"/>
    </row>
    <row r="27" spans="1:20" ht="16" x14ac:dyDescent="0.2">
      <c r="A27" s="15" t="s">
        <v>866</v>
      </c>
      <c r="B27" s="15"/>
      <c r="C27" s="16">
        <v>5</v>
      </c>
      <c r="D27" s="17" t="s">
        <v>133</v>
      </c>
      <c r="E27" s="18">
        <v>22400</v>
      </c>
      <c r="F27" s="19">
        <v>30000</v>
      </c>
      <c r="G27" s="18">
        <f t="shared" si="0"/>
        <v>0</v>
      </c>
      <c r="H27" s="18">
        <f t="shared" si="1"/>
        <v>112000</v>
      </c>
      <c r="I27" s="18">
        <f t="shared" si="2"/>
        <v>150000</v>
      </c>
      <c r="J27" s="160"/>
      <c r="K27" s="15"/>
      <c r="M27" s="16"/>
      <c r="N27" s="63"/>
      <c r="O27" s="16"/>
      <c r="P27" s="16"/>
      <c r="Q27" s="16"/>
      <c r="R27" s="93"/>
      <c r="S27" s="93"/>
      <c r="T27" s="93">
        <f>SUM(T7:T26)</f>
        <v>10010000</v>
      </c>
    </row>
    <row r="28" spans="1:20" ht="16" x14ac:dyDescent="0.2">
      <c r="A28" s="15" t="s">
        <v>865</v>
      </c>
      <c r="B28" s="15"/>
      <c r="C28" s="16">
        <v>5</v>
      </c>
      <c r="D28" s="17" t="s">
        <v>133</v>
      </c>
      <c r="E28" s="18">
        <v>24900</v>
      </c>
      <c r="F28" s="19">
        <v>32500</v>
      </c>
      <c r="G28" s="18">
        <f t="shared" si="0"/>
        <v>0</v>
      </c>
      <c r="H28" s="18">
        <f t="shared" si="1"/>
        <v>124500</v>
      </c>
      <c r="I28" s="18">
        <f t="shared" si="2"/>
        <v>162500</v>
      </c>
      <c r="J28" s="160"/>
      <c r="K28" s="15"/>
    </row>
    <row r="29" spans="1:20" ht="16" x14ac:dyDescent="0.2">
      <c r="A29" s="15" t="s">
        <v>867</v>
      </c>
      <c r="B29" s="15"/>
      <c r="C29" s="16">
        <v>5</v>
      </c>
      <c r="D29" s="17" t="s">
        <v>133</v>
      </c>
      <c r="E29" s="18">
        <v>24900</v>
      </c>
      <c r="F29" s="19">
        <v>32500</v>
      </c>
      <c r="G29" s="18">
        <f t="shared" si="0"/>
        <v>0</v>
      </c>
      <c r="H29" s="18">
        <f t="shared" si="1"/>
        <v>124500</v>
      </c>
      <c r="I29" s="18">
        <f t="shared" si="2"/>
        <v>162500</v>
      </c>
      <c r="J29" s="160"/>
      <c r="K29" s="15"/>
    </row>
    <row r="30" spans="1:20" ht="16" x14ac:dyDescent="0.2">
      <c r="A30" s="15" t="s">
        <v>871</v>
      </c>
      <c r="B30" s="15"/>
      <c r="C30" s="16">
        <v>3</v>
      </c>
      <c r="D30" s="17" t="s">
        <v>324</v>
      </c>
      <c r="E30" s="18">
        <v>5900</v>
      </c>
      <c r="F30" s="19">
        <v>7500</v>
      </c>
      <c r="G30" s="18">
        <f t="shared" si="0"/>
        <v>0</v>
      </c>
      <c r="H30" s="18">
        <f t="shared" si="1"/>
        <v>17700</v>
      </c>
      <c r="I30" s="18">
        <f t="shared" si="2"/>
        <v>22500</v>
      </c>
      <c r="J30" s="160"/>
      <c r="K30" s="15"/>
    </row>
    <row r="31" spans="1:20" ht="16" x14ac:dyDescent="0.2">
      <c r="A31" s="15" t="s">
        <v>886</v>
      </c>
      <c r="B31" s="15"/>
      <c r="C31" s="16">
        <v>5</v>
      </c>
      <c r="D31" s="17" t="s">
        <v>133</v>
      </c>
      <c r="E31" s="18">
        <v>9500</v>
      </c>
      <c r="F31" s="19">
        <v>12000</v>
      </c>
      <c r="G31" s="18">
        <f t="shared" si="0"/>
        <v>0</v>
      </c>
      <c r="H31" s="18">
        <f t="shared" si="1"/>
        <v>47500</v>
      </c>
      <c r="I31" s="18">
        <f t="shared" si="2"/>
        <v>60000</v>
      </c>
      <c r="J31" s="160"/>
      <c r="K31" s="15"/>
    </row>
    <row r="32" spans="1:20" ht="16" x14ac:dyDescent="0.2">
      <c r="A32" s="15" t="s">
        <v>193</v>
      </c>
      <c r="B32" s="15"/>
      <c r="C32" s="16">
        <v>10</v>
      </c>
      <c r="D32" s="17" t="s">
        <v>190</v>
      </c>
      <c r="E32" s="18">
        <v>11000</v>
      </c>
      <c r="F32" s="19">
        <v>16000</v>
      </c>
      <c r="G32" s="18"/>
      <c r="H32" s="18">
        <f t="shared" si="1"/>
        <v>110000</v>
      </c>
      <c r="I32" s="18">
        <f t="shared" si="2"/>
        <v>160000</v>
      </c>
      <c r="J32" s="160"/>
      <c r="K32" s="15"/>
    </row>
    <row r="33" spans="1:15" ht="16" x14ac:dyDescent="0.2">
      <c r="A33" s="15" t="s">
        <v>864</v>
      </c>
      <c r="B33" s="15"/>
      <c r="C33" s="16">
        <v>7</v>
      </c>
      <c r="D33" s="17" t="s">
        <v>883</v>
      </c>
      <c r="E33" s="18">
        <v>17200</v>
      </c>
      <c r="F33" s="19">
        <v>22500</v>
      </c>
      <c r="G33" s="18">
        <f>B33*F33</f>
        <v>0</v>
      </c>
      <c r="H33" s="18">
        <f t="shared" si="1"/>
        <v>120400</v>
      </c>
      <c r="I33" s="18">
        <f t="shared" si="2"/>
        <v>157500</v>
      </c>
      <c r="J33" s="160"/>
      <c r="K33" s="15"/>
    </row>
    <row r="34" spans="1:15" ht="16" x14ac:dyDescent="0.2">
      <c r="A34" s="15" t="s">
        <v>887</v>
      </c>
      <c r="B34" s="15"/>
      <c r="C34" s="16">
        <v>1</v>
      </c>
      <c r="D34" s="17" t="s">
        <v>322</v>
      </c>
      <c r="E34" s="18"/>
      <c r="F34" s="19">
        <v>150000</v>
      </c>
      <c r="G34" s="18">
        <f>B34*F34</f>
        <v>0</v>
      </c>
      <c r="H34" s="18">
        <f t="shared" si="1"/>
        <v>0</v>
      </c>
      <c r="I34" s="18">
        <f t="shared" si="2"/>
        <v>150000</v>
      </c>
      <c r="J34" s="160"/>
      <c r="K34" s="15"/>
    </row>
    <row r="35" spans="1:15" ht="16" x14ac:dyDescent="0.2">
      <c r="A35" s="15" t="s">
        <v>863</v>
      </c>
      <c r="B35" s="15"/>
      <c r="C35" s="16">
        <v>3</v>
      </c>
      <c r="D35" s="17" t="s">
        <v>133</v>
      </c>
      <c r="E35" s="18">
        <v>55800</v>
      </c>
      <c r="F35" s="19">
        <v>73000</v>
      </c>
      <c r="G35" s="18">
        <f>B35*F35</f>
        <v>0</v>
      </c>
      <c r="H35" s="18">
        <f t="shared" si="1"/>
        <v>167400</v>
      </c>
      <c r="I35" s="18">
        <f t="shared" si="2"/>
        <v>219000</v>
      </c>
      <c r="J35" s="160"/>
      <c r="K35" s="15"/>
    </row>
    <row r="36" spans="1:15" ht="16" x14ac:dyDescent="0.2">
      <c r="A36" s="15" t="s">
        <v>872</v>
      </c>
      <c r="B36" s="15"/>
      <c r="C36" s="16">
        <v>3</v>
      </c>
      <c r="D36" s="17" t="s">
        <v>324</v>
      </c>
      <c r="E36" s="18">
        <v>9500</v>
      </c>
      <c r="F36" s="19">
        <v>12000</v>
      </c>
      <c r="G36" s="18">
        <f>B36*F36</f>
        <v>0</v>
      </c>
      <c r="H36" s="18">
        <f t="shared" si="1"/>
        <v>28500</v>
      </c>
      <c r="I36" s="18">
        <f t="shared" si="2"/>
        <v>36000</v>
      </c>
      <c r="J36" s="159"/>
      <c r="K36" s="15"/>
    </row>
    <row r="37" spans="1:15" x14ac:dyDescent="0.2">
      <c r="A37" s="15"/>
      <c r="B37" s="15"/>
      <c r="C37" s="16"/>
      <c r="D37" s="17"/>
      <c r="E37" s="18"/>
      <c r="F37" s="19">
        <v>0</v>
      </c>
      <c r="G37" s="18">
        <f t="shared" ref="G37:G72" si="3">B37*F37</f>
        <v>0</v>
      </c>
      <c r="H37" s="18">
        <f t="shared" ref="H37:H72" si="4">E37*C37</f>
        <v>0</v>
      </c>
      <c r="I37" s="18">
        <f t="shared" ref="I37:I72" si="5">F37*C37</f>
        <v>0</v>
      </c>
      <c r="J37" s="18"/>
      <c r="K37" s="15"/>
    </row>
    <row r="38" spans="1:15" ht="16" x14ac:dyDescent="0.2">
      <c r="A38" s="15" t="s">
        <v>882</v>
      </c>
      <c r="B38" s="15">
        <v>7</v>
      </c>
      <c r="C38" s="16">
        <v>15</v>
      </c>
      <c r="D38" s="17" t="s">
        <v>322</v>
      </c>
      <c r="E38" s="18"/>
      <c r="F38" s="19">
        <v>75000</v>
      </c>
      <c r="G38" s="18">
        <f t="shared" si="3"/>
        <v>525000</v>
      </c>
      <c r="H38" s="18">
        <f t="shared" ref="H38:H39" si="6">E38*C38</f>
        <v>0</v>
      </c>
      <c r="I38" s="18">
        <f t="shared" ref="I38:I39" si="7">F38*C38</f>
        <v>1125000</v>
      </c>
      <c r="J38" s="158" t="s">
        <v>1627</v>
      </c>
      <c r="K38" s="15"/>
      <c r="M38" t="s">
        <v>1691</v>
      </c>
      <c r="O38" s="61">
        <v>8449000</v>
      </c>
    </row>
    <row r="39" spans="1:15" ht="16" x14ac:dyDescent="0.2">
      <c r="A39" s="15" t="s">
        <v>364</v>
      </c>
      <c r="B39" s="15">
        <v>5</v>
      </c>
      <c r="C39" s="16">
        <v>15</v>
      </c>
      <c r="D39" s="17" t="s">
        <v>245</v>
      </c>
      <c r="E39" s="18"/>
      <c r="F39" s="19">
        <v>58000</v>
      </c>
      <c r="G39" s="18">
        <f t="shared" si="3"/>
        <v>290000</v>
      </c>
      <c r="H39" s="18">
        <f t="shared" si="6"/>
        <v>0</v>
      </c>
      <c r="I39" s="18">
        <f t="shared" si="7"/>
        <v>870000</v>
      </c>
      <c r="J39" s="160"/>
      <c r="K39" s="15"/>
      <c r="M39" t="s">
        <v>351</v>
      </c>
      <c r="O39" s="61">
        <v>6069000</v>
      </c>
    </row>
    <row r="40" spans="1:15" ht="16" x14ac:dyDescent="0.2">
      <c r="A40" s="15" t="s">
        <v>189</v>
      </c>
      <c r="B40" s="15">
        <v>7</v>
      </c>
      <c r="C40" s="16">
        <v>10</v>
      </c>
      <c r="D40" s="17" t="s">
        <v>387</v>
      </c>
      <c r="E40" s="18">
        <v>38500</v>
      </c>
      <c r="F40" s="19">
        <v>50000</v>
      </c>
      <c r="G40" s="18">
        <f t="shared" si="3"/>
        <v>350000</v>
      </c>
      <c r="H40" s="18">
        <f t="shared" si="4"/>
        <v>385000</v>
      </c>
      <c r="I40" s="18">
        <f t="shared" si="5"/>
        <v>500000</v>
      </c>
      <c r="J40" s="160"/>
      <c r="K40" s="15"/>
      <c r="M40" t="s">
        <v>1692</v>
      </c>
      <c r="O40" s="203">
        <f>O38-O39</f>
        <v>2380000</v>
      </c>
    </row>
    <row r="41" spans="1:15" ht="16" x14ac:dyDescent="0.2">
      <c r="A41" s="15" t="s">
        <v>881</v>
      </c>
      <c r="B41" s="15">
        <v>5</v>
      </c>
      <c r="C41" s="16">
        <v>5</v>
      </c>
      <c r="D41" s="17" t="s">
        <v>884</v>
      </c>
      <c r="E41" s="18"/>
      <c r="F41" s="19">
        <v>20000</v>
      </c>
      <c r="G41" s="18">
        <f t="shared" si="3"/>
        <v>100000</v>
      </c>
      <c r="H41" s="18">
        <f t="shared" si="4"/>
        <v>0</v>
      </c>
      <c r="I41" s="18">
        <f t="shared" si="5"/>
        <v>100000</v>
      </c>
      <c r="J41" s="160"/>
      <c r="K41" s="15"/>
    </row>
    <row r="42" spans="1:15" ht="16" x14ac:dyDescent="0.2">
      <c r="A42" s="15" t="s">
        <v>875</v>
      </c>
      <c r="B42" s="15">
        <v>5</v>
      </c>
      <c r="C42" s="16">
        <v>5</v>
      </c>
      <c r="D42" s="17" t="s">
        <v>133</v>
      </c>
      <c r="E42" s="18"/>
      <c r="F42" s="19">
        <v>24000</v>
      </c>
      <c r="G42" s="18">
        <f t="shared" si="3"/>
        <v>120000</v>
      </c>
      <c r="H42" s="18">
        <f t="shared" si="4"/>
        <v>0</v>
      </c>
      <c r="I42" s="18">
        <f t="shared" si="5"/>
        <v>120000</v>
      </c>
      <c r="J42" s="160"/>
      <c r="K42" s="15"/>
    </row>
    <row r="43" spans="1:15" ht="16" x14ac:dyDescent="0.2">
      <c r="A43" s="15" t="s">
        <v>1450</v>
      </c>
      <c r="B43" s="15">
        <v>3</v>
      </c>
      <c r="C43" s="16">
        <v>5</v>
      </c>
      <c r="D43" s="17" t="s">
        <v>133</v>
      </c>
      <c r="E43" s="18">
        <v>36200</v>
      </c>
      <c r="F43" s="19">
        <v>48000</v>
      </c>
      <c r="G43" s="18">
        <f t="shared" si="3"/>
        <v>144000</v>
      </c>
      <c r="H43" s="18">
        <f t="shared" si="4"/>
        <v>181000</v>
      </c>
      <c r="I43" s="18">
        <f t="shared" si="5"/>
        <v>240000</v>
      </c>
      <c r="J43" s="160"/>
      <c r="K43" s="15"/>
    </row>
    <row r="44" spans="1:15" ht="16" x14ac:dyDescent="0.2">
      <c r="A44" s="15" t="s">
        <v>874</v>
      </c>
      <c r="B44" s="15">
        <v>3</v>
      </c>
      <c r="C44" s="16">
        <v>3</v>
      </c>
      <c r="D44" s="17" t="s">
        <v>133</v>
      </c>
      <c r="E44" s="18"/>
      <c r="F44" s="19">
        <v>32500</v>
      </c>
      <c r="G44" s="18">
        <f t="shared" si="3"/>
        <v>97500</v>
      </c>
      <c r="H44" s="18">
        <f t="shared" si="4"/>
        <v>0</v>
      </c>
      <c r="I44" s="18">
        <f t="shared" si="5"/>
        <v>97500</v>
      </c>
      <c r="J44" s="160"/>
      <c r="K44" s="15"/>
    </row>
    <row r="45" spans="1:15" ht="16" x14ac:dyDescent="0.2">
      <c r="A45" s="15" t="s">
        <v>869</v>
      </c>
      <c r="B45" s="15">
        <v>10</v>
      </c>
      <c r="C45" s="16">
        <v>10</v>
      </c>
      <c r="D45" s="17" t="s">
        <v>133</v>
      </c>
      <c r="E45" s="18"/>
      <c r="F45" s="19">
        <v>14000</v>
      </c>
      <c r="G45" s="18">
        <f t="shared" si="3"/>
        <v>140000</v>
      </c>
      <c r="H45" s="18">
        <f t="shared" si="4"/>
        <v>0</v>
      </c>
      <c r="I45" s="18">
        <f t="shared" si="5"/>
        <v>140000</v>
      </c>
      <c r="J45" s="160"/>
      <c r="K45" s="15"/>
    </row>
    <row r="46" spans="1:15" ht="16" x14ac:dyDescent="0.2">
      <c r="A46" s="15" t="s">
        <v>862</v>
      </c>
      <c r="B46" s="15">
        <v>2</v>
      </c>
      <c r="C46" s="16">
        <v>2</v>
      </c>
      <c r="D46" s="17" t="s">
        <v>133</v>
      </c>
      <c r="E46" s="18"/>
      <c r="F46" s="19">
        <v>175000</v>
      </c>
      <c r="G46" s="18">
        <f t="shared" si="3"/>
        <v>350000</v>
      </c>
      <c r="H46" s="18">
        <f t="shared" si="4"/>
        <v>0</v>
      </c>
      <c r="I46" s="18">
        <f t="shared" si="5"/>
        <v>350000</v>
      </c>
      <c r="J46" s="160"/>
      <c r="K46" s="15"/>
    </row>
    <row r="47" spans="1:15" ht="16" x14ac:dyDescent="0.2">
      <c r="A47" s="15" t="s">
        <v>803</v>
      </c>
      <c r="B47" s="15">
        <v>3</v>
      </c>
      <c r="C47" s="16">
        <v>3</v>
      </c>
      <c r="D47" s="17" t="s">
        <v>324</v>
      </c>
      <c r="E47" s="18"/>
      <c r="F47" s="19">
        <v>80000</v>
      </c>
      <c r="G47" s="18">
        <f t="shared" si="3"/>
        <v>240000</v>
      </c>
      <c r="H47" s="18">
        <f t="shared" si="4"/>
        <v>0</v>
      </c>
      <c r="I47" s="18">
        <f t="shared" si="5"/>
        <v>240000</v>
      </c>
      <c r="J47" s="160"/>
      <c r="K47" s="15"/>
    </row>
    <row r="48" spans="1:15" ht="16" x14ac:dyDescent="0.2">
      <c r="A48" s="15" t="s">
        <v>238</v>
      </c>
      <c r="B48" s="15">
        <v>3</v>
      </c>
      <c r="C48" s="16">
        <v>3</v>
      </c>
      <c r="D48" s="17" t="s">
        <v>324</v>
      </c>
      <c r="E48" s="18"/>
      <c r="F48" s="19">
        <v>55000</v>
      </c>
      <c r="G48" s="18">
        <f t="shared" si="3"/>
        <v>165000</v>
      </c>
      <c r="H48" s="18">
        <f t="shared" si="4"/>
        <v>0</v>
      </c>
      <c r="I48" s="18">
        <f t="shared" si="5"/>
        <v>165000</v>
      </c>
      <c r="J48" s="160"/>
      <c r="K48" s="15"/>
    </row>
    <row r="49" spans="1:11" ht="16" x14ac:dyDescent="0.2">
      <c r="A49" s="15" t="s">
        <v>873</v>
      </c>
      <c r="B49" s="15">
        <v>3</v>
      </c>
      <c r="C49" s="16">
        <v>3</v>
      </c>
      <c r="D49" s="17" t="s">
        <v>324</v>
      </c>
      <c r="E49" s="18"/>
      <c r="F49" s="19">
        <v>7500</v>
      </c>
      <c r="G49" s="18">
        <f t="shared" si="3"/>
        <v>22500</v>
      </c>
      <c r="H49" s="18">
        <f t="shared" si="4"/>
        <v>0</v>
      </c>
      <c r="I49" s="18">
        <f t="shared" si="5"/>
        <v>22500</v>
      </c>
      <c r="J49" s="160"/>
      <c r="K49" s="15"/>
    </row>
    <row r="50" spans="1:11" ht="16" x14ac:dyDescent="0.2">
      <c r="A50" s="15" t="s">
        <v>870</v>
      </c>
      <c r="B50" s="15">
        <v>3</v>
      </c>
      <c r="C50" s="16">
        <v>3</v>
      </c>
      <c r="D50" s="17" t="s">
        <v>324</v>
      </c>
      <c r="E50" s="18"/>
      <c r="F50" s="19">
        <v>12000</v>
      </c>
      <c r="G50" s="18">
        <f t="shared" si="3"/>
        <v>36000</v>
      </c>
      <c r="H50" s="18">
        <f t="shared" si="4"/>
        <v>0</v>
      </c>
      <c r="I50" s="18">
        <f t="shared" si="5"/>
        <v>36000</v>
      </c>
      <c r="J50" s="160"/>
      <c r="K50" s="15"/>
    </row>
    <row r="51" spans="1:11" ht="16" x14ac:dyDescent="0.2">
      <c r="A51" s="15" t="s">
        <v>1449</v>
      </c>
      <c r="B51" s="15">
        <v>3</v>
      </c>
      <c r="C51" s="16">
        <v>5</v>
      </c>
      <c r="D51" s="17" t="s">
        <v>322</v>
      </c>
      <c r="E51" s="18">
        <v>149500</v>
      </c>
      <c r="F51" s="19">
        <v>240000</v>
      </c>
      <c r="G51" s="18">
        <f t="shared" si="3"/>
        <v>720000</v>
      </c>
      <c r="H51" s="18">
        <f t="shared" si="4"/>
        <v>747500</v>
      </c>
      <c r="I51" s="18">
        <f t="shared" si="5"/>
        <v>1200000</v>
      </c>
      <c r="J51" s="160"/>
      <c r="K51" s="15"/>
    </row>
    <row r="52" spans="1:11" ht="16" x14ac:dyDescent="0.2">
      <c r="A52" s="15" t="s">
        <v>861</v>
      </c>
      <c r="B52" s="16">
        <v>5</v>
      </c>
      <c r="C52" s="16">
        <v>5</v>
      </c>
      <c r="D52" s="17" t="s">
        <v>133</v>
      </c>
      <c r="E52" s="18"/>
      <c r="F52" s="19">
        <v>85000</v>
      </c>
      <c r="G52" s="18">
        <f t="shared" si="3"/>
        <v>425000</v>
      </c>
      <c r="H52" s="18">
        <f t="shared" si="4"/>
        <v>0</v>
      </c>
      <c r="I52" s="18">
        <f t="shared" si="5"/>
        <v>425000</v>
      </c>
      <c r="J52" s="160"/>
      <c r="K52" s="15"/>
    </row>
    <row r="53" spans="1:11" ht="16" x14ac:dyDescent="0.2">
      <c r="A53" s="15" t="s">
        <v>885</v>
      </c>
      <c r="B53" s="15"/>
      <c r="C53" s="16">
        <v>9</v>
      </c>
      <c r="D53" s="17" t="s">
        <v>387</v>
      </c>
      <c r="E53" s="18">
        <v>8000</v>
      </c>
      <c r="F53" s="19">
        <v>16000</v>
      </c>
      <c r="G53" s="18">
        <f t="shared" si="3"/>
        <v>0</v>
      </c>
      <c r="H53" s="18">
        <f t="shared" si="4"/>
        <v>72000</v>
      </c>
      <c r="I53" s="18">
        <f t="shared" si="5"/>
        <v>144000</v>
      </c>
      <c r="J53" s="160"/>
      <c r="K53" s="15"/>
    </row>
    <row r="54" spans="1:11" ht="16" x14ac:dyDescent="0.2">
      <c r="A54" s="15" t="s">
        <v>880</v>
      </c>
      <c r="B54" s="15">
        <v>2</v>
      </c>
      <c r="C54" s="16">
        <v>2</v>
      </c>
      <c r="D54" s="17" t="s">
        <v>133</v>
      </c>
      <c r="E54" s="18"/>
      <c r="F54" s="19">
        <v>38000</v>
      </c>
      <c r="G54" s="18">
        <f t="shared" si="3"/>
        <v>76000</v>
      </c>
      <c r="H54" s="18">
        <f t="shared" si="4"/>
        <v>0</v>
      </c>
      <c r="I54" s="18">
        <f t="shared" si="5"/>
        <v>76000</v>
      </c>
      <c r="J54" s="160"/>
      <c r="K54" s="15"/>
    </row>
    <row r="55" spans="1:11" ht="16" x14ac:dyDescent="0.2">
      <c r="A55" s="15" t="s">
        <v>878</v>
      </c>
      <c r="B55" s="15">
        <v>2</v>
      </c>
      <c r="C55" s="16">
        <v>2</v>
      </c>
      <c r="D55" s="17" t="s">
        <v>133</v>
      </c>
      <c r="E55" s="18"/>
      <c r="F55" s="19">
        <v>38000</v>
      </c>
      <c r="G55" s="18">
        <f t="shared" si="3"/>
        <v>76000</v>
      </c>
      <c r="H55" s="18">
        <f t="shared" si="4"/>
        <v>0</v>
      </c>
      <c r="I55" s="18">
        <f t="shared" si="5"/>
        <v>76000</v>
      </c>
      <c r="J55" s="160"/>
      <c r="K55" s="15"/>
    </row>
    <row r="56" spans="1:11" ht="16" x14ac:dyDescent="0.2">
      <c r="A56" s="15" t="s">
        <v>879</v>
      </c>
      <c r="B56" s="15">
        <v>2</v>
      </c>
      <c r="C56" s="16">
        <v>2</v>
      </c>
      <c r="D56" s="17" t="s">
        <v>133</v>
      </c>
      <c r="E56" s="18"/>
      <c r="F56" s="19">
        <v>38000</v>
      </c>
      <c r="G56" s="18">
        <f t="shared" si="3"/>
        <v>76000</v>
      </c>
      <c r="H56" s="18">
        <f t="shared" si="4"/>
        <v>0</v>
      </c>
      <c r="I56" s="18">
        <f t="shared" si="5"/>
        <v>76000</v>
      </c>
      <c r="J56" s="160"/>
      <c r="K56" s="15"/>
    </row>
    <row r="57" spans="1:11" ht="16" x14ac:dyDescent="0.2">
      <c r="A57" s="15" t="s">
        <v>876</v>
      </c>
      <c r="B57" s="15">
        <v>2</v>
      </c>
      <c r="C57" s="16">
        <v>2</v>
      </c>
      <c r="D57" s="17" t="s">
        <v>133</v>
      </c>
      <c r="E57" s="18"/>
      <c r="F57" s="19">
        <v>58000</v>
      </c>
      <c r="G57" s="18">
        <f t="shared" si="3"/>
        <v>116000</v>
      </c>
      <c r="H57" s="18">
        <f t="shared" si="4"/>
        <v>0</v>
      </c>
      <c r="I57" s="18">
        <f t="shared" si="5"/>
        <v>116000</v>
      </c>
      <c r="J57" s="160"/>
      <c r="K57" s="15"/>
    </row>
    <row r="58" spans="1:11" ht="16" x14ac:dyDescent="0.2">
      <c r="A58" s="15" t="s">
        <v>877</v>
      </c>
      <c r="B58" s="15">
        <v>2</v>
      </c>
      <c r="C58" s="16">
        <v>2</v>
      </c>
      <c r="D58" s="17" t="s">
        <v>133</v>
      </c>
      <c r="E58" s="18"/>
      <c r="F58" s="19">
        <v>58000</v>
      </c>
      <c r="G58" s="18">
        <f t="shared" si="3"/>
        <v>116000</v>
      </c>
      <c r="H58" s="18">
        <f t="shared" si="4"/>
        <v>0</v>
      </c>
      <c r="I58" s="18">
        <f t="shared" si="5"/>
        <v>116000</v>
      </c>
      <c r="J58" s="160"/>
      <c r="K58" s="15"/>
    </row>
    <row r="59" spans="1:11" ht="16" x14ac:dyDescent="0.2">
      <c r="A59" s="15" t="s">
        <v>868</v>
      </c>
      <c r="B59" s="15">
        <v>8</v>
      </c>
      <c r="C59" s="16">
        <v>8</v>
      </c>
      <c r="D59" s="17" t="s">
        <v>133</v>
      </c>
      <c r="E59" s="18"/>
      <c r="F59" s="19">
        <v>38000</v>
      </c>
      <c r="G59" s="18">
        <f t="shared" si="3"/>
        <v>304000</v>
      </c>
      <c r="H59" s="18">
        <f t="shared" si="4"/>
        <v>0</v>
      </c>
      <c r="I59" s="18">
        <f t="shared" si="5"/>
        <v>304000</v>
      </c>
      <c r="J59" s="160"/>
      <c r="K59" s="15"/>
    </row>
    <row r="60" spans="1:11" ht="16" x14ac:dyDescent="0.2">
      <c r="A60" s="15" t="s">
        <v>866</v>
      </c>
      <c r="B60" s="15">
        <v>5</v>
      </c>
      <c r="C60" s="16">
        <v>5</v>
      </c>
      <c r="D60" s="17" t="s">
        <v>133</v>
      </c>
      <c r="E60" s="18"/>
      <c r="F60" s="19">
        <v>30000</v>
      </c>
      <c r="G60" s="18">
        <f t="shared" si="3"/>
        <v>150000</v>
      </c>
      <c r="H60" s="18">
        <f t="shared" si="4"/>
        <v>0</v>
      </c>
      <c r="I60" s="18">
        <f t="shared" si="5"/>
        <v>150000</v>
      </c>
      <c r="J60" s="160"/>
      <c r="K60" s="15"/>
    </row>
    <row r="61" spans="1:11" ht="16" x14ac:dyDescent="0.2">
      <c r="A61" s="15" t="s">
        <v>865</v>
      </c>
      <c r="B61" s="15">
        <v>5</v>
      </c>
      <c r="C61" s="16">
        <v>5</v>
      </c>
      <c r="D61" s="17" t="s">
        <v>133</v>
      </c>
      <c r="E61" s="18"/>
      <c r="F61" s="19">
        <v>32500</v>
      </c>
      <c r="G61" s="18">
        <f t="shared" si="3"/>
        <v>162500</v>
      </c>
      <c r="H61" s="18">
        <f t="shared" si="4"/>
        <v>0</v>
      </c>
      <c r="I61" s="18">
        <f t="shared" si="5"/>
        <v>162500</v>
      </c>
      <c r="J61" s="160"/>
      <c r="K61" s="15"/>
    </row>
    <row r="62" spans="1:11" ht="16" x14ac:dyDescent="0.2">
      <c r="A62" s="15" t="s">
        <v>867</v>
      </c>
      <c r="B62" s="15">
        <v>5</v>
      </c>
      <c r="C62" s="16">
        <v>5</v>
      </c>
      <c r="D62" s="17" t="s">
        <v>133</v>
      </c>
      <c r="E62" s="18"/>
      <c r="F62" s="19">
        <v>32500</v>
      </c>
      <c r="G62" s="18">
        <f t="shared" si="3"/>
        <v>162500</v>
      </c>
      <c r="H62" s="18">
        <f t="shared" si="4"/>
        <v>0</v>
      </c>
      <c r="I62" s="18">
        <f t="shared" si="5"/>
        <v>162500</v>
      </c>
      <c r="J62" s="160"/>
      <c r="K62" s="15"/>
    </row>
    <row r="63" spans="1:11" ht="16" x14ac:dyDescent="0.2">
      <c r="A63" s="15" t="s">
        <v>871</v>
      </c>
      <c r="B63" s="15">
        <v>3</v>
      </c>
      <c r="C63" s="16">
        <v>3</v>
      </c>
      <c r="D63" s="17" t="s">
        <v>324</v>
      </c>
      <c r="E63" s="18"/>
      <c r="F63" s="19">
        <v>7500</v>
      </c>
      <c r="G63" s="18">
        <f t="shared" si="3"/>
        <v>22500</v>
      </c>
      <c r="H63" s="18">
        <f t="shared" si="4"/>
        <v>0</v>
      </c>
      <c r="I63" s="18">
        <f t="shared" si="5"/>
        <v>22500</v>
      </c>
      <c r="J63" s="160"/>
      <c r="K63" s="15"/>
    </row>
    <row r="64" spans="1:11" ht="16" x14ac:dyDescent="0.2">
      <c r="A64" s="15" t="s">
        <v>886</v>
      </c>
      <c r="B64" s="15">
        <v>5</v>
      </c>
      <c r="C64" s="16">
        <v>5</v>
      </c>
      <c r="D64" s="17" t="s">
        <v>133</v>
      </c>
      <c r="E64" s="18"/>
      <c r="F64" s="19">
        <v>12000</v>
      </c>
      <c r="G64" s="18">
        <f t="shared" si="3"/>
        <v>60000</v>
      </c>
      <c r="H64" s="18">
        <f t="shared" si="4"/>
        <v>0</v>
      </c>
      <c r="I64" s="18">
        <f t="shared" si="5"/>
        <v>60000</v>
      </c>
      <c r="J64" s="160"/>
      <c r="K64" s="15"/>
    </row>
    <row r="65" spans="1:11" ht="16" x14ac:dyDescent="0.2">
      <c r="A65" s="15" t="s">
        <v>193</v>
      </c>
      <c r="B65" s="15">
        <v>10</v>
      </c>
      <c r="C65" s="16">
        <v>10</v>
      </c>
      <c r="D65" s="17" t="s">
        <v>190</v>
      </c>
      <c r="E65" s="18"/>
      <c r="F65" s="19">
        <v>16000</v>
      </c>
      <c r="G65" s="18">
        <f t="shared" si="3"/>
        <v>160000</v>
      </c>
      <c r="H65" s="18">
        <f t="shared" si="4"/>
        <v>0</v>
      </c>
      <c r="I65" s="18">
        <f t="shared" si="5"/>
        <v>160000</v>
      </c>
      <c r="J65" s="160"/>
      <c r="K65" s="15"/>
    </row>
    <row r="66" spans="1:11" ht="16" x14ac:dyDescent="0.2">
      <c r="A66" s="15" t="s">
        <v>864</v>
      </c>
      <c r="B66" s="15">
        <v>7</v>
      </c>
      <c r="C66" s="16">
        <v>7</v>
      </c>
      <c r="D66" s="17" t="s">
        <v>883</v>
      </c>
      <c r="E66" s="18"/>
      <c r="F66" s="19">
        <v>22500</v>
      </c>
      <c r="G66" s="18">
        <f t="shared" si="3"/>
        <v>157500</v>
      </c>
      <c r="H66" s="18">
        <f t="shared" si="4"/>
        <v>0</v>
      </c>
      <c r="I66" s="18">
        <f t="shared" si="5"/>
        <v>157500</v>
      </c>
      <c r="J66" s="160"/>
      <c r="K66" s="15"/>
    </row>
    <row r="67" spans="1:11" ht="16" x14ac:dyDescent="0.2">
      <c r="A67" s="15" t="s">
        <v>311</v>
      </c>
      <c r="B67" s="15">
        <v>3</v>
      </c>
      <c r="C67" s="16">
        <v>5</v>
      </c>
      <c r="D67" s="17" t="s">
        <v>245</v>
      </c>
      <c r="E67" s="18">
        <v>105000</v>
      </c>
      <c r="F67" s="19">
        <v>150000</v>
      </c>
      <c r="G67" s="18">
        <f t="shared" si="3"/>
        <v>450000</v>
      </c>
      <c r="H67" s="18">
        <f t="shared" si="4"/>
        <v>525000</v>
      </c>
      <c r="I67" s="18">
        <f t="shared" si="5"/>
        <v>750000</v>
      </c>
      <c r="J67" s="160"/>
      <c r="K67" s="15"/>
    </row>
    <row r="68" spans="1:11" ht="16" x14ac:dyDescent="0.2">
      <c r="A68" s="15" t="s">
        <v>1448</v>
      </c>
      <c r="B68" s="15"/>
      <c r="C68" s="16">
        <v>2</v>
      </c>
      <c r="D68" s="17" t="s">
        <v>241</v>
      </c>
      <c r="E68" s="18">
        <v>10900</v>
      </c>
      <c r="F68" s="19">
        <v>15000</v>
      </c>
      <c r="G68" s="18">
        <f t="shared" si="3"/>
        <v>0</v>
      </c>
      <c r="H68" s="18">
        <f t="shared" si="4"/>
        <v>21800</v>
      </c>
      <c r="I68" s="18">
        <f t="shared" si="5"/>
        <v>30000</v>
      </c>
      <c r="J68" s="160"/>
      <c r="K68" s="15"/>
    </row>
    <row r="69" spans="1:11" ht="16" x14ac:dyDescent="0.2">
      <c r="A69" s="15" t="s">
        <v>863</v>
      </c>
      <c r="B69" s="15">
        <v>3</v>
      </c>
      <c r="C69" s="16">
        <v>3</v>
      </c>
      <c r="D69" s="17" t="s">
        <v>133</v>
      </c>
      <c r="E69" s="18"/>
      <c r="F69" s="19">
        <v>73000</v>
      </c>
      <c r="G69" s="18">
        <f t="shared" si="3"/>
        <v>219000</v>
      </c>
      <c r="H69" s="18">
        <f t="shared" si="4"/>
        <v>0</v>
      </c>
      <c r="I69" s="18">
        <f t="shared" si="5"/>
        <v>219000</v>
      </c>
      <c r="J69" s="160"/>
      <c r="K69" s="15"/>
    </row>
    <row r="70" spans="1:11" ht="16" x14ac:dyDescent="0.2">
      <c r="A70" s="15" t="s">
        <v>872</v>
      </c>
      <c r="B70" s="15">
        <v>3</v>
      </c>
      <c r="C70" s="16">
        <v>3</v>
      </c>
      <c r="D70" s="17" t="s">
        <v>324</v>
      </c>
      <c r="E70" s="18"/>
      <c r="F70" s="19">
        <v>12000</v>
      </c>
      <c r="G70" s="18">
        <f t="shared" si="3"/>
        <v>36000</v>
      </c>
      <c r="H70" s="18">
        <f t="shared" si="4"/>
        <v>0</v>
      </c>
      <c r="I70" s="18">
        <f t="shared" si="5"/>
        <v>36000</v>
      </c>
      <c r="J70" s="159"/>
      <c r="K70" s="15"/>
    </row>
    <row r="71" spans="1:11" x14ac:dyDescent="0.2">
      <c r="A71" s="15"/>
      <c r="B71" s="15"/>
      <c r="C71" s="16"/>
      <c r="D71" s="17"/>
      <c r="E71" s="18"/>
      <c r="F71" s="19">
        <v>0</v>
      </c>
      <c r="G71" s="18">
        <f t="shared" si="3"/>
        <v>0</v>
      </c>
      <c r="H71" s="18">
        <f t="shared" si="4"/>
        <v>0</v>
      </c>
      <c r="I71" s="18">
        <f t="shared" si="5"/>
        <v>0</v>
      </c>
      <c r="J71" s="18"/>
      <c r="K71" s="15"/>
    </row>
    <row r="72" spans="1:11" ht="16" x14ac:dyDescent="0.2">
      <c r="A72" s="15" t="s">
        <v>1683</v>
      </c>
      <c r="B72" s="15"/>
      <c r="C72" s="16">
        <v>2</v>
      </c>
      <c r="D72" s="17" t="s">
        <v>241</v>
      </c>
      <c r="E72" s="18">
        <v>97500</v>
      </c>
      <c r="F72" s="19">
        <v>0</v>
      </c>
      <c r="G72" s="18">
        <f t="shared" si="3"/>
        <v>0</v>
      </c>
      <c r="H72" s="18">
        <f t="shared" si="4"/>
        <v>195000</v>
      </c>
      <c r="I72" s="18">
        <f t="shared" si="5"/>
        <v>0</v>
      </c>
      <c r="J72" s="152"/>
      <c r="K72" s="15"/>
    </row>
    <row r="73" spans="1:11" ht="16" x14ac:dyDescent="0.2">
      <c r="A73" s="15" t="s">
        <v>1684</v>
      </c>
      <c r="B73" s="15"/>
      <c r="C73" s="16">
        <v>1</v>
      </c>
      <c r="D73" s="17" t="s">
        <v>241</v>
      </c>
      <c r="E73" s="18">
        <v>97500</v>
      </c>
      <c r="F73" s="19">
        <v>0</v>
      </c>
      <c r="G73" s="18">
        <f t="shared" ref="G73:G136" si="8">B73*F73</f>
        <v>0</v>
      </c>
      <c r="H73" s="18">
        <f t="shared" ref="H73:H136" si="9">E73*C73</f>
        <v>97500</v>
      </c>
      <c r="I73" s="18">
        <f t="shared" ref="I73:I136" si="10">F73*C73</f>
        <v>0</v>
      </c>
      <c r="J73" s="153"/>
      <c r="K73" s="15"/>
    </row>
    <row r="74" spans="1:11" ht="16" x14ac:dyDescent="0.2">
      <c r="A74" s="15" t="s">
        <v>1685</v>
      </c>
      <c r="B74" s="15"/>
      <c r="C74" s="16">
        <v>2</v>
      </c>
      <c r="D74" s="17" t="s">
        <v>241</v>
      </c>
      <c r="E74" s="18">
        <v>9000</v>
      </c>
      <c r="F74" s="19">
        <v>0</v>
      </c>
      <c r="G74" s="18">
        <f t="shared" si="8"/>
        <v>0</v>
      </c>
      <c r="H74" s="18">
        <f t="shared" si="9"/>
        <v>18000</v>
      </c>
      <c r="I74" s="18">
        <f t="shared" si="10"/>
        <v>0</v>
      </c>
      <c r="J74" s="153"/>
      <c r="K74" s="15"/>
    </row>
    <row r="75" spans="1:11" ht="16" x14ac:dyDescent="0.2">
      <c r="A75" s="15" t="s">
        <v>1686</v>
      </c>
      <c r="B75" s="15"/>
      <c r="C75" s="16">
        <v>2</v>
      </c>
      <c r="D75" s="17" t="s">
        <v>466</v>
      </c>
      <c r="E75" s="18">
        <v>9000</v>
      </c>
      <c r="F75" s="19">
        <v>0</v>
      </c>
      <c r="G75" s="18">
        <f t="shared" si="8"/>
        <v>0</v>
      </c>
      <c r="H75" s="18">
        <f t="shared" si="9"/>
        <v>18000</v>
      </c>
      <c r="I75" s="18">
        <f t="shared" si="10"/>
        <v>0</v>
      </c>
      <c r="J75" s="153"/>
      <c r="K75" s="15"/>
    </row>
    <row r="76" spans="1:11" ht="16" x14ac:dyDescent="0.2">
      <c r="A76" s="15" t="s">
        <v>1687</v>
      </c>
      <c r="B76" s="15"/>
      <c r="C76" s="16">
        <v>2</v>
      </c>
      <c r="D76" s="17" t="s">
        <v>466</v>
      </c>
      <c r="E76" s="18">
        <v>9000</v>
      </c>
      <c r="F76" s="19">
        <v>0</v>
      </c>
      <c r="G76" s="18">
        <f t="shared" si="8"/>
        <v>0</v>
      </c>
      <c r="H76" s="18">
        <f t="shared" si="9"/>
        <v>18000</v>
      </c>
      <c r="I76" s="18">
        <f t="shared" si="10"/>
        <v>0</v>
      </c>
      <c r="J76" s="153"/>
      <c r="K76" s="15"/>
    </row>
    <row r="77" spans="1:11" ht="16" x14ac:dyDescent="0.2">
      <c r="A77" s="15" t="s">
        <v>1688</v>
      </c>
      <c r="B77" s="15"/>
      <c r="C77" s="16">
        <v>5</v>
      </c>
      <c r="D77" s="17" t="s">
        <v>133</v>
      </c>
      <c r="E77" s="18">
        <v>9500</v>
      </c>
      <c r="F77" s="19">
        <v>0</v>
      </c>
      <c r="G77" s="18">
        <f t="shared" si="8"/>
        <v>0</v>
      </c>
      <c r="H77" s="18">
        <f t="shared" si="9"/>
        <v>47500</v>
      </c>
      <c r="I77" s="18">
        <f t="shared" si="10"/>
        <v>0</v>
      </c>
      <c r="J77" s="153"/>
      <c r="K77" s="15"/>
    </row>
    <row r="78" spans="1:11" ht="16" x14ac:dyDescent="0.2">
      <c r="A78" s="15" t="s">
        <v>1689</v>
      </c>
      <c r="B78" s="15"/>
      <c r="C78" s="16">
        <v>2</v>
      </c>
      <c r="D78" s="17" t="s">
        <v>241</v>
      </c>
      <c r="E78" s="18">
        <v>13700</v>
      </c>
      <c r="F78" s="19">
        <v>0</v>
      </c>
      <c r="G78" s="18">
        <f t="shared" si="8"/>
        <v>0</v>
      </c>
      <c r="H78" s="18">
        <f t="shared" si="9"/>
        <v>27400</v>
      </c>
      <c r="I78" s="18">
        <f t="shared" si="10"/>
        <v>0</v>
      </c>
      <c r="J78" s="153"/>
      <c r="K78" s="15"/>
    </row>
    <row r="79" spans="1:11" ht="16" x14ac:dyDescent="0.2">
      <c r="A79" s="15" t="s">
        <v>1690</v>
      </c>
      <c r="B79" s="15"/>
      <c r="C79" s="16">
        <v>2</v>
      </c>
      <c r="D79" s="17" t="s">
        <v>133</v>
      </c>
      <c r="E79" s="18">
        <v>105000</v>
      </c>
      <c r="F79" s="19">
        <v>0</v>
      </c>
      <c r="G79" s="18">
        <f t="shared" si="8"/>
        <v>0</v>
      </c>
      <c r="H79" s="18">
        <f t="shared" si="9"/>
        <v>210000</v>
      </c>
      <c r="I79" s="18">
        <f t="shared" si="10"/>
        <v>0</v>
      </c>
      <c r="J79" s="154"/>
      <c r="K79" s="15"/>
    </row>
    <row r="80" spans="1:11" x14ac:dyDescent="0.2">
      <c r="A80" s="15"/>
      <c r="B80" s="15"/>
      <c r="C80" s="16"/>
      <c r="D80" s="17"/>
      <c r="E80" s="18"/>
      <c r="F80" s="19">
        <v>0</v>
      </c>
      <c r="G80" s="18">
        <f t="shared" si="8"/>
        <v>0</v>
      </c>
      <c r="H80" s="18">
        <f t="shared" si="9"/>
        <v>0</v>
      </c>
      <c r="I80" s="18">
        <f t="shared" si="10"/>
        <v>0</v>
      </c>
      <c r="J80" s="18"/>
      <c r="K80" s="15"/>
    </row>
    <row r="81" spans="1:11" x14ac:dyDescent="0.2">
      <c r="A81" s="15"/>
      <c r="B81" s="15"/>
      <c r="C81" s="16"/>
      <c r="D81" s="17"/>
      <c r="E81" s="18"/>
      <c r="F81" s="19">
        <v>0</v>
      </c>
      <c r="G81" s="18">
        <f t="shared" si="8"/>
        <v>0</v>
      </c>
      <c r="H81" s="18">
        <f t="shared" si="9"/>
        <v>0</v>
      </c>
      <c r="I81" s="18">
        <f t="shared" si="10"/>
        <v>0</v>
      </c>
      <c r="J81" s="18"/>
      <c r="K81" s="15"/>
    </row>
    <row r="82" spans="1:11" x14ac:dyDescent="0.2">
      <c r="A82" s="15"/>
      <c r="B82" s="15"/>
      <c r="C82" s="16"/>
      <c r="D82" s="17"/>
      <c r="E82" s="18"/>
      <c r="F82" s="19">
        <v>0</v>
      </c>
      <c r="G82" s="18">
        <f t="shared" si="8"/>
        <v>0</v>
      </c>
      <c r="H82" s="18">
        <f t="shared" si="9"/>
        <v>0</v>
      </c>
      <c r="I82" s="18">
        <f t="shared" si="10"/>
        <v>0</v>
      </c>
      <c r="J82" s="18"/>
      <c r="K82" s="15"/>
    </row>
    <row r="83" spans="1:11" x14ac:dyDescent="0.2">
      <c r="A83" s="15"/>
      <c r="B83" s="15"/>
      <c r="C83" s="16"/>
      <c r="D83" s="17"/>
      <c r="E83" s="18"/>
      <c r="F83" s="19">
        <v>0</v>
      </c>
      <c r="G83" s="18">
        <f t="shared" si="8"/>
        <v>0</v>
      </c>
      <c r="H83" s="18">
        <f t="shared" si="9"/>
        <v>0</v>
      </c>
      <c r="I83" s="18">
        <f t="shared" si="10"/>
        <v>0</v>
      </c>
      <c r="J83" s="18"/>
      <c r="K83" s="15"/>
    </row>
    <row r="84" spans="1:11" x14ac:dyDescent="0.2">
      <c r="A84" s="15"/>
      <c r="B84" s="15"/>
      <c r="C84" s="16"/>
      <c r="D84" s="17"/>
      <c r="E84" s="18"/>
      <c r="F84" s="19">
        <v>0</v>
      </c>
      <c r="G84" s="18">
        <f t="shared" si="8"/>
        <v>0</v>
      </c>
      <c r="H84" s="18">
        <f t="shared" si="9"/>
        <v>0</v>
      </c>
      <c r="I84" s="18">
        <f t="shared" si="10"/>
        <v>0</v>
      </c>
      <c r="J84" s="18"/>
      <c r="K84" s="15"/>
    </row>
    <row r="85" spans="1:11" x14ac:dyDescent="0.2">
      <c r="A85" s="15"/>
      <c r="B85" s="15"/>
      <c r="C85" s="16"/>
      <c r="D85" s="17"/>
      <c r="E85" s="18"/>
      <c r="F85" s="19">
        <v>0</v>
      </c>
      <c r="G85" s="18">
        <f t="shared" si="8"/>
        <v>0</v>
      </c>
      <c r="H85" s="18">
        <f t="shared" si="9"/>
        <v>0</v>
      </c>
      <c r="I85" s="18">
        <f t="shared" si="10"/>
        <v>0</v>
      </c>
      <c r="J85" s="18"/>
      <c r="K85" s="15"/>
    </row>
    <row r="86" spans="1:11" x14ac:dyDescent="0.2">
      <c r="A86" s="15"/>
      <c r="B86" s="15"/>
      <c r="C86" s="16"/>
      <c r="D86" s="17"/>
      <c r="E86" s="18"/>
      <c r="F86" s="19">
        <v>0</v>
      </c>
      <c r="G86" s="18">
        <f t="shared" si="8"/>
        <v>0</v>
      </c>
      <c r="H86" s="18">
        <f t="shared" si="9"/>
        <v>0</v>
      </c>
      <c r="I86" s="18">
        <f t="shared" si="10"/>
        <v>0</v>
      </c>
      <c r="J86" s="18"/>
      <c r="K86" s="15"/>
    </row>
    <row r="87" spans="1:11" x14ac:dyDescent="0.2">
      <c r="A87" s="15"/>
      <c r="B87" s="15"/>
      <c r="C87" s="16"/>
      <c r="D87" s="17"/>
      <c r="E87" s="18"/>
      <c r="F87" s="19">
        <v>0</v>
      </c>
      <c r="G87" s="18">
        <f t="shared" si="8"/>
        <v>0</v>
      </c>
      <c r="H87" s="18">
        <f t="shared" si="9"/>
        <v>0</v>
      </c>
      <c r="I87" s="18">
        <f t="shared" si="10"/>
        <v>0</v>
      </c>
      <c r="J87" s="18"/>
      <c r="K87" s="15"/>
    </row>
    <row r="88" spans="1:11" x14ac:dyDescent="0.2">
      <c r="A88" s="15"/>
      <c r="B88" s="15"/>
      <c r="C88" s="16"/>
      <c r="D88" s="17"/>
      <c r="E88" s="18"/>
      <c r="F88" s="19">
        <v>0</v>
      </c>
      <c r="G88" s="18">
        <f t="shared" si="8"/>
        <v>0</v>
      </c>
      <c r="H88" s="18">
        <f t="shared" si="9"/>
        <v>0</v>
      </c>
      <c r="I88" s="18">
        <f t="shared" si="10"/>
        <v>0</v>
      </c>
      <c r="J88" s="18"/>
      <c r="K88" s="15"/>
    </row>
    <row r="89" spans="1:11" x14ac:dyDescent="0.2">
      <c r="A89" s="15"/>
      <c r="B89" s="15"/>
      <c r="C89" s="16"/>
      <c r="D89" s="17"/>
      <c r="E89" s="18"/>
      <c r="F89" s="19">
        <v>0</v>
      </c>
      <c r="G89" s="18">
        <f t="shared" si="8"/>
        <v>0</v>
      </c>
      <c r="H89" s="18">
        <f t="shared" si="9"/>
        <v>0</v>
      </c>
      <c r="I89" s="18">
        <f t="shared" si="10"/>
        <v>0</v>
      </c>
      <c r="J89" s="18"/>
      <c r="K89" s="15"/>
    </row>
    <row r="90" spans="1:11" x14ac:dyDescent="0.2">
      <c r="A90" s="15"/>
      <c r="B90" s="15"/>
      <c r="C90" s="16"/>
      <c r="D90" s="17"/>
      <c r="E90" s="18"/>
      <c r="F90" s="19">
        <v>0</v>
      </c>
      <c r="G90" s="18">
        <f t="shared" si="8"/>
        <v>0</v>
      </c>
      <c r="H90" s="18">
        <f t="shared" si="9"/>
        <v>0</v>
      </c>
      <c r="I90" s="18">
        <f t="shared" si="10"/>
        <v>0</v>
      </c>
      <c r="J90" s="18"/>
      <c r="K90" s="15"/>
    </row>
    <row r="91" spans="1:11" x14ac:dyDescent="0.2">
      <c r="A91" s="15"/>
      <c r="B91" s="15"/>
      <c r="C91" s="16"/>
      <c r="D91" s="17"/>
      <c r="E91" s="18"/>
      <c r="F91" s="19">
        <v>0</v>
      </c>
      <c r="G91" s="18">
        <f t="shared" si="8"/>
        <v>0</v>
      </c>
      <c r="H91" s="18">
        <f t="shared" si="9"/>
        <v>0</v>
      </c>
      <c r="I91" s="18">
        <f t="shared" si="10"/>
        <v>0</v>
      </c>
      <c r="J91" s="18"/>
      <c r="K91" s="15"/>
    </row>
    <row r="92" spans="1:11" x14ac:dyDescent="0.2">
      <c r="A92" s="15"/>
      <c r="B92" s="15"/>
      <c r="C92" s="16"/>
      <c r="D92" s="17"/>
      <c r="E92" s="18"/>
      <c r="F92" s="19">
        <v>0</v>
      </c>
      <c r="G92" s="18">
        <f t="shared" si="8"/>
        <v>0</v>
      </c>
      <c r="H92" s="18">
        <f t="shared" si="9"/>
        <v>0</v>
      </c>
      <c r="I92" s="18">
        <f t="shared" si="10"/>
        <v>0</v>
      </c>
      <c r="J92" s="18"/>
      <c r="K92" s="15"/>
    </row>
    <row r="93" spans="1:11" x14ac:dyDescent="0.2">
      <c r="A93" s="15"/>
      <c r="B93" s="15"/>
      <c r="C93" s="16"/>
      <c r="D93" s="17"/>
      <c r="E93" s="18"/>
      <c r="F93" s="19">
        <v>0</v>
      </c>
      <c r="G93" s="18">
        <f t="shared" si="8"/>
        <v>0</v>
      </c>
      <c r="H93" s="18">
        <f t="shared" si="9"/>
        <v>0</v>
      </c>
      <c r="I93" s="18">
        <f t="shared" si="10"/>
        <v>0</v>
      </c>
      <c r="J93" s="18"/>
      <c r="K93" s="15"/>
    </row>
    <row r="94" spans="1:11" x14ac:dyDescent="0.2">
      <c r="A94" s="15"/>
      <c r="B94" s="15"/>
      <c r="C94" s="16"/>
      <c r="D94" s="17"/>
      <c r="E94" s="18"/>
      <c r="F94" s="19">
        <v>0</v>
      </c>
      <c r="G94" s="18">
        <f t="shared" si="8"/>
        <v>0</v>
      </c>
      <c r="H94" s="18">
        <f t="shared" si="9"/>
        <v>0</v>
      </c>
      <c r="I94" s="18">
        <f t="shared" si="10"/>
        <v>0</v>
      </c>
      <c r="J94" s="18"/>
      <c r="K94" s="15"/>
    </row>
    <row r="95" spans="1:11" x14ac:dyDescent="0.2">
      <c r="A95" s="15"/>
      <c r="B95" s="15"/>
      <c r="C95" s="16"/>
      <c r="D95" s="17"/>
      <c r="E95" s="18"/>
      <c r="F95" s="19">
        <v>0</v>
      </c>
      <c r="G95" s="18">
        <f t="shared" si="8"/>
        <v>0</v>
      </c>
      <c r="H95" s="18">
        <f t="shared" si="9"/>
        <v>0</v>
      </c>
      <c r="I95" s="18">
        <f t="shared" si="10"/>
        <v>0</v>
      </c>
      <c r="J95" s="18"/>
      <c r="K95" s="15"/>
    </row>
    <row r="96" spans="1:11" x14ac:dyDescent="0.2">
      <c r="A96" s="15"/>
      <c r="B96" s="15"/>
      <c r="C96" s="16"/>
      <c r="D96" s="17"/>
      <c r="E96" s="18"/>
      <c r="F96" s="19">
        <v>0</v>
      </c>
      <c r="G96" s="18">
        <f t="shared" si="8"/>
        <v>0</v>
      </c>
      <c r="H96" s="18">
        <f t="shared" si="9"/>
        <v>0</v>
      </c>
      <c r="I96" s="18">
        <f t="shared" si="10"/>
        <v>0</v>
      </c>
      <c r="J96" s="18"/>
      <c r="K96" s="15"/>
    </row>
    <row r="97" spans="1:11" x14ac:dyDescent="0.2">
      <c r="A97" s="15"/>
      <c r="B97" s="15"/>
      <c r="C97" s="16"/>
      <c r="D97" s="17"/>
      <c r="E97" s="18"/>
      <c r="F97" s="19">
        <v>0</v>
      </c>
      <c r="G97" s="18">
        <f t="shared" si="8"/>
        <v>0</v>
      </c>
      <c r="H97" s="18">
        <f t="shared" si="9"/>
        <v>0</v>
      </c>
      <c r="I97" s="18">
        <f t="shared" si="10"/>
        <v>0</v>
      </c>
      <c r="J97" s="18"/>
      <c r="K97" s="15"/>
    </row>
    <row r="98" spans="1:11" x14ac:dyDescent="0.2">
      <c r="A98" s="15"/>
      <c r="B98" s="15"/>
      <c r="C98" s="16"/>
      <c r="D98" s="17"/>
      <c r="E98" s="18"/>
      <c r="F98" s="19">
        <v>0</v>
      </c>
      <c r="G98" s="18">
        <f t="shared" si="8"/>
        <v>0</v>
      </c>
      <c r="H98" s="18">
        <f t="shared" si="9"/>
        <v>0</v>
      </c>
      <c r="I98" s="18">
        <f t="shared" si="10"/>
        <v>0</v>
      </c>
      <c r="J98" s="18"/>
      <c r="K98" s="15"/>
    </row>
    <row r="99" spans="1:11" x14ac:dyDescent="0.2">
      <c r="A99" s="15"/>
      <c r="B99" s="15"/>
      <c r="C99" s="16"/>
      <c r="D99" s="17"/>
      <c r="E99" s="18"/>
      <c r="F99" s="19">
        <v>0</v>
      </c>
      <c r="G99" s="18">
        <f t="shared" si="8"/>
        <v>0</v>
      </c>
      <c r="H99" s="18">
        <f t="shared" si="9"/>
        <v>0</v>
      </c>
      <c r="I99" s="18">
        <f t="shared" si="10"/>
        <v>0</v>
      </c>
      <c r="J99" s="18"/>
      <c r="K99" s="15"/>
    </row>
    <row r="100" spans="1:11" x14ac:dyDescent="0.2">
      <c r="A100" s="15"/>
      <c r="B100" s="15"/>
      <c r="C100" s="16"/>
      <c r="D100" s="17"/>
      <c r="E100" s="18"/>
      <c r="F100" s="19">
        <v>0</v>
      </c>
      <c r="G100" s="18">
        <f t="shared" si="8"/>
        <v>0</v>
      </c>
      <c r="H100" s="18">
        <f t="shared" si="9"/>
        <v>0</v>
      </c>
      <c r="I100" s="18">
        <f t="shared" si="10"/>
        <v>0</v>
      </c>
      <c r="J100" s="18"/>
      <c r="K100" s="15"/>
    </row>
    <row r="101" spans="1:11" x14ac:dyDescent="0.2">
      <c r="A101" s="15"/>
      <c r="B101" s="15"/>
      <c r="C101" s="16"/>
      <c r="D101" s="17"/>
      <c r="E101" s="18"/>
      <c r="F101" s="19">
        <v>0</v>
      </c>
      <c r="G101" s="18">
        <f t="shared" si="8"/>
        <v>0</v>
      </c>
      <c r="H101" s="18">
        <f t="shared" si="9"/>
        <v>0</v>
      </c>
      <c r="I101" s="18">
        <f t="shared" si="10"/>
        <v>0</v>
      </c>
      <c r="J101" s="18"/>
      <c r="K101" s="15"/>
    </row>
    <row r="102" spans="1:11" x14ac:dyDescent="0.2">
      <c r="A102" s="15"/>
      <c r="B102" s="15"/>
      <c r="C102" s="16"/>
      <c r="D102" s="17"/>
      <c r="E102" s="18"/>
      <c r="F102" s="19">
        <v>0</v>
      </c>
      <c r="G102" s="18">
        <f t="shared" si="8"/>
        <v>0</v>
      </c>
      <c r="H102" s="18">
        <f t="shared" si="9"/>
        <v>0</v>
      </c>
      <c r="I102" s="18">
        <f t="shared" si="10"/>
        <v>0</v>
      </c>
      <c r="J102" s="18"/>
      <c r="K102" s="15"/>
    </row>
    <row r="103" spans="1:11" x14ac:dyDescent="0.2">
      <c r="A103" s="15"/>
      <c r="B103" s="15"/>
      <c r="C103" s="16"/>
      <c r="D103" s="17"/>
      <c r="E103" s="18"/>
      <c r="F103" s="19">
        <v>0</v>
      </c>
      <c r="G103" s="18">
        <f t="shared" si="8"/>
        <v>0</v>
      </c>
      <c r="H103" s="18">
        <f t="shared" si="9"/>
        <v>0</v>
      </c>
      <c r="I103" s="18">
        <f t="shared" si="10"/>
        <v>0</v>
      </c>
      <c r="J103" s="18"/>
      <c r="K103" s="15"/>
    </row>
    <row r="104" spans="1:11" x14ac:dyDescent="0.2">
      <c r="A104" s="15"/>
      <c r="B104" s="15"/>
      <c r="C104" s="16"/>
      <c r="D104" s="17"/>
      <c r="E104" s="18"/>
      <c r="F104" s="19">
        <v>0</v>
      </c>
      <c r="G104" s="18">
        <f t="shared" si="8"/>
        <v>0</v>
      </c>
      <c r="H104" s="18">
        <f t="shared" si="9"/>
        <v>0</v>
      </c>
      <c r="I104" s="18">
        <f t="shared" si="10"/>
        <v>0</v>
      </c>
      <c r="J104" s="18"/>
      <c r="K104" s="15"/>
    </row>
    <row r="105" spans="1:11" x14ac:dyDescent="0.2">
      <c r="A105" s="15"/>
      <c r="B105" s="15"/>
      <c r="C105" s="16"/>
      <c r="D105" s="17"/>
      <c r="E105" s="18"/>
      <c r="F105" s="19">
        <v>0</v>
      </c>
      <c r="G105" s="18">
        <f t="shared" si="8"/>
        <v>0</v>
      </c>
      <c r="H105" s="18">
        <f t="shared" si="9"/>
        <v>0</v>
      </c>
      <c r="I105" s="18">
        <f t="shared" si="10"/>
        <v>0</v>
      </c>
      <c r="J105" s="18"/>
      <c r="K105" s="15"/>
    </row>
    <row r="106" spans="1:11" x14ac:dyDescent="0.2">
      <c r="A106" s="15"/>
      <c r="B106" s="15"/>
      <c r="C106" s="16"/>
      <c r="D106" s="17"/>
      <c r="E106" s="18"/>
      <c r="F106" s="19">
        <v>0</v>
      </c>
      <c r="G106" s="18">
        <f t="shared" si="8"/>
        <v>0</v>
      </c>
      <c r="H106" s="18">
        <f t="shared" si="9"/>
        <v>0</v>
      </c>
      <c r="I106" s="18">
        <f t="shared" si="10"/>
        <v>0</v>
      </c>
      <c r="J106" s="18"/>
      <c r="K106" s="15"/>
    </row>
    <row r="107" spans="1:11" x14ac:dyDescent="0.2">
      <c r="A107" s="15"/>
      <c r="B107" s="15"/>
      <c r="C107" s="16"/>
      <c r="D107" s="17"/>
      <c r="E107" s="18"/>
      <c r="F107" s="19">
        <v>0</v>
      </c>
      <c r="G107" s="18">
        <f t="shared" si="8"/>
        <v>0</v>
      </c>
      <c r="H107" s="18">
        <f t="shared" si="9"/>
        <v>0</v>
      </c>
      <c r="I107" s="18">
        <f t="shared" si="10"/>
        <v>0</v>
      </c>
      <c r="J107" s="18"/>
      <c r="K107" s="15"/>
    </row>
    <row r="108" spans="1:11" x14ac:dyDescent="0.2">
      <c r="A108" s="15"/>
      <c r="B108" s="15"/>
      <c r="C108" s="16"/>
      <c r="D108" s="17"/>
      <c r="E108" s="18"/>
      <c r="F108" s="19">
        <v>0</v>
      </c>
      <c r="G108" s="18">
        <f t="shared" si="8"/>
        <v>0</v>
      </c>
      <c r="H108" s="18">
        <f t="shared" si="9"/>
        <v>0</v>
      </c>
      <c r="I108" s="18">
        <f t="shared" si="10"/>
        <v>0</v>
      </c>
      <c r="J108" s="18"/>
      <c r="K108" s="15"/>
    </row>
    <row r="109" spans="1:11" x14ac:dyDescent="0.2">
      <c r="A109" s="15"/>
      <c r="B109" s="15"/>
      <c r="C109" s="16"/>
      <c r="D109" s="17"/>
      <c r="E109" s="18"/>
      <c r="F109" s="19">
        <v>0</v>
      </c>
      <c r="G109" s="18">
        <f t="shared" si="8"/>
        <v>0</v>
      </c>
      <c r="H109" s="18">
        <f t="shared" si="9"/>
        <v>0</v>
      </c>
      <c r="I109" s="18">
        <f t="shared" si="10"/>
        <v>0</v>
      </c>
      <c r="J109" s="18"/>
      <c r="K109" s="15"/>
    </row>
    <row r="110" spans="1:11" x14ac:dyDescent="0.2">
      <c r="A110" s="15"/>
      <c r="B110" s="15"/>
      <c r="C110" s="16"/>
      <c r="D110" s="17"/>
      <c r="E110" s="18"/>
      <c r="F110" s="19">
        <v>0</v>
      </c>
      <c r="G110" s="18">
        <f t="shared" si="8"/>
        <v>0</v>
      </c>
      <c r="H110" s="18">
        <f t="shared" si="9"/>
        <v>0</v>
      </c>
      <c r="I110" s="18">
        <f t="shared" si="10"/>
        <v>0</v>
      </c>
      <c r="J110" s="18"/>
      <c r="K110" s="15"/>
    </row>
    <row r="111" spans="1:11" x14ac:dyDescent="0.2">
      <c r="A111" s="15"/>
      <c r="B111" s="15"/>
      <c r="C111" s="16"/>
      <c r="D111" s="17"/>
      <c r="E111" s="18"/>
      <c r="F111" s="19">
        <v>0</v>
      </c>
      <c r="G111" s="18">
        <f t="shared" si="8"/>
        <v>0</v>
      </c>
      <c r="H111" s="18">
        <f t="shared" si="9"/>
        <v>0</v>
      </c>
      <c r="I111" s="18">
        <f t="shared" si="10"/>
        <v>0</v>
      </c>
      <c r="J111" s="18"/>
      <c r="K111" s="15"/>
    </row>
    <row r="112" spans="1:11" x14ac:dyDescent="0.2">
      <c r="A112" s="15"/>
      <c r="B112" s="15"/>
      <c r="C112" s="16"/>
      <c r="D112" s="17"/>
      <c r="E112" s="18"/>
      <c r="F112" s="19">
        <v>0</v>
      </c>
      <c r="G112" s="18">
        <f t="shared" si="8"/>
        <v>0</v>
      </c>
      <c r="H112" s="18">
        <f t="shared" si="9"/>
        <v>0</v>
      </c>
      <c r="I112" s="18">
        <f t="shared" si="10"/>
        <v>0</v>
      </c>
      <c r="J112" s="18"/>
      <c r="K112" s="15"/>
    </row>
    <row r="113" spans="1:11" x14ac:dyDescent="0.2">
      <c r="A113" s="15"/>
      <c r="B113" s="15"/>
      <c r="C113" s="16"/>
      <c r="D113" s="17"/>
      <c r="E113" s="18"/>
      <c r="F113" s="19">
        <v>0</v>
      </c>
      <c r="G113" s="18">
        <f t="shared" si="8"/>
        <v>0</v>
      </c>
      <c r="H113" s="18">
        <f t="shared" si="9"/>
        <v>0</v>
      </c>
      <c r="I113" s="18">
        <f t="shared" si="10"/>
        <v>0</v>
      </c>
      <c r="J113" s="18"/>
      <c r="K113" s="15"/>
    </row>
    <row r="114" spans="1:11" x14ac:dyDescent="0.2">
      <c r="A114" s="15"/>
      <c r="B114" s="15"/>
      <c r="C114" s="16"/>
      <c r="D114" s="17"/>
      <c r="E114" s="18"/>
      <c r="F114" s="19">
        <v>0</v>
      </c>
      <c r="G114" s="18">
        <f t="shared" si="8"/>
        <v>0</v>
      </c>
      <c r="H114" s="18">
        <f t="shared" si="9"/>
        <v>0</v>
      </c>
      <c r="I114" s="18">
        <f t="shared" si="10"/>
        <v>0</v>
      </c>
      <c r="J114" s="18"/>
      <c r="K114" s="15"/>
    </row>
    <row r="115" spans="1:11" x14ac:dyDescent="0.2">
      <c r="A115" s="15"/>
      <c r="B115" s="15"/>
      <c r="C115" s="16"/>
      <c r="D115" s="17"/>
      <c r="E115" s="18"/>
      <c r="F115" s="19">
        <v>0</v>
      </c>
      <c r="G115" s="18">
        <f t="shared" si="8"/>
        <v>0</v>
      </c>
      <c r="H115" s="18">
        <f t="shared" si="9"/>
        <v>0</v>
      </c>
      <c r="I115" s="18">
        <f t="shared" si="10"/>
        <v>0</v>
      </c>
      <c r="J115" s="18"/>
      <c r="K115" s="15"/>
    </row>
    <row r="116" spans="1:11" x14ac:dyDescent="0.2">
      <c r="A116" s="15"/>
      <c r="B116" s="15"/>
      <c r="C116" s="16"/>
      <c r="D116" s="17"/>
      <c r="E116" s="18"/>
      <c r="F116" s="19">
        <v>0</v>
      </c>
      <c r="G116" s="18">
        <f t="shared" si="8"/>
        <v>0</v>
      </c>
      <c r="H116" s="18">
        <f t="shared" si="9"/>
        <v>0</v>
      </c>
      <c r="I116" s="18">
        <f t="shared" si="10"/>
        <v>0</v>
      </c>
      <c r="J116" s="18"/>
      <c r="K116" s="15"/>
    </row>
    <row r="117" spans="1:11" x14ac:dyDescent="0.2">
      <c r="A117" s="15"/>
      <c r="B117" s="15"/>
      <c r="C117" s="16"/>
      <c r="D117" s="17"/>
      <c r="E117" s="18"/>
      <c r="F117" s="19">
        <v>0</v>
      </c>
      <c r="G117" s="18">
        <f t="shared" si="8"/>
        <v>0</v>
      </c>
      <c r="H117" s="18">
        <f t="shared" si="9"/>
        <v>0</v>
      </c>
      <c r="I117" s="18">
        <f t="shared" si="10"/>
        <v>0</v>
      </c>
      <c r="J117" s="18"/>
      <c r="K117" s="15"/>
    </row>
    <row r="118" spans="1:11" x14ac:dyDescent="0.2">
      <c r="A118" s="15"/>
      <c r="B118" s="15"/>
      <c r="C118" s="16"/>
      <c r="D118" s="17"/>
      <c r="E118" s="18"/>
      <c r="F118" s="19">
        <v>0</v>
      </c>
      <c r="G118" s="18">
        <f t="shared" si="8"/>
        <v>0</v>
      </c>
      <c r="H118" s="18">
        <f t="shared" si="9"/>
        <v>0</v>
      </c>
      <c r="I118" s="18">
        <f t="shared" si="10"/>
        <v>0</v>
      </c>
      <c r="J118" s="18"/>
      <c r="K118" s="15"/>
    </row>
    <row r="119" spans="1:11" x14ac:dyDescent="0.2">
      <c r="A119" s="15"/>
      <c r="B119" s="15"/>
      <c r="C119" s="16"/>
      <c r="D119" s="17"/>
      <c r="E119" s="18"/>
      <c r="F119" s="19">
        <v>0</v>
      </c>
      <c r="G119" s="18">
        <f t="shared" si="8"/>
        <v>0</v>
      </c>
      <c r="H119" s="18">
        <f t="shared" si="9"/>
        <v>0</v>
      </c>
      <c r="I119" s="18">
        <f t="shared" si="10"/>
        <v>0</v>
      </c>
      <c r="J119" s="18"/>
      <c r="K119" s="15"/>
    </row>
    <row r="120" spans="1:11" x14ac:dyDescent="0.2">
      <c r="A120" s="15"/>
      <c r="B120" s="15"/>
      <c r="C120" s="16"/>
      <c r="D120" s="17"/>
      <c r="E120" s="18"/>
      <c r="F120" s="19">
        <v>0</v>
      </c>
      <c r="G120" s="18">
        <f t="shared" si="8"/>
        <v>0</v>
      </c>
      <c r="H120" s="18">
        <f t="shared" si="9"/>
        <v>0</v>
      </c>
      <c r="I120" s="18">
        <f t="shared" si="10"/>
        <v>0</v>
      </c>
      <c r="J120" s="18"/>
      <c r="K120" s="15"/>
    </row>
    <row r="121" spans="1:11" x14ac:dyDescent="0.2">
      <c r="A121" s="15"/>
      <c r="B121" s="15"/>
      <c r="C121" s="16"/>
      <c r="D121" s="17"/>
      <c r="E121" s="18"/>
      <c r="F121" s="19">
        <v>0</v>
      </c>
      <c r="G121" s="18">
        <f t="shared" si="8"/>
        <v>0</v>
      </c>
      <c r="H121" s="18">
        <f t="shared" si="9"/>
        <v>0</v>
      </c>
      <c r="I121" s="18">
        <f t="shared" si="10"/>
        <v>0</v>
      </c>
      <c r="J121" s="18"/>
      <c r="K121" s="15"/>
    </row>
    <row r="122" spans="1:11" x14ac:dyDescent="0.2">
      <c r="A122" s="15"/>
      <c r="B122" s="15"/>
      <c r="C122" s="16"/>
      <c r="D122" s="17"/>
      <c r="E122" s="18"/>
      <c r="F122" s="19">
        <v>0</v>
      </c>
      <c r="G122" s="18">
        <f t="shared" si="8"/>
        <v>0</v>
      </c>
      <c r="H122" s="18">
        <f t="shared" si="9"/>
        <v>0</v>
      </c>
      <c r="I122" s="18">
        <f t="shared" si="10"/>
        <v>0</v>
      </c>
      <c r="J122" s="18"/>
      <c r="K122" s="15"/>
    </row>
    <row r="123" spans="1:11" x14ac:dyDescent="0.2">
      <c r="A123" s="15"/>
      <c r="B123" s="15"/>
      <c r="C123" s="16"/>
      <c r="D123" s="17"/>
      <c r="E123" s="18"/>
      <c r="F123" s="19">
        <v>0</v>
      </c>
      <c r="G123" s="18">
        <f t="shared" si="8"/>
        <v>0</v>
      </c>
      <c r="H123" s="18">
        <f t="shared" si="9"/>
        <v>0</v>
      </c>
      <c r="I123" s="18">
        <f t="shared" si="10"/>
        <v>0</v>
      </c>
      <c r="J123" s="18"/>
      <c r="K123" s="15"/>
    </row>
    <row r="124" spans="1:11" x14ac:dyDescent="0.2">
      <c r="A124" s="15"/>
      <c r="B124" s="15"/>
      <c r="C124" s="16"/>
      <c r="D124" s="17"/>
      <c r="E124" s="18"/>
      <c r="F124" s="19">
        <v>0</v>
      </c>
      <c r="G124" s="18">
        <f t="shared" si="8"/>
        <v>0</v>
      </c>
      <c r="H124" s="18">
        <f t="shared" si="9"/>
        <v>0</v>
      </c>
      <c r="I124" s="18">
        <f t="shared" si="10"/>
        <v>0</v>
      </c>
      <c r="J124" s="18"/>
      <c r="K124" s="15"/>
    </row>
    <row r="125" spans="1:11" x14ac:dyDescent="0.2">
      <c r="A125" s="15"/>
      <c r="B125" s="15"/>
      <c r="C125" s="16"/>
      <c r="D125" s="17"/>
      <c r="E125" s="18"/>
      <c r="F125" s="19">
        <v>0</v>
      </c>
      <c r="G125" s="18">
        <f t="shared" si="8"/>
        <v>0</v>
      </c>
      <c r="H125" s="18">
        <f t="shared" si="9"/>
        <v>0</v>
      </c>
      <c r="I125" s="18">
        <f t="shared" si="10"/>
        <v>0</v>
      </c>
      <c r="J125" s="18"/>
      <c r="K125" s="15"/>
    </row>
    <row r="126" spans="1:11" x14ac:dyDescent="0.2">
      <c r="A126" s="15"/>
      <c r="B126" s="15"/>
      <c r="C126" s="16"/>
      <c r="D126" s="17"/>
      <c r="E126" s="18"/>
      <c r="F126" s="19">
        <v>0</v>
      </c>
      <c r="G126" s="18">
        <f t="shared" si="8"/>
        <v>0</v>
      </c>
      <c r="H126" s="18">
        <f t="shared" si="9"/>
        <v>0</v>
      </c>
      <c r="I126" s="18">
        <f t="shared" si="10"/>
        <v>0</v>
      </c>
      <c r="J126" s="18"/>
      <c r="K126" s="15"/>
    </row>
    <row r="127" spans="1:11" x14ac:dyDescent="0.2">
      <c r="A127" s="15"/>
      <c r="B127" s="15"/>
      <c r="C127" s="16"/>
      <c r="D127" s="17"/>
      <c r="E127" s="18"/>
      <c r="F127" s="19">
        <v>0</v>
      </c>
      <c r="G127" s="18">
        <f t="shared" si="8"/>
        <v>0</v>
      </c>
      <c r="H127" s="18">
        <f t="shared" si="9"/>
        <v>0</v>
      </c>
      <c r="I127" s="18">
        <f t="shared" si="10"/>
        <v>0</v>
      </c>
      <c r="J127" s="18"/>
      <c r="K127" s="15"/>
    </row>
    <row r="128" spans="1:11" x14ac:dyDescent="0.2">
      <c r="A128" s="15"/>
      <c r="B128" s="15"/>
      <c r="C128" s="16"/>
      <c r="D128" s="17"/>
      <c r="E128" s="18"/>
      <c r="F128" s="19">
        <v>0</v>
      </c>
      <c r="G128" s="18">
        <f t="shared" si="8"/>
        <v>0</v>
      </c>
      <c r="H128" s="18">
        <f t="shared" si="9"/>
        <v>0</v>
      </c>
      <c r="I128" s="18">
        <f t="shared" si="10"/>
        <v>0</v>
      </c>
      <c r="J128" s="18"/>
      <c r="K128" s="15"/>
    </row>
    <row r="129" spans="1:11" x14ac:dyDescent="0.2">
      <c r="A129" s="15"/>
      <c r="B129" s="15"/>
      <c r="C129" s="16"/>
      <c r="D129" s="17"/>
      <c r="E129" s="18"/>
      <c r="F129" s="19">
        <v>0</v>
      </c>
      <c r="G129" s="18">
        <f t="shared" si="8"/>
        <v>0</v>
      </c>
      <c r="H129" s="18">
        <f t="shared" si="9"/>
        <v>0</v>
      </c>
      <c r="I129" s="18">
        <f t="shared" si="10"/>
        <v>0</v>
      </c>
      <c r="J129" s="18"/>
      <c r="K129" s="15"/>
    </row>
    <row r="130" spans="1:11" x14ac:dyDescent="0.2">
      <c r="A130" s="15"/>
      <c r="B130" s="15"/>
      <c r="C130" s="16"/>
      <c r="D130" s="17"/>
      <c r="E130" s="18"/>
      <c r="F130" s="19">
        <v>0</v>
      </c>
      <c r="G130" s="18">
        <f t="shared" si="8"/>
        <v>0</v>
      </c>
      <c r="H130" s="18">
        <f t="shared" si="9"/>
        <v>0</v>
      </c>
      <c r="I130" s="18">
        <f t="shared" si="10"/>
        <v>0</v>
      </c>
      <c r="J130" s="18"/>
      <c r="K130" s="15"/>
    </row>
    <row r="131" spans="1:11" x14ac:dyDescent="0.2">
      <c r="A131" s="15"/>
      <c r="B131" s="15"/>
      <c r="C131" s="16"/>
      <c r="D131" s="17"/>
      <c r="E131" s="18"/>
      <c r="F131" s="19">
        <v>0</v>
      </c>
      <c r="G131" s="18">
        <f t="shared" si="8"/>
        <v>0</v>
      </c>
      <c r="H131" s="18">
        <f t="shared" si="9"/>
        <v>0</v>
      </c>
      <c r="I131" s="18">
        <f t="shared" si="10"/>
        <v>0</v>
      </c>
      <c r="J131" s="18"/>
      <c r="K131" s="15"/>
    </row>
    <row r="132" spans="1:11" x14ac:dyDescent="0.2">
      <c r="A132" s="15"/>
      <c r="B132" s="15"/>
      <c r="C132" s="16"/>
      <c r="D132" s="17"/>
      <c r="E132" s="18"/>
      <c r="F132" s="19">
        <v>0</v>
      </c>
      <c r="G132" s="18">
        <f t="shared" si="8"/>
        <v>0</v>
      </c>
      <c r="H132" s="18">
        <f t="shared" si="9"/>
        <v>0</v>
      </c>
      <c r="I132" s="18">
        <f t="shared" si="10"/>
        <v>0</v>
      </c>
      <c r="J132" s="18"/>
      <c r="K132" s="15"/>
    </row>
    <row r="133" spans="1:11" x14ac:dyDescent="0.2">
      <c r="A133" s="15"/>
      <c r="B133" s="15"/>
      <c r="C133" s="16"/>
      <c r="D133" s="17"/>
      <c r="E133" s="18"/>
      <c r="F133" s="19">
        <v>0</v>
      </c>
      <c r="G133" s="18">
        <f t="shared" si="8"/>
        <v>0</v>
      </c>
      <c r="H133" s="18">
        <f t="shared" si="9"/>
        <v>0</v>
      </c>
      <c r="I133" s="18">
        <f t="shared" si="10"/>
        <v>0</v>
      </c>
      <c r="J133" s="18"/>
      <c r="K133" s="15"/>
    </row>
    <row r="134" spans="1:11" x14ac:dyDescent="0.2">
      <c r="A134" s="15"/>
      <c r="B134" s="15"/>
      <c r="C134" s="16"/>
      <c r="D134" s="17"/>
      <c r="E134" s="18"/>
      <c r="F134" s="19">
        <v>0</v>
      </c>
      <c r="G134" s="18">
        <f t="shared" si="8"/>
        <v>0</v>
      </c>
      <c r="H134" s="18">
        <f t="shared" si="9"/>
        <v>0</v>
      </c>
      <c r="I134" s="18">
        <f t="shared" si="10"/>
        <v>0</v>
      </c>
      <c r="J134" s="18"/>
      <c r="K134" s="15"/>
    </row>
    <row r="135" spans="1:11" x14ac:dyDescent="0.2">
      <c r="A135" s="15"/>
      <c r="B135" s="15"/>
      <c r="C135" s="16"/>
      <c r="D135" s="17"/>
      <c r="E135" s="18"/>
      <c r="F135" s="19">
        <v>0</v>
      </c>
      <c r="G135" s="18">
        <f t="shared" si="8"/>
        <v>0</v>
      </c>
      <c r="H135" s="18">
        <f t="shared" si="9"/>
        <v>0</v>
      </c>
      <c r="I135" s="18">
        <f t="shared" si="10"/>
        <v>0</v>
      </c>
      <c r="J135" s="18"/>
      <c r="K135" s="15"/>
    </row>
    <row r="136" spans="1:11" x14ac:dyDescent="0.2">
      <c r="A136" s="15"/>
      <c r="B136" s="15"/>
      <c r="C136" s="16"/>
      <c r="D136" s="17"/>
      <c r="E136" s="18"/>
      <c r="F136" s="19">
        <v>0</v>
      </c>
      <c r="G136" s="18">
        <f t="shared" si="8"/>
        <v>0</v>
      </c>
      <c r="H136" s="18">
        <f t="shared" si="9"/>
        <v>0</v>
      </c>
      <c r="I136" s="18">
        <f t="shared" si="10"/>
        <v>0</v>
      </c>
      <c r="J136" s="18"/>
      <c r="K136" s="15"/>
    </row>
    <row r="137" spans="1:11" x14ac:dyDescent="0.2">
      <c r="A137" s="15"/>
      <c r="B137" s="15"/>
      <c r="C137" s="16"/>
      <c r="D137" s="17"/>
      <c r="E137" s="18"/>
      <c r="F137" s="19">
        <v>0</v>
      </c>
      <c r="G137" s="18">
        <f t="shared" ref="G137:G200" si="11">B137*F137</f>
        <v>0</v>
      </c>
      <c r="H137" s="18">
        <f t="shared" ref="H137:H200" si="12">E137*C137</f>
        <v>0</v>
      </c>
      <c r="I137" s="18">
        <f t="shared" ref="I137:I200" si="13">F137*C137</f>
        <v>0</v>
      </c>
      <c r="J137" s="18"/>
      <c r="K137" s="15"/>
    </row>
    <row r="138" spans="1:11" x14ac:dyDescent="0.2">
      <c r="A138" s="15"/>
      <c r="B138" s="15"/>
      <c r="C138" s="16"/>
      <c r="D138" s="17"/>
      <c r="E138" s="18"/>
      <c r="F138" s="19">
        <v>0</v>
      </c>
      <c r="G138" s="18">
        <f t="shared" si="11"/>
        <v>0</v>
      </c>
      <c r="H138" s="18">
        <f t="shared" si="12"/>
        <v>0</v>
      </c>
      <c r="I138" s="18">
        <f t="shared" si="13"/>
        <v>0</v>
      </c>
      <c r="J138" s="18"/>
      <c r="K138" s="15"/>
    </row>
    <row r="139" spans="1:11" x14ac:dyDescent="0.2">
      <c r="A139" s="15"/>
      <c r="B139" s="15"/>
      <c r="C139" s="16"/>
      <c r="D139" s="17"/>
      <c r="E139" s="18"/>
      <c r="F139" s="19">
        <v>0</v>
      </c>
      <c r="G139" s="18">
        <f t="shared" si="11"/>
        <v>0</v>
      </c>
      <c r="H139" s="18">
        <f t="shared" si="12"/>
        <v>0</v>
      </c>
      <c r="I139" s="18">
        <f t="shared" si="13"/>
        <v>0</v>
      </c>
      <c r="J139" s="18"/>
      <c r="K139" s="15"/>
    </row>
    <row r="140" spans="1:11" x14ac:dyDescent="0.2">
      <c r="A140" s="15"/>
      <c r="B140" s="15"/>
      <c r="C140" s="16"/>
      <c r="D140" s="17"/>
      <c r="E140" s="18"/>
      <c r="F140" s="19">
        <v>0</v>
      </c>
      <c r="G140" s="18">
        <f t="shared" si="11"/>
        <v>0</v>
      </c>
      <c r="H140" s="18">
        <f t="shared" si="12"/>
        <v>0</v>
      </c>
      <c r="I140" s="18">
        <f t="shared" si="13"/>
        <v>0</v>
      </c>
      <c r="J140" s="18"/>
      <c r="K140" s="15"/>
    </row>
    <row r="141" spans="1:11" x14ac:dyDescent="0.2">
      <c r="A141" s="15"/>
      <c r="B141" s="15"/>
      <c r="C141" s="16"/>
      <c r="D141" s="17"/>
      <c r="E141" s="18"/>
      <c r="F141" s="19">
        <v>0</v>
      </c>
      <c r="G141" s="18">
        <f t="shared" si="11"/>
        <v>0</v>
      </c>
      <c r="H141" s="18">
        <f t="shared" si="12"/>
        <v>0</v>
      </c>
      <c r="I141" s="18">
        <f t="shared" si="13"/>
        <v>0</v>
      </c>
      <c r="J141" s="18"/>
      <c r="K141" s="15"/>
    </row>
    <row r="142" spans="1:11" x14ac:dyDescent="0.2">
      <c r="A142" s="15"/>
      <c r="B142" s="15"/>
      <c r="C142" s="16"/>
      <c r="D142" s="17"/>
      <c r="E142" s="18"/>
      <c r="F142" s="19">
        <v>0</v>
      </c>
      <c r="G142" s="18">
        <f t="shared" si="11"/>
        <v>0</v>
      </c>
      <c r="H142" s="18">
        <f t="shared" si="12"/>
        <v>0</v>
      </c>
      <c r="I142" s="18">
        <f t="shared" si="13"/>
        <v>0</v>
      </c>
      <c r="J142" s="18"/>
      <c r="K142" s="15"/>
    </row>
    <row r="143" spans="1:11" x14ac:dyDescent="0.2">
      <c r="A143" s="15"/>
      <c r="B143" s="15"/>
      <c r="C143" s="16"/>
      <c r="D143" s="17"/>
      <c r="E143" s="18"/>
      <c r="F143" s="19">
        <v>0</v>
      </c>
      <c r="G143" s="18">
        <f t="shared" si="11"/>
        <v>0</v>
      </c>
      <c r="H143" s="18">
        <f t="shared" si="12"/>
        <v>0</v>
      </c>
      <c r="I143" s="18">
        <f t="shared" si="13"/>
        <v>0</v>
      </c>
      <c r="J143" s="18"/>
      <c r="K143" s="15"/>
    </row>
    <row r="144" spans="1:11" x14ac:dyDescent="0.2">
      <c r="A144" s="15"/>
      <c r="B144" s="15"/>
      <c r="C144" s="16"/>
      <c r="D144" s="17"/>
      <c r="E144" s="18"/>
      <c r="F144" s="19">
        <v>0</v>
      </c>
      <c r="G144" s="18">
        <f t="shared" si="11"/>
        <v>0</v>
      </c>
      <c r="H144" s="18">
        <f t="shared" si="12"/>
        <v>0</v>
      </c>
      <c r="I144" s="18">
        <f t="shared" si="13"/>
        <v>0</v>
      </c>
      <c r="J144" s="18"/>
      <c r="K144" s="15"/>
    </row>
    <row r="145" spans="1:11" x14ac:dyDescent="0.2">
      <c r="A145" s="15"/>
      <c r="B145" s="15"/>
      <c r="C145" s="16"/>
      <c r="D145" s="17"/>
      <c r="E145" s="18"/>
      <c r="F145" s="19">
        <v>0</v>
      </c>
      <c r="G145" s="18">
        <f t="shared" si="11"/>
        <v>0</v>
      </c>
      <c r="H145" s="18">
        <f t="shared" si="12"/>
        <v>0</v>
      </c>
      <c r="I145" s="18">
        <f t="shared" si="13"/>
        <v>0</v>
      </c>
      <c r="J145" s="18"/>
      <c r="K145" s="15"/>
    </row>
    <row r="146" spans="1:11" x14ac:dyDescent="0.2">
      <c r="A146" s="15"/>
      <c r="B146" s="15"/>
      <c r="C146" s="16"/>
      <c r="D146" s="17"/>
      <c r="E146" s="18"/>
      <c r="F146" s="19">
        <v>0</v>
      </c>
      <c r="G146" s="18">
        <f t="shared" si="11"/>
        <v>0</v>
      </c>
      <c r="H146" s="18">
        <f t="shared" si="12"/>
        <v>0</v>
      </c>
      <c r="I146" s="18">
        <f t="shared" si="13"/>
        <v>0</v>
      </c>
      <c r="J146" s="18"/>
      <c r="K146" s="15"/>
    </row>
    <row r="147" spans="1:11" x14ac:dyDescent="0.2">
      <c r="A147" s="15"/>
      <c r="B147" s="15"/>
      <c r="C147" s="16"/>
      <c r="D147" s="17"/>
      <c r="E147" s="18"/>
      <c r="F147" s="19">
        <v>0</v>
      </c>
      <c r="G147" s="18">
        <f t="shared" si="11"/>
        <v>0</v>
      </c>
      <c r="H147" s="18">
        <f t="shared" si="12"/>
        <v>0</v>
      </c>
      <c r="I147" s="18">
        <f t="shared" si="13"/>
        <v>0</v>
      </c>
      <c r="J147" s="18"/>
      <c r="K147" s="15"/>
    </row>
    <row r="148" spans="1:11" x14ac:dyDescent="0.2">
      <c r="A148" s="15"/>
      <c r="B148" s="15"/>
      <c r="C148" s="16"/>
      <c r="D148" s="17"/>
      <c r="E148" s="18"/>
      <c r="F148" s="19">
        <v>0</v>
      </c>
      <c r="G148" s="18">
        <f t="shared" si="11"/>
        <v>0</v>
      </c>
      <c r="H148" s="18">
        <f t="shared" si="12"/>
        <v>0</v>
      </c>
      <c r="I148" s="18">
        <f t="shared" si="13"/>
        <v>0</v>
      </c>
      <c r="J148" s="18"/>
      <c r="K148" s="15"/>
    </row>
    <row r="149" spans="1:11" x14ac:dyDescent="0.2">
      <c r="A149" s="15"/>
      <c r="B149" s="15"/>
      <c r="C149" s="16"/>
      <c r="D149" s="17"/>
      <c r="E149" s="18"/>
      <c r="F149" s="19">
        <v>0</v>
      </c>
      <c r="G149" s="18">
        <f t="shared" si="11"/>
        <v>0</v>
      </c>
      <c r="H149" s="18">
        <f t="shared" si="12"/>
        <v>0</v>
      </c>
      <c r="I149" s="18">
        <f t="shared" si="13"/>
        <v>0</v>
      </c>
      <c r="J149" s="18"/>
      <c r="K149" s="15"/>
    </row>
    <row r="150" spans="1:11" x14ac:dyDescent="0.2">
      <c r="A150" s="15"/>
      <c r="B150" s="15"/>
      <c r="C150" s="16"/>
      <c r="D150" s="17"/>
      <c r="E150" s="18"/>
      <c r="F150" s="19">
        <v>0</v>
      </c>
      <c r="G150" s="18">
        <f t="shared" si="11"/>
        <v>0</v>
      </c>
      <c r="H150" s="18">
        <f t="shared" si="12"/>
        <v>0</v>
      </c>
      <c r="I150" s="18">
        <f t="shared" si="13"/>
        <v>0</v>
      </c>
      <c r="J150" s="18"/>
      <c r="K150" s="15"/>
    </row>
    <row r="151" spans="1:11" x14ac:dyDescent="0.2">
      <c r="A151" s="15"/>
      <c r="B151" s="15"/>
      <c r="C151" s="16"/>
      <c r="D151" s="17"/>
      <c r="E151" s="18"/>
      <c r="F151" s="19">
        <v>0</v>
      </c>
      <c r="G151" s="18">
        <f t="shared" si="11"/>
        <v>0</v>
      </c>
      <c r="H151" s="18">
        <f t="shared" si="12"/>
        <v>0</v>
      </c>
      <c r="I151" s="18">
        <f t="shared" si="13"/>
        <v>0</v>
      </c>
      <c r="J151" s="18"/>
      <c r="K151" s="15"/>
    </row>
    <row r="152" spans="1:11" x14ac:dyDescent="0.2">
      <c r="A152" s="15"/>
      <c r="B152" s="15"/>
      <c r="C152" s="16"/>
      <c r="D152" s="17"/>
      <c r="E152" s="18"/>
      <c r="F152" s="19">
        <v>0</v>
      </c>
      <c r="G152" s="18">
        <f t="shared" si="11"/>
        <v>0</v>
      </c>
      <c r="H152" s="18">
        <f t="shared" si="12"/>
        <v>0</v>
      </c>
      <c r="I152" s="18">
        <f t="shared" si="13"/>
        <v>0</v>
      </c>
      <c r="J152" s="18"/>
      <c r="K152" s="15"/>
    </row>
    <row r="153" spans="1:11" x14ac:dyDescent="0.2">
      <c r="A153" s="15"/>
      <c r="B153" s="15"/>
      <c r="C153" s="16"/>
      <c r="D153" s="17"/>
      <c r="E153" s="18"/>
      <c r="F153" s="19">
        <v>0</v>
      </c>
      <c r="G153" s="18">
        <f t="shared" si="11"/>
        <v>0</v>
      </c>
      <c r="H153" s="18">
        <f t="shared" si="12"/>
        <v>0</v>
      </c>
      <c r="I153" s="18">
        <f t="shared" si="13"/>
        <v>0</v>
      </c>
      <c r="J153" s="18"/>
      <c r="K153" s="15"/>
    </row>
    <row r="154" spans="1:11" x14ac:dyDescent="0.2">
      <c r="A154" s="15"/>
      <c r="B154" s="15"/>
      <c r="C154" s="16"/>
      <c r="D154" s="17"/>
      <c r="E154" s="18"/>
      <c r="F154" s="19">
        <v>0</v>
      </c>
      <c r="G154" s="18">
        <f t="shared" si="11"/>
        <v>0</v>
      </c>
      <c r="H154" s="18">
        <f t="shared" si="12"/>
        <v>0</v>
      </c>
      <c r="I154" s="18">
        <f t="shared" si="13"/>
        <v>0</v>
      </c>
      <c r="J154" s="18"/>
      <c r="K154" s="15"/>
    </row>
    <row r="155" spans="1:11" x14ac:dyDescent="0.2">
      <c r="A155" s="15"/>
      <c r="B155" s="15"/>
      <c r="C155" s="16"/>
      <c r="D155" s="17"/>
      <c r="E155" s="18"/>
      <c r="F155" s="19">
        <v>0</v>
      </c>
      <c r="G155" s="18">
        <f t="shared" si="11"/>
        <v>0</v>
      </c>
      <c r="H155" s="18">
        <f t="shared" si="12"/>
        <v>0</v>
      </c>
      <c r="I155" s="18">
        <f t="shared" si="13"/>
        <v>0</v>
      </c>
      <c r="J155" s="18"/>
      <c r="K155" s="15"/>
    </row>
    <row r="156" spans="1:11" x14ac:dyDescent="0.2">
      <c r="A156" s="15"/>
      <c r="B156" s="15"/>
      <c r="C156" s="16"/>
      <c r="D156" s="17"/>
      <c r="E156" s="18"/>
      <c r="F156" s="19">
        <v>0</v>
      </c>
      <c r="G156" s="18">
        <f t="shared" si="11"/>
        <v>0</v>
      </c>
      <c r="H156" s="18">
        <f t="shared" si="12"/>
        <v>0</v>
      </c>
      <c r="I156" s="18">
        <f t="shared" si="13"/>
        <v>0</v>
      </c>
      <c r="J156" s="18"/>
      <c r="K156" s="15"/>
    </row>
    <row r="157" spans="1:11" x14ac:dyDescent="0.2">
      <c r="A157" s="15"/>
      <c r="B157" s="15"/>
      <c r="C157" s="16"/>
      <c r="D157" s="17"/>
      <c r="E157" s="18"/>
      <c r="F157" s="19">
        <v>0</v>
      </c>
      <c r="G157" s="18">
        <f t="shared" si="11"/>
        <v>0</v>
      </c>
      <c r="H157" s="18">
        <f t="shared" si="12"/>
        <v>0</v>
      </c>
      <c r="I157" s="18">
        <f t="shared" si="13"/>
        <v>0</v>
      </c>
      <c r="J157" s="18"/>
      <c r="K157" s="15"/>
    </row>
    <row r="158" spans="1:11" x14ac:dyDescent="0.2">
      <c r="A158" s="15"/>
      <c r="B158" s="15"/>
      <c r="C158" s="16"/>
      <c r="D158" s="17"/>
      <c r="E158" s="18"/>
      <c r="F158" s="19">
        <v>0</v>
      </c>
      <c r="G158" s="18">
        <f t="shared" si="11"/>
        <v>0</v>
      </c>
      <c r="H158" s="18">
        <f t="shared" si="12"/>
        <v>0</v>
      </c>
      <c r="I158" s="18">
        <f t="shared" si="13"/>
        <v>0</v>
      </c>
      <c r="J158" s="18"/>
      <c r="K158" s="15"/>
    </row>
    <row r="159" spans="1:11" x14ac:dyDescent="0.2">
      <c r="A159" s="15"/>
      <c r="B159" s="15"/>
      <c r="C159" s="16"/>
      <c r="D159" s="17"/>
      <c r="E159" s="18"/>
      <c r="F159" s="19">
        <v>0</v>
      </c>
      <c r="G159" s="18">
        <f t="shared" si="11"/>
        <v>0</v>
      </c>
      <c r="H159" s="18">
        <f t="shared" si="12"/>
        <v>0</v>
      </c>
      <c r="I159" s="18">
        <f t="shared" si="13"/>
        <v>0</v>
      </c>
      <c r="J159" s="18"/>
      <c r="K159" s="15"/>
    </row>
    <row r="160" spans="1:11" x14ac:dyDescent="0.2">
      <c r="A160" s="15"/>
      <c r="B160" s="15"/>
      <c r="C160" s="16"/>
      <c r="D160" s="17"/>
      <c r="E160" s="18"/>
      <c r="F160" s="19">
        <v>0</v>
      </c>
      <c r="G160" s="18">
        <f t="shared" si="11"/>
        <v>0</v>
      </c>
      <c r="H160" s="18">
        <f t="shared" si="12"/>
        <v>0</v>
      </c>
      <c r="I160" s="18">
        <f t="shared" si="13"/>
        <v>0</v>
      </c>
      <c r="J160" s="18"/>
      <c r="K160" s="15"/>
    </row>
    <row r="161" spans="1:11" x14ac:dyDescent="0.2">
      <c r="A161" s="15"/>
      <c r="B161" s="15"/>
      <c r="C161" s="16"/>
      <c r="D161" s="17"/>
      <c r="E161" s="18"/>
      <c r="F161" s="19">
        <v>0</v>
      </c>
      <c r="G161" s="18">
        <f t="shared" si="11"/>
        <v>0</v>
      </c>
      <c r="H161" s="18">
        <f t="shared" si="12"/>
        <v>0</v>
      </c>
      <c r="I161" s="18">
        <f t="shared" si="13"/>
        <v>0</v>
      </c>
      <c r="J161" s="18"/>
      <c r="K161" s="15"/>
    </row>
    <row r="162" spans="1:11" x14ac:dyDescent="0.2">
      <c r="A162" s="15"/>
      <c r="B162" s="15"/>
      <c r="C162" s="16"/>
      <c r="D162" s="17"/>
      <c r="E162" s="18"/>
      <c r="F162" s="19">
        <v>0</v>
      </c>
      <c r="G162" s="18">
        <f t="shared" si="11"/>
        <v>0</v>
      </c>
      <c r="H162" s="18">
        <f t="shared" si="12"/>
        <v>0</v>
      </c>
      <c r="I162" s="18">
        <f t="shared" si="13"/>
        <v>0</v>
      </c>
      <c r="J162" s="18"/>
      <c r="K162" s="15"/>
    </row>
    <row r="163" spans="1:11" x14ac:dyDescent="0.2">
      <c r="A163" s="15"/>
      <c r="B163" s="15"/>
      <c r="C163" s="16"/>
      <c r="D163" s="17"/>
      <c r="E163" s="18"/>
      <c r="F163" s="19">
        <v>0</v>
      </c>
      <c r="G163" s="18">
        <f t="shared" si="11"/>
        <v>0</v>
      </c>
      <c r="H163" s="18">
        <f t="shared" si="12"/>
        <v>0</v>
      </c>
      <c r="I163" s="18">
        <f t="shared" si="13"/>
        <v>0</v>
      </c>
      <c r="J163" s="18"/>
      <c r="K163" s="15"/>
    </row>
    <row r="164" spans="1:11" x14ac:dyDescent="0.2">
      <c r="A164" s="15"/>
      <c r="B164" s="15"/>
      <c r="C164" s="16"/>
      <c r="D164" s="17"/>
      <c r="E164" s="18"/>
      <c r="F164" s="19">
        <v>0</v>
      </c>
      <c r="G164" s="18">
        <f t="shared" si="11"/>
        <v>0</v>
      </c>
      <c r="H164" s="18">
        <f t="shared" si="12"/>
        <v>0</v>
      </c>
      <c r="I164" s="18">
        <f t="shared" si="13"/>
        <v>0</v>
      </c>
      <c r="J164" s="18"/>
      <c r="K164" s="15"/>
    </row>
    <row r="165" spans="1:11" x14ac:dyDescent="0.2">
      <c r="A165" s="15"/>
      <c r="B165" s="15"/>
      <c r="C165" s="16"/>
      <c r="D165" s="17"/>
      <c r="E165" s="18"/>
      <c r="F165" s="19">
        <v>0</v>
      </c>
      <c r="G165" s="18">
        <f t="shared" si="11"/>
        <v>0</v>
      </c>
      <c r="H165" s="18">
        <f t="shared" si="12"/>
        <v>0</v>
      </c>
      <c r="I165" s="18">
        <f t="shared" si="13"/>
        <v>0</v>
      </c>
      <c r="J165" s="18"/>
      <c r="K165" s="15"/>
    </row>
    <row r="166" spans="1:11" x14ac:dyDescent="0.2">
      <c r="A166" s="15"/>
      <c r="B166" s="15"/>
      <c r="C166" s="16"/>
      <c r="D166" s="17"/>
      <c r="E166" s="18"/>
      <c r="F166" s="19">
        <v>0</v>
      </c>
      <c r="G166" s="18">
        <f t="shared" si="11"/>
        <v>0</v>
      </c>
      <c r="H166" s="18">
        <f t="shared" si="12"/>
        <v>0</v>
      </c>
      <c r="I166" s="18">
        <f t="shared" si="13"/>
        <v>0</v>
      </c>
      <c r="J166" s="18"/>
      <c r="K166" s="15"/>
    </row>
    <row r="167" spans="1:11" x14ac:dyDescent="0.2">
      <c r="A167" s="15"/>
      <c r="B167" s="15"/>
      <c r="C167" s="16"/>
      <c r="D167" s="17"/>
      <c r="E167" s="18"/>
      <c r="F167" s="19">
        <v>0</v>
      </c>
      <c r="G167" s="18">
        <f t="shared" si="11"/>
        <v>0</v>
      </c>
      <c r="H167" s="18">
        <f t="shared" si="12"/>
        <v>0</v>
      </c>
      <c r="I167" s="18">
        <f t="shared" si="13"/>
        <v>0</v>
      </c>
      <c r="J167" s="18"/>
      <c r="K167" s="15"/>
    </row>
    <row r="168" spans="1:11" x14ac:dyDescent="0.2">
      <c r="A168" s="15"/>
      <c r="B168" s="15"/>
      <c r="C168" s="16"/>
      <c r="D168" s="17"/>
      <c r="E168" s="18"/>
      <c r="F168" s="19">
        <v>0</v>
      </c>
      <c r="G168" s="18">
        <f t="shared" si="11"/>
        <v>0</v>
      </c>
      <c r="H168" s="18">
        <f t="shared" si="12"/>
        <v>0</v>
      </c>
      <c r="I168" s="18">
        <f t="shared" si="13"/>
        <v>0</v>
      </c>
      <c r="J168" s="18"/>
      <c r="K168" s="15"/>
    </row>
    <row r="169" spans="1:11" x14ac:dyDescent="0.2">
      <c r="A169" s="15"/>
      <c r="B169" s="15"/>
      <c r="C169" s="16"/>
      <c r="D169" s="17"/>
      <c r="E169" s="18"/>
      <c r="F169" s="19">
        <v>0</v>
      </c>
      <c r="G169" s="18">
        <f t="shared" si="11"/>
        <v>0</v>
      </c>
      <c r="H169" s="18">
        <f t="shared" si="12"/>
        <v>0</v>
      </c>
      <c r="I169" s="18">
        <f t="shared" si="13"/>
        <v>0</v>
      </c>
      <c r="J169" s="18"/>
      <c r="K169" s="15"/>
    </row>
    <row r="170" spans="1:11" x14ac:dyDescent="0.2">
      <c r="A170" s="15"/>
      <c r="B170" s="15"/>
      <c r="C170" s="16"/>
      <c r="D170" s="17"/>
      <c r="E170" s="18"/>
      <c r="F170" s="19">
        <v>0</v>
      </c>
      <c r="G170" s="18">
        <f t="shared" si="11"/>
        <v>0</v>
      </c>
      <c r="H170" s="18">
        <f t="shared" si="12"/>
        <v>0</v>
      </c>
      <c r="I170" s="18">
        <f t="shared" si="13"/>
        <v>0</v>
      </c>
      <c r="J170" s="18"/>
      <c r="K170" s="15"/>
    </row>
    <row r="171" spans="1:11" x14ac:dyDescent="0.2">
      <c r="A171" s="15"/>
      <c r="B171" s="15"/>
      <c r="C171" s="16"/>
      <c r="D171" s="17"/>
      <c r="E171" s="18"/>
      <c r="F171" s="19">
        <v>0</v>
      </c>
      <c r="G171" s="18">
        <f t="shared" si="11"/>
        <v>0</v>
      </c>
      <c r="H171" s="18">
        <f t="shared" si="12"/>
        <v>0</v>
      </c>
      <c r="I171" s="18">
        <f t="shared" si="13"/>
        <v>0</v>
      </c>
      <c r="J171" s="18"/>
      <c r="K171" s="15"/>
    </row>
    <row r="172" spans="1:11" x14ac:dyDescent="0.2">
      <c r="A172" s="15"/>
      <c r="B172" s="15"/>
      <c r="C172" s="16"/>
      <c r="D172" s="17"/>
      <c r="E172" s="18"/>
      <c r="F172" s="19">
        <v>0</v>
      </c>
      <c r="G172" s="18">
        <f t="shared" si="11"/>
        <v>0</v>
      </c>
      <c r="H172" s="18">
        <f t="shared" si="12"/>
        <v>0</v>
      </c>
      <c r="I172" s="18">
        <f t="shared" si="13"/>
        <v>0</v>
      </c>
      <c r="J172" s="18"/>
      <c r="K172" s="15"/>
    </row>
    <row r="173" spans="1:11" x14ac:dyDescent="0.2">
      <c r="A173" s="15"/>
      <c r="B173" s="15"/>
      <c r="C173" s="16"/>
      <c r="D173" s="17"/>
      <c r="E173" s="18"/>
      <c r="F173" s="19">
        <v>0</v>
      </c>
      <c r="G173" s="18">
        <f t="shared" si="11"/>
        <v>0</v>
      </c>
      <c r="H173" s="18">
        <f t="shared" si="12"/>
        <v>0</v>
      </c>
      <c r="I173" s="18">
        <f t="shared" si="13"/>
        <v>0</v>
      </c>
      <c r="J173" s="18"/>
      <c r="K173" s="15"/>
    </row>
    <row r="174" spans="1:11" x14ac:dyDescent="0.2">
      <c r="A174" s="15"/>
      <c r="B174" s="15"/>
      <c r="C174" s="16"/>
      <c r="D174" s="17"/>
      <c r="E174" s="18"/>
      <c r="F174" s="19">
        <v>0</v>
      </c>
      <c r="G174" s="18">
        <f t="shared" si="11"/>
        <v>0</v>
      </c>
      <c r="H174" s="18">
        <f t="shared" si="12"/>
        <v>0</v>
      </c>
      <c r="I174" s="18">
        <f t="shared" si="13"/>
        <v>0</v>
      </c>
      <c r="J174" s="18"/>
      <c r="K174" s="15"/>
    </row>
    <row r="175" spans="1:11" x14ac:dyDescent="0.2">
      <c r="A175" s="15"/>
      <c r="B175" s="15"/>
      <c r="C175" s="16"/>
      <c r="D175" s="17"/>
      <c r="E175" s="18"/>
      <c r="F175" s="19">
        <v>0</v>
      </c>
      <c r="G175" s="18">
        <f t="shared" si="11"/>
        <v>0</v>
      </c>
      <c r="H175" s="18">
        <f t="shared" si="12"/>
        <v>0</v>
      </c>
      <c r="I175" s="18">
        <f t="shared" si="13"/>
        <v>0</v>
      </c>
      <c r="J175" s="18"/>
      <c r="K175" s="15"/>
    </row>
    <row r="176" spans="1:11" x14ac:dyDescent="0.2">
      <c r="A176" s="15"/>
      <c r="B176" s="15"/>
      <c r="C176" s="16"/>
      <c r="D176" s="17"/>
      <c r="E176" s="18"/>
      <c r="F176" s="19">
        <v>0</v>
      </c>
      <c r="G176" s="18">
        <f t="shared" si="11"/>
        <v>0</v>
      </c>
      <c r="H176" s="18">
        <f t="shared" si="12"/>
        <v>0</v>
      </c>
      <c r="I176" s="18">
        <f t="shared" si="13"/>
        <v>0</v>
      </c>
      <c r="J176" s="18"/>
      <c r="K176" s="15"/>
    </row>
    <row r="177" spans="1:11" x14ac:dyDescent="0.2">
      <c r="A177" s="15"/>
      <c r="B177" s="15"/>
      <c r="C177" s="16"/>
      <c r="D177" s="17"/>
      <c r="E177" s="18"/>
      <c r="F177" s="19">
        <v>0</v>
      </c>
      <c r="G177" s="18">
        <f t="shared" si="11"/>
        <v>0</v>
      </c>
      <c r="H177" s="18">
        <f t="shared" si="12"/>
        <v>0</v>
      </c>
      <c r="I177" s="18">
        <f t="shared" si="13"/>
        <v>0</v>
      </c>
      <c r="J177" s="18"/>
      <c r="K177" s="15"/>
    </row>
    <row r="178" spans="1:11" x14ac:dyDescent="0.2">
      <c r="A178" s="15"/>
      <c r="B178" s="15"/>
      <c r="C178" s="16"/>
      <c r="D178" s="17"/>
      <c r="E178" s="18"/>
      <c r="F178" s="19">
        <v>0</v>
      </c>
      <c r="G178" s="18">
        <f t="shared" si="11"/>
        <v>0</v>
      </c>
      <c r="H178" s="18">
        <f t="shared" si="12"/>
        <v>0</v>
      </c>
      <c r="I178" s="18">
        <f t="shared" si="13"/>
        <v>0</v>
      </c>
      <c r="J178" s="18"/>
      <c r="K178" s="15"/>
    </row>
    <row r="179" spans="1:11" x14ac:dyDescent="0.2">
      <c r="A179" s="15"/>
      <c r="B179" s="15"/>
      <c r="C179" s="16"/>
      <c r="D179" s="17"/>
      <c r="E179" s="18"/>
      <c r="F179" s="19">
        <v>0</v>
      </c>
      <c r="G179" s="18">
        <f t="shared" si="11"/>
        <v>0</v>
      </c>
      <c r="H179" s="18">
        <f t="shared" si="12"/>
        <v>0</v>
      </c>
      <c r="I179" s="18">
        <f t="shared" si="13"/>
        <v>0</v>
      </c>
      <c r="J179" s="18"/>
      <c r="K179" s="15"/>
    </row>
    <row r="180" spans="1:11" x14ac:dyDescent="0.2">
      <c r="A180" s="15"/>
      <c r="B180" s="15"/>
      <c r="C180" s="16"/>
      <c r="D180" s="17"/>
      <c r="E180" s="18"/>
      <c r="F180" s="19">
        <v>0</v>
      </c>
      <c r="G180" s="18">
        <f t="shared" si="11"/>
        <v>0</v>
      </c>
      <c r="H180" s="18">
        <f t="shared" si="12"/>
        <v>0</v>
      </c>
      <c r="I180" s="18">
        <f t="shared" si="13"/>
        <v>0</v>
      </c>
      <c r="J180" s="18"/>
      <c r="K180" s="15"/>
    </row>
    <row r="181" spans="1:11" x14ac:dyDescent="0.2">
      <c r="A181" s="15"/>
      <c r="B181" s="15"/>
      <c r="C181" s="16"/>
      <c r="D181" s="17"/>
      <c r="E181" s="18"/>
      <c r="F181" s="19">
        <v>0</v>
      </c>
      <c r="G181" s="18">
        <f t="shared" si="11"/>
        <v>0</v>
      </c>
      <c r="H181" s="18">
        <f t="shared" si="12"/>
        <v>0</v>
      </c>
      <c r="I181" s="18">
        <f t="shared" si="13"/>
        <v>0</v>
      </c>
      <c r="J181" s="18"/>
      <c r="K181" s="15"/>
    </row>
    <row r="182" spans="1:11" x14ac:dyDescent="0.2">
      <c r="A182" s="15"/>
      <c r="B182" s="15"/>
      <c r="C182" s="16"/>
      <c r="D182" s="17"/>
      <c r="E182" s="18"/>
      <c r="F182" s="19">
        <v>0</v>
      </c>
      <c r="G182" s="18">
        <f t="shared" si="11"/>
        <v>0</v>
      </c>
      <c r="H182" s="18">
        <f t="shared" si="12"/>
        <v>0</v>
      </c>
      <c r="I182" s="18">
        <f t="shared" si="13"/>
        <v>0</v>
      </c>
      <c r="J182" s="18"/>
      <c r="K182" s="15"/>
    </row>
    <row r="183" spans="1:11" x14ac:dyDescent="0.2">
      <c r="A183" s="15"/>
      <c r="B183" s="15"/>
      <c r="C183" s="16"/>
      <c r="D183" s="17"/>
      <c r="E183" s="18"/>
      <c r="F183" s="19">
        <v>0</v>
      </c>
      <c r="G183" s="18">
        <f t="shared" si="11"/>
        <v>0</v>
      </c>
      <c r="H183" s="18">
        <f t="shared" si="12"/>
        <v>0</v>
      </c>
      <c r="I183" s="18">
        <f t="shared" si="13"/>
        <v>0</v>
      </c>
      <c r="J183" s="18"/>
      <c r="K183" s="15"/>
    </row>
    <row r="184" spans="1:11" x14ac:dyDescent="0.2">
      <c r="A184" s="15"/>
      <c r="B184" s="15"/>
      <c r="C184" s="16"/>
      <c r="D184" s="17"/>
      <c r="E184" s="18"/>
      <c r="F184" s="19">
        <v>0</v>
      </c>
      <c r="G184" s="18">
        <f t="shared" si="11"/>
        <v>0</v>
      </c>
      <c r="H184" s="18">
        <f t="shared" si="12"/>
        <v>0</v>
      </c>
      <c r="I184" s="18">
        <f t="shared" si="13"/>
        <v>0</v>
      </c>
      <c r="J184" s="18"/>
      <c r="K184" s="15"/>
    </row>
    <row r="185" spans="1:11" x14ac:dyDescent="0.2">
      <c r="A185" s="15"/>
      <c r="B185" s="15"/>
      <c r="C185" s="16"/>
      <c r="D185" s="17"/>
      <c r="E185" s="18"/>
      <c r="F185" s="19">
        <v>0</v>
      </c>
      <c r="G185" s="18">
        <f t="shared" si="11"/>
        <v>0</v>
      </c>
      <c r="H185" s="18">
        <f t="shared" si="12"/>
        <v>0</v>
      </c>
      <c r="I185" s="18">
        <f t="shared" si="13"/>
        <v>0</v>
      </c>
      <c r="J185" s="18"/>
      <c r="K185" s="15"/>
    </row>
    <row r="186" spans="1:11" x14ac:dyDescent="0.2">
      <c r="A186" s="15"/>
      <c r="B186" s="15"/>
      <c r="C186" s="16"/>
      <c r="D186" s="17"/>
      <c r="E186" s="18"/>
      <c r="F186" s="19">
        <v>0</v>
      </c>
      <c r="G186" s="18">
        <f t="shared" si="11"/>
        <v>0</v>
      </c>
      <c r="H186" s="18">
        <f t="shared" si="12"/>
        <v>0</v>
      </c>
      <c r="I186" s="18">
        <f t="shared" si="13"/>
        <v>0</v>
      </c>
      <c r="J186" s="18"/>
      <c r="K186" s="15"/>
    </row>
    <row r="187" spans="1:11" x14ac:dyDescent="0.2">
      <c r="A187" s="15"/>
      <c r="B187" s="15"/>
      <c r="C187" s="16"/>
      <c r="D187" s="17"/>
      <c r="E187" s="18"/>
      <c r="F187" s="19">
        <v>0</v>
      </c>
      <c r="G187" s="18">
        <f t="shared" si="11"/>
        <v>0</v>
      </c>
      <c r="H187" s="18">
        <f t="shared" si="12"/>
        <v>0</v>
      </c>
      <c r="I187" s="18">
        <f t="shared" si="13"/>
        <v>0</v>
      </c>
      <c r="J187" s="18"/>
      <c r="K187" s="15"/>
    </row>
    <row r="188" spans="1:11" x14ac:dyDescent="0.2">
      <c r="A188" s="15"/>
      <c r="B188" s="15"/>
      <c r="C188" s="16"/>
      <c r="D188" s="17"/>
      <c r="E188" s="18"/>
      <c r="F188" s="19">
        <v>0</v>
      </c>
      <c r="G188" s="18">
        <f t="shared" si="11"/>
        <v>0</v>
      </c>
      <c r="H188" s="18">
        <f t="shared" si="12"/>
        <v>0</v>
      </c>
      <c r="I188" s="18">
        <f t="shared" si="13"/>
        <v>0</v>
      </c>
      <c r="J188" s="18"/>
      <c r="K188" s="15"/>
    </row>
    <row r="189" spans="1:11" x14ac:dyDescent="0.2">
      <c r="A189" s="15"/>
      <c r="B189" s="15"/>
      <c r="C189" s="16"/>
      <c r="D189" s="17"/>
      <c r="E189" s="18"/>
      <c r="F189" s="19">
        <v>0</v>
      </c>
      <c r="G189" s="18">
        <f t="shared" si="11"/>
        <v>0</v>
      </c>
      <c r="H189" s="18">
        <f t="shared" si="12"/>
        <v>0</v>
      </c>
      <c r="I189" s="18">
        <f t="shared" si="13"/>
        <v>0</v>
      </c>
      <c r="J189" s="18"/>
      <c r="K189" s="15"/>
    </row>
    <row r="190" spans="1:11" x14ac:dyDescent="0.2">
      <c r="A190" s="15"/>
      <c r="B190" s="15"/>
      <c r="C190" s="16"/>
      <c r="D190" s="17"/>
      <c r="E190" s="18"/>
      <c r="F190" s="19">
        <v>0</v>
      </c>
      <c r="G190" s="18">
        <f t="shared" si="11"/>
        <v>0</v>
      </c>
      <c r="H190" s="18">
        <f t="shared" si="12"/>
        <v>0</v>
      </c>
      <c r="I190" s="18">
        <f t="shared" si="13"/>
        <v>0</v>
      </c>
      <c r="J190" s="18"/>
      <c r="K190" s="15"/>
    </row>
    <row r="191" spans="1:11" x14ac:dyDescent="0.2">
      <c r="A191" s="15"/>
      <c r="B191" s="15"/>
      <c r="C191" s="16"/>
      <c r="D191" s="17"/>
      <c r="E191" s="18"/>
      <c r="F191" s="19">
        <v>0</v>
      </c>
      <c r="G191" s="18">
        <f t="shared" si="11"/>
        <v>0</v>
      </c>
      <c r="H191" s="18">
        <f t="shared" si="12"/>
        <v>0</v>
      </c>
      <c r="I191" s="18">
        <f t="shared" si="13"/>
        <v>0</v>
      </c>
      <c r="J191" s="18"/>
      <c r="K191" s="15"/>
    </row>
    <row r="192" spans="1:11" x14ac:dyDescent="0.2">
      <c r="A192" s="15"/>
      <c r="B192" s="15"/>
      <c r="C192" s="16"/>
      <c r="D192" s="17"/>
      <c r="E192" s="18"/>
      <c r="F192" s="19">
        <v>0</v>
      </c>
      <c r="G192" s="18">
        <f t="shared" si="11"/>
        <v>0</v>
      </c>
      <c r="H192" s="18">
        <f t="shared" si="12"/>
        <v>0</v>
      </c>
      <c r="I192" s="18">
        <f t="shared" si="13"/>
        <v>0</v>
      </c>
      <c r="J192" s="18"/>
      <c r="K192" s="15"/>
    </row>
    <row r="193" spans="1:11" x14ac:dyDescent="0.2">
      <c r="A193" s="15"/>
      <c r="B193" s="15"/>
      <c r="C193" s="16"/>
      <c r="D193" s="17"/>
      <c r="E193" s="18"/>
      <c r="F193" s="19">
        <v>0</v>
      </c>
      <c r="G193" s="18">
        <f t="shared" si="11"/>
        <v>0</v>
      </c>
      <c r="H193" s="18">
        <f t="shared" si="12"/>
        <v>0</v>
      </c>
      <c r="I193" s="18">
        <f t="shared" si="13"/>
        <v>0</v>
      </c>
      <c r="J193" s="18"/>
      <c r="K193" s="15"/>
    </row>
    <row r="194" spans="1:11" x14ac:dyDescent="0.2">
      <c r="A194" s="15"/>
      <c r="B194" s="15"/>
      <c r="C194" s="16"/>
      <c r="D194" s="17"/>
      <c r="E194" s="18"/>
      <c r="F194" s="19">
        <v>0</v>
      </c>
      <c r="G194" s="18">
        <f t="shared" si="11"/>
        <v>0</v>
      </c>
      <c r="H194" s="18">
        <f t="shared" si="12"/>
        <v>0</v>
      </c>
      <c r="I194" s="18">
        <f t="shared" si="13"/>
        <v>0</v>
      </c>
      <c r="J194" s="18"/>
      <c r="K194" s="15"/>
    </row>
    <row r="195" spans="1:11" x14ac:dyDescent="0.2">
      <c r="A195" s="15"/>
      <c r="B195" s="15"/>
      <c r="C195" s="16"/>
      <c r="D195" s="17"/>
      <c r="E195" s="18"/>
      <c r="F195" s="19">
        <v>0</v>
      </c>
      <c r="G195" s="18">
        <f t="shared" si="11"/>
        <v>0</v>
      </c>
      <c r="H195" s="18">
        <f t="shared" si="12"/>
        <v>0</v>
      </c>
      <c r="I195" s="18">
        <f t="shared" si="13"/>
        <v>0</v>
      </c>
      <c r="J195" s="18"/>
      <c r="K195" s="15"/>
    </row>
    <row r="196" spans="1:11" x14ac:dyDescent="0.2">
      <c r="A196" s="15"/>
      <c r="B196" s="15"/>
      <c r="C196" s="16"/>
      <c r="D196" s="17"/>
      <c r="E196" s="18"/>
      <c r="F196" s="19">
        <v>0</v>
      </c>
      <c r="G196" s="18">
        <f t="shared" si="11"/>
        <v>0</v>
      </c>
      <c r="H196" s="18">
        <f t="shared" si="12"/>
        <v>0</v>
      </c>
      <c r="I196" s="18">
        <f t="shared" si="13"/>
        <v>0</v>
      </c>
      <c r="J196" s="18"/>
      <c r="K196" s="15"/>
    </row>
    <row r="197" spans="1:11" x14ac:dyDescent="0.2">
      <c r="A197" s="15"/>
      <c r="B197" s="15"/>
      <c r="C197" s="16"/>
      <c r="D197" s="17"/>
      <c r="E197" s="18"/>
      <c r="F197" s="19">
        <v>0</v>
      </c>
      <c r="G197" s="18">
        <f t="shared" si="11"/>
        <v>0</v>
      </c>
      <c r="H197" s="18">
        <f t="shared" si="12"/>
        <v>0</v>
      </c>
      <c r="I197" s="18">
        <f t="shared" si="13"/>
        <v>0</v>
      </c>
      <c r="J197" s="18"/>
      <c r="K197" s="15"/>
    </row>
    <row r="198" spans="1:11" x14ac:dyDescent="0.2">
      <c r="A198" s="15"/>
      <c r="B198" s="15"/>
      <c r="C198" s="16"/>
      <c r="D198" s="17"/>
      <c r="E198" s="18"/>
      <c r="F198" s="19">
        <v>0</v>
      </c>
      <c r="G198" s="18">
        <f t="shared" si="11"/>
        <v>0</v>
      </c>
      <c r="H198" s="18">
        <f t="shared" si="12"/>
        <v>0</v>
      </c>
      <c r="I198" s="18">
        <f t="shared" si="13"/>
        <v>0</v>
      </c>
      <c r="J198" s="18"/>
      <c r="K198" s="15"/>
    </row>
    <row r="199" spans="1:11" x14ac:dyDescent="0.2">
      <c r="A199" s="15"/>
      <c r="B199" s="15"/>
      <c r="C199" s="16"/>
      <c r="D199" s="17"/>
      <c r="E199" s="18"/>
      <c r="F199" s="19">
        <v>0</v>
      </c>
      <c r="G199" s="18">
        <f t="shared" si="11"/>
        <v>0</v>
      </c>
      <c r="H199" s="18">
        <f t="shared" si="12"/>
        <v>0</v>
      </c>
      <c r="I199" s="18">
        <f t="shared" si="13"/>
        <v>0</v>
      </c>
      <c r="J199" s="18"/>
      <c r="K199" s="15"/>
    </row>
    <row r="200" spans="1:11" x14ac:dyDescent="0.2">
      <c r="A200" s="15"/>
      <c r="B200" s="15"/>
      <c r="C200" s="16"/>
      <c r="D200" s="17"/>
      <c r="E200" s="18"/>
      <c r="F200" s="19">
        <v>0</v>
      </c>
      <c r="G200" s="18">
        <f t="shared" si="11"/>
        <v>0</v>
      </c>
      <c r="H200" s="18">
        <f t="shared" si="12"/>
        <v>0</v>
      </c>
      <c r="I200" s="18">
        <f t="shared" si="13"/>
        <v>0</v>
      </c>
      <c r="J200" s="18"/>
      <c r="K200" s="15"/>
    </row>
    <row r="201" spans="1:11" x14ac:dyDescent="0.2">
      <c r="A201" s="15"/>
      <c r="B201" s="15"/>
      <c r="C201" s="16"/>
      <c r="D201" s="17"/>
      <c r="E201" s="18"/>
      <c r="F201" s="19">
        <v>0</v>
      </c>
      <c r="G201" s="18">
        <f t="shared" ref="G201:G264" si="14">B201*F201</f>
        <v>0</v>
      </c>
      <c r="H201" s="18">
        <f t="shared" ref="H201:H264" si="15">E201*C201</f>
        <v>0</v>
      </c>
      <c r="I201" s="18">
        <f t="shared" ref="I201:I264" si="16">F201*C201</f>
        <v>0</v>
      </c>
      <c r="J201" s="18"/>
      <c r="K201" s="15"/>
    </row>
    <row r="202" spans="1:11" x14ac:dyDescent="0.2">
      <c r="A202" s="15"/>
      <c r="B202" s="15"/>
      <c r="C202" s="16"/>
      <c r="D202" s="17"/>
      <c r="E202" s="18"/>
      <c r="F202" s="19">
        <v>0</v>
      </c>
      <c r="G202" s="18">
        <f t="shared" si="14"/>
        <v>0</v>
      </c>
      <c r="H202" s="18">
        <f t="shared" si="15"/>
        <v>0</v>
      </c>
      <c r="I202" s="18">
        <f t="shared" si="16"/>
        <v>0</v>
      </c>
      <c r="J202" s="18"/>
      <c r="K202" s="15"/>
    </row>
    <row r="203" spans="1:11" x14ac:dyDescent="0.2">
      <c r="A203" s="15"/>
      <c r="B203" s="15"/>
      <c r="C203" s="16"/>
      <c r="D203" s="17"/>
      <c r="E203" s="18"/>
      <c r="F203" s="19">
        <v>0</v>
      </c>
      <c r="G203" s="18">
        <f t="shared" si="14"/>
        <v>0</v>
      </c>
      <c r="H203" s="18">
        <f t="shared" si="15"/>
        <v>0</v>
      </c>
      <c r="I203" s="18">
        <f t="shared" si="16"/>
        <v>0</v>
      </c>
      <c r="J203" s="18"/>
      <c r="K203" s="15"/>
    </row>
    <row r="204" spans="1:11" x14ac:dyDescent="0.2">
      <c r="A204" s="15"/>
      <c r="B204" s="15"/>
      <c r="C204" s="16"/>
      <c r="D204" s="17"/>
      <c r="E204" s="18"/>
      <c r="F204" s="19">
        <v>0</v>
      </c>
      <c r="G204" s="18">
        <f t="shared" si="14"/>
        <v>0</v>
      </c>
      <c r="H204" s="18">
        <f t="shared" si="15"/>
        <v>0</v>
      </c>
      <c r="I204" s="18">
        <f t="shared" si="16"/>
        <v>0</v>
      </c>
      <c r="J204" s="18"/>
      <c r="K204" s="15"/>
    </row>
    <row r="205" spans="1:11" x14ac:dyDescent="0.2">
      <c r="A205" s="15"/>
      <c r="B205" s="15"/>
      <c r="C205" s="16"/>
      <c r="D205" s="17"/>
      <c r="E205" s="18"/>
      <c r="F205" s="19">
        <v>0</v>
      </c>
      <c r="G205" s="18">
        <f t="shared" si="14"/>
        <v>0</v>
      </c>
      <c r="H205" s="18">
        <f t="shared" si="15"/>
        <v>0</v>
      </c>
      <c r="I205" s="18">
        <f t="shared" si="16"/>
        <v>0</v>
      </c>
      <c r="J205" s="18"/>
      <c r="K205" s="15"/>
    </row>
    <row r="206" spans="1:11" x14ac:dyDescent="0.2">
      <c r="A206" s="15"/>
      <c r="B206" s="15"/>
      <c r="C206" s="16"/>
      <c r="D206" s="17"/>
      <c r="E206" s="18"/>
      <c r="F206" s="19">
        <v>0</v>
      </c>
      <c r="G206" s="18">
        <f t="shared" si="14"/>
        <v>0</v>
      </c>
      <c r="H206" s="18">
        <f t="shared" si="15"/>
        <v>0</v>
      </c>
      <c r="I206" s="18">
        <f t="shared" si="16"/>
        <v>0</v>
      </c>
      <c r="J206" s="18"/>
      <c r="K206" s="15"/>
    </row>
    <row r="207" spans="1:11" x14ac:dyDescent="0.2">
      <c r="A207" s="15"/>
      <c r="B207" s="15"/>
      <c r="C207" s="16"/>
      <c r="D207" s="17"/>
      <c r="E207" s="18"/>
      <c r="F207" s="19">
        <v>0</v>
      </c>
      <c r="G207" s="18">
        <f t="shared" si="14"/>
        <v>0</v>
      </c>
      <c r="H207" s="18">
        <f t="shared" si="15"/>
        <v>0</v>
      </c>
      <c r="I207" s="18">
        <f t="shared" si="16"/>
        <v>0</v>
      </c>
      <c r="J207" s="18"/>
      <c r="K207" s="15"/>
    </row>
    <row r="208" spans="1:11" x14ac:dyDescent="0.2">
      <c r="A208" s="15"/>
      <c r="B208" s="15"/>
      <c r="C208" s="16"/>
      <c r="D208" s="17"/>
      <c r="E208" s="18"/>
      <c r="F208" s="19">
        <v>0</v>
      </c>
      <c r="G208" s="18">
        <f t="shared" si="14"/>
        <v>0</v>
      </c>
      <c r="H208" s="18">
        <f t="shared" si="15"/>
        <v>0</v>
      </c>
      <c r="I208" s="18">
        <f t="shared" si="16"/>
        <v>0</v>
      </c>
      <c r="J208" s="18"/>
      <c r="K208" s="15"/>
    </row>
    <row r="209" spans="1:11" x14ac:dyDescent="0.2">
      <c r="A209" s="15"/>
      <c r="B209" s="15"/>
      <c r="C209" s="16"/>
      <c r="D209" s="17"/>
      <c r="E209" s="18"/>
      <c r="F209" s="19">
        <v>0</v>
      </c>
      <c r="G209" s="18">
        <f t="shared" si="14"/>
        <v>0</v>
      </c>
      <c r="H209" s="18">
        <f t="shared" si="15"/>
        <v>0</v>
      </c>
      <c r="I209" s="18">
        <f t="shared" si="16"/>
        <v>0</v>
      </c>
      <c r="J209" s="18"/>
      <c r="K209" s="15"/>
    </row>
    <row r="210" spans="1:11" x14ac:dyDescent="0.2">
      <c r="A210" s="15"/>
      <c r="B210" s="15"/>
      <c r="C210" s="16"/>
      <c r="D210" s="17"/>
      <c r="E210" s="18"/>
      <c r="F210" s="19">
        <v>0</v>
      </c>
      <c r="G210" s="18">
        <f t="shared" si="14"/>
        <v>0</v>
      </c>
      <c r="H210" s="18">
        <f t="shared" si="15"/>
        <v>0</v>
      </c>
      <c r="I210" s="18">
        <f t="shared" si="16"/>
        <v>0</v>
      </c>
      <c r="J210" s="18"/>
      <c r="K210" s="15"/>
    </row>
    <row r="211" spans="1:11" x14ac:dyDescent="0.2">
      <c r="A211" s="15"/>
      <c r="B211" s="15"/>
      <c r="C211" s="16"/>
      <c r="D211" s="17"/>
      <c r="E211" s="18"/>
      <c r="F211" s="19">
        <v>0</v>
      </c>
      <c r="G211" s="18">
        <f t="shared" si="14"/>
        <v>0</v>
      </c>
      <c r="H211" s="18">
        <f t="shared" si="15"/>
        <v>0</v>
      </c>
      <c r="I211" s="18">
        <f t="shared" si="16"/>
        <v>0</v>
      </c>
      <c r="J211" s="18"/>
      <c r="K211" s="15"/>
    </row>
    <row r="212" spans="1:11" x14ac:dyDescent="0.2">
      <c r="A212" s="15"/>
      <c r="B212" s="15"/>
      <c r="C212" s="16"/>
      <c r="D212" s="17"/>
      <c r="E212" s="18"/>
      <c r="F212" s="19">
        <v>0</v>
      </c>
      <c r="G212" s="18">
        <f t="shared" si="14"/>
        <v>0</v>
      </c>
      <c r="H212" s="18">
        <f t="shared" si="15"/>
        <v>0</v>
      </c>
      <c r="I212" s="18">
        <f t="shared" si="16"/>
        <v>0</v>
      </c>
      <c r="J212" s="18"/>
      <c r="K212" s="15"/>
    </row>
    <row r="213" spans="1:11" x14ac:dyDescent="0.2">
      <c r="A213" s="15"/>
      <c r="B213" s="15"/>
      <c r="C213" s="16"/>
      <c r="D213" s="17"/>
      <c r="E213" s="18"/>
      <c r="F213" s="19">
        <v>0</v>
      </c>
      <c r="G213" s="18">
        <f t="shared" si="14"/>
        <v>0</v>
      </c>
      <c r="H213" s="18">
        <f t="shared" si="15"/>
        <v>0</v>
      </c>
      <c r="I213" s="18">
        <f t="shared" si="16"/>
        <v>0</v>
      </c>
      <c r="J213" s="18"/>
      <c r="K213" s="15"/>
    </row>
    <row r="214" spans="1:11" x14ac:dyDescent="0.2">
      <c r="A214" s="15"/>
      <c r="B214" s="15"/>
      <c r="C214" s="16"/>
      <c r="D214" s="17"/>
      <c r="E214" s="18"/>
      <c r="F214" s="19">
        <v>0</v>
      </c>
      <c r="G214" s="18">
        <f t="shared" si="14"/>
        <v>0</v>
      </c>
      <c r="H214" s="18">
        <f t="shared" si="15"/>
        <v>0</v>
      </c>
      <c r="I214" s="18">
        <f t="shared" si="16"/>
        <v>0</v>
      </c>
      <c r="J214" s="18"/>
      <c r="K214" s="15"/>
    </row>
    <row r="215" spans="1:11" x14ac:dyDescent="0.2">
      <c r="A215" s="15"/>
      <c r="B215" s="15"/>
      <c r="C215" s="16"/>
      <c r="D215" s="17"/>
      <c r="E215" s="18"/>
      <c r="F215" s="19">
        <v>0</v>
      </c>
      <c r="G215" s="18">
        <f t="shared" si="14"/>
        <v>0</v>
      </c>
      <c r="H215" s="18">
        <f t="shared" si="15"/>
        <v>0</v>
      </c>
      <c r="I215" s="18">
        <f t="shared" si="16"/>
        <v>0</v>
      </c>
      <c r="J215" s="18"/>
      <c r="K215" s="15"/>
    </row>
    <row r="216" spans="1:11" x14ac:dyDescent="0.2">
      <c r="A216" s="15"/>
      <c r="B216" s="15"/>
      <c r="C216" s="16"/>
      <c r="D216" s="17"/>
      <c r="E216" s="18"/>
      <c r="F216" s="19">
        <v>0</v>
      </c>
      <c r="G216" s="18">
        <f t="shared" si="14"/>
        <v>0</v>
      </c>
      <c r="H216" s="18">
        <f t="shared" si="15"/>
        <v>0</v>
      </c>
      <c r="I216" s="18">
        <f t="shared" si="16"/>
        <v>0</v>
      </c>
      <c r="J216" s="18"/>
      <c r="K216" s="15"/>
    </row>
    <row r="217" spans="1:11" x14ac:dyDescent="0.2">
      <c r="A217" s="15"/>
      <c r="B217" s="15"/>
      <c r="C217" s="16"/>
      <c r="D217" s="17"/>
      <c r="E217" s="18"/>
      <c r="F217" s="19">
        <v>0</v>
      </c>
      <c r="G217" s="18">
        <f t="shared" si="14"/>
        <v>0</v>
      </c>
      <c r="H217" s="18">
        <f t="shared" si="15"/>
        <v>0</v>
      </c>
      <c r="I217" s="18">
        <f t="shared" si="16"/>
        <v>0</v>
      </c>
      <c r="J217" s="18"/>
      <c r="K217" s="15"/>
    </row>
    <row r="218" spans="1:11" x14ac:dyDescent="0.2">
      <c r="A218" s="15"/>
      <c r="B218" s="15"/>
      <c r="C218" s="16"/>
      <c r="D218" s="17"/>
      <c r="E218" s="18"/>
      <c r="F218" s="19">
        <v>0</v>
      </c>
      <c r="G218" s="18">
        <f t="shared" si="14"/>
        <v>0</v>
      </c>
      <c r="H218" s="18">
        <f t="shared" si="15"/>
        <v>0</v>
      </c>
      <c r="I218" s="18">
        <f t="shared" si="16"/>
        <v>0</v>
      </c>
      <c r="J218" s="18"/>
      <c r="K218" s="15"/>
    </row>
    <row r="219" spans="1:11" x14ac:dyDescent="0.2">
      <c r="A219" s="15"/>
      <c r="B219" s="15"/>
      <c r="C219" s="16"/>
      <c r="D219" s="17"/>
      <c r="E219" s="18"/>
      <c r="F219" s="19">
        <v>0</v>
      </c>
      <c r="G219" s="18">
        <f t="shared" si="14"/>
        <v>0</v>
      </c>
      <c r="H219" s="18">
        <f t="shared" si="15"/>
        <v>0</v>
      </c>
      <c r="I219" s="18">
        <f t="shared" si="16"/>
        <v>0</v>
      </c>
      <c r="J219" s="18"/>
      <c r="K219" s="15"/>
    </row>
    <row r="220" spans="1:11" x14ac:dyDescent="0.2">
      <c r="A220" s="15"/>
      <c r="B220" s="15"/>
      <c r="C220" s="16"/>
      <c r="D220" s="17"/>
      <c r="E220" s="18"/>
      <c r="F220" s="19">
        <v>0</v>
      </c>
      <c r="G220" s="18">
        <f t="shared" si="14"/>
        <v>0</v>
      </c>
      <c r="H220" s="18">
        <f t="shared" si="15"/>
        <v>0</v>
      </c>
      <c r="I220" s="18">
        <f t="shared" si="16"/>
        <v>0</v>
      </c>
      <c r="J220" s="18"/>
      <c r="K220" s="15"/>
    </row>
    <row r="221" spans="1:11" x14ac:dyDescent="0.2">
      <c r="A221" s="15"/>
      <c r="B221" s="15"/>
      <c r="C221" s="16"/>
      <c r="D221" s="17"/>
      <c r="E221" s="18"/>
      <c r="F221" s="19">
        <v>0</v>
      </c>
      <c r="G221" s="18">
        <f t="shared" si="14"/>
        <v>0</v>
      </c>
      <c r="H221" s="18">
        <f t="shared" si="15"/>
        <v>0</v>
      </c>
      <c r="I221" s="18">
        <f t="shared" si="16"/>
        <v>0</v>
      </c>
      <c r="J221" s="18"/>
      <c r="K221" s="15"/>
    </row>
    <row r="222" spans="1:11" x14ac:dyDescent="0.2">
      <c r="A222" s="15"/>
      <c r="B222" s="15"/>
      <c r="C222" s="16"/>
      <c r="D222" s="17"/>
      <c r="E222" s="18"/>
      <c r="F222" s="19">
        <v>0</v>
      </c>
      <c r="G222" s="18">
        <f t="shared" si="14"/>
        <v>0</v>
      </c>
      <c r="H222" s="18">
        <f t="shared" si="15"/>
        <v>0</v>
      </c>
      <c r="I222" s="18">
        <f t="shared" si="16"/>
        <v>0</v>
      </c>
      <c r="J222" s="18"/>
      <c r="K222" s="15"/>
    </row>
    <row r="223" spans="1:11" x14ac:dyDescent="0.2">
      <c r="A223" s="15"/>
      <c r="B223" s="15"/>
      <c r="C223" s="16"/>
      <c r="D223" s="17"/>
      <c r="E223" s="18"/>
      <c r="F223" s="19">
        <v>0</v>
      </c>
      <c r="G223" s="18">
        <f t="shared" si="14"/>
        <v>0</v>
      </c>
      <c r="H223" s="18">
        <f t="shared" si="15"/>
        <v>0</v>
      </c>
      <c r="I223" s="18">
        <f t="shared" si="16"/>
        <v>0</v>
      </c>
      <c r="J223" s="18"/>
      <c r="K223" s="15"/>
    </row>
    <row r="224" spans="1:11" x14ac:dyDescent="0.2">
      <c r="A224" s="15"/>
      <c r="B224" s="15"/>
      <c r="C224" s="16"/>
      <c r="D224" s="17"/>
      <c r="E224" s="18"/>
      <c r="F224" s="19">
        <v>0</v>
      </c>
      <c r="G224" s="18">
        <f t="shared" si="14"/>
        <v>0</v>
      </c>
      <c r="H224" s="18">
        <f t="shared" si="15"/>
        <v>0</v>
      </c>
      <c r="I224" s="18">
        <f t="shared" si="16"/>
        <v>0</v>
      </c>
      <c r="J224" s="18"/>
      <c r="K224" s="15"/>
    </row>
    <row r="225" spans="1:11" x14ac:dyDescent="0.2">
      <c r="A225" s="15"/>
      <c r="B225" s="15"/>
      <c r="C225" s="16"/>
      <c r="D225" s="17"/>
      <c r="E225" s="18"/>
      <c r="F225" s="19">
        <v>0</v>
      </c>
      <c r="G225" s="18">
        <f t="shared" si="14"/>
        <v>0</v>
      </c>
      <c r="H225" s="18">
        <f t="shared" si="15"/>
        <v>0</v>
      </c>
      <c r="I225" s="18">
        <f t="shared" si="16"/>
        <v>0</v>
      </c>
      <c r="J225" s="18"/>
      <c r="K225" s="15"/>
    </row>
    <row r="226" spans="1:11" x14ac:dyDescent="0.2">
      <c r="A226" s="15"/>
      <c r="B226" s="15"/>
      <c r="C226" s="16"/>
      <c r="D226" s="17"/>
      <c r="E226" s="18"/>
      <c r="F226" s="19">
        <v>0</v>
      </c>
      <c r="G226" s="18">
        <f t="shared" si="14"/>
        <v>0</v>
      </c>
      <c r="H226" s="18">
        <f t="shared" si="15"/>
        <v>0</v>
      </c>
      <c r="I226" s="18">
        <f t="shared" si="16"/>
        <v>0</v>
      </c>
      <c r="J226" s="18"/>
      <c r="K226" s="15"/>
    </row>
    <row r="227" spans="1:11" x14ac:dyDescent="0.2">
      <c r="A227" s="15"/>
      <c r="B227" s="15"/>
      <c r="C227" s="16"/>
      <c r="D227" s="17"/>
      <c r="E227" s="18"/>
      <c r="F227" s="19">
        <v>0</v>
      </c>
      <c r="G227" s="18">
        <f t="shared" si="14"/>
        <v>0</v>
      </c>
      <c r="H227" s="18">
        <f t="shared" si="15"/>
        <v>0</v>
      </c>
      <c r="I227" s="18">
        <f t="shared" si="16"/>
        <v>0</v>
      </c>
      <c r="J227" s="18"/>
      <c r="K227" s="15"/>
    </row>
    <row r="228" spans="1:11" x14ac:dyDescent="0.2">
      <c r="A228" s="15"/>
      <c r="B228" s="15"/>
      <c r="C228" s="16"/>
      <c r="D228" s="17"/>
      <c r="E228" s="18"/>
      <c r="F228" s="19">
        <v>0</v>
      </c>
      <c r="G228" s="18">
        <f t="shared" si="14"/>
        <v>0</v>
      </c>
      <c r="H228" s="18">
        <f t="shared" si="15"/>
        <v>0</v>
      </c>
      <c r="I228" s="18">
        <f t="shared" si="16"/>
        <v>0</v>
      </c>
      <c r="J228" s="18"/>
      <c r="K228" s="15"/>
    </row>
    <row r="229" spans="1:11" x14ac:dyDescent="0.2">
      <c r="A229" s="15"/>
      <c r="B229" s="15"/>
      <c r="C229" s="16"/>
      <c r="D229" s="17"/>
      <c r="E229" s="18"/>
      <c r="F229" s="19">
        <v>0</v>
      </c>
      <c r="G229" s="18">
        <f t="shared" si="14"/>
        <v>0</v>
      </c>
      <c r="H229" s="18">
        <f t="shared" si="15"/>
        <v>0</v>
      </c>
      <c r="I229" s="18">
        <f t="shared" si="16"/>
        <v>0</v>
      </c>
      <c r="J229" s="18"/>
      <c r="K229" s="15"/>
    </row>
    <row r="230" spans="1:11" x14ac:dyDescent="0.2">
      <c r="A230" s="15"/>
      <c r="B230" s="15"/>
      <c r="C230" s="16"/>
      <c r="D230" s="17"/>
      <c r="E230" s="18"/>
      <c r="F230" s="19">
        <v>0</v>
      </c>
      <c r="G230" s="18">
        <f t="shared" si="14"/>
        <v>0</v>
      </c>
      <c r="H230" s="18">
        <f t="shared" si="15"/>
        <v>0</v>
      </c>
      <c r="I230" s="18">
        <f t="shared" si="16"/>
        <v>0</v>
      </c>
      <c r="J230" s="18"/>
      <c r="K230" s="15"/>
    </row>
    <row r="231" spans="1:11" x14ac:dyDescent="0.2">
      <c r="A231" s="15"/>
      <c r="B231" s="15"/>
      <c r="C231" s="16"/>
      <c r="D231" s="17"/>
      <c r="E231" s="18"/>
      <c r="F231" s="19">
        <v>0</v>
      </c>
      <c r="G231" s="18">
        <f t="shared" si="14"/>
        <v>0</v>
      </c>
      <c r="H231" s="18">
        <f t="shared" si="15"/>
        <v>0</v>
      </c>
      <c r="I231" s="18">
        <f t="shared" si="16"/>
        <v>0</v>
      </c>
      <c r="J231" s="18"/>
      <c r="K231" s="15"/>
    </row>
    <row r="232" spans="1:11" x14ac:dyDescent="0.2">
      <c r="A232" s="15"/>
      <c r="B232" s="15"/>
      <c r="C232" s="16"/>
      <c r="D232" s="17"/>
      <c r="E232" s="18"/>
      <c r="F232" s="19">
        <v>0</v>
      </c>
      <c r="G232" s="18">
        <f t="shared" si="14"/>
        <v>0</v>
      </c>
      <c r="H232" s="18">
        <f t="shared" si="15"/>
        <v>0</v>
      </c>
      <c r="I232" s="18">
        <f t="shared" si="16"/>
        <v>0</v>
      </c>
      <c r="J232" s="18"/>
      <c r="K232" s="15"/>
    </row>
    <row r="233" spans="1:11" x14ac:dyDescent="0.2">
      <c r="A233" s="15"/>
      <c r="B233" s="15"/>
      <c r="C233" s="16"/>
      <c r="D233" s="17"/>
      <c r="E233" s="18"/>
      <c r="F233" s="19">
        <v>0</v>
      </c>
      <c r="G233" s="18">
        <f t="shared" si="14"/>
        <v>0</v>
      </c>
      <c r="H233" s="18">
        <f t="shared" si="15"/>
        <v>0</v>
      </c>
      <c r="I233" s="18">
        <f t="shared" si="16"/>
        <v>0</v>
      </c>
      <c r="J233" s="18"/>
      <c r="K233" s="15"/>
    </row>
    <row r="234" spans="1:11" x14ac:dyDescent="0.2">
      <c r="A234" s="15"/>
      <c r="B234" s="15"/>
      <c r="C234" s="16"/>
      <c r="D234" s="17"/>
      <c r="E234" s="18"/>
      <c r="F234" s="19">
        <v>0</v>
      </c>
      <c r="G234" s="18">
        <f t="shared" si="14"/>
        <v>0</v>
      </c>
      <c r="H234" s="18">
        <f t="shared" si="15"/>
        <v>0</v>
      </c>
      <c r="I234" s="18">
        <f t="shared" si="16"/>
        <v>0</v>
      </c>
      <c r="J234" s="18"/>
      <c r="K234" s="15"/>
    </row>
    <row r="235" spans="1:11" x14ac:dyDescent="0.2">
      <c r="A235" s="15"/>
      <c r="B235" s="15"/>
      <c r="C235" s="16"/>
      <c r="D235" s="17"/>
      <c r="E235" s="18"/>
      <c r="F235" s="19">
        <v>0</v>
      </c>
      <c r="G235" s="18">
        <f t="shared" si="14"/>
        <v>0</v>
      </c>
      <c r="H235" s="18">
        <f t="shared" si="15"/>
        <v>0</v>
      </c>
      <c r="I235" s="18">
        <f t="shared" si="16"/>
        <v>0</v>
      </c>
      <c r="J235" s="18"/>
      <c r="K235" s="15"/>
    </row>
    <row r="236" spans="1:11" x14ac:dyDescent="0.2">
      <c r="A236" s="15"/>
      <c r="B236" s="15"/>
      <c r="C236" s="16"/>
      <c r="D236" s="17"/>
      <c r="E236" s="18"/>
      <c r="F236" s="19">
        <v>0</v>
      </c>
      <c r="G236" s="18">
        <f t="shared" si="14"/>
        <v>0</v>
      </c>
      <c r="H236" s="18">
        <f t="shared" si="15"/>
        <v>0</v>
      </c>
      <c r="I236" s="18">
        <f t="shared" si="16"/>
        <v>0</v>
      </c>
      <c r="J236" s="18"/>
      <c r="K236" s="15"/>
    </row>
    <row r="237" spans="1:11" x14ac:dyDescent="0.2">
      <c r="A237" s="15"/>
      <c r="B237" s="15"/>
      <c r="C237" s="16"/>
      <c r="D237" s="17"/>
      <c r="E237" s="18"/>
      <c r="F237" s="19">
        <v>0</v>
      </c>
      <c r="G237" s="18">
        <f t="shared" si="14"/>
        <v>0</v>
      </c>
      <c r="H237" s="18">
        <f t="shared" si="15"/>
        <v>0</v>
      </c>
      <c r="I237" s="18">
        <f t="shared" si="16"/>
        <v>0</v>
      </c>
      <c r="J237" s="18"/>
      <c r="K237" s="15"/>
    </row>
    <row r="238" spans="1:11" x14ac:dyDescent="0.2">
      <c r="A238" s="15"/>
      <c r="B238" s="15"/>
      <c r="C238" s="16"/>
      <c r="D238" s="17"/>
      <c r="E238" s="18"/>
      <c r="F238" s="19">
        <v>0</v>
      </c>
      <c r="G238" s="18">
        <f t="shared" si="14"/>
        <v>0</v>
      </c>
      <c r="H238" s="18">
        <f t="shared" si="15"/>
        <v>0</v>
      </c>
      <c r="I238" s="18">
        <f t="shared" si="16"/>
        <v>0</v>
      </c>
      <c r="J238" s="18"/>
      <c r="K238" s="15"/>
    </row>
    <row r="239" spans="1:11" x14ac:dyDescent="0.2">
      <c r="A239" s="15"/>
      <c r="B239" s="15"/>
      <c r="C239" s="16"/>
      <c r="D239" s="17"/>
      <c r="E239" s="18"/>
      <c r="F239" s="19">
        <v>0</v>
      </c>
      <c r="G239" s="18">
        <f t="shared" si="14"/>
        <v>0</v>
      </c>
      <c r="H239" s="18">
        <f t="shared" si="15"/>
        <v>0</v>
      </c>
      <c r="I239" s="18">
        <f t="shared" si="16"/>
        <v>0</v>
      </c>
      <c r="J239" s="18"/>
      <c r="K239" s="15"/>
    </row>
    <row r="240" spans="1:11" x14ac:dyDescent="0.2">
      <c r="A240" s="15"/>
      <c r="B240" s="15"/>
      <c r="C240" s="16"/>
      <c r="D240" s="17"/>
      <c r="E240" s="18"/>
      <c r="F240" s="19">
        <v>0</v>
      </c>
      <c r="G240" s="18">
        <f t="shared" si="14"/>
        <v>0</v>
      </c>
      <c r="H240" s="18">
        <f t="shared" si="15"/>
        <v>0</v>
      </c>
      <c r="I240" s="18">
        <f t="shared" si="16"/>
        <v>0</v>
      </c>
      <c r="J240" s="18"/>
      <c r="K240" s="15"/>
    </row>
    <row r="241" spans="1:11" x14ac:dyDescent="0.2">
      <c r="A241" s="15"/>
      <c r="B241" s="15"/>
      <c r="C241" s="16"/>
      <c r="D241" s="17"/>
      <c r="E241" s="18"/>
      <c r="F241" s="19">
        <v>0</v>
      </c>
      <c r="G241" s="18">
        <f t="shared" si="14"/>
        <v>0</v>
      </c>
      <c r="H241" s="18">
        <f t="shared" si="15"/>
        <v>0</v>
      </c>
      <c r="I241" s="18">
        <f t="shared" si="16"/>
        <v>0</v>
      </c>
      <c r="J241" s="18"/>
      <c r="K241" s="15"/>
    </row>
    <row r="242" spans="1:11" x14ac:dyDescent="0.2">
      <c r="A242" s="15"/>
      <c r="B242" s="15"/>
      <c r="C242" s="16"/>
      <c r="D242" s="17"/>
      <c r="E242" s="18"/>
      <c r="F242" s="19">
        <v>0</v>
      </c>
      <c r="G242" s="18">
        <f t="shared" si="14"/>
        <v>0</v>
      </c>
      <c r="H242" s="18">
        <f t="shared" si="15"/>
        <v>0</v>
      </c>
      <c r="I242" s="18">
        <f t="shared" si="16"/>
        <v>0</v>
      </c>
      <c r="J242" s="18"/>
      <c r="K242" s="15"/>
    </row>
    <row r="243" spans="1:11" x14ac:dyDescent="0.2">
      <c r="A243" s="15"/>
      <c r="B243" s="15"/>
      <c r="C243" s="16"/>
      <c r="D243" s="17"/>
      <c r="E243" s="18"/>
      <c r="F243" s="19">
        <v>0</v>
      </c>
      <c r="G243" s="18">
        <f t="shared" si="14"/>
        <v>0</v>
      </c>
      <c r="H243" s="18">
        <f t="shared" si="15"/>
        <v>0</v>
      </c>
      <c r="I243" s="18">
        <f t="shared" si="16"/>
        <v>0</v>
      </c>
      <c r="J243" s="18"/>
      <c r="K243" s="15"/>
    </row>
    <row r="244" spans="1:11" x14ac:dyDescent="0.2">
      <c r="A244" s="15"/>
      <c r="B244" s="15"/>
      <c r="C244" s="16"/>
      <c r="D244" s="17"/>
      <c r="E244" s="18"/>
      <c r="F244" s="19">
        <v>0</v>
      </c>
      <c r="G244" s="18">
        <f t="shared" si="14"/>
        <v>0</v>
      </c>
      <c r="H244" s="18">
        <f t="shared" si="15"/>
        <v>0</v>
      </c>
      <c r="I244" s="18">
        <f t="shared" si="16"/>
        <v>0</v>
      </c>
      <c r="J244" s="18"/>
      <c r="K244" s="15"/>
    </row>
    <row r="245" spans="1:11" x14ac:dyDescent="0.2">
      <c r="A245" s="15"/>
      <c r="B245" s="15"/>
      <c r="C245" s="16"/>
      <c r="D245" s="17"/>
      <c r="E245" s="18"/>
      <c r="F245" s="19">
        <v>0</v>
      </c>
      <c r="G245" s="18">
        <f t="shared" si="14"/>
        <v>0</v>
      </c>
      <c r="H245" s="18">
        <f t="shared" si="15"/>
        <v>0</v>
      </c>
      <c r="I245" s="18">
        <f t="shared" si="16"/>
        <v>0</v>
      </c>
      <c r="J245" s="18"/>
      <c r="K245" s="15"/>
    </row>
    <row r="246" spans="1:11" x14ac:dyDescent="0.2">
      <c r="A246" s="15"/>
      <c r="B246" s="15"/>
      <c r="C246" s="16"/>
      <c r="D246" s="17"/>
      <c r="E246" s="18"/>
      <c r="F246" s="19">
        <v>0</v>
      </c>
      <c r="G246" s="18">
        <f t="shared" si="14"/>
        <v>0</v>
      </c>
      <c r="H246" s="18">
        <f t="shared" si="15"/>
        <v>0</v>
      </c>
      <c r="I246" s="18">
        <f t="shared" si="16"/>
        <v>0</v>
      </c>
      <c r="J246" s="18"/>
      <c r="K246" s="15"/>
    </row>
    <row r="247" spans="1:11" x14ac:dyDescent="0.2">
      <c r="A247" s="15"/>
      <c r="B247" s="15"/>
      <c r="C247" s="16"/>
      <c r="D247" s="17"/>
      <c r="E247" s="18"/>
      <c r="F247" s="19">
        <v>0</v>
      </c>
      <c r="G247" s="18">
        <f t="shared" si="14"/>
        <v>0</v>
      </c>
      <c r="H247" s="18">
        <f t="shared" si="15"/>
        <v>0</v>
      </c>
      <c r="I247" s="18">
        <f t="shared" si="16"/>
        <v>0</v>
      </c>
      <c r="J247" s="18"/>
      <c r="K247" s="15"/>
    </row>
    <row r="248" spans="1:11" x14ac:dyDescent="0.2">
      <c r="A248" s="15"/>
      <c r="B248" s="15"/>
      <c r="C248" s="16"/>
      <c r="D248" s="17"/>
      <c r="E248" s="18"/>
      <c r="F248" s="19">
        <v>0</v>
      </c>
      <c r="G248" s="18">
        <f t="shared" si="14"/>
        <v>0</v>
      </c>
      <c r="H248" s="18">
        <f t="shared" si="15"/>
        <v>0</v>
      </c>
      <c r="I248" s="18">
        <f t="shared" si="16"/>
        <v>0</v>
      </c>
      <c r="J248" s="18"/>
      <c r="K248" s="15"/>
    </row>
    <row r="249" spans="1:11" x14ac:dyDescent="0.2">
      <c r="A249" s="15"/>
      <c r="B249" s="15"/>
      <c r="C249" s="16"/>
      <c r="D249" s="17"/>
      <c r="E249" s="18"/>
      <c r="F249" s="19">
        <v>0</v>
      </c>
      <c r="G249" s="18">
        <f t="shared" si="14"/>
        <v>0</v>
      </c>
      <c r="H249" s="18">
        <f t="shared" si="15"/>
        <v>0</v>
      </c>
      <c r="I249" s="18">
        <f t="shared" si="16"/>
        <v>0</v>
      </c>
      <c r="J249" s="18"/>
      <c r="K249" s="15"/>
    </row>
    <row r="250" spans="1:11" x14ac:dyDescent="0.2">
      <c r="A250" s="15"/>
      <c r="B250" s="15"/>
      <c r="C250" s="16"/>
      <c r="D250" s="17"/>
      <c r="E250" s="18"/>
      <c r="F250" s="19">
        <v>0</v>
      </c>
      <c r="G250" s="18">
        <f t="shared" si="14"/>
        <v>0</v>
      </c>
      <c r="H250" s="18">
        <f t="shared" si="15"/>
        <v>0</v>
      </c>
      <c r="I250" s="18">
        <f t="shared" si="16"/>
        <v>0</v>
      </c>
      <c r="J250" s="18"/>
      <c r="K250" s="15"/>
    </row>
    <row r="251" spans="1:11" x14ac:dyDescent="0.2">
      <c r="A251" s="15"/>
      <c r="B251" s="15"/>
      <c r="C251" s="16"/>
      <c r="D251" s="17"/>
      <c r="E251" s="18"/>
      <c r="F251" s="19">
        <v>0</v>
      </c>
      <c r="G251" s="18">
        <f t="shared" si="14"/>
        <v>0</v>
      </c>
      <c r="H251" s="18">
        <f t="shared" si="15"/>
        <v>0</v>
      </c>
      <c r="I251" s="18">
        <f t="shared" si="16"/>
        <v>0</v>
      </c>
      <c r="J251" s="18"/>
      <c r="K251" s="15"/>
    </row>
    <row r="252" spans="1:11" x14ac:dyDescent="0.2">
      <c r="A252" s="15"/>
      <c r="B252" s="15"/>
      <c r="C252" s="16"/>
      <c r="D252" s="17"/>
      <c r="E252" s="18"/>
      <c r="F252" s="19">
        <v>0</v>
      </c>
      <c r="G252" s="18">
        <f t="shared" si="14"/>
        <v>0</v>
      </c>
      <c r="H252" s="18">
        <f t="shared" si="15"/>
        <v>0</v>
      </c>
      <c r="I252" s="18">
        <f t="shared" si="16"/>
        <v>0</v>
      </c>
      <c r="J252" s="18"/>
      <c r="K252" s="15"/>
    </row>
    <row r="253" spans="1:11" x14ac:dyDescent="0.2">
      <c r="A253" s="15"/>
      <c r="B253" s="15"/>
      <c r="C253" s="16"/>
      <c r="D253" s="17"/>
      <c r="E253" s="18"/>
      <c r="F253" s="19">
        <v>0</v>
      </c>
      <c r="G253" s="18">
        <f t="shared" si="14"/>
        <v>0</v>
      </c>
      <c r="H253" s="18">
        <f t="shared" si="15"/>
        <v>0</v>
      </c>
      <c r="I253" s="18">
        <f t="shared" si="16"/>
        <v>0</v>
      </c>
      <c r="J253" s="18"/>
      <c r="K253" s="15"/>
    </row>
    <row r="254" spans="1:11" x14ac:dyDescent="0.2">
      <c r="A254" s="15"/>
      <c r="B254" s="15"/>
      <c r="C254" s="16"/>
      <c r="D254" s="17"/>
      <c r="E254" s="18"/>
      <c r="F254" s="19">
        <v>0</v>
      </c>
      <c r="G254" s="18">
        <f t="shared" si="14"/>
        <v>0</v>
      </c>
      <c r="H254" s="18">
        <f t="shared" si="15"/>
        <v>0</v>
      </c>
      <c r="I254" s="18">
        <f t="shared" si="16"/>
        <v>0</v>
      </c>
      <c r="J254" s="18"/>
      <c r="K254" s="15"/>
    </row>
    <row r="255" spans="1:11" x14ac:dyDescent="0.2">
      <c r="A255" s="15"/>
      <c r="B255" s="15"/>
      <c r="C255" s="16"/>
      <c r="D255" s="17"/>
      <c r="E255" s="18"/>
      <c r="F255" s="19">
        <v>0</v>
      </c>
      <c r="G255" s="18">
        <f t="shared" si="14"/>
        <v>0</v>
      </c>
      <c r="H255" s="18">
        <f t="shared" si="15"/>
        <v>0</v>
      </c>
      <c r="I255" s="18">
        <f t="shared" si="16"/>
        <v>0</v>
      </c>
      <c r="J255" s="18"/>
      <c r="K255" s="15"/>
    </row>
    <row r="256" spans="1:11" x14ac:dyDescent="0.2">
      <c r="A256" s="15"/>
      <c r="B256" s="15"/>
      <c r="C256" s="16"/>
      <c r="D256" s="17"/>
      <c r="E256" s="18"/>
      <c r="F256" s="19">
        <v>0</v>
      </c>
      <c r="G256" s="18">
        <f t="shared" si="14"/>
        <v>0</v>
      </c>
      <c r="H256" s="18">
        <f t="shared" si="15"/>
        <v>0</v>
      </c>
      <c r="I256" s="18">
        <f t="shared" si="16"/>
        <v>0</v>
      </c>
      <c r="J256" s="18"/>
      <c r="K256" s="15"/>
    </row>
    <row r="257" spans="1:11" x14ac:dyDescent="0.2">
      <c r="A257" s="15"/>
      <c r="B257" s="15"/>
      <c r="C257" s="16"/>
      <c r="D257" s="17"/>
      <c r="E257" s="18"/>
      <c r="F257" s="19">
        <v>0</v>
      </c>
      <c r="G257" s="18">
        <f t="shared" si="14"/>
        <v>0</v>
      </c>
      <c r="H257" s="18">
        <f t="shared" si="15"/>
        <v>0</v>
      </c>
      <c r="I257" s="18">
        <f t="shared" si="16"/>
        <v>0</v>
      </c>
      <c r="J257" s="18"/>
      <c r="K257" s="15"/>
    </row>
    <row r="258" spans="1:11" x14ac:dyDescent="0.2">
      <c r="A258" s="15"/>
      <c r="B258" s="15"/>
      <c r="C258" s="16"/>
      <c r="D258" s="17"/>
      <c r="E258" s="18"/>
      <c r="F258" s="19">
        <v>0</v>
      </c>
      <c r="G258" s="18">
        <f t="shared" si="14"/>
        <v>0</v>
      </c>
      <c r="H258" s="18">
        <f t="shared" si="15"/>
        <v>0</v>
      </c>
      <c r="I258" s="18">
        <f t="shared" si="16"/>
        <v>0</v>
      </c>
      <c r="J258" s="18"/>
      <c r="K258" s="15"/>
    </row>
    <row r="259" spans="1:11" x14ac:dyDescent="0.2">
      <c r="A259" s="15"/>
      <c r="B259" s="15"/>
      <c r="C259" s="16"/>
      <c r="D259" s="17"/>
      <c r="E259" s="18"/>
      <c r="F259" s="19">
        <v>0</v>
      </c>
      <c r="G259" s="18">
        <f t="shared" si="14"/>
        <v>0</v>
      </c>
      <c r="H259" s="18">
        <f t="shared" si="15"/>
        <v>0</v>
      </c>
      <c r="I259" s="18">
        <f t="shared" si="16"/>
        <v>0</v>
      </c>
      <c r="J259" s="18"/>
      <c r="K259" s="15"/>
    </row>
    <row r="260" spans="1:11" x14ac:dyDescent="0.2">
      <c r="A260" s="15"/>
      <c r="B260" s="15"/>
      <c r="C260" s="16"/>
      <c r="D260" s="17"/>
      <c r="E260" s="18"/>
      <c r="F260" s="19">
        <v>0</v>
      </c>
      <c r="G260" s="18">
        <f t="shared" si="14"/>
        <v>0</v>
      </c>
      <c r="H260" s="18">
        <f t="shared" si="15"/>
        <v>0</v>
      </c>
      <c r="I260" s="18">
        <f t="shared" si="16"/>
        <v>0</v>
      </c>
      <c r="J260" s="18"/>
      <c r="K260" s="15"/>
    </row>
    <row r="261" spans="1:11" x14ac:dyDescent="0.2">
      <c r="A261" s="15"/>
      <c r="B261" s="15"/>
      <c r="C261" s="16"/>
      <c r="D261" s="17"/>
      <c r="E261" s="18"/>
      <c r="F261" s="19">
        <v>0</v>
      </c>
      <c r="G261" s="18">
        <f t="shared" si="14"/>
        <v>0</v>
      </c>
      <c r="H261" s="18">
        <f t="shared" si="15"/>
        <v>0</v>
      </c>
      <c r="I261" s="18">
        <f t="shared" si="16"/>
        <v>0</v>
      </c>
      <c r="J261" s="18"/>
      <c r="K261" s="15"/>
    </row>
    <row r="262" spans="1:11" x14ac:dyDescent="0.2">
      <c r="A262" s="15"/>
      <c r="B262" s="15"/>
      <c r="C262" s="16"/>
      <c r="D262" s="17"/>
      <c r="E262" s="18"/>
      <c r="F262" s="19">
        <v>0</v>
      </c>
      <c r="G262" s="18">
        <f t="shared" si="14"/>
        <v>0</v>
      </c>
      <c r="H262" s="18">
        <f t="shared" si="15"/>
        <v>0</v>
      </c>
      <c r="I262" s="18">
        <f t="shared" si="16"/>
        <v>0</v>
      </c>
      <c r="J262" s="18"/>
      <c r="K262" s="15"/>
    </row>
    <row r="263" spans="1:11" x14ac:dyDescent="0.2">
      <c r="A263" s="15"/>
      <c r="B263" s="15"/>
      <c r="C263" s="16"/>
      <c r="D263" s="17"/>
      <c r="E263" s="18"/>
      <c r="F263" s="19">
        <v>0</v>
      </c>
      <c r="G263" s="18">
        <f t="shared" si="14"/>
        <v>0</v>
      </c>
      <c r="H263" s="18">
        <f t="shared" si="15"/>
        <v>0</v>
      </c>
      <c r="I263" s="18">
        <f t="shared" si="16"/>
        <v>0</v>
      </c>
      <c r="J263" s="18"/>
      <c r="K263" s="15"/>
    </row>
    <row r="264" spans="1:11" x14ac:dyDescent="0.2">
      <c r="A264" s="15"/>
      <c r="B264" s="15"/>
      <c r="C264" s="16"/>
      <c r="D264" s="17"/>
      <c r="E264" s="18"/>
      <c r="F264" s="19">
        <v>0</v>
      </c>
      <c r="G264" s="18">
        <f t="shared" si="14"/>
        <v>0</v>
      </c>
      <c r="H264" s="18">
        <f t="shared" si="15"/>
        <v>0</v>
      </c>
      <c r="I264" s="18">
        <f t="shared" si="16"/>
        <v>0</v>
      </c>
      <c r="J264" s="18"/>
      <c r="K264" s="15"/>
    </row>
    <row r="265" spans="1:11" x14ac:dyDescent="0.2">
      <c r="A265" s="15"/>
      <c r="B265" s="15"/>
      <c r="C265" s="16"/>
      <c r="D265" s="17"/>
      <c r="E265" s="18"/>
      <c r="F265" s="19">
        <v>0</v>
      </c>
      <c r="G265" s="18">
        <f t="shared" ref="G265:G328" si="17">B265*F265</f>
        <v>0</v>
      </c>
      <c r="H265" s="18">
        <f t="shared" ref="H265:H328" si="18">E265*C265</f>
        <v>0</v>
      </c>
      <c r="I265" s="18">
        <f t="shared" ref="I265:I328" si="19">F265*C265</f>
        <v>0</v>
      </c>
      <c r="J265" s="18"/>
      <c r="K265" s="15"/>
    </row>
    <row r="266" spans="1:11" x14ac:dyDescent="0.2">
      <c r="A266" s="15"/>
      <c r="B266" s="15"/>
      <c r="C266" s="16"/>
      <c r="D266" s="17"/>
      <c r="E266" s="18"/>
      <c r="F266" s="19">
        <v>0</v>
      </c>
      <c r="G266" s="18">
        <f t="shared" si="17"/>
        <v>0</v>
      </c>
      <c r="H266" s="18">
        <f t="shared" si="18"/>
        <v>0</v>
      </c>
      <c r="I266" s="18">
        <f t="shared" si="19"/>
        <v>0</v>
      </c>
      <c r="J266" s="18"/>
      <c r="K266" s="15"/>
    </row>
    <row r="267" spans="1:11" x14ac:dyDescent="0.2">
      <c r="A267" s="15"/>
      <c r="B267" s="15"/>
      <c r="C267" s="16"/>
      <c r="D267" s="17"/>
      <c r="E267" s="18"/>
      <c r="F267" s="19">
        <v>0</v>
      </c>
      <c r="G267" s="18">
        <f t="shared" si="17"/>
        <v>0</v>
      </c>
      <c r="H267" s="18">
        <f t="shared" si="18"/>
        <v>0</v>
      </c>
      <c r="I267" s="18">
        <f t="shared" si="19"/>
        <v>0</v>
      </c>
      <c r="J267" s="18"/>
      <c r="K267" s="15"/>
    </row>
    <row r="268" spans="1:11" x14ac:dyDescent="0.2">
      <c r="A268" s="15"/>
      <c r="B268" s="15"/>
      <c r="C268" s="16"/>
      <c r="D268" s="17"/>
      <c r="E268" s="18"/>
      <c r="F268" s="19">
        <v>0</v>
      </c>
      <c r="G268" s="18">
        <f t="shared" si="17"/>
        <v>0</v>
      </c>
      <c r="H268" s="18">
        <f t="shared" si="18"/>
        <v>0</v>
      </c>
      <c r="I268" s="18">
        <f t="shared" si="19"/>
        <v>0</v>
      </c>
      <c r="J268" s="18"/>
      <c r="K268" s="15"/>
    </row>
    <row r="269" spans="1:11" x14ac:dyDescent="0.2">
      <c r="A269" s="15"/>
      <c r="B269" s="15"/>
      <c r="C269" s="16"/>
      <c r="D269" s="17"/>
      <c r="E269" s="18"/>
      <c r="F269" s="19">
        <v>0</v>
      </c>
      <c r="G269" s="18">
        <f t="shared" si="17"/>
        <v>0</v>
      </c>
      <c r="H269" s="18">
        <f t="shared" si="18"/>
        <v>0</v>
      </c>
      <c r="I269" s="18">
        <f t="shared" si="19"/>
        <v>0</v>
      </c>
      <c r="J269" s="18"/>
      <c r="K269" s="15"/>
    </row>
    <row r="270" spans="1:11" x14ac:dyDescent="0.2">
      <c r="A270" s="15"/>
      <c r="B270" s="15"/>
      <c r="C270" s="16"/>
      <c r="D270" s="17"/>
      <c r="E270" s="18"/>
      <c r="F270" s="19">
        <v>0</v>
      </c>
      <c r="G270" s="18">
        <f t="shared" si="17"/>
        <v>0</v>
      </c>
      <c r="H270" s="18">
        <f t="shared" si="18"/>
        <v>0</v>
      </c>
      <c r="I270" s="18">
        <f t="shared" si="19"/>
        <v>0</v>
      </c>
      <c r="J270" s="18"/>
      <c r="K270" s="15"/>
    </row>
    <row r="271" spans="1:11" x14ac:dyDescent="0.2">
      <c r="A271" s="15"/>
      <c r="B271" s="15"/>
      <c r="C271" s="16"/>
      <c r="D271" s="17"/>
      <c r="E271" s="18"/>
      <c r="F271" s="19">
        <v>0</v>
      </c>
      <c r="G271" s="18">
        <f t="shared" si="17"/>
        <v>0</v>
      </c>
      <c r="H271" s="18">
        <f t="shared" si="18"/>
        <v>0</v>
      </c>
      <c r="I271" s="18">
        <f t="shared" si="19"/>
        <v>0</v>
      </c>
      <c r="J271" s="18"/>
      <c r="K271" s="15"/>
    </row>
    <row r="272" spans="1:11" x14ac:dyDescent="0.2">
      <c r="A272" s="15"/>
      <c r="B272" s="15"/>
      <c r="C272" s="16"/>
      <c r="D272" s="17"/>
      <c r="E272" s="18"/>
      <c r="F272" s="19">
        <v>0</v>
      </c>
      <c r="G272" s="18">
        <f t="shared" si="17"/>
        <v>0</v>
      </c>
      <c r="H272" s="18">
        <f t="shared" si="18"/>
        <v>0</v>
      </c>
      <c r="I272" s="18">
        <f t="shared" si="19"/>
        <v>0</v>
      </c>
      <c r="J272" s="18"/>
      <c r="K272" s="15"/>
    </row>
    <row r="273" spans="1:11" x14ac:dyDescent="0.2">
      <c r="A273" s="15"/>
      <c r="B273" s="15"/>
      <c r="C273" s="16"/>
      <c r="D273" s="17"/>
      <c r="E273" s="18"/>
      <c r="F273" s="19">
        <v>0</v>
      </c>
      <c r="G273" s="18">
        <f t="shared" si="17"/>
        <v>0</v>
      </c>
      <c r="H273" s="18">
        <f t="shared" si="18"/>
        <v>0</v>
      </c>
      <c r="I273" s="18">
        <f t="shared" si="19"/>
        <v>0</v>
      </c>
      <c r="J273" s="18"/>
      <c r="K273" s="15"/>
    </row>
    <row r="274" spans="1:11" x14ac:dyDescent="0.2">
      <c r="A274" s="15"/>
      <c r="B274" s="15"/>
      <c r="C274" s="16"/>
      <c r="D274" s="17"/>
      <c r="E274" s="18"/>
      <c r="F274" s="19">
        <v>0</v>
      </c>
      <c r="G274" s="18">
        <f t="shared" si="17"/>
        <v>0</v>
      </c>
      <c r="H274" s="18">
        <f t="shared" si="18"/>
        <v>0</v>
      </c>
      <c r="I274" s="18">
        <f t="shared" si="19"/>
        <v>0</v>
      </c>
      <c r="J274" s="18"/>
      <c r="K274" s="15"/>
    </row>
    <row r="275" spans="1:11" x14ac:dyDescent="0.2">
      <c r="A275" s="15"/>
      <c r="B275" s="15"/>
      <c r="C275" s="16"/>
      <c r="D275" s="17"/>
      <c r="E275" s="18"/>
      <c r="F275" s="19">
        <v>0</v>
      </c>
      <c r="G275" s="18">
        <f t="shared" si="17"/>
        <v>0</v>
      </c>
      <c r="H275" s="18">
        <f t="shared" si="18"/>
        <v>0</v>
      </c>
      <c r="I275" s="18">
        <f t="shared" si="19"/>
        <v>0</v>
      </c>
      <c r="J275" s="18"/>
      <c r="K275" s="15"/>
    </row>
    <row r="276" spans="1:11" x14ac:dyDescent="0.2">
      <c r="A276" s="15"/>
      <c r="B276" s="15"/>
      <c r="C276" s="16"/>
      <c r="D276" s="17"/>
      <c r="E276" s="18"/>
      <c r="F276" s="19">
        <v>0</v>
      </c>
      <c r="G276" s="18">
        <f t="shared" si="17"/>
        <v>0</v>
      </c>
      <c r="H276" s="18">
        <f t="shared" si="18"/>
        <v>0</v>
      </c>
      <c r="I276" s="18">
        <f t="shared" si="19"/>
        <v>0</v>
      </c>
      <c r="J276" s="18"/>
      <c r="K276" s="15"/>
    </row>
    <row r="277" spans="1:11" x14ac:dyDescent="0.2">
      <c r="A277" s="15"/>
      <c r="B277" s="15"/>
      <c r="C277" s="16"/>
      <c r="D277" s="17"/>
      <c r="E277" s="18"/>
      <c r="F277" s="19">
        <v>0</v>
      </c>
      <c r="G277" s="18">
        <f t="shared" si="17"/>
        <v>0</v>
      </c>
      <c r="H277" s="18">
        <f t="shared" si="18"/>
        <v>0</v>
      </c>
      <c r="I277" s="18">
        <f t="shared" si="19"/>
        <v>0</v>
      </c>
      <c r="J277" s="18"/>
      <c r="K277" s="15"/>
    </row>
    <row r="278" spans="1:11" x14ac:dyDescent="0.2">
      <c r="A278" s="15"/>
      <c r="B278" s="15"/>
      <c r="C278" s="16"/>
      <c r="D278" s="17"/>
      <c r="E278" s="18"/>
      <c r="F278" s="19">
        <v>0</v>
      </c>
      <c r="G278" s="18">
        <f t="shared" si="17"/>
        <v>0</v>
      </c>
      <c r="H278" s="18">
        <f t="shared" si="18"/>
        <v>0</v>
      </c>
      <c r="I278" s="18">
        <f t="shared" si="19"/>
        <v>0</v>
      </c>
      <c r="J278" s="18"/>
      <c r="K278" s="15"/>
    </row>
    <row r="279" spans="1:11" x14ac:dyDescent="0.2">
      <c r="A279" s="15"/>
      <c r="B279" s="15"/>
      <c r="C279" s="16"/>
      <c r="D279" s="17"/>
      <c r="E279" s="18"/>
      <c r="F279" s="19">
        <v>0</v>
      </c>
      <c r="G279" s="18">
        <f t="shared" si="17"/>
        <v>0</v>
      </c>
      <c r="H279" s="18">
        <f t="shared" si="18"/>
        <v>0</v>
      </c>
      <c r="I279" s="18">
        <f t="shared" si="19"/>
        <v>0</v>
      </c>
      <c r="J279" s="18"/>
      <c r="K279" s="15"/>
    </row>
    <row r="280" spans="1:11" x14ac:dyDescent="0.2">
      <c r="A280" s="15"/>
      <c r="B280" s="15"/>
      <c r="C280" s="16"/>
      <c r="D280" s="17"/>
      <c r="E280" s="18"/>
      <c r="F280" s="19">
        <v>0</v>
      </c>
      <c r="G280" s="18">
        <f t="shared" si="17"/>
        <v>0</v>
      </c>
      <c r="H280" s="18">
        <f t="shared" si="18"/>
        <v>0</v>
      </c>
      <c r="I280" s="18">
        <f t="shared" si="19"/>
        <v>0</v>
      </c>
      <c r="J280" s="18"/>
      <c r="K280" s="15"/>
    </row>
    <row r="281" spans="1:11" x14ac:dyDescent="0.2">
      <c r="A281" s="15"/>
      <c r="B281" s="15"/>
      <c r="C281" s="16"/>
      <c r="D281" s="17"/>
      <c r="E281" s="18"/>
      <c r="F281" s="19">
        <v>0</v>
      </c>
      <c r="G281" s="18">
        <f t="shared" si="17"/>
        <v>0</v>
      </c>
      <c r="H281" s="18">
        <f t="shared" si="18"/>
        <v>0</v>
      </c>
      <c r="I281" s="18">
        <f t="shared" si="19"/>
        <v>0</v>
      </c>
      <c r="J281" s="18"/>
      <c r="K281" s="15"/>
    </row>
    <row r="282" spans="1:11" x14ac:dyDescent="0.2">
      <c r="A282" s="15"/>
      <c r="B282" s="15"/>
      <c r="C282" s="16"/>
      <c r="D282" s="17"/>
      <c r="E282" s="18"/>
      <c r="F282" s="19">
        <v>0</v>
      </c>
      <c r="G282" s="18">
        <f t="shared" si="17"/>
        <v>0</v>
      </c>
      <c r="H282" s="18">
        <f t="shared" si="18"/>
        <v>0</v>
      </c>
      <c r="I282" s="18">
        <f t="shared" si="19"/>
        <v>0</v>
      </c>
      <c r="J282" s="18"/>
      <c r="K282" s="15"/>
    </row>
    <row r="283" spans="1:11" x14ac:dyDescent="0.2">
      <c r="A283" s="15"/>
      <c r="B283" s="15"/>
      <c r="C283" s="16"/>
      <c r="D283" s="17"/>
      <c r="E283" s="18"/>
      <c r="F283" s="19">
        <v>0</v>
      </c>
      <c r="G283" s="18">
        <f t="shared" si="17"/>
        <v>0</v>
      </c>
      <c r="H283" s="18">
        <f t="shared" si="18"/>
        <v>0</v>
      </c>
      <c r="I283" s="18">
        <f t="shared" si="19"/>
        <v>0</v>
      </c>
      <c r="J283" s="18"/>
      <c r="K283" s="15"/>
    </row>
    <row r="284" spans="1:11" x14ac:dyDescent="0.2">
      <c r="A284" s="15"/>
      <c r="B284" s="15"/>
      <c r="C284" s="16"/>
      <c r="D284" s="17"/>
      <c r="E284" s="18"/>
      <c r="F284" s="19">
        <v>0</v>
      </c>
      <c r="G284" s="18">
        <f t="shared" si="17"/>
        <v>0</v>
      </c>
      <c r="H284" s="18">
        <f t="shared" si="18"/>
        <v>0</v>
      </c>
      <c r="I284" s="18">
        <f t="shared" si="19"/>
        <v>0</v>
      </c>
      <c r="J284" s="18"/>
      <c r="K284" s="15"/>
    </row>
    <row r="285" spans="1:11" x14ac:dyDescent="0.2">
      <c r="A285" s="15"/>
      <c r="B285" s="15"/>
      <c r="C285" s="16"/>
      <c r="D285" s="17"/>
      <c r="E285" s="18"/>
      <c r="F285" s="19">
        <v>0</v>
      </c>
      <c r="G285" s="18">
        <f t="shared" si="17"/>
        <v>0</v>
      </c>
      <c r="H285" s="18">
        <f t="shared" si="18"/>
        <v>0</v>
      </c>
      <c r="I285" s="18">
        <f t="shared" si="19"/>
        <v>0</v>
      </c>
      <c r="J285" s="18"/>
      <c r="K285" s="15"/>
    </row>
    <row r="286" spans="1:11" x14ac:dyDescent="0.2">
      <c r="A286" s="15"/>
      <c r="B286" s="15"/>
      <c r="C286" s="16"/>
      <c r="D286" s="17"/>
      <c r="E286" s="18"/>
      <c r="F286" s="19">
        <v>0</v>
      </c>
      <c r="G286" s="18">
        <f t="shared" si="17"/>
        <v>0</v>
      </c>
      <c r="H286" s="18">
        <f t="shared" si="18"/>
        <v>0</v>
      </c>
      <c r="I286" s="18">
        <f t="shared" si="19"/>
        <v>0</v>
      </c>
      <c r="J286" s="18"/>
      <c r="K286" s="15"/>
    </row>
    <row r="287" spans="1:11" x14ac:dyDescent="0.2">
      <c r="A287" s="15"/>
      <c r="B287" s="15"/>
      <c r="C287" s="16"/>
      <c r="D287" s="17"/>
      <c r="E287" s="18"/>
      <c r="F287" s="19">
        <v>0</v>
      </c>
      <c r="G287" s="18">
        <f t="shared" si="17"/>
        <v>0</v>
      </c>
      <c r="H287" s="18">
        <f t="shared" si="18"/>
        <v>0</v>
      </c>
      <c r="I287" s="18">
        <f t="shared" si="19"/>
        <v>0</v>
      </c>
      <c r="J287" s="18"/>
      <c r="K287" s="15"/>
    </row>
    <row r="288" spans="1:11" x14ac:dyDescent="0.2">
      <c r="A288" s="15"/>
      <c r="B288" s="15"/>
      <c r="C288" s="16"/>
      <c r="D288" s="17"/>
      <c r="E288" s="18"/>
      <c r="F288" s="19">
        <v>0</v>
      </c>
      <c r="G288" s="18">
        <f t="shared" si="17"/>
        <v>0</v>
      </c>
      <c r="H288" s="18">
        <f t="shared" si="18"/>
        <v>0</v>
      </c>
      <c r="I288" s="18">
        <f t="shared" si="19"/>
        <v>0</v>
      </c>
      <c r="J288" s="18"/>
      <c r="K288" s="15"/>
    </row>
    <row r="289" spans="1:11" x14ac:dyDescent="0.2">
      <c r="A289" s="15"/>
      <c r="B289" s="15"/>
      <c r="C289" s="16"/>
      <c r="D289" s="17"/>
      <c r="E289" s="18"/>
      <c r="F289" s="19">
        <v>0</v>
      </c>
      <c r="G289" s="18">
        <f t="shared" si="17"/>
        <v>0</v>
      </c>
      <c r="H289" s="18">
        <f t="shared" si="18"/>
        <v>0</v>
      </c>
      <c r="I289" s="18">
        <f t="shared" si="19"/>
        <v>0</v>
      </c>
      <c r="J289" s="18"/>
      <c r="K289" s="15"/>
    </row>
    <row r="290" spans="1:11" x14ac:dyDescent="0.2">
      <c r="A290" s="15"/>
      <c r="B290" s="15"/>
      <c r="C290" s="16"/>
      <c r="D290" s="17"/>
      <c r="E290" s="18"/>
      <c r="F290" s="19">
        <v>0</v>
      </c>
      <c r="G290" s="18">
        <f t="shared" si="17"/>
        <v>0</v>
      </c>
      <c r="H290" s="18">
        <f t="shared" si="18"/>
        <v>0</v>
      </c>
      <c r="I290" s="18">
        <f t="shared" si="19"/>
        <v>0</v>
      </c>
      <c r="J290" s="18"/>
      <c r="K290" s="15"/>
    </row>
    <row r="291" spans="1:11" x14ac:dyDescent="0.2">
      <c r="A291" s="15"/>
      <c r="B291" s="15"/>
      <c r="C291" s="16"/>
      <c r="D291" s="17"/>
      <c r="E291" s="18"/>
      <c r="F291" s="19">
        <v>0</v>
      </c>
      <c r="G291" s="18">
        <f t="shared" si="17"/>
        <v>0</v>
      </c>
      <c r="H291" s="18">
        <f t="shared" si="18"/>
        <v>0</v>
      </c>
      <c r="I291" s="18">
        <f t="shared" si="19"/>
        <v>0</v>
      </c>
      <c r="J291" s="18"/>
      <c r="K291" s="15"/>
    </row>
    <row r="292" spans="1:11" x14ac:dyDescent="0.2">
      <c r="A292" s="15"/>
      <c r="B292" s="15"/>
      <c r="C292" s="16"/>
      <c r="D292" s="17"/>
      <c r="E292" s="18"/>
      <c r="F292" s="19">
        <v>0</v>
      </c>
      <c r="G292" s="18">
        <f t="shared" si="17"/>
        <v>0</v>
      </c>
      <c r="H292" s="18">
        <f t="shared" si="18"/>
        <v>0</v>
      </c>
      <c r="I292" s="18">
        <f t="shared" si="19"/>
        <v>0</v>
      </c>
      <c r="J292" s="18"/>
      <c r="K292" s="15"/>
    </row>
    <row r="293" spans="1:11" x14ac:dyDescent="0.2">
      <c r="A293" s="15"/>
      <c r="B293" s="15"/>
      <c r="C293" s="16"/>
      <c r="D293" s="17"/>
      <c r="E293" s="18"/>
      <c r="F293" s="19">
        <v>0</v>
      </c>
      <c r="G293" s="18">
        <f t="shared" si="17"/>
        <v>0</v>
      </c>
      <c r="H293" s="18">
        <f t="shared" si="18"/>
        <v>0</v>
      </c>
      <c r="I293" s="18">
        <f t="shared" si="19"/>
        <v>0</v>
      </c>
      <c r="J293" s="18"/>
      <c r="K293" s="15"/>
    </row>
    <row r="294" spans="1:11" x14ac:dyDescent="0.2">
      <c r="A294" s="15"/>
      <c r="B294" s="15"/>
      <c r="C294" s="16"/>
      <c r="D294" s="17"/>
      <c r="E294" s="18"/>
      <c r="F294" s="19">
        <v>0</v>
      </c>
      <c r="G294" s="18">
        <f t="shared" si="17"/>
        <v>0</v>
      </c>
      <c r="H294" s="18">
        <f t="shared" si="18"/>
        <v>0</v>
      </c>
      <c r="I294" s="18">
        <f t="shared" si="19"/>
        <v>0</v>
      </c>
      <c r="J294" s="18"/>
      <c r="K294" s="15"/>
    </row>
    <row r="295" spans="1:11" x14ac:dyDescent="0.2">
      <c r="A295" s="15"/>
      <c r="B295" s="15"/>
      <c r="C295" s="16"/>
      <c r="D295" s="17"/>
      <c r="E295" s="18"/>
      <c r="F295" s="19">
        <v>0</v>
      </c>
      <c r="G295" s="18">
        <f t="shared" si="17"/>
        <v>0</v>
      </c>
      <c r="H295" s="18">
        <f t="shared" si="18"/>
        <v>0</v>
      </c>
      <c r="I295" s="18">
        <f t="shared" si="19"/>
        <v>0</v>
      </c>
      <c r="J295" s="18"/>
      <c r="K295" s="15"/>
    </row>
    <row r="296" spans="1:11" x14ac:dyDescent="0.2">
      <c r="A296" s="15"/>
      <c r="B296" s="15"/>
      <c r="C296" s="16"/>
      <c r="D296" s="17"/>
      <c r="E296" s="18"/>
      <c r="F296" s="19">
        <v>0</v>
      </c>
      <c r="G296" s="18">
        <f t="shared" si="17"/>
        <v>0</v>
      </c>
      <c r="H296" s="18">
        <f t="shared" si="18"/>
        <v>0</v>
      </c>
      <c r="I296" s="18">
        <f t="shared" si="19"/>
        <v>0</v>
      </c>
      <c r="J296" s="18"/>
      <c r="K296" s="15"/>
    </row>
    <row r="297" spans="1:11" x14ac:dyDescent="0.2">
      <c r="A297" s="15"/>
      <c r="B297" s="15"/>
      <c r="C297" s="16"/>
      <c r="D297" s="17"/>
      <c r="E297" s="18"/>
      <c r="F297" s="19">
        <v>0</v>
      </c>
      <c r="G297" s="18">
        <f t="shared" si="17"/>
        <v>0</v>
      </c>
      <c r="H297" s="18">
        <f t="shared" si="18"/>
        <v>0</v>
      </c>
      <c r="I297" s="18">
        <f t="shared" si="19"/>
        <v>0</v>
      </c>
      <c r="J297" s="18"/>
      <c r="K297" s="15"/>
    </row>
    <row r="298" spans="1:11" x14ac:dyDescent="0.2">
      <c r="A298" s="15"/>
      <c r="B298" s="15"/>
      <c r="C298" s="16"/>
      <c r="D298" s="17"/>
      <c r="E298" s="18"/>
      <c r="F298" s="19">
        <v>0</v>
      </c>
      <c r="G298" s="18">
        <f t="shared" si="17"/>
        <v>0</v>
      </c>
      <c r="H298" s="18">
        <f t="shared" si="18"/>
        <v>0</v>
      </c>
      <c r="I298" s="18">
        <f t="shared" si="19"/>
        <v>0</v>
      </c>
      <c r="J298" s="18"/>
      <c r="K298" s="15"/>
    </row>
    <row r="299" spans="1:11" x14ac:dyDescent="0.2">
      <c r="A299" s="15"/>
      <c r="B299" s="15"/>
      <c r="C299" s="16"/>
      <c r="D299" s="17"/>
      <c r="E299" s="18"/>
      <c r="F299" s="19">
        <v>0</v>
      </c>
      <c r="G299" s="18">
        <f t="shared" si="17"/>
        <v>0</v>
      </c>
      <c r="H299" s="18">
        <f t="shared" si="18"/>
        <v>0</v>
      </c>
      <c r="I299" s="18">
        <f t="shared" si="19"/>
        <v>0</v>
      </c>
      <c r="J299" s="18"/>
      <c r="K299" s="15"/>
    </row>
    <row r="300" spans="1:11" x14ac:dyDescent="0.2">
      <c r="A300" s="15"/>
      <c r="B300" s="15"/>
      <c r="C300" s="16"/>
      <c r="D300" s="17"/>
      <c r="E300" s="18"/>
      <c r="F300" s="19">
        <v>0</v>
      </c>
      <c r="G300" s="18">
        <f t="shared" si="17"/>
        <v>0</v>
      </c>
      <c r="H300" s="18">
        <f t="shared" si="18"/>
        <v>0</v>
      </c>
      <c r="I300" s="18">
        <f t="shared" si="19"/>
        <v>0</v>
      </c>
      <c r="J300" s="18"/>
      <c r="K300" s="15"/>
    </row>
    <row r="301" spans="1:11" x14ac:dyDescent="0.2">
      <c r="A301" s="15"/>
      <c r="B301" s="15"/>
      <c r="C301" s="16"/>
      <c r="D301" s="17"/>
      <c r="E301" s="18"/>
      <c r="F301" s="19">
        <v>0</v>
      </c>
      <c r="G301" s="18">
        <f t="shared" si="17"/>
        <v>0</v>
      </c>
      <c r="H301" s="18">
        <f t="shared" si="18"/>
        <v>0</v>
      </c>
      <c r="I301" s="18">
        <f t="shared" si="19"/>
        <v>0</v>
      </c>
      <c r="J301" s="18"/>
      <c r="K301" s="15"/>
    </row>
    <row r="302" spans="1:11" x14ac:dyDescent="0.2">
      <c r="A302" s="15"/>
      <c r="B302" s="15"/>
      <c r="C302" s="16"/>
      <c r="D302" s="17"/>
      <c r="E302" s="18"/>
      <c r="F302" s="19">
        <v>0</v>
      </c>
      <c r="G302" s="18">
        <f t="shared" si="17"/>
        <v>0</v>
      </c>
      <c r="H302" s="18">
        <f t="shared" si="18"/>
        <v>0</v>
      </c>
      <c r="I302" s="18">
        <f t="shared" si="19"/>
        <v>0</v>
      </c>
      <c r="J302" s="18"/>
      <c r="K302" s="15"/>
    </row>
    <row r="303" spans="1:11" x14ac:dyDescent="0.2">
      <c r="A303" s="15"/>
      <c r="B303" s="15"/>
      <c r="C303" s="16"/>
      <c r="D303" s="17"/>
      <c r="E303" s="18"/>
      <c r="F303" s="19">
        <v>0</v>
      </c>
      <c r="G303" s="18">
        <f t="shared" si="17"/>
        <v>0</v>
      </c>
      <c r="H303" s="18">
        <f t="shared" si="18"/>
        <v>0</v>
      </c>
      <c r="I303" s="18">
        <f t="shared" si="19"/>
        <v>0</v>
      </c>
      <c r="J303" s="18"/>
      <c r="K303" s="15"/>
    </row>
    <row r="304" spans="1:11" x14ac:dyDescent="0.2">
      <c r="A304" s="15"/>
      <c r="B304" s="15"/>
      <c r="C304" s="16"/>
      <c r="D304" s="17"/>
      <c r="E304" s="18"/>
      <c r="F304" s="19">
        <v>0</v>
      </c>
      <c r="G304" s="18">
        <f t="shared" si="17"/>
        <v>0</v>
      </c>
      <c r="H304" s="18">
        <f t="shared" si="18"/>
        <v>0</v>
      </c>
      <c r="I304" s="18">
        <f t="shared" si="19"/>
        <v>0</v>
      </c>
      <c r="J304" s="18"/>
      <c r="K304" s="15"/>
    </row>
    <row r="305" spans="1:11" x14ac:dyDescent="0.2">
      <c r="A305" s="15"/>
      <c r="B305" s="15"/>
      <c r="C305" s="16"/>
      <c r="D305" s="17"/>
      <c r="E305" s="18"/>
      <c r="F305" s="19">
        <v>0</v>
      </c>
      <c r="G305" s="18">
        <f t="shared" si="17"/>
        <v>0</v>
      </c>
      <c r="H305" s="18">
        <f t="shared" si="18"/>
        <v>0</v>
      </c>
      <c r="I305" s="18">
        <f t="shared" si="19"/>
        <v>0</v>
      </c>
      <c r="J305" s="18"/>
      <c r="K305" s="15"/>
    </row>
    <row r="306" spans="1:11" x14ac:dyDescent="0.2">
      <c r="A306" s="15"/>
      <c r="B306" s="15"/>
      <c r="C306" s="16"/>
      <c r="D306" s="17"/>
      <c r="E306" s="18"/>
      <c r="F306" s="19">
        <v>0</v>
      </c>
      <c r="G306" s="18">
        <f t="shared" si="17"/>
        <v>0</v>
      </c>
      <c r="H306" s="18">
        <f t="shared" si="18"/>
        <v>0</v>
      </c>
      <c r="I306" s="18">
        <f t="shared" si="19"/>
        <v>0</v>
      </c>
      <c r="J306" s="18"/>
      <c r="K306" s="15"/>
    </row>
    <row r="307" spans="1:11" x14ac:dyDescent="0.2">
      <c r="A307" s="15"/>
      <c r="B307" s="15"/>
      <c r="C307" s="16"/>
      <c r="D307" s="17"/>
      <c r="E307" s="18"/>
      <c r="F307" s="19">
        <v>0</v>
      </c>
      <c r="G307" s="18">
        <f t="shared" si="17"/>
        <v>0</v>
      </c>
      <c r="H307" s="18">
        <f t="shared" si="18"/>
        <v>0</v>
      </c>
      <c r="I307" s="18">
        <f t="shared" si="19"/>
        <v>0</v>
      </c>
      <c r="J307" s="18"/>
      <c r="K307" s="15"/>
    </row>
    <row r="308" spans="1:11" x14ac:dyDescent="0.2">
      <c r="A308" s="15"/>
      <c r="B308" s="15"/>
      <c r="C308" s="16"/>
      <c r="D308" s="17"/>
      <c r="E308" s="18"/>
      <c r="F308" s="19">
        <v>0</v>
      </c>
      <c r="G308" s="18">
        <f t="shared" si="17"/>
        <v>0</v>
      </c>
      <c r="H308" s="18">
        <f t="shared" si="18"/>
        <v>0</v>
      </c>
      <c r="I308" s="18">
        <f t="shared" si="19"/>
        <v>0</v>
      </c>
      <c r="J308" s="18"/>
      <c r="K308" s="15"/>
    </row>
    <row r="309" spans="1:11" x14ac:dyDescent="0.2">
      <c r="A309" s="15"/>
      <c r="B309" s="15"/>
      <c r="C309" s="16"/>
      <c r="D309" s="17"/>
      <c r="E309" s="18"/>
      <c r="F309" s="19">
        <v>0</v>
      </c>
      <c r="G309" s="18">
        <f t="shared" si="17"/>
        <v>0</v>
      </c>
      <c r="H309" s="18">
        <f t="shared" si="18"/>
        <v>0</v>
      </c>
      <c r="I309" s="18">
        <f t="shared" si="19"/>
        <v>0</v>
      </c>
      <c r="J309" s="18"/>
      <c r="K309" s="15"/>
    </row>
    <row r="310" spans="1:11" x14ac:dyDescent="0.2">
      <c r="A310" s="15"/>
      <c r="B310" s="15"/>
      <c r="C310" s="16"/>
      <c r="D310" s="17"/>
      <c r="E310" s="18"/>
      <c r="F310" s="19">
        <v>0</v>
      </c>
      <c r="G310" s="18">
        <f t="shared" si="17"/>
        <v>0</v>
      </c>
      <c r="H310" s="18">
        <f t="shared" si="18"/>
        <v>0</v>
      </c>
      <c r="I310" s="18">
        <f t="shared" si="19"/>
        <v>0</v>
      </c>
      <c r="J310" s="18"/>
      <c r="K310" s="15"/>
    </row>
    <row r="311" spans="1:11" x14ac:dyDescent="0.2">
      <c r="A311" s="15"/>
      <c r="B311" s="15"/>
      <c r="C311" s="16"/>
      <c r="D311" s="17"/>
      <c r="E311" s="18"/>
      <c r="F311" s="19">
        <v>0</v>
      </c>
      <c r="G311" s="18">
        <f t="shared" si="17"/>
        <v>0</v>
      </c>
      <c r="H311" s="18">
        <f t="shared" si="18"/>
        <v>0</v>
      </c>
      <c r="I311" s="18">
        <f t="shared" si="19"/>
        <v>0</v>
      </c>
      <c r="J311" s="18"/>
      <c r="K311" s="15"/>
    </row>
    <row r="312" spans="1:11" x14ac:dyDescent="0.2">
      <c r="A312" s="15"/>
      <c r="B312" s="15"/>
      <c r="C312" s="16"/>
      <c r="D312" s="17"/>
      <c r="E312" s="18"/>
      <c r="F312" s="19">
        <v>0</v>
      </c>
      <c r="G312" s="18">
        <f t="shared" si="17"/>
        <v>0</v>
      </c>
      <c r="H312" s="18">
        <f t="shared" si="18"/>
        <v>0</v>
      </c>
      <c r="I312" s="18">
        <f t="shared" si="19"/>
        <v>0</v>
      </c>
      <c r="J312" s="18"/>
      <c r="K312" s="15"/>
    </row>
    <row r="313" spans="1:11" x14ac:dyDescent="0.2">
      <c r="A313" s="15"/>
      <c r="B313" s="15"/>
      <c r="C313" s="16"/>
      <c r="D313" s="17"/>
      <c r="E313" s="18"/>
      <c r="F313" s="19">
        <v>0</v>
      </c>
      <c r="G313" s="18">
        <f t="shared" si="17"/>
        <v>0</v>
      </c>
      <c r="H313" s="18">
        <f t="shared" si="18"/>
        <v>0</v>
      </c>
      <c r="I313" s="18">
        <f t="shared" si="19"/>
        <v>0</v>
      </c>
      <c r="J313" s="18"/>
      <c r="K313" s="15"/>
    </row>
    <row r="314" spans="1:11" x14ac:dyDescent="0.2">
      <c r="A314" s="15"/>
      <c r="B314" s="15"/>
      <c r="C314" s="16"/>
      <c r="D314" s="17"/>
      <c r="E314" s="18"/>
      <c r="F314" s="19">
        <v>0</v>
      </c>
      <c r="G314" s="18">
        <f t="shared" si="17"/>
        <v>0</v>
      </c>
      <c r="H314" s="18">
        <f t="shared" si="18"/>
        <v>0</v>
      </c>
      <c r="I314" s="18">
        <f t="shared" si="19"/>
        <v>0</v>
      </c>
      <c r="J314" s="18"/>
      <c r="K314" s="15"/>
    </row>
    <row r="315" spans="1:11" x14ac:dyDescent="0.2">
      <c r="A315" s="15"/>
      <c r="B315" s="15"/>
      <c r="C315" s="16"/>
      <c r="D315" s="17"/>
      <c r="E315" s="18"/>
      <c r="F315" s="19">
        <v>0</v>
      </c>
      <c r="G315" s="18">
        <f t="shared" si="17"/>
        <v>0</v>
      </c>
      <c r="H315" s="18">
        <f t="shared" si="18"/>
        <v>0</v>
      </c>
      <c r="I315" s="18">
        <f t="shared" si="19"/>
        <v>0</v>
      </c>
      <c r="J315" s="18"/>
      <c r="K315" s="15"/>
    </row>
    <row r="316" spans="1:11" x14ac:dyDescent="0.2">
      <c r="A316" s="15"/>
      <c r="B316" s="15"/>
      <c r="C316" s="16"/>
      <c r="D316" s="17"/>
      <c r="E316" s="18"/>
      <c r="F316" s="19">
        <v>0</v>
      </c>
      <c r="G316" s="18">
        <f t="shared" si="17"/>
        <v>0</v>
      </c>
      <c r="H316" s="18">
        <f t="shared" si="18"/>
        <v>0</v>
      </c>
      <c r="I316" s="18">
        <f t="shared" si="19"/>
        <v>0</v>
      </c>
      <c r="J316" s="18"/>
      <c r="K316" s="15"/>
    </row>
    <row r="317" spans="1:11" x14ac:dyDescent="0.2">
      <c r="A317" s="15"/>
      <c r="B317" s="15"/>
      <c r="C317" s="16"/>
      <c r="D317" s="17"/>
      <c r="E317" s="18"/>
      <c r="F317" s="19">
        <v>0</v>
      </c>
      <c r="G317" s="18">
        <f t="shared" si="17"/>
        <v>0</v>
      </c>
      <c r="H317" s="18">
        <f t="shared" si="18"/>
        <v>0</v>
      </c>
      <c r="I317" s="18">
        <f t="shared" si="19"/>
        <v>0</v>
      </c>
      <c r="J317" s="18"/>
      <c r="K317" s="15"/>
    </row>
    <row r="318" spans="1:11" x14ac:dyDescent="0.2">
      <c r="A318" s="15"/>
      <c r="B318" s="15"/>
      <c r="C318" s="16"/>
      <c r="D318" s="17"/>
      <c r="E318" s="18"/>
      <c r="F318" s="19">
        <v>0</v>
      </c>
      <c r="G318" s="18">
        <f t="shared" si="17"/>
        <v>0</v>
      </c>
      <c r="H318" s="18">
        <f t="shared" si="18"/>
        <v>0</v>
      </c>
      <c r="I318" s="18">
        <f t="shared" si="19"/>
        <v>0</v>
      </c>
      <c r="J318" s="18"/>
      <c r="K318" s="15"/>
    </row>
    <row r="319" spans="1:11" x14ac:dyDescent="0.2">
      <c r="A319" s="15"/>
      <c r="B319" s="15"/>
      <c r="C319" s="16"/>
      <c r="D319" s="17"/>
      <c r="E319" s="18"/>
      <c r="F319" s="19">
        <v>0</v>
      </c>
      <c r="G319" s="18">
        <f t="shared" si="17"/>
        <v>0</v>
      </c>
      <c r="H319" s="18">
        <f t="shared" si="18"/>
        <v>0</v>
      </c>
      <c r="I319" s="18">
        <f t="shared" si="19"/>
        <v>0</v>
      </c>
      <c r="J319" s="18"/>
      <c r="K319" s="15"/>
    </row>
    <row r="320" spans="1:11" x14ac:dyDescent="0.2">
      <c r="A320" s="15"/>
      <c r="B320" s="15"/>
      <c r="C320" s="16"/>
      <c r="D320" s="17"/>
      <c r="E320" s="18"/>
      <c r="F320" s="19">
        <v>0</v>
      </c>
      <c r="G320" s="18">
        <f t="shared" si="17"/>
        <v>0</v>
      </c>
      <c r="H320" s="18">
        <f t="shared" si="18"/>
        <v>0</v>
      </c>
      <c r="I320" s="18">
        <f t="shared" si="19"/>
        <v>0</v>
      </c>
      <c r="J320" s="18"/>
      <c r="K320" s="15"/>
    </row>
    <row r="321" spans="1:11" x14ac:dyDescent="0.2">
      <c r="A321" s="15"/>
      <c r="B321" s="15"/>
      <c r="C321" s="16"/>
      <c r="D321" s="17"/>
      <c r="E321" s="18"/>
      <c r="F321" s="19">
        <v>0</v>
      </c>
      <c r="G321" s="18">
        <f t="shared" si="17"/>
        <v>0</v>
      </c>
      <c r="H321" s="18">
        <f t="shared" si="18"/>
        <v>0</v>
      </c>
      <c r="I321" s="18">
        <f t="shared" si="19"/>
        <v>0</v>
      </c>
      <c r="J321" s="18"/>
      <c r="K321" s="15"/>
    </row>
    <row r="322" spans="1:11" x14ac:dyDescent="0.2">
      <c r="A322" s="15"/>
      <c r="B322" s="15"/>
      <c r="C322" s="16"/>
      <c r="D322" s="17"/>
      <c r="E322" s="18"/>
      <c r="F322" s="19">
        <v>0</v>
      </c>
      <c r="G322" s="18">
        <f t="shared" si="17"/>
        <v>0</v>
      </c>
      <c r="H322" s="18">
        <f t="shared" si="18"/>
        <v>0</v>
      </c>
      <c r="I322" s="18">
        <f t="shared" si="19"/>
        <v>0</v>
      </c>
      <c r="J322" s="18"/>
      <c r="K322" s="15"/>
    </row>
    <row r="323" spans="1:11" x14ac:dyDescent="0.2">
      <c r="A323" s="15"/>
      <c r="B323" s="15"/>
      <c r="C323" s="16"/>
      <c r="D323" s="17"/>
      <c r="E323" s="18"/>
      <c r="F323" s="19">
        <v>0</v>
      </c>
      <c r="G323" s="18">
        <f t="shared" si="17"/>
        <v>0</v>
      </c>
      <c r="H323" s="18">
        <f t="shared" si="18"/>
        <v>0</v>
      </c>
      <c r="I323" s="18">
        <f t="shared" si="19"/>
        <v>0</v>
      </c>
      <c r="J323" s="18"/>
      <c r="K323" s="15"/>
    </row>
    <row r="324" spans="1:11" x14ac:dyDescent="0.2">
      <c r="A324" s="15"/>
      <c r="B324" s="15"/>
      <c r="C324" s="16"/>
      <c r="D324" s="17"/>
      <c r="E324" s="18"/>
      <c r="F324" s="19">
        <v>0</v>
      </c>
      <c r="G324" s="18">
        <f t="shared" si="17"/>
        <v>0</v>
      </c>
      <c r="H324" s="18">
        <f t="shared" si="18"/>
        <v>0</v>
      </c>
      <c r="I324" s="18">
        <f t="shared" si="19"/>
        <v>0</v>
      </c>
      <c r="J324" s="18"/>
      <c r="K324" s="15"/>
    </row>
    <row r="325" spans="1:11" x14ac:dyDescent="0.2">
      <c r="A325" s="15"/>
      <c r="B325" s="15"/>
      <c r="C325" s="16"/>
      <c r="D325" s="17"/>
      <c r="E325" s="18"/>
      <c r="F325" s="19">
        <v>0</v>
      </c>
      <c r="G325" s="18">
        <f t="shared" si="17"/>
        <v>0</v>
      </c>
      <c r="H325" s="18">
        <f t="shared" si="18"/>
        <v>0</v>
      </c>
      <c r="I325" s="18">
        <f t="shared" si="19"/>
        <v>0</v>
      </c>
      <c r="J325" s="18"/>
      <c r="K325" s="15"/>
    </row>
    <row r="326" spans="1:11" x14ac:dyDescent="0.2">
      <c r="A326" s="15"/>
      <c r="B326" s="15"/>
      <c r="C326" s="16"/>
      <c r="D326" s="17"/>
      <c r="E326" s="18"/>
      <c r="F326" s="19">
        <v>0</v>
      </c>
      <c r="G326" s="18">
        <f t="shared" si="17"/>
        <v>0</v>
      </c>
      <c r="H326" s="18">
        <f t="shared" si="18"/>
        <v>0</v>
      </c>
      <c r="I326" s="18">
        <f t="shared" si="19"/>
        <v>0</v>
      </c>
      <c r="J326" s="18"/>
      <c r="K326" s="15"/>
    </row>
    <row r="327" spans="1:11" x14ac:dyDescent="0.2">
      <c r="A327" s="15"/>
      <c r="B327" s="15"/>
      <c r="C327" s="16"/>
      <c r="D327" s="17"/>
      <c r="E327" s="18"/>
      <c r="F327" s="19">
        <v>0</v>
      </c>
      <c r="G327" s="18">
        <f t="shared" si="17"/>
        <v>0</v>
      </c>
      <c r="H327" s="18">
        <f t="shared" si="18"/>
        <v>0</v>
      </c>
      <c r="I327" s="18">
        <f t="shared" si="19"/>
        <v>0</v>
      </c>
      <c r="J327" s="18"/>
      <c r="K327" s="15"/>
    </row>
    <row r="328" spans="1:11" x14ac:dyDescent="0.2">
      <c r="A328" s="15"/>
      <c r="B328" s="15"/>
      <c r="C328" s="16"/>
      <c r="D328" s="17"/>
      <c r="E328" s="18"/>
      <c r="F328" s="19">
        <v>0</v>
      </c>
      <c r="G328" s="18">
        <f t="shared" si="17"/>
        <v>0</v>
      </c>
      <c r="H328" s="18">
        <f t="shared" si="18"/>
        <v>0</v>
      </c>
      <c r="I328" s="18">
        <f t="shared" si="19"/>
        <v>0</v>
      </c>
      <c r="J328" s="18"/>
      <c r="K328" s="15"/>
    </row>
    <row r="329" spans="1:11" x14ac:dyDescent="0.2">
      <c r="A329" s="15"/>
      <c r="B329" s="15"/>
      <c r="C329" s="16"/>
      <c r="D329" s="17"/>
      <c r="E329" s="18"/>
      <c r="F329" s="19">
        <v>0</v>
      </c>
      <c r="G329" s="18">
        <f t="shared" ref="G329:G392" si="20">B329*F329</f>
        <v>0</v>
      </c>
      <c r="H329" s="18">
        <f t="shared" ref="H329:H392" si="21">E329*C329</f>
        <v>0</v>
      </c>
      <c r="I329" s="18">
        <f t="shared" ref="I329:I392" si="22">F329*C329</f>
        <v>0</v>
      </c>
      <c r="J329" s="18"/>
      <c r="K329" s="15"/>
    </row>
    <row r="330" spans="1:11" x14ac:dyDescent="0.2">
      <c r="A330" s="15"/>
      <c r="B330" s="15"/>
      <c r="C330" s="16"/>
      <c r="D330" s="17"/>
      <c r="E330" s="18"/>
      <c r="F330" s="19">
        <v>0</v>
      </c>
      <c r="G330" s="18">
        <f t="shared" si="20"/>
        <v>0</v>
      </c>
      <c r="H330" s="18">
        <f t="shared" si="21"/>
        <v>0</v>
      </c>
      <c r="I330" s="18">
        <f t="shared" si="22"/>
        <v>0</v>
      </c>
      <c r="J330" s="18"/>
      <c r="K330" s="15"/>
    </row>
    <row r="331" spans="1:11" x14ac:dyDescent="0.2">
      <c r="A331" s="15"/>
      <c r="B331" s="15"/>
      <c r="C331" s="16"/>
      <c r="D331" s="17"/>
      <c r="E331" s="18"/>
      <c r="F331" s="19">
        <v>0</v>
      </c>
      <c r="G331" s="18">
        <f t="shared" si="20"/>
        <v>0</v>
      </c>
      <c r="H331" s="18">
        <f t="shared" si="21"/>
        <v>0</v>
      </c>
      <c r="I331" s="18">
        <f t="shared" si="22"/>
        <v>0</v>
      </c>
      <c r="J331" s="18"/>
      <c r="K331" s="15"/>
    </row>
    <row r="332" spans="1:11" x14ac:dyDescent="0.2">
      <c r="A332" s="15"/>
      <c r="B332" s="15"/>
      <c r="C332" s="16"/>
      <c r="D332" s="17"/>
      <c r="E332" s="18"/>
      <c r="F332" s="19">
        <v>0</v>
      </c>
      <c r="G332" s="18">
        <f t="shared" si="20"/>
        <v>0</v>
      </c>
      <c r="H332" s="18">
        <f t="shared" si="21"/>
        <v>0</v>
      </c>
      <c r="I332" s="18">
        <f t="shared" si="22"/>
        <v>0</v>
      </c>
      <c r="J332" s="18"/>
      <c r="K332" s="15"/>
    </row>
    <row r="333" spans="1:11" x14ac:dyDescent="0.2">
      <c r="A333" s="15"/>
      <c r="B333" s="15"/>
      <c r="C333" s="16"/>
      <c r="D333" s="17"/>
      <c r="E333" s="18"/>
      <c r="F333" s="19">
        <v>0</v>
      </c>
      <c r="G333" s="18">
        <f t="shared" si="20"/>
        <v>0</v>
      </c>
      <c r="H333" s="18">
        <f t="shared" si="21"/>
        <v>0</v>
      </c>
      <c r="I333" s="18">
        <f t="shared" si="22"/>
        <v>0</v>
      </c>
      <c r="J333" s="18"/>
      <c r="K333" s="15"/>
    </row>
    <row r="334" spans="1:11" x14ac:dyDescent="0.2">
      <c r="A334" s="15"/>
      <c r="B334" s="15"/>
      <c r="C334" s="16"/>
      <c r="D334" s="17"/>
      <c r="E334" s="18"/>
      <c r="F334" s="19">
        <v>0</v>
      </c>
      <c r="G334" s="18">
        <f t="shared" si="20"/>
        <v>0</v>
      </c>
      <c r="H334" s="18">
        <f t="shared" si="21"/>
        <v>0</v>
      </c>
      <c r="I334" s="18">
        <f t="shared" si="22"/>
        <v>0</v>
      </c>
      <c r="J334" s="18"/>
      <c r="K334" s="15"/>
    </row>
    <row r="335" spans="1:11" x14ac:dyDescent="0.2">
      <c r="A335" s="15"/>
      <c r="B335" s="15"/>
      <c r="C335" s="16"/>
      <c r="D335" s="17"/>
      <c r="E335" s="18"/>
      <c r="F335" s="19">
        <v>0</v>
      </c>
      <c r="G335" s="18">
        <f t="shared" si="20"/>
        <v>0</v>
      </c>
      <c r="H335" s="18">
        <f t="shared" si="21"/>
        <v>0</v>
      </c>
      <c r="I335" s="18">
        <f t="shared" si="22"/>
        <v>0</v>
      </c>
      <c r="J335" s="18"/>
      <c r="K335" s="15"/>
    </row>
    <row r="336" spans="1:11" x14ac:dyDescent="0.2">
      <c r="A336" s="15"/>
      <c r="B336" s="15"/>
      <c r="C336" s="16"/>
      <c r="D336" s="17"/>
      <c r="E336" s="18"/>
      <c r="F336" s="19">
        <v>0</v>
      </c>
      <c r="G336" s="18">
        <f t="shared" si="20"/>
        <v>0</v>
      </c>
      <c r="H336" s="18">
        <f t="shared" si="21"/>
        <v>0</v>
      </c>
      <c r="I336" s="18">
        <f t="shared" si="22"/>
        <v>0</v>
      </c>
      <c r="J336" s="18"/>
      <c r="K336" s="15"/>
    </row>
    <row r="337" spans="1:11" x14ac:dyDescent="0.2">
      <c r="A337" s="15"/>
      <c r="B337" s="15"/>
      <c r="C337" s="16"/>
      <c r="D337" s="17"/>
      <c r="E337" s="18"/>
      <c r="F337" s="19">
        <v>0</v>
      </c>
      <c r="G337" s="18">
        <f t="shared" si="20"/>
        <v>0</v>
      </c>
      <c r="H337" s="18">
        <f t="shared" si="21"/>
        <v>0</v>
      </c>
      <c r="I337" s="18">
        <f t="shared" si="22"/>
        <v>0</v>
      </c>
      <c r="J337" s="18"/>
      <c r="K337" s="15"/>
    </row>
    <row r="338" spans="1:11" x14ac:dyDescent="0.2">
      <c r="A338" s="15"/>
      <c r="B338" s="15"/>
      <c r="C338" s="16"/>
      <c r="D338" s="17"/>
      <c r="E338" s="18"/>
      <c r="F338" s="19">
        <v>0</v>
      </c>
      <c r="G338" s="18">
        <f t="shared" si="20"/>
        <v>0</v>
      </c>
      <c r="H338" s="18">
        <f t="shared" si="21"/>
        <v>0</v>
      </c>
      <c r="I338" s="18">
        <f t="shared" si="22"/>
        <v>0</v>
      </c>
      <c r="J338" s="18"/>
      <c r="K338" s="15"/>
    </row>
    <row r="339" spans="1:11" x14ac:dyDescent="0.2">
      <c r="A339" s="15"/>
      <c r="B339" s="15"/>
      <c r="C339" s="16"/>
      <c r="D339" s="17"/>
      <c r="E339" s="18"/>
      <c r="F339" s="19">
        <v>0</v>
      </c>
      <c r="G339" s="18">
        <f t="shared" si="20"/>
        <v>0</v>
      </c>
      <c r="H339" s="18">
        <f t="shared" si="21"/>
        <v>0</v>
      </c>
      <c r="I339" s="18">
        <f t="shared" si="22"/>
        <v>0</v>
      </c>
      <c r="J339" s="18"/>
      <c r="K339" s="15"/>
    </row>
    <row r="340" spans="1:11" x14ac:dyDescent="0.2">
      <c r="A340" s="15"/>
      <c r="B340" s="15"/>
      <c r="C340" s="16"/>
      <c r="D340" s="17"/>
      <c r="E340" s="18"/>
      <c r="F340" s="19">
        <v>0</v>
      </c>
      <c r="G340" s="18">
        <f t="shared" si="20"/>
        <v>0</v>
      </c>
      <c r="H340" s="18">
        <f t="shared" si="21"/>
        <v>0</v>
      </c>
      <c r="I340" s="18">
        <f t="shared" si="22"/>
        <v>0</v>
      </c>
      <c r="J340" s="18"/>
      <c r="K340" s="15"/>
    </row>
    <row r="341" spans="1:11" x14ac:dyDescent="0.2">
      <c r="A341" s="15"/>
      <c r="B341" s="15"/>
      <c r="C341" s="16"/>
      <c r="D341" s="17"/>
      <c r="E341" s="18"/>
      <c r="F341" s="19">
        <v>0</v>
      </c>
      <c r="G341" s="18">
        <f t="shared" si="20"/>
        <v>0</v>
      </c>
      <c r="H341" s="18">
        <f t="shared" si="21"/>
        <v>0</v>
      </c>
      <c r="I341" s="18">
        <f t="shared" si="22"/>
        <v>0</v>
      </c>
      <c r="J341" s="18"/>
      <c r="K341" s="15"/>
    </row>
    <row r="342" spans="1:11" x14ac:dyDescent="0.2">
      <c r="A342" s="15"/>
      <c r="B342" s="15"/>
      <c r="C342" s="16"/>
      <c r="D342" s="17"/>
      <c r="E342" s="18"/>
      <c r="F342" s="19">
        <v>0</v>
      </c>
      <c r="G342" s="18">
        <f t="shared" si="20"/>
        <v>0</v>
      </c>
      <c r="H342" s="18">
        <f t="shared" si="21"/>
        <v>0</v>
      </c>
      <c r="I342" s="18">
        <f t="shared" si="22"/>
        <v>0</v>
      </c>
      <c r="J342" s="18"/>
      <c r="K342" s="15"/>
    </row>
    <row r="343" spans="1:11" x14ac:dyDescent="0.2">
      <c r="A343" s="15"/>
      <c r="B343" s="15"/>
      <c r="C343" s="16"/>
      <c r="D343" s="17"/>
      <c r="E343" s="18"/>
      <c r="F343" s="19">
        <v>0</v>
      </c>
      <c r="G343" s="18">
        <f t="shared" si="20"/>
        <v>0</v>
      </c>
      <c r="H343" s="18">
        <f t="shared" si="21"/>
        <v>0</v>
      </c>
      <c r="I343" s="18">
        <f t="shared" si="22"/>
        <v>0</v>
      </c>
      <c r="J343" s="18"/>
      <c r="K343" s="15"/>
    </row>
    <row r="344" spans="1:11" x14ac:dyDescent="0.2">
      <c r="A344" s="15"/>
      <c r="B344" s="15"/>
      <c r="C344" s="16"/>
      <c r="D344" s="17"/>
      <c r="E344" s="18"/>
      <c r="F344" s="19">
        <v>0</v>
      </c>
      <c r="G344" s="18">
        <f t="shared" si="20"/>
        <v>0</v>
      </c>
      <c r="H344" s="18">
        <f t="shared" si="21"/>
        <v>0</v>
      </c>
      <c r="I344" s="18">
        <f t="shared" si="22"/>
        <v>0</v>
      </c>
      <c r="J344" s="18"/>
      <c r="K344" s="15"/>
    </row>
    <row r="345" spans="1:11" x14ac:dyDescent="0.2">
      <c r="A345" s="15"/>
      <c r="B345" s="15"/>
      <c r="C345" s="16"/>
      <c r="D345" s="17"/>
      <c r="E345" s="18"/>
      <c r="F345" s="19">
        <v>0</v>
      </c>
      <c r="G345" s="18">
        <f t="shared" si="20"/>
        <v>0</v>
      </c>
      <c r="H345" s="18">
        <f t="shared" si="21"/>
        <v>0</v>
      </c>
      <c r="I345" s="18">
        <f t="shared" si="22"/>
        <v>0</v>
      </c>
      <c r="J345" s="18"/>
      <c r="K345" s="15"/>
    </row>
    <row r="346" spans="1:11" x14ac:dyDescent="0.2">
      <c r="A346" s="15"/>
      <c r="B346" s="15"/>
      <c r="C346" s="16"/>
      <c r="D346" s="17"/>
      <c r="E346" s="18"/>
      <c r="F346" s="19">
        <v>0</v>
      </c>
      <c r="G346" s="18">
        <f t="shared" si="20"/>
        <v>0</v>
      </c>
      <c r="H346" s="18">
        <f t="shared" si="21"/>
        <v>0</v>
      </c>
      <c r="I346" s="18">
        <f t="shared" si="22"/>
        <v>0</v>
      </c>
      <c r="J346" s="18"/>
      <c r="K346" s="15"/>
    </row>
    <row r="347" spans="1:11" x14ac:dyDescent="0.2">
      <c r="A347" s="15"/>
      <c r="B347" s="15"/>
      <c r="C347" s="16"/>
      <c r="D347" s="17"/>
      <c r="E347" s="18"/>
      <c r="F347" s="19">
        <v>0</v>
      </c>
      <c r="G347" s="18">
        <f t="shared" si="20"/>
        <v>0</v>
      </c>
      <c r="H347" s="18">
        <f t="shared" si="21"/>
        <v>0</v>
      </c>
      <c r="I347" s="18">
        <f t="shared" si="22"/>
        <v>0</v>
      </c>
      <c r="J347" s="18"/>
      <c r="K347" s="15"/>
    </row>
    <row r="348" spans="1:11" x14ac:dyDescent="0.2">
      <c r="A348" s="15"/>
      <c r="B348" s="15"/>
      <c r="C348" s="16"/>
      <c r="D348" s="17"/>
      <c r="E348" s="18"/>
      <c r="F348" s="19">
        <v>0</v>
      </c>
      <c r="G348" s="18">
        <f t="shared" si="20"/>
        <v>0</v>
      </c>
      <c r="H348" s="18">
        <f t="shared" si="21"/>
        <v>0</v>
      </c>
      <c r="I348" s="18">
        <f t="shared" si="22"/>
        <v>0</v>
      </c>
      <c r="J348" s="18"/>
      <c r="K348" s="15"/>
    </row>
    <row r="349" spans="1:11" x14ac:dyDescent="0.2">
      <c r="A349" s="15"/>
      <c r="B349" s="15"/>
      <c r="C349" s="16"/>
      <c r="D349" s="17"/>
      <c r="E349" s="18"/>
      <c r="F349" s="19">
        <v>0</v>
      </c>
      <c r="G349" s="18">
        <f t="shared" si="20"/>
        <v>0</v>
      </c>
      <c r="H349" s="18">
        <f t="shared" si="21"/>
        <v>0</v>
      </c>
      <c r="I349" s="18">
        <f t="shared" si="22"/>
        <v>0</v>
      </c>
      <c r="J349" s="18"/>
      <c r="K349" s="15"/>
    </row>
    <row r="350" spans="1:11" x14ac:dyDescent="0.2">
      <c r="A350" s="15"/>
      <c r="B350" s="15"/>
      <c r="C350" s="16"/>
      <c r="D350" s="17"/>
      <c r="E350" s="18"/>
      <c r="F350" s="19">
        <v>0</v>
      </c>
      <c r="G350" s="18">
        <f t="shared" si="20"/>
        <v>0</v>
      </c>
      <c r="H350" s="18">
        <f t="shared" si="21"/>
        <v>0</v>
      </c>
      <c r="I350" s="18">
        <f t="shared" si="22"/>
        <v>0</v>
      </c>
      <c r="J350" s="18"/>
      <c r="K350" s="15"/>
    </row>
    <row r="351" spans="1:11" x14ac:dyDescent="0.2">
      <c r="A351" s="15"/>
      <c r="B351" s="15"/>
      <c r="C351" s="16"/>
      <c r="D351" s="17"/>
      <c r="E351" s="18"/>
      <c r="F351" s="19">
        <v>0</v>
      </c>
      <c r="G351" s="18">
        <f t="shared" si="20"/>
        <v>0</v>
      </c>
      <c r="H351" s="18">
        <f t="shared" si="21"/>
        <v>0</v>
      </c>
      <c r="I351" s="18">
        <f t="shared" si="22"/>
        <v>0</v>
      </c>
      <c r="J351" s="18"/>
      <c r="K351" s="15"/>
    </row>
    <row r="352" spans="1:11" x14ac:dyDescent="0.2">
      <c r="A352" s="15"/>
      <c r="B352" s="15"/>
      <c r="C352" s="16"/>
      <c r="D352" s="17"/>
      <c r="E352" s="18"/>
      <c r="F352" s="19">
        <v>0</v>
      </c>
      <c r="G352" s="18">
        <f t="shared" si="20"/>
        <v>0</v>
      </c>
      <c r="H352" s="18">
        <f t="shared" si="21"/>
        <v>0</v>
      </c>
      <c r="I352" s="18">
        <f t="shared" si="22"/>
        <v>0</v>
      </c>
      <c r="J352" s="18"/>
      <c r="K352" s="15"/>
    </row>
    <row r="353" spans="1:11" x14ac:dyDescent="0.2">
      <c r="A353" s="15"/>
      <c r="B353" s="15"/>
      <c r="C353" s="16"/>
      <c r="D353" s="17"/>
      <c r="E353" s="18"/>
      <c r="F353" s="19">
        <v>0</v>
      </c>
      <c r="G353" s="18">
        <f t="shared" si="20"/>
        <v>0</v>
      </c>
      <c r="H353" s="18">
        <f t="shared" si="21"/>
        <v>0</v>
      </c>
      <c r="I353" s="18">
        <f t="shared" si="22"/>
        <v>0</v>
      </c>
      <c r="J353" s="18"/>
      <c r="K353" s="15"/>
    </row>
    <row r="354" spans="1:11" x14ac:dyDescent="0.2">
      <c r="A354" s="15"/>
      <c r="B354" s="15"/>
      <c r="C354" s="16"/>
      <c r="D354" s="17"/>
      <c r="E354" s="18"/>
      <c r="F354" s="19">
        <v>0</v>
      </c>
      <c r="G354" s="18">
        <f t="shared" si="20"/>
        <v>0</v>
      </c>
      <c r="H354" s="18">
        <f t="shared" si="21"/>
        <v>0</v>
      </c>
      <c r="I354" s="18">
        <f t="shared" si="22"/>
        <v>0</v>
      </c>
      <c r="J354" s="18"/>
      <c r="K354" s="15"/>
    </row>
    <row r="355" spans="1:11" x14ac:dyDescent="0.2">
      <c r="A355" s="15"/>
      <c r="B355" s="15"/>
      <c r="C355" s="16"/>
      <c r="D355" s="17"/>
      <c r="E355" s="18"/>
      <c r="F355" s="19">
        <v>0</v>
      </c>
      <c r="G355" s="18">
        <f t="shared" si="20"/>
        <v>0</v>
      </c>
      <c r="H355" s="18">
        <f t="shared" si="21"/>
        <v>0</v>
      </c>
      <c r="I355" s="18">
        <f t="shared" si="22"/>
        <v>0</v>
      </c>
      <c r="J355" s="18"/>
      <c r="K355" s="15"/>
    </row>
    <row r="356" spans="1:11" x14ac:dyDescent="0.2">
      <c r="A356" s="15"/>
      <c r="B356" s="15"/>
      <c r="C356" s="16"/>
      <c r="D356" s="17"/>
      <c r="E356" s="18"/>
      <c r="F356" s="19">
        <v>0</v>
      </c>
      <c r="G356" s="18">
        <f t="shared" si="20"/>
        <v>0</v>
      </c>
      <c r="H356" s="18">
        <f t="shared" si="21"/>
        <v>0</v>
      </c>
      <c r="I356" s="18">
        <f t="shared" si="22"/>
        <v>0</v>
      </c>
      <c r="J356" s="18"/>
      <c r="K356" s="15"/>
    </row>
    <row r="357" spans="1:11" x14ac:dyDescent="0.2">
      <c r="A357" s="15"/>
      <c r="B357" s="15"/>
      <c r="C357" s="16"/>
      <c r="D357" s="17"/>
      <c r="E357" s="18"/>
      <c r="F357" s="19">
        <v>0</v>
      </c>
      <c r="G357" s="18">
        <f t="shared" si="20"/>
        <v>0</v>
      </c>
      <c r="H357" s="18">
        <f t="shared" si="21"/>
        <v>0</v>
      </c>
      <c r="I357" s="18">
        <f t="shared" si="22"/>
        <v>0</v>
      </c>
      <c r="J357" s="18"/>
      <c r="K357" s="15"/>
    </row>
    <row r="358" spans="1:11" x14ac:dyDescent="0.2">
      <c r="A358" s="15"/>
      <c r="B358" s="15"/>
      <c r="C358" s="16"/>
      <c r="D358" s="17"/>
      <c r="E358" s="18"/>
      <c r="F358" s="19">
        <v>0</v>
      </c>
      <c r="G358" s="18">
        <f t="shared" si="20"/>
        <v>0</v>
      </c>
      <c r="H358" s="18">
        <f t="shared" si="21"/>
        <v>0</v>
      </c>
      <c r="I358" s="18">
        <f t="shared" si="22"/>
        <v>0</v>
      </c>
      <c r="J358" s="18"/>
      <c r="K358" s="15"/>
    </row>
    <row r="359" spans="1:11" x14ac:dyDescent="0.2">
      <c r="A359" s="15"/>
      <c r="B359" s="15"/>
      <c r="C359" s="16"/>
      <c r="D359" s="17"/>
      <c r="E359" s="18"/>
      <c r="F359" s="19">
        <v>0</v>
      </c>
      <c r="G359" s="18">
        <f t="shared" si="20"/>
        <v>0</v>
      </c>
      <c r="H359" s="18">
        <f t="shared" si="21"/>
        <v>0</v>
      </c>
      <c r="I359" s="18">
        <f t="shared" si="22"/>
        <v>0</v>
      </c>
      <c r="J359" s="18"/>
      <c r="K359" s="15"/>
    </row>
    <row r="360" spans="1:11" x14ac:dyDescent="0.2">
      <c r="A360" s="15"/>
      <c r="B360" s="15"/>
      <c r="C360" s="16"/>
      <c r="D360" s="17"/>
      <c r="E360" s="18"/>
      <c r="F360" s="19">
        <v>0</v>
      </c>
      <c r="G360" s="18">
        <f t="shared" si="20"/>
        <v>0</v>
      </c>
      <c r="H360" s="18">
        <f t="shared" si="21"/>
        <v>0</v>
      </c>
      <c r="I360" s="18">
        <f t="shared" si="22"/>
        <v>0</v>
      </c>
      <c r="J360" s="18"/>
      <c r="K360" s="15"/>
    </row>
    <row r="361" spans="1:11" x14ac:dyDescent="0.2">
      <c r="A361" s="15"/>
      <c r="B361" s="15"/>
      <c r="C361" s="16"/>
      <c r="D361" s="17"/>
      <c r="E361" s="18"/>
      <c r="F361" s="19">
        <v>0</v>
      </c>
      <c r="G361" s="18">
        <f t="shared" si="20"/>
        <v>0</v>
      </c>
      <c r="H361" s="18">
        <f t="shared" si="21"/>
        <v>0</v>
      </c>
      <c r="I361" s="18">
        <f t="shared" si="22"/>
        <v>0</v>
      </c>
      <c r="J361" s="18"/>
      <c r="K361" s="15"/>
    </row>
    <row r="362" spans="1:11" x14ac:dyDescent="0.2">
      <c r="A362" s="15"/>
      <c r="B362" s="15"/>
      <c r="C362" s="16"/>
      <c r="D362" s="17"/>
      <c r="E362" s="18"/>
      <c r="F362" s="19">
        <v>0</v>
      </c>
      <c r="G362" s="18">
        <f t="shared" si="20"/>
        <v>0</v>
      </c>
      <c r="H362" s="18">
        <f t="shared" si="21"/>
        <v>0</v>
      </c>
      <c r="I362" s="18">
        <f t="shared" si="22"/>
        <v>0</v>
      </c>
      <c r="J362" s="18"/>
      <c r="K362" s="15"/>
    </row>
    <row r="363" spans="1:11" x14ac:dyDescent="0.2">
      <c r="A363" s="15"/>
      <c r="B363" s="15"/>
      <c r="C363" s="16"/>
      <c r="D363" s="17"/>
      <c r="E363" s="18"/>
      <c r="F363" s="19">
        <v>0</v>
      </c>
      <c r="G363" s="18">
        <f t="shared" si="20"/>
        <v>0</v>
      </c>
      <c r="H363" s="18">
        <f t="shared" si="21"/>
        <v>0</v>
      </c>
      <c r="I363" s="18">
        <f t="shared" si="22"/>
        <v>0</v>
      </c>
      <c r="J363" s="18"/>
      <c r="K363" s="15"/>
    </row>
    <row r="364" spans="1:11" x14ac:dyDescent="0.2">
      <c r="A364" s="15"/>
      <c r="B364" s="15"/>
      <c r="C364" s="16"/>
      <c r="D364" s="17"/>
      <c r="E364" s="18"/>
      <c r="F364" s="19">
        <v>0</v>
      </c>
      <c r="G364" s="18">
        <f t="shared" si="20"/>
        <v>0</v>
      </c>
      <c r="H364" s="18">
        <f t="shared" si="21"/>
        <v>0</v>
      </c>
      <c r="I364" s="18">
        <f t="shared" si="22"/>
        <v>0</v>
      </c>
      <c r="J364" s="18"/>
      <c r="K364" s="15"/>
    </row>
    <row r="365" spans="1:11" x14ac:dyDescent="0.2">
      <c r="A365" s="15"/>
      <c r="B365" s="15"/>
      <c r="C365" s="16"/>
      <c r="D365" s="17"/>
      <c r="E365" s="18"/>
      <c r="F365" s="19">
        <v>0</v>
      </c>
      <c r="G365" s="18">
        <f t="shared" si="20"/>
        <v>0</v>
      </c>
      <c r="H365" s="18">
        <f t="shared" si="21"/>
        <v>0</v>
      </c>
      <c r="I365" s="18">
        <f t="shared" si="22"/>
        <v>0</v>
      </c>
      <c r="J365" s="18"/>
      <c r="K365" s="15"/>
    </row>
    <row r="366" spans="1:11" x14ac:dyDescent="0.2">
      <c r="A366" s="15"/>
      <c r="B366" s="15"/>
      <c r="C366" s="16"/>
      <c r="D366" s="17"/>
      <c r="E366" s="18"/>
      <c r="F366" s="19">
        <v>0</v>
      </c>
      <c r="G366" s="18">
        <f t="shared" si="20"/>
        <v>0</v>
      </c>
      <c r="H366" s="18">
        <f t="shared" si="21"/>
        <v>0</v>
      </c>
      <c r="I366" s="18">
        <f t="shared" si="22"/>
        <v>0</v>
      </c>
      <c r="J366" s="18"/>
      <c r="K366" s="15"/>
    </row>
    <row r="367" spans="1:11" x14ac:dyDescent="0.2">
      <c r="A367" s="15"/>
      <c r="B367" s="15"/>
      <c r="C367" s="16"/>
      <c r="D367" s="17"/>
      <c r="E367" s="18"/>
      <c r="F367" s="19">
        <v>0</v>
      </c>
      <c r="G367" s="18">
        <f t="shared" si="20"/>
        <v>0</v>
      </c>
      <c r="H367" s="18">
        <f t="shared" si="21"/>
        <v>0</v>
      </c>
      <c r="I367" s="18">
        <f t="shared" si="22"/>
        <v>0</v>
      </c>
      <c r="J367" s="18"/>
      <c r="K367" s="15"/>
    </row>
    <row r="368" spans="1:11" x14ac:dyDescent="0.2">
      <c r="A368" s="15"/>
      <c r="B368" s="15"/>
      <c r="C368" s="16"/>
      <c r="D368" s="17"/>
      <c r="E368" s="18"/>
      <c r="F368" s="19">
        <v>0</v>
      </c>
      <c r="G368" s="18">
        <f t="shared" si="20"/>
        <v>0</v>
      </c>
      <c r="H368" s="18">
        <f t="shared" si="21"/>
        <v>0</v>
      </c>
      <c r="I368" s="18">
        <f t="shared" si="22"/>
        <v>0</v>
      </c>
      <c r="J368" s="18"/>
      <c r="K368" s="15"/>
    </row>
    <row r="369" spans="1:11" x14ac:dyDescent="0.2">
      <c r="A369" s="15"/>
      <c r="B369" s="15"/>
      <c r="C369" s="16"/>
      <c r="D369" s="17"/>
      <c r="E369" s="18"/>
      <c r="F369" s="19">
        <v>0</v>
      </c>
      <c r="G369" s="18">
        <f t="shared" si="20"/>
        <v>0</v>
      </c>
      <c r="H369" s="18">
        <f t="shared" si="21"/>
        <v>0</v>
      </c>
      <c r="I369" s="18">
        <f t="shared" si="22"/>
        <v>0</v>
      </c>
      <c r="J369" s="18"/>
      <c r="K369" s="15"/>
    </row>
    <row r="370" spans="1:11" x14ac:dyDescent="0.2">
      <c r="A370" s="15"/>
      <c r="B370" s="15"/>
      <c r="C370" s="16"/>
      <c r="D370" s="17"/>
      <c r="E370" s="18"/>
      <c r="F370" s="19">
        <v>0</v>
      </c>
      <c r="G370" s="18">
        <f t="shared" si="20"/>
        <v>0</v>
      </c>
      <c r="H370" s="18">
        <f t="shared" si="21"/>
        <v>0</v>
      </c>
      <c r="I370" s="18">
        <f t="shared" si="22"/>
        <v>0</v>
      </c>
      <c r="J370" s="18"/>
      <c r="K370" s="15"/>
    </row>
    <row r="371" spans="1:11" x14ac:dyDescent="0.2">
      <c r="A371" s="15"/>
      <c r="B371" s="15"/>
      <c r="C371" s="16"/>
      <c r="D371" s="17"/>
      <c r="E371" s="18"/>
      <c r="F371" s="19">
        <v>0</v>
      </c>
      <c r="G371" s="18">
        <f t="shared" si="20"/>
        <v>0</v>
      </c>
      <c r="H371" s="18">
        <f t="shared" si="21"/>
        <v>0</v>
      </c>
      <c r="I371" s="18">
        <f t="shared" si="22"/>
        <v>0</v>
      </c>
      <c r="J371" s="18"/>
      <c r="K371" s="15"/>
    </row>
    <row r="372" spans="1:11" x14ac:dyDescent="0.2">
      <c r="A372" s="15"/>
      <c r="B372" s="15"/>
      <c r="C372" s="16"/>
      <c r="D372" s="17"/>
      <c r="E372" s="18"/>
      <c r="F372" s="19">
        <v>0</v>
      </c>
      <c r="G372" s="18">
        <f t="shared" si="20"/>
        <v>0</v>
      </c>
      <c r="H372" s="18">
        <f t="shared" si="21"/>
        <v>0</v>
      </c>
      <c r="I372" s="18">
        <f t="shared" si="22"/>
        <v>0</v>
      </c>
      <c r="J372" s="18"/>
      <c r="K372" s="15"/>
    </row>
    <row r="373" spans="1:11" x14ac:dyDescent="0.2">
      <c r="A373" s="15"/>
      <c r="B373" s="15"/>
      <c r="C373" s="16"/>
      <c r="D373" s="17"/>
      <c r="E373" s="18"/>
      <c r="F373" s="19">
        <v>0</v>
      </c>
      <c r="G373" s="18">
        <f t="shared" si="20"/>
        <v>0</v>
      </c>
      <c r="H373" s="18">
        <f t="shared" si="21"/>
        <v>0</v>
      </c>
      <c r="I373" s="18">
        <f t="shared" si="22"/>
        <v>0</v>
      </c>
      <c r="J373" s="18"/>
      <c r="K373" s="15"/>
    </row>
    <row r="374" spans="1:11" x14ac:dyDescent="0.2">
      <c r="A374" s="15"/>
      <c r="B374" s="15"/>
      <c r="C374" s="16"/>
      <c r="D374" s="17"/>
      <c r="E374" s="18"/>
      <c r="F374" s="19">
        <v>0</v>
      </c>
      <c r="G374" s="18">
        <f t="shared" si="20"/>
        <v>0</v>
      </c>
      <c r="H374" s="18">
        <f t="shared" si="21"/>
        <v>0</v>
      </c>
      <c r="I374" s="18">
        <f t="shared" si="22"/>
        <v>0</v>
      </c>
      <c r="J374" s="18"/>
      <c r="K374" s="15"/>
    </row>
    <row r="375" spans="1:11" x14ac:dyDescent="0.2">
      <c r="A375" s="15"/>
      <c r="B375" s="15"/>
      <c r="C375" s="16"/>
      <c r="D375" s="17"/>
      <c r="E375" s="18"/>
      <c r="F375" s="19">
        <v>0</v>
      </c>
      <c r="G375" s="18">
        <f t="shared" si="20"/>
        <v>0</v>
      </c>
      <c r="H375" s="18">
        <f t="shared" si="21"/>
        <v>0</v>
      </c>
      <c r="I375" s="18">
        <f t="shared" si="22"/>
        <v>0</v>
      </c>
      <c r="J375" s="18"/>
      <c r="K375" s="15"/>
    </row>
    <row r="376" spans="1:11" x14ac:dyDescent="0.2">
      <c r="A376" s="15"/>
      <c r="B376" s="15"/>
      <c r="C376" s="16"/>
      <c r="D376" s="17"/>
      <c r="E376" s="18"/>
      <c r="F376" s="19">
        <v>0</v>
      </c>
      <c r="G376" s="18">
        <f t="shared" si="20"/>
        <v>0</v>
      </c>
      <c r="H376" s="18">
        <f t="shared" si="21"/>
        <v>0</v>
      </c>
      <c r="I376" s="18">
        <f t="shared" si="22"/>
        <v>0</v>
      </c>
      <c r="J376" s="18"/>
      <c r="K376" s="15"/>
    </row>
    <row r="377" spans="1:11" x14ac:dyDescent="0.2">
      <c r="A377" s="15"/>
      <c r="B377" s="15"/>
      <c r="C377" s="16"/>
      <c r="D377" s="17"/>
      <c r="E377" s="18"/>
      <c r="F377" s="19">
        <v>0</v>
      </c>
      <c r="G377" s="18">
        <f t="shared" si="20"/>
        <v>0</v>
      </c>
      <c r="H377" s="18">
        <f t="shared" si="21"/>
        <v>0</v>
      </c>
      <c r="I377" s="18">
        <f t="shared" si="22"/>
        <v>0</v>
      </c>
      <c r="J377" s="18"/>
      <c r="K377" s="15"/>
    </row>
    <row r="378" spans="1:11" x14ac:dyDescent="0.2">
      <c r="A378" s="15"/>
      <c r="B378" s="15"/>
      <c r="C378" s="16"/>
      <c r="D378" s="17"/>
      <c r="E378" s="18"/>
      <c r="F378" s="19">
        <v>0</v>
      </c>
      <c r="G378" s="18">
        <f t="shared" si="20"/>
        <v>0</v>
      </c>
      <c r="H378" s="18">
        <f t="shared" si="21"/>
        <v>0</v>
      </c>
      <c r="I378" s="18">
        <f t="shared" si="22"/>
        <v>0</v>
      </c>
      <c r="J378" s="18"/>
      <c r="K378" s="15"/>
    </row>
    <row r="379" spans="1:11" x14ac:dyDescent="0.2">
      <c r="A379" s="15"/>
      <c r="B379" s="15"/>
      <c r="C379" s="16"/>
      <c r="D379" s="17"/>
      <c r="E379" s="18"/>
      <c r="F379" s="19">
        <v>0</v>
      </c>
      <c r="G379" s="18">
        <f t="shared" si="20"/>
        <v>0</v>
      </c>
      <c r="H379" s="18">
        <f t="shared" si="21"/>
        <v>0</v>
      </c>
      <c r="I379" s="18">
        <f t="shared" si="22"/>
        <v>0</v>
      </c>
      <c r="J379" s="18"/>
      <c r="K379" s="15"/>
    </row>
    <row r="380" spans="1:11" x14ac:dyDescent="0.2">
      <c r="A380" s="15"/>
      <c r="B380" s="15"/>
      <c r="C380" s="16"/>
      <c r="D380" s="17"/>
      <c r="E380" s="18"/>
      <c r="F380" s="19">
        <v>0</v>
      </c>
      <c r="G380" s="18">
        <f t="shared" si="20"/>
        <v>0</v>
      </c>
      <c r="H380" s="18">
        <f t="shared" si="21"/>
        <v>0</v>
      </c>
      <c r="I380" s="18">
        <f t="shared" si="22"/>
        <v>0</v>
      </c>
      <c r="J380" s="18"/>
      <c r="K380" s="15"/>
    </row>
    <row r="381" spans="1:11" x14ac:dyDescent="0.2">
      <c r="A381" s="15"/>
      <c r="B381" s="15"/>
      <c r="C381" s="16"/>
      <c r="D381" s="17"/>
      <c r="E381" s="18"/>
      <c r="F381" s="19">
        <v>0</v>
      </c>
      <c r="G381" s="18">
        <f t="shared" si="20"/>
        <v>0</v>
      </c>
      <c r="H381" s="18">
        <f t="shared" si="21"/>
        <v>0</v>
      </c>
      <c r="I381" s="18">
        <f t="shared" si="22"/>
        <v>0</v>
      </c>
      <c r="J381" s="18"/>
      <c r="K381" s="15"/>
    </row>
    <row r="382" spans="1:11" x14ac:dyDescent="0.2">
      <c r="A382" s="15"/>
      <c r="B382" s="15"/>
      <c r="C382" s="16"/>
      <c r="D382" s="17"/>
      <c r="E382" s="18"/>
      <c r="F382" s="19">
        <v>0</v>
      </c>
      <c r="G382" s="18">
        <f t="shared" si="20"/>
        <v>0</v>
      </c>
      <c r="H382" s="18">
        <f t="shared" si="21"/>
        <v>0</v>
      </c>
      <c r="I382" s="18">
        <f t="shared" si="22"/>
        <v>0</v>
      </c>
      <c r="J382" s="18"/>
      <c r="K382" s="15"/>
    </row>
    <row r="383" spans="1:11" x14ac:dyDescent="0.2">
      <c r="A383" s="15"/>
      <c r="B383" s="15"/>
      <c r="C383" s="16"/>
      <c r="D383" s="17"/>
      <c r="E383" s="18"/>
      <c r="F383" s="19">
        <v>0</v>
      </c>
      <c r="G383" s="18">
        <f t="shared" si="20"/>
        <v>0</v>
      </c>
      <c r="H383" s="18">
        <f t="shared" si="21"/>
        <v>0</v>
      </c>
      <c r="I383" s="18">
        <f t="shared" si="22"/>
        <v>0</v>
      </c>
      <c r="J383" s="18"/>
      <c r="K383" s="15"/>
    </row>
    <row r="384" spans="1:11" x14ac:dyDescent="0.2">
      <c r="A384" s="15"/>
      <c r="B384" s="15"/>
      <c r="C384" s="16"/>
      <c r="D384" s="17"/>
      <c r="E384" s="18"/>
      <c r="F384" s="19">
        <v>0</v>
      </c>
      <c r="G384" s="18">
        <f t="shared" si="20"/>
        <v>0</v>
      </c>
      <c r="H384" s="18">
        <f t="shared" si="21"/>
        <v>0</v>
      </c>
      <c r="I384" s="18">
        <f t="shared" si="22"/>
        <v>0</v>
      </c>
      <c r="J384" s="18"/>
      <c r="K384" s="15"/>
    </row>
    <row r="385" spans="1:11" x14ac:dyDescent="0.2">
      <c r="A385" s="15"/>
      <c r="B385" s="15"/>
      <c r="C385" s="16"/>
      <c r="D385" s="17"/>
      <c r="E385" s="18"/>
      <c r="F385" s="19">
        <v>0</v>
      </c>
      <c r="G385" s="18">
        <f t="shared" si="20"/>
        <v>0</v>
      </c>
      <c r="H385" s="18">
        <f t="shared" si="21"/>
        <v>0</v>
      </c>
      <c r="I385" s="18">
        <f t="shared" si="22"/>
        <v>0</v>
      </c>
      <c r="J385" s="18"/>
      <c r="K385" s="15"/>
    </row>
    <row r="386" spans="1:11" x14ac:dyDescent="0.2">
      <c r="A386" s="15"/>
      <c r="B386" s="15"/>
      <c r="C386" s="16"/>
      <c r="D386" s="17"/>
      <c r="E386" s="18"/>
      <c r="F386" s="19">
        <v>0</v>
      </c>
      <c r="G386" s="18">
        <f t="shared" si="20"/>
        <v>0</v>
      </c>
      <c r="H386" s="18">
        <f t="shared" si="21"/>
        <v>0</v>
      </c>
      <c r="I386" s="18">
        <f t="shared" si="22"/>
        <v>0</v>
      </c>
      <c r="J386" s="18"/>
      <c r="K386" s="15"/>
    </row>
    <row r="387" spans="1:11" x14ac:dyDescent="0.2">
      <c r="A387" s="15"/>
      <c r="B387" s="15"/>
      <c r="C387" s="16"/>
      <c r="D387" s="17"/>
      <c r="E387" s="18"/>
      <c r="F387" s="19">
        <v>0</v>
      </c>
      <c r="G387" s="18">
        <f t="shared" si="20"/>
        <v>0</v>
      </c>
      <c r="H387" s="18">
        <f t="shared" si="21"/>
        <v>0</v>
      </c>
      <c r="I387" s="18">
        <f t="shared" si="22"/>
        <v>0</v>
      </c>
      <c r="J387" s="18"/>
      <c r="K387" s="15"/>
    </row>
    <row r="388" spans="1:11" x14ac:dyDescent="0.2">
      <c r="A388" s="15"/>
      <c r="B388" s="15"/>
      <c r="C388" s="16"/>
      <c r="D388" s="17"/>
      <c r="E388" s="18"/>
      <c r="F388" s="19">
        <v>0</v>
      </c>
      <c r="G388" s="18">
        <f t="shared" si="20"/>
        <v>0</v>
      </c>
      <c r="H388" s="18">
        <f t="shared" si="21"/>
        <v>0</v>
      </c>
      <c r="I388" s="18">
        <f t="shared" si="22"/>
        <v>0</v>
      </c>
      <c r="J388" s="18"/>
      <c r="K388" s="15"/>
    </row>
    <row r="389" spans="1:11" x14ac:dyDescent="0.2">
      <c r="A389" s="15"/>
      <c r="B389" s="15"/>
      <c r="C389" s="16"/>
      <c r="D389" s="17"/>
      <c r="E389" s="18"/>
      <c r="F389" s="19">
        <v>0</v>
      </c>
      <c r="G389" s="18">
        <f t="shared" si="20"/>
        <v>0</v>
      </c>
      <c r="H389" s="18">
        <f t="shared" si="21"/>
        <v>0</v>
      </c>
      <c r="I389" s="18">
        <f t="shared" si="22"/>
        <v>0</v>
      </c>
      <c r="J389" s="18"/>
      <c r="K389" s="15"/>
    </row>
    <row r="390" spans="1:11" x14ac:dyDescent="0.2">
      <c r="A390" s="15"/>
      <c r="B390" s="15"/>
      <c r="C390" s="16"/>
      <c r="D390" s="17"/>
      <c r="E390" s="18"/>
      <c r="F390" s="19">
        <v>0</v>
      </c>
      <c r="G390" s="18">
        <f t="shared" si="20"/>
        <v>0</v>
      </c>
      <c r="H390" s="18">
        <f t="shared" si="21"/>
        <v>0</v>
      </c>
      <c r="I390" s="18">
        <f t="shared" si="22"/>
        <v>0</v>
      </c>
      <c r="J390" s="18"/>
      <c r="K390" s="15"/>
    </row>
    <row r="391" spans="1:11" x14ac:dyDescent="0.2">
      <c r="A391" s="15"/>
      <c r="B391" s="15"/>
      <c r="C391" s="16"/>
      <c r="D391" s="17"/>
      <c r="E391" s="18"/>
      <c r="F391" s="19">
        <v>0</v>
      </c>
      <c r="G391" s="18">
        <f t="shared" si="20"/>
        <v>0</v>
      </c>
      <c r="H391" s="18">
        <f t="shared" si="21"/>
        <v>0</v>
      </c>
      <c r="I391" s="18">
        <f t="shared" si="22"/>
        <v>0</v>
      </c>
      <c r="J391" s="18"/>
      <c r="K391" s="15"/>
    </row>
    <row r="392" spans="1:11" x14ac:dyDescent="0.2">
      <c r="A392" s="15"/>
      <c r="B392" s="15"/>
      <c r="C392" s="16"/>
      <c r="D392" s="17"/>
      <c r="E392" s="18"/>
      <c r="F392" s="19">
        <v>0</v>
      </c>
      <c r="G392" s="18">
        <f t="shared" si="20"/>
        <v>0</v>
      </c>
      <c r="H392" s="18">
        <f t="shared" si="21"/>
        <v>0</v>
      </c>
      <c r="I392" s="18">
        <f t="shared" si="22"/>
        <v>0</v>
      </c>
      <c r="J392" s="18"/>
      <c r="K392" s="15"/>
    </row>
    <row r="393" spans="1:11" x14ac:dyDescent="0.2">
      <c r="A393" s="15"/>
      <c r="B393" s="15"/>
      <c r="C393" s="16"/>
      <c r="D393" s="17"/>
      <c r="E393" s="18"/>
      <c r="F393" s="19">
        <v>0</v>
      </c>
      <c r="G393" s="18">
        <f t="shared" ref="G393:G456" si="23">B393*F393</f>
        <v>0</v>
      </c>
      <c r="H393" s="18">
        <f t="shared" ref="H393:H456" si="24">E393*C393</f>
        <v>0</v>
      </c>
      <c r="I393" s="18">
        <f t="shared" ref="I393:I456" si="25">F393*C393</f>
        <v>0</v>
      </c>
      <c r="J393" s="18"/>
      <c r="K393" s="15"/>
    </row>
    <row r="394" spans="1:11" x14ac:dyDescent="0.2">
      <c r="A394" s="15"/>
      <c r="B394" s="15"/>
      <c r="C394" s="16"/>
      <c r="D394" s="17"/>
      <c r="E394" s="18"/>
      <c r="F394" s="19">
        <v>0</v>
      </c>
      <c r="G394" s="18">
        <f t="shared" si="23"/>
        <v>0</v>
      </c>
      <c r="H394" s="18">
        <f t="shared" si="24"/>
        <v>0</v>
      </c>
      <c r="I394" s="18">
        <f t="shared" si="25"/>
        <v>0</v>
      </c>
      <c r="J394" s="18"/>
      <c r="K394" s="15"/>
    </row>
    <row r="395" spans="1:11" x14ac:dyDescent="0.2">
      <c r="A395" s="15"/>
      <c r="B395" s="15"/>
      <c r="C395" s="16"/>
      <c r="D395" s="17"/>
      <c r="E395" s="18"/>
      <c r="F395" s="19">
        <v>0</v>
      </c>
      <c r="G395" s="18">
        <f t="shared" si="23"/>
        <v>0</v>
      </c>
      <c r="H395" s="18">
        <f t="shared" si="24"/>
        <v>0</v>
      </c>
      <c r="I395" s="18">
        <f t="shared" si="25"/>
        <v>0</v>
      </c>
      <c r="J395" s="18"/>
      <c r="K395" s="15"/>
    </row>
    <row r="396" spans="1:11" x14ac:dyDescent="0.2">
      <c r="A396" s="15"/>
      <c r="B396" s="15"/>
      <c r="C396" s="16"/>
      <c r="D396" s="17"/>
      <c r="E396" s="18"/>
      <c r="F396" s="19">
        <v>0</v>
      </c>
      <c r="G396" s="18">
        <f t="shared" si="23"/>
        <v>0</v>
      </c>
      <c r="H396" s="18">
        <f t="shared" si="24"/>
        <v>0</v>
      </c>
      <c r="I396" s="18">
        <f t="shared" si="25"/>
        <v>0</v>
      </c>
      <c r="J396" s="18"/>
      <c r="K396" s="15"/>
    </row>
    <row r="397" spans="1:11" x14ac:dyDescent="0.2">
      <c r="A397" s="15"/>
      <c r="B397" s="15"/>
      <c r="C397" s="16"/>
      <c r="D397" s="17"/>
      <c r="E397" s="18"/>
      <c r="F397" s="19">
        <v>0</v>
      </c>
      <c r="G397" s="18">
        <f t="shared" si="23"/>
        <v>0</v>
      </c>
      <c r="H397" s="18">
        <f t="shared" si="24"/>
        <v>0</v>
      </c>
      <c r="I397" s="18">
        <f t="shared" si="25"/>
        <v>0</v>
      </c>
      <c r="J397" s="18"/>
      <c r="K397" s="15"/>
    </row>
    <row r="398" spans="1:11" x14ac:dyDescent="0.2">
      <c r="A398" s="15"/>
      <c r="B398" s="15"/>
      <c r="C398" s="16"/>
      <c r="D398" s="17"/>
      <c r="E398" s="18"/>
      <c r="F398" s="19">
        <v>0</v>
      </c>
      <c r="G398" s="18">
        <f t="shared" si="23"/>
        <v>0</v>
      </c>
      <c r="H398" s="18">
        <f t="shared" si="24"/>
        <v>0</v>
      </c>
      <c r="I398" s="18">
        <f t="shared" si="25"/>
        <v>0</v>
      </c>
      <c r="J398" s="18"/>
      <c r="K398" s="15"/>
    </row>
    <row r="399" spans="1:11" x14ac:dyDescent="0.2">
      <c r="A399" s="15"/>
      <c r="B399" s="15"/>
      <c r="C399" s="16"/>
      <c r="D399" s="17"/>
      <c r="E399" s="18"/>
      <c r="F399" s="19">
        <v>0</v>
      </c>
      <c r="G399" s="18">
        <f t="shared" si="23"/>
        <v>0</v>
      </c>
      <c r="H399" s="18">
        <f t="shared" si="24"/>
        <v>0</v>
      </c>
      <c r="I399" s="18">
        <f t="shared" si="25"/>
        <v>0</v>
      </c>
      <c r="J399" s="18"/>
      <c r="K399" s="15"/>
    </row>
    <row r="400" spans="1:11" x14ac:dyDescent="0.2">
      <c r="A400" s="15"/>
      <c r="B400" s="15"/>
      <c r="C400" s="16"/>
      <c r="D400" s="17"/>
      <c r="E400" s="18"/>
      <c r="F400" s="19">
        <v>0</v>
      </c>
      <c r="G400" s="18">
        <f t="shared" si="23"/>
        <v>0</v>
      </c>
      <c r="H400" s="18">
        <f t="shared" si="24"/>
        <v>0</v>
      </c>
      <c r="I400" s="18">
        <f t="shared" si="25"/>
        <v>0</v>
      </c>
      <c r="J400" s="18"/>
      <c r="K400" s="15"/>
    </row>
    <row r="401" spans="1:11" x14ac:dyDescent="0.2">
      <c r="A401" s="15"/>
      <c r="B401" s="15"/>
      <c r="C401" s="16"/>
      <c r="D401" s="17"/>
      <c r="E401" s="18"/>
      <c r="F401" s="19">
        <v>0</v>
      </c>
      <c r="G401" s="18">
        <f t="shared" si="23"/>
        <v>0</v>
      </c>
      <c r="H401" s="18">
        <f t="shared" si="24"/>
        <v>0</v>
      </c>
      <c r="I401" s="18">
        <f t="shared" si="25"/>
        <v>0</v>
      </c>
      <c r="J401" s="18"/>
      <c r="K401" s="15"/>
    </row>
    <row r="402" spans="1:11" x14ac:dyDescent="0.2">
      <c r="A402" s="15"/>
      <c r="B402" s="15"/>
      <c r="C402" s="16"/>
      <c r="D402" s="17"/>
      <c r="E402" s="18"/>
      <c r="F402" s="19">
        <v>0</v>
      </c>
      <c r="G402" s="18">
        <f t="shared" si="23"/>
        <v>0</v>
      </c>
      <c r="H402" s="18">
        <f t="shared" si="24"/>
        <v>0</v>
      </c>
      <c r="I402" s="18">
        <f t="shared" si="25"/>
        <v>0</v>
      </c>
      <c r="J402" s="18"/>
      <c r="K402" s="15"/>
    </row>
    <row r="403" spans="1:11" x14ac:dyDescent="0.2">
      <c r="A403" s="15"/>
      <c r="B403" s="15"/>
      <c r="C403" s="16"/>
      <c r="D403" s="17"/>
      <c r="E403" s="18"/>
      <c r="F403" s="19">
        <v>0</v>
      </c>
      <c r="G403" s="18">
        <f t="shared" si="23"/>
        <v>0</v>
      </c>
      <c r="H403" s="18">
        <f t="shared" si="24"/>
        <v>0</v>
      </c>
      <c r="I403" s="18">
        <f t="shared" si="25"/>
        <v>0</v>
      </c>
      <c r="J403" s="18"/>
      <c r="K403" s="15"/>
    </row>
    <row r="404" spans="1:11" x14ac:dyDescent="0.2">
      <c r="A404" s="15"/>
      <c r="B404" s="15"/>
      <c r="C404" s="16"/>
      <c r="D404" s="17"/>
      <c r="E404" s="18"/>
      <c r="F404" s="19">
        <v>0</v>
      </c>
      <c r="G404" s="18">
        <f t="shared" si="23"/>
        <v>0</v>
      </c>
      <c r="H404" s="18">
        <f t="shared" si="24"/>
        <v>0</v>
      </c>
      <c r="I404" s="18">
        <f t="shared" si="25"/>
        <v>0</v>
      </c>
      <c r="J404" s="18"/>
      <c r="K404" s="15"/>
    </row>
    <row r="405" spans="1:11" x14ac:dyDescent="0.2">
      <c r="A405" s="15"/>
      <c r="B405" s="15"/>
      <c r="C405" s="16"/>
      <c r="D405" s="17"/>
      <c r="E405" s="18"/>
      <c r="F405" s="19">
        <v>0</v>
      </c>
      <c r="G405" s="18">
        <f t="shared" si="23"/>
        <v>0</v>
      </c>
      <c r="H405" s="18">
        <f t="shared" si="24"/>
        <v>0</v>
      </c>
      <c r="I405" s="18">
        <f t="shared" si="25"/>
        <v>0</v>
      </c>
      <c r="J405" s="18"/>
      <c r="K405" s="15"/>
    </row>
    <row r="406" spans="1:11" x14ac:dyDescent="0.2">
      <c r="A406" s="15"/>
      <c r="B406" s="15"/>
      <c r="C406" s="16"/>
      <c r="D406" s="17"/>
      <c r="E406" s="18"/>
      <c r="F406" s="19">
        <v>0</v>
      </c>
      <c r="G406" s="18">
        <f t="shared" si="23"/>
        <v>0</v>
      </c>
      <c r="H406" s="18">
        <f t="shared" si="24"/>
        <v>0</v>
      </c>
      <c r="I406" s="18">
        <f t="shared" si="25"/>
        <v>0</v>
      </c>
      <c r="J406" s="18"/>
      <c r="K406" s="15"/>
    </row>
    <row r="407" spans="1:11" x14ac:dyDescent="0.2">
      <c r="A407" s="15"/>
      <c r="B407" s="15"/>
      <c r="C407" s="16"/>
      <c r="D407" s="17"/>
      <c r="E407" s="18"/>
      <c r="F407" s="19">
        <v>0</v>
      </c>
      <c r="G407" s="18">
        <f t="shared" si="23"/>
        <v>0</v>
      </c>
      <c r="H407" s="18">
        <f t="shared" si="24"/>
        <v>0</v>
      </c>
      <c r="I407" s="18">
        <f t="shared" si="25"/>
        <v>0</v>
      </c>
      <c r="J407" s="18"/>
      <c r="K407" s="15"/>
    </row>
    <row r="408" spans="1:11" x14ac:dyDescent="0.2">
      <c r="A408" s="15"/>
      <c r="B408" s="15"/>
      <c r="C408" s="16"/>
      <c r="D408" s="17"/>
      <c r="E408" s="18"/>
      <c r="F408" s="19">
        <v>0</v>
      </c>
      <c r="G408" s="18">
        <f t="shared" si="23"/>
        <v>0</v>
      </c>
      <c r="H408" s="18">
        <f t="shared" si="24"/>
        <v>0</v>
      </c>
      <c r="I408" s="18">
        <f t="shared" si="25"/>
        <v>0</v>
      </c>
      <c r="J408" s="18"/>
      <c r="K408" s="15"/>
    </row>
    <row r="409" spans="1:11" x14ac:dyDescent="0.2">
      <c r="A409" s="15"/>
      <c r="B409" s="15"/>
      <c r="C409" s="16"/>
      <c r="D409" s="17"/>
      <c r="E409" s="18"/>
      <c r="F409" s="19">
        <v>0</v>
      </c>
      <c r="G409" s="18">
        <f t="shared" si="23"/>
        <v>0</v>
      </c>
      <c r="H409" s="18">
        <f t="shared" si="24"/>
        <v>0</v>
      </c>
      <c r="I409" s="18">
        <f t="shared" si="25"/>
        <v>0</v>
      </c>
      <c r="J409" s="18"/>
      <c r="K409" s="15"/>
    </row>
    <row r="410" spans="1:11" x14ac:dyDescent="0.2">
      <c r="A410" s="15"/>
      <c r="B410" s="15"/>
      <c r="C410" s="16"/>
      <c r="D410" s="17"/>
      <c r="E410" s="18"/>
      <c r="F410" s="19">
        <v>0</v>
      </c>
      <c r="G410" s="18">
        <f t="shared" si="23"/>
        <v>0</v>
      </c>
      <c r="H410" s="18">
        <f t="shared" si="24"/>
        <v>0</v>
      </c>
      <c r="I410" s="18">
        <f t="shared" si="25"/>
        <v>0</v>
      </c>
      <c r="J410" s="18"/>
      <c r="K410" s="15"/>
    </row>
    <row r="411" spans="1:11" x14ac:dyDescent="0.2">
      <c r="A411" s="15"/>
      <c r="B411" s="15"/>
      <c r="C411" s="16"/>
      <c r="D411" s="17"/>
      <c r="E411" s="18"/>
      <c r="F411" s="19">
        <v>0</v>
      </c>
      <c r="G411" s="18">
        <f t="shared" si="23"/>
        <v>0</v>
      </c>
      <c r="H411" s="18">
        <f t="shared" si="24"/>
        <v>0</v>
      </c>
      <c r="I411" s="18">
        <f t="shared" si="25"/>
        <v>0</v>
      </c>
      <c r="J411" s="18"/>
      <c r="K411" s="15"/>
    </row>
    <row r="412" spans="1:11" x14ac:dyDescent="0.2">
      <c r="A412" s="15"/>
      <c r="B412" s="15"/>
      <c r="C412" s="16"/>
      <c r="D412" s="17"/>
      <c r="E412" s="18"/>
      <c r="F412" s="19">
        <v>0</v>
      </c>
      <c r="G412" s="18">
        <f t="shared" si="23"/>
        <v>0</v>
      </c>
      <c r="H412" s="18">
        <f t="shared" si="24"/>
        <v>0</v>
      </c>
      <c r="I412" s="18">
        <f t="shared" si="25"/>
        <v>0</v>
      </c>
      <c r="J412" s="18"/>
      <c r="K412" s="15"/>
    </row>
    <row r="413" spans="1:11" x14ac:dyDescent="0.2">
      <c r="A413" s="15"/>
      <c r="B413" s="15"/>
      <c r="C413" s="16"/>
      <c r="D413" s="17"/>
      <c r="E413" s="18"/>
      <c r="F413" s="19">
        <v>0</v>
      </c>
      <c r="G413" s="18">
        <f t="shared" si="23"/>
        <v>0</v>
      </c>
      <c r="H413" s="18">
        <f t="shared" si="24"/>
        <v>0</v>
      </c>
      <c r="I413" s="18">
        <f t="shared" si="25"/>
        <v>0</v>
      </c>
      <c r="J413" s="18"/>
      <c r="K413" s="15"/>
    </row>
    <row r="414" spans="1:11" x14ac:dyDescent="0.2">
      <c r="A414" s="15"/>
      <c r="B414" s="15"/>
      <c r="C414" s="16"/>
      <c r="D414" s="17"/>
      <c r="E414" s="18"/>
      <c r="F414" s="19">
        <v>0</v>
      </c>
      <c r="G414" s="18">
        <f t="shared" si="23"/>
        <v>0</v>
      </c>
      <c r="H414" s="18">
        <f t="shared" si="24"/>
        <v>0</v>
      </c>
      <c r="I414" s="18">
        <f t="shared" si="25"/>
        <v>0</v>
      </c>
      <c r="J414" s="18"/>
      <c r="K414" s="15"/>
    </row>
    <row r="415" spans="1:11" x14ac:dyDescent="0.2">
      <c r="A415" s="15"/>
      <c r="B415" s="15"/>
      <c r="C415" s="16"/>
      <c r="D415" s="17"/>
      <c r="E415" s="18"/>
      <c r="F415" s="19">
        <v>0</v>
      </c>
      <c r="G415" s="18">
        <f t="shared" si="23"/>
        <v>0</v>
      </c>
      <c r="H415" s="18">
        <f t="shared" si="24"/>
        <v>0</v>
      </c>
      <c r="I415" s="18">
        <f t="shared" si="25"/>
        <v>0</v>
      </c>
      <c r="J415" s="18"/>
      <c r="K415" s="15"/>
    </row>
    <row r="416" spans="1:11" x14ac:dyDescent="0.2">
      <c r="A416" s="15"/>
      <c r="B416" s="15"/>
      <c r="C416" s="16"/>
      <c r="D416" s="17"/>
      <c r="E416" s="18"/>
      <c r="F416" s="19">
        <v>0</v>
      </c>
      <c r="G416" s="18">
        <f t="shared" si="23"/>
        <v>0</v>
      </c>
      <c r="H416" s="18">
        <f t="shared" si="24"/>
        <v>0</v>
      </c>
      <c r="I416" s="18">
        <f t="shared" si="25"/>
        <v>0</v>
      </c>
      <c r="J416" s="18"/>
      <c r="K416" s="15"/>
    </row>
    <row r="417" spans="1:11" x14ac:dyDescent="0.2">
      <c r="A417" s="15"/>
      <c r="B417" s="15"/>
      <c r="C417" s="16"/>
      <c r="D417" s="17"/>
      <c r="E417" s="18"/>
      <c r="F417" s="19">
        <v>0</v>
      </c>
      <c r="G417" s="18">
        <f t="shared" si="23"/>
        <v>0</v>
      </c>
      <c r="H417" s="18">
        <f t="shared" si="24"/>
        <v>0</v>
      </c>
      <c r="I417" s="18">
        <f t="shared" si="25"/>
        <v>0</v>
      </c>
      <c r="J417" s="18"/>
      <c r="K417" s="15"/>
    </row>
    <row r="418" spans="1:11" x14ac:dyDescent="0.2">
      <c r="A418" s="15"/>
      <c r="B418" s="15"/>
      <c r="C418" s="16"/>
      <c r="D418" s="17"/>
      <c r="E418" s="18"/>
      <c r="F418" s="19">
        <v>0</v>
      </c>
      <c r="G418" s="18">
        <f t="shared" si="23"/>
        <v>0</v>
      </c>
      <c r="H418" s="18">
        <f t="shared" si="24"/>
        <v>0</v>
      </c>
      <c r="I418" s="18">
        <f t="shared" si="25"/>
        <v>0</v>
      </c>
      <c r="J418" s="18"/>
      <c r="K418" s="15"/>
    </row>
    <row r="419" spans="1:11" x14ac:dyDescent="0.2">
      <c r="A419" s="15"/>
      <c r="B419" s="15"/>
      <c r="C419" s="16"/>
      <c r="D419" s="17"/>
      <c r="E419" s="18"/>
      <c r="F419" s="19">
        <v>0</v>
      </c>
      <c r="G419" s="18">
        <f t="shared" si="23"/>
        <v>0</v>
      </c>
      <c r="H419" s="18">
        <f t="shared" si="24"/>
        <v>0</v>
      </c>
      <c r="I419" s="18">
        <f t="shared" si="25"/>
        <v>0</v>
      </c>
      <c r="J419" s="18"/>
      <c r="K419" s="15"/>
    </row>
    <row r="420" spans="1:11" x14ac:dyDescent="0.2">
      <c r="A420" s="15"/>
      <c r="B420" s="15"/>
      <c r="C420" s="16"/>
      <c r="D420" s="17"/>
      <c r="E420" s="18"/>
      <c r="F420" s="19">
        <v>0</v>
      </c>
      <c r="G420" s="18">
        <f t="shared" si="23"/>
        <v>0</v>
      </c>
      <c r="H420" s="18">
        <f t="shared" si="24"/>
        <v>0</v>
      </c>
      <c r="I420" s="18">
        <f t="shared" si="25"/>
        <v>0</v>
      </c>
      <c r="J420" s="18"/>
      <c r="K420" s="15"/>
    </row>
    <row r="421" spans="1:11" x14ac:dyDescent="0.2">
      <c r="A421" s="15"/>
      <c r="B421" s="15"/>
      <c r="C421" s="16"/>
      <c r="D421" s="17"/>
      <c r="E421" s="18"/>
      <c r="F421" s="19">
        <v>0</v>
      </c>
      <c r="G421" s="18">
        <f t="shared" si="23"/>
        <v>0</v>
      </c>
      <c r="H421" s="18">
        <f t="shared" si="24"/>
        <v>0</v>
      </c>
      <c r="I421" s="18">
        <f t="shared" si="25"/>
        <v>0</v>
      </c>
      <c r="J421" s="18"/>
      <c r="K421" s="15"/>
    </row>
    <row r="422" spans="1:11" x14ac:dyDescent="0.2">
      <c r="A422" s="15"/>
      <c r="B422" s="15"/>
      <c r="C422" s="16"/>
      <c r="D422" s="17"/>
      <c r="E422" s="18"/>
      <c r="F422" s="19">
        <v>0</v>
      </c>
      <c r="G422" s="18">
        <f t="shared" si="23"/>
        <v>0</v>
      </c>
      <c r="H422" s="18">
        <f t="shared" si="24"/>
        <v>0</v>
      </c>
      <c r="I422" s="18">
        <f t="shared" si="25"/>
        <v>0</v>
      </c>
      <c r="J422" s="18"/>
      <c r="K422" s="15"/>
    </row>
    <row r="423" spans="1:11" x14ac:dyDescent="0.2">
      <c r="A423" s="15"/>
      <c r="B423" s="15"/>
      <c r="C423" s="16"/>
      <c r="D423" s="17"/>
      <c r="E423" s="18"/>
      <c r="F423" s="19">
        <v>0</v>
      </c>
      <c r="G423" s="18">
        <f t="shared" si="23"/>
        <v>0</v>
      </c>
      <c r="H423" s="18">
        <f t="shared" si="24"/>
        <v>0</v>
      </c>
      <c r="I423" s="18">
        <f t="shared" si="25"/>
        <v>0</v>
      </c>
      <c r="J423" s="18"/>
      <c r="K423" s="15"/>
    </row>
    <row r="424" spans="1:11" x14ac:dyDescent="0.2">
      <c r="A424" s="15"/>
      <c r="B424" s="15"/>
      <c r="C424" s="16"/>
      <c r="D424" s="17"/>
      <c r="E424" s="18"/>
      <c r="F424" s="19">
        <v>0</v>
      </c>
      <c r="G424" s="18">
        <f t="shared" si="23"/>
        <v>0</v>
      </c>
      <c r="H424" s="18">
        <f t="shared" si="24"/>
        <v>0</v>
      </c>
      <c r="I424" s="18">
        <f t="shared" si="25"/>
        <v>0</v>
      </c>
      <c r="J424" s="18"/>
      <c r="K424" s="15"/>
    </row>
    <row r="425" spans="1:11" x14ac:dyDescent="0.2">
      <c r="A425" s="15"/>
      <c r="B425" s="15"/>
      <c r="C425" s="16"/>
      <c r="D425" s="17"/>
      <c r="E425" s="18"/>
      <c r="F425" s="19">
        <v>0</v>
      </c>
      <c r="G425" s="18">
        <f t="shared" si="23"/>
        <v>0</v>
      </c>
      <c r="H425" s="18">
        <f t="shared" si="24"/>
        <v>0</v>
      </c>
      <c r="I425" s="18">
        <f t="shared" si="25"/>
        <v>0</v>
      </c>
      <c r="J425" s="18"/>
      <c r="K425" s="15"/>
    </row>
    <row r="426" spans="1:11" x14ac:dyDescent="0.2">
      <c r="A426" s="15"/>
      <c r="B426" s="15"/>
      <c r="C426" s="16"/>
      <c r="D426" s="17"/>
      <c r="E426" s="18"/>
      <c r="F426" s="19">
        <v>0</v>
      </c>
      <c r="G426" s="18">
        <f t="shared" si="23"/>
        <v>0</v>
      </c>
      <c r="H426" s="18">
        <f t="shared" si="24"/>
        <v>0</v>
      </c>
      <c r="I426" s="18">
        <f t="shared" si="25"/>
        <v>0</v>
      </c>
      <c r="J426" s="18"/>
      <c r="K426" s="15"/>
    </row>
    <row r="427" spans="1:11" x14ac:dyDescent="0.2">
      <c r="A427" s="15"/>
      <c r="B427" s="15"/>
      <c r="C427" s="16"/>
      <c r="D427" s="17"/>
      <c r="E427" s="18"/>
      <c r="F427" s="19">
        <v>0</v>
      </c>
      <c r="G427" s="18">
        <f t="shared" si="23"/>
        <v>0</v>
      </c>
      <c r="H427" s="18">
        <f t="shared" si="24"/>
        <v>0</v>
      </c>
      <c r="I427" s="18">
        <f t="shared" si="25"/>
        <v>0</v>
      </c>
      <c r="J427" s="18"/>
      <c r="K427" s="15"/>
    </row>
    <row r="428" spans="1:11" x14ac:dyDescent="0.2">
      <c r="A428" s="15"/>
      <c r="B428" s="15"/>
      <c r="C428" s="16"/>
      <c r="D428" s="17"/>
      <c r="E428" s="18"/>
      <c r="F428" s="19">
        <v>0</v>
      </c>
      <c r="G428" s="18">
        <f t="shared" si="23"/>
        <v>0</v>
      </c>
      <c r="H428" s="18">
        <f t="shared" si="24"/>
        <v>0</v>
      </c>
      <c r="I428" s="18">
        <f t="shared" si="25"/>
        <v>0</v>
      </c>
      <c r="J428" s="18"/>
      <c r="K428" s="15"/>
    </row>
    <row r="429" spans="1:11" x14ac:dyDescent="0.2">
      <c r="A429" s="15"/>
      <c r="B429" s="15"/>
      <c r="C429" s="16"/>
      <c r="D429" s="17"/>
      <c r="E429" s="18"/>
      <c r="F429" s="19">
        <v>0</v>
      </c>
      <c r="G429" s="18">
        <f t="shared" si="23"/>
        <v>0</v>
      </c>
      <c r="H429" s="18">
        <f t="shared" si="24"/>
        <v>0</v>
      </c>
      <c r="I429" s="18">
        <f t="shared" si="25"/>
        <v>0</v>
      </c>
      <c r="J429" s="18"/>
      <c r="K429" s="15"/>
    </row>
    <row r="430" spans="1:11" x14ac:dyDescent="0.2">
      <c r="A430" s="15"/>
      <c r="B430" s="15"/>
      <c r="C430" s="16"/>
      <c r="D430" s="17"/>
      <c r="E430" s="18"/>
      <c r="F430" s="19">
        <v>0</v>
      </c>
      <c r="G430" s="18">
        <f t="shared" si="23"/>
        <v>0</v>
      </c>
      <c r="H430" s="18">
        <f t="shared" si="24"/>
        <v>0</v>
      </c>
      <c r="I430" s="18">
        <f t="shared" si="25"/>
        <v>0</v>
      </c>
      <c r="J430" s="18"/>
      <c r="K430" s="15"/>
    </row>
    <row r="431" spans="1:11" x14ac:dyDescent="0.2">
      <c r="A431" s="15"/>
      <c r="B431" s="15"/>
      <c r="C431" s="16"/>
      <c r="D431" s="17"/>
      <c r="E431" s="18"/>
      <c r="F431" s="19">
        <v>0</v>
      </c>
      <c r="G431" s="18">
        <f t="shared" si="23"/>
        <v>0</v>
      </c>
      <c r="H431" s="18">
        <f t="shared" si="24"/>
        <v>0</v>
      </c>
      <c r="I431" s="18">
        <f t="shared" si="25"/>
        <v>0</v>
      </c>
      <c r="J431" s="18"/>
      <c r="K431" s="15"/>
    </row>
    <row r="432" spans="1:11" x14ac:dyDescent="0.2">
      <c r="A432" s="15"/>
      <c r="B432" s="15"/>
      <c r="C432" s="16"/>
      <c r="D432" s="17"/>
      <c r="E432" s="18"/>
      <c r="F432" s="19">
        <v>0</v>
      </c>
      <c r="G432" s="18">
        <f t="shared" si="23"/>
        <v>0</v>
      </c>
      <c r="H432" s="18">
        <f t="shared" si="24"/>
        <v>0</v>
      </c>
      <c r="I432" s="18">
        <f t="shared" si="25"/>
        <v>0</v>
      </c>
      <c r="J432" s="18"/>
      <c r="K432" s="15"/>
    </row>
    <row r="433" spans="1:11" x14ac:dyDescent="0.2">
      <c r="A433" s="15"/>
      <c r="B433" s="15"/>
      <c r="C433" s="16"/>
      <c r="D433" s="17"/>
      <c r="E433" s="18"/>
      <c r="F433" s="19">
        <v>0</v>
      </c>
      <c r="G433" s="18">
        <f t="shared" si="23"/>
        <v>0</v>
      </c>
      <c r="H433" s="18">
        <f t="shared" si="24"/>
        <v>0</v>
      </c>
      <c r="I433" s="18">
        <f t="shared" si="25"/>
        <v>0</v>
      </c>
      <c r="J433" s="18"/>
      <c r="K433" s="15"/>
    </row>
    <row r="434" spans="1:11" x14ac:dyDescent="0.2">
      <c r="A434" s="15"/>
      <c r="B434" s="15"/>
      <c r="C434" s="16"/>
      <c r="D434" s="17"/>
      <c r="E434" s="18"/>
      <c r="F434" s="19">
        <v>0</v>
      </c>
      <c r="G434" s="18">
        <f t="shared" si="23"/>
        <v>0</v>
      </c>
      <c r="H434" s="18">
        <f t="shared" si="24"/>
        <v>0</v>
      </c>
      <c r="I434" s="18">
        <f t="shared" si="25"/>
        <v>0</v>
      </c>
      <c r="J434" s="18"/>
      <c r="K434" s="15"/>
    </row>
    <row r="435" spans="1:11" x14ac:dyDescent="0.2">
      <c r="A435" s="15"/>
      <c r="B435" s="15"/>
      <c r="C435" s="16"/>
      <c r="D435" s="17"/>
      <c r="E435" s="18"/>
      <c r="F435" s="19">
        <v>0</v>
      </c>
      <c r="G435" s="18">
        <f t="shared" si="23"/>
        <v>0</v>
      </c>
      <c r="H435" s="18">
        <f t="shared" si="24"/>
        <v>0</v>
      </c>
      <c r="I435" s="18">
        <f t="shared" si="25"/>
        <v>0</v>
      </c>
      <c r="J435" s="18"/>
      <c r="K435" s="15"/>
    </row>
    <row r="436" spans="1:11" x14ac:dyDescent="0.2">
      <c r="A436" s="15"/>
      <c r="B436" s="15"/>
      <c r="C436" s="16"/>
      <c r="D436" s="17"/>
      <c r="E436" s="18"/>
      <c r="F436" s="19">
        <v>0</v>
      </c>
      <c r="G436" s="18">
        <f t="shared" si="23"/>
        <v>0</v>
      </c>
      <c r="H436" s="18">
        <f t="shared" si="24"/>
        <v>0</v>
      </c>
      <c r="I436" s="18">
        <f t="shared" si="25"/>
        <v>0</v>
      </c>
      <c r="J436" s="18"/>
      <c r="K436" s="15"/>
    </row>
    <row r="437" spans="1:11" x14ac:dyDescent="0.2">
      <c r="A437" s="15"/>
      <c r="B437" s="15"/>
      <c r="C437" s="16"/>
      <c r="D437" s="17"/>
      <c r="E437" s="18"/>
      <c r="F437" s="19">
        <v>0</v>
      </c>
      <c r="G437" s="18">
        <f t="shared" si="23"/>
        <v>0</v>
      </c>
      <c r="H437" s="18">
        <f t="shared" si="24"/>
        <v>0</v>
      </c>
      <c r="I437" s="18">
        <f t="shared" si="25"/>
        <v>0</v>
      </c>
      <c r="J437" s="18"/>
      <c r="K437" s="15"/>
    </row>
    <row r="438" spans="1:11" x14ac:dyDescent="0.2">
      <c r="A438" s="15"/>
      <c r="B438" s="15"/>
      <c r="C438" s="16"/>
      <c r="D438" s="17"/>
      <c r="E438" s="18"/>
      <c r="F438" s="19">
        <v>0</v>
      </c>
      <c r="G438" s="18">
        <f t="shared" si="23"/>
        <v>0</v>
      </c>
      <c r="H438" s="18">
        <f t="shared" si="24"/>
        <v>0</v>
      </c>
      <c r="I438" s="18">
        <f t="shared" si="25"/>
        <v>0</v>
      </c>
      <c r="J438" s="18"/>
      <c r="K438" s="15"/>
    </row>
    <row r="439" spans="1:11" x14ac:dyDescent="0.2">
      <c r="A439" s="15"/>
      <c r="B439" s="15"/>
      <c r="C439" s="16"/>
      <c r="D439" s="17"/>
      <c r="E439" s="18"/>
      <c r="F439" s="19">
        <v>0</v>
      </c>
      <c r="G439" s="18">
        <f t="shared" si="23"/>
        <v>0</v>
      </c>
      <c r="H439" s="18">
        <f t="shared" si="24"/>
        <v>0</v>
      </c>
      <c r="I439" s="18">
        <f t="shared" si="25"/>
        <v>0</v>
      </c>
      <c r="J439" s="18"/>
      <c r="K439" s="15"/>
    </row>
    <row r="440" spans="1:11" x14ac:dyDescent="0.2">
      <c r="A440" s="15"/>
      <c r="B440" s="15"/>
      <c r="C440" s="16"/>
      <c r="D440" s="17"/>
      <c r="E440" s="18"/>
      <c r="F440" s="19">
        <v>0</v>
      </c>
      <c r="G440" s="18">
        <f t="shared" si="23"/>
        <v>0</v>
      </c>
      <c r="H440" s="18">
        <f t="shared" si="24"/>
        <v>0</v>
      </c>
      <c r="I440" s="18">
        <f t="shared" si="25"/>
        <v>0</v>
      </c>
      <c r="J440" s="18"/>
      <c r="K440" s="15"/>
    </row>
    <row r="441" spans="1:11" x14ac:dyDescent="0.2">
      <c r="A441" s="15"/>
      <c r="B441" s="15"/>
      <c r="C441" s="16"/>
      <c r="D441" s="17"/>
      <c r="E441" s="18"/>
      <c r="F441" s="19">
        <v>0</v>
      </c>
      <c r="G441" s="18">
        <f t="shared" si="23"/>
        <v>0</v>
      </c>
      <c r="H441" s="18">
        <f t="shared" si="24"/>
        <v>0</v>
      </c>
      <c r="I441" s="18">
        <f t="shared" si="25"/>
        <v>0</v>
      </c>
      <c r="J441" s="18"/>
      <c r="K441" s="15"/>
    </row>
    <row r="442" spans="1:11" x14ac:dyDescent="0.2">
      <c r="A442" s="15"/>
      <c r="B442" s="15"/>
      <c r="C442" s="16"/>
      <c r="D442" s="17"/>
      <c r="E442" s="18"/>
      <c r="F442" s="19">
        <v>0</v>
      </c>
      <c r="G442" s="18">
        <f t="shared" si="23"/>
        <v>0</v>
      </c>
      <c r="H442" s="18">
        <f t="shared" si="24"/>
        <v>0</v>
      </c>
      <c r="I442" s="18">
        <f t="shared" si="25"/>
        <v>0</v>
      </c>
      <c r="J442" s="18"/>
      <c r="K442" s="15"/>
    </row>
    <row r="443" spans="1:11" x14ac:dyDescent="0.2">
      <c r="A443" s="15"/>
      <c r="B443" s="15"/>
      <c r="C443" s="16"/>
      <c r="D443" s="17"/>
      <c r="E443" s="18"/>
      <c r="F443" s="19">
        <v>0</v>
      </c>
      <c r="G443" s="18">
        <f t="shared" si="23"/>
        <v>0</v>
      </c>
      <c r="H443" s="18">
        <f t="shared" si="24"/>
        <v>0</v>
      </c>
      <c r="I443" s="18">
        <f t="shared" si="25"/>
        <v>0</v>
      </c>
      <c r="J443" s="18"/>
      <c r="K443" s="15"/>
    </row>
    <row r="444" spans="1:11" x14ac:dyDescent="0.2">
      <c r="A444" s="15"/>
      <c r="B444" s="15"/>
      <c r="C444" s="16"/>
      <c r="D444" s="17"/>
      <c r="E444" s="18"/>
      <c r="F444" s="19">
        <v>0</v>
      </c>
      <c r="G444" s="18">
        <f t="shared" si="23"/>
        <v>0</v>
      </c>
      <c r="H444" s="18">
        <f t="shared" si="24"/>
        <v>0</v>
      </c>
      <c r="I444" s="18">
        <f t="shared" si="25"/>
        <v>0</v>
      </c>
      <c r="J444" s="18"/>
      <c r="K444" s="15"/>
    </row>
    <row r="445" spans="1:11" x14ac:dyDescent="0.2">
      <c r="A445" s="15"/>
      <c r="B445" s="15"/>
      <c r="C445" s="16"/>
      <c r="D445" s="17"/>
      <c r="E445" s="18"/>
      <c r="F445" s="19">
        <v>0</v>
      </c>
      <c r="G445" s="18">
        <f t="shared" si="23"/>
        <v>0</v>
      </c>
      <c r="H445" s="18">
        <f t="shared" si="24"/>
        <v>0</v>
      </c>
      <c r="I445" s="18">
        <f t="shared" si="25"/>
        <v>0</v>
      </c>
      <c r="J445" s="18"/>
      <c r="K445" s="15"/>
    </row>
    <row r="446" spans="1:11" x14ac:dyDescent="0.2">
      <c r="A446" s="15"/>
      <c r="B446" s="15"/>
      <c r="C446" s="16"/>
      <c r="D446" s="17"/>
      <c r="E446" s="18"/>
      <c r="F446" s="19">
        <v>0</v>
      </c>
      <c r="G446" s="18">
        <f t="shared" si="23"/>
        <v>0</v>
      </c>
      <c r="H446" s="18">
        <f t="shared" si="24"/>
        <v>0</v>
      </c>
      <c r="I446" s="18">
        <f t="shared" si="25"/>
        <v>0</v>
      </c>
      <c r="J446" s="18"/>
      <c r="K446" s="15"/>
    </row>
    <row r="447" spans="1:11" x14ac:dyDescent="0.2">
      <c r="A447" s="15"/>
      <c r="B447" s="15"/>
      <c r="C447" s="16"/>
      <c r="D447" s="17"/>
      <c r="E447" s="18"/>
      <c r="F447" s="19">
        <v>0</v>
      </c>
      <c r="G447" s="18">
        <f t="shared" si="23"/>
        <v>0</v>
      </c>
      <c r="H447" s="18">
        <f t="shared" si="24"/>
        <v>0</v>
      </c>
      <c r="I447" s="18">
        <f t="shared" si="25"/>
        <v>0</v>
      </c>
      <c r="J447" s="18"/>
      <c r="K447" s="15"/>
    </row>
    <row r="448" spans="1:11" x14ac:dyDescent="0.2">
      <c r="A448" s="15"/>
      <c r="B448" s="15"/>
      <c r="C448" s="16"/>
      <c r="D448" s="17"/>
      <c r="E448" s="18"/>
      <c r="F448" s="19">
        <v>0</v>
      </c>
      <c r="G448" s="18">
        <f t="shared" si="23"/>
        <v>0</v>
      </c>
      <c r="H448" s="18">
        <f t="shared" si="24"/>
        <v>0</v>
      </c>
      <c r="I448" s="18">
        <f t="shared" si="25"/>
        <v>0</v>
      </c>
      <c r="J448" s="18"/>
      <c r="K448" s="15"/>
    </row>
    <row r="449" spans="1:11" x14ac:dyDescent="0.2">
      <c r="A449" s="15"/>
      <c r="B449" s="15"/>
      <c r="C449" s="16"/>
      <c r="D449" s="17"/>
      <c r="E449" s="18"/>
      <c r="F449" s="19">
        <v>0</v>
      </c>
      <c r="G449" s="18">
        <f t="shared" si="23"/>
        <v>0</v>
      </c>
      <c r="H449" s="18">
        <f t="shared" si="24"/>
        <v>0</v>
      </c>
      <c r="I449" s="18">
        <f t="shared" si="25"/>
        <v>0</v>
      </c>
      <c r="J449" s="18"/>
      <c r="K449" s="15"/>
    </row>
    <row r="450" spans="1:11" x14ac:dyDescent="0.2">
      <c r="A450" s="15"/>
      <c r="B450" s="15"/>
      <c r="C450" s="16"/>
      <c r="D450" s="17"/>
      <c r="E450" s="18"/>
      <c r="F450" s="19">
        <v>0</v>
      </c>
      <c r="G450" s="18">
        <f t="shared" si="23"/>
        <v>0</v>
      </c>
      <c r="H450" s="18">
        <f t="shared" si="24"/>
        <v>0</v>
      </c>
      <c r="I450" s="18">
        <f t="shared" si="25"/>
        <v>0</v>
      </c>
      <c r="J450" s="18"/>
      <c r="K450" s="15"/>
    </row>
    <row r="451" spans="1:11" x14ac:dyDescent="0.2">
      <c r="A451" s="15"/>
      <c r="B451" s="15"/>
      <c r="C451" s="16"/>
      <c r="D451" s="17"/>
      <c r="E451" s="18"/>
      <c r="F451" s="19">
        <v>0</v>
      </c>
      <c r="G451" s="18">
        <f t="shared" si="23"/>
        <v>0</v>
      </c>
      <c r="H451" s="18">
        <f t="shared" si="24"/>
        <v>0</v>
      </c>
      <c r="I451" s="18">
        <f t="shared" si="25"/>
        <v>0</v>
      </c>
      <c r="J451" s="18"/>
      <c r="K451" s="15"/>
    </row>
    <row r="452" spans="1:11" x14ac:dyDescent="0.2">
      <c r="A452" s="15"/>
      <c r="B452" s="15"/>
      <c r="C452" s="16"/>
      <c r="D452" s="17"/>
      <c r="E452" s="18"/>
      <c r="F452" s="19">
        <v>0</v>
      </c>
      <c r="G452" s="18">
        <f t="shared" si="23"/>
        <v>0</v>
      </c>
      <c r="H452" s="18">
        <f t="shared" si="24"/>
        <v>0</v>
      </c>
      <c r="I452" s="18">
        <f t="shared" si="25"/>
        <v>0</v>
      </c>
      <c r="J452" s="18"/>
      <c r="K452" s="15"/>
    </row>
    <row r="453" spans="1:11" x14ac:dyDescent="0.2">
      <c r="A453" s="15"/>
      <c r="B453" s="15"/>
      <c r="C453" s="16"/>
      <c r="D453" s="17"/>
      <c r="E453" s="18"/>
      <c r="F453" s="19">
        <v>0</v>
      </c>
      <c r="G453" s="18">
        <f t="shared" si="23"/>
        <v>0</v>
      </c>
      <c r="H453" s="18">
        <f t="shared" si="24"/>
        <v>0</v>
      </c>
      <c r="I453" s="18">
        <f t="shared" si="25"/>
        <v>0</v>
      </c>
      <c r="J453" s="18"/>
      <c r="K453" s="15"/>
    </row>
    <row r="454" spans="1:11" x14ac:dyDescent="0.2">
      <c r="A454" s="15"/>
      <c r="B454" s="15"/>
      <c r="C454" s="16"/>
      <c r="D454" s="17"/>
      <c r="E454" s="18"/>
      <c r="F454" s="19">
        <v>0</v>
      </c>
      <c r="G454" s="18">
        <f t="shared" si="23"/>
        <v>0</v>
      </c>
      <c r="H454" s="18">
        <f t="shared" si="24"/>
        <v>0</v>
      </c>
      <c r="I454" s="18">
        <f t="shared" si="25"/>
        <v>0</v>
      </c>
      <c r="J454" s="18"/>
      <c r="K454" s="15"/>
    </row>
    <row r="455" spans="1:11" x14ac:dyDescent="0.2">
      <c r="A455" s="15"/>
      <c r="B455" s="15"/>
      <c r="C455" s="16"/>
      <c r="D455" s="17"/>
      <c r="E455" s="18"/>
      <c r="F455" s="19">
        <v>0</v>
      </c>
      <c r="G455" s="18">
        <f t="shared" si="23"/>
        <v>0</v>
      </c>
      <c r="H455" s="18">
        <f t="shared" si="24"/>
        <v>0</v>
      </c>
      <c r="I455" s="18">
        <f t="shared" si="25"/>
        <v>0</v>
      </c>
      <c r="J455" s="18"/>
      <c r="K455" s="15"/>
    </row>
    <row r="456" spans="1:11" x14ac:dyDescent="0.2">
      <c r="A456" s="15"/>
      <c r="B456" s="15"/>
      <c r="C456" s="16"/>
      <c r="D456" s="17"/>
      <c r="E456" s="18"/>
      <c r="F456" s="19">
        <v>0</v>
      </c>
      <c r="G456" s="18">
        <f t="shared" si="23"/>
        <v>0</v>
      </c>
      <c r="H456" s="18">
        <f t="shared" si="24"/>
        <v>0</v>
      </c>
      <c r="I456" s="18">
        <f t="shared" si="25"/>
        <v>0</v>
      </c>
      <c r="J456" s="18"/>
      <c r="K456" s="15"/>
    </row>
    <row r="457" spans="1:11" x14ac:dyDescent="0.2">
      <c r="A457" s="15"/>
      <c r="B457" s="15"/>
      <c r="C457" s="16"/>
      <c r="D457" s="17"/>
      <c r="E457" s="18"/>
      <c r="F457" s="19">
        <v>0</v>
      </c>
      <c r="G457" s="18">
        <f t="shared" ref="G457:G520" si="26">B457*F457</f>
        <v>0</v>
      </c>
      <c r="H457" s="18">
        <f t="shared" ref="H457:H520" si="27">E457*C457</f>
        <v>0</v>
      </c>
      <c r="I457" s="18">
        <f t="shared" ref="I457:I520" si="28">F457*C457</f>
        <v>0</v>
      </c>
      <c r="J457" s="18"/>
      <c r="K457" s="15"/>
    </row>
    <row r="458" spans="1:11" x14ac:dyDescent="0.2">
      <c r="A458" s="15"/>
      <c r="B458" s="15"/>
      <c r="C458" s="16"/>
      <c r="D458" s="17"/>
      <c r="E458" s="18"/>
      <c r="F458" s="19">
        <v>0</v>
      </c>
      <c r="G458" s="18">
        <f t="shared" si="26"/>
        <v>0</v>
      </c>
      <c r="H458" s="18">
        <f t="shared" si="27"/>
        <v>0</v>
      </c>
      <c r="I458" s="18">
        <f t="shared" si="28"/>
        <v>0</v>
      </c>
      <c r="J458" s="18"/>
      <c r="K458" s="15"/>
    </row>
    <row r="459" spans="1:11" x14ac:dyDescent="0.2">
      <c r="A459" s="15"/>
      <c r="B459" s="15"/>
      <c r="C459" s="16"/>
      <c r="D459" s="17"/>
      <c r="E459" s="18"/>
      <c r="F459" s="19">
        <v>0</v>
      </c>
      <c r="G459" s="18">
        <f t="shared" si="26"/>
        <v>0</v>
      </c>
      <c r="H459" s="18">
        <f t="shared" si="27"/>
        <v>0</v>
      </c>
      <c r="I459" s="18">
        <f t="shared" si="28"/>
        <v>0</v>
      </c>
      <c r="J459" s="18"/>
      <c r="K459" s="15"/>
    </row>
    <row r="460" spans="1:11" x14ac:dyDescent="0.2">
      <c r="A460" s="15"/>
      <c r="B460" s="15"/>
      <c r="C460" s="16"/>
      <c r="D460" s="17"/>
      <c r="E460" s="18"/>
      <c r="F460" s="19">
        <v>0</v>
      </c>
      <c r="G460" s="18">
        <f t="shared" si="26"/>
        <v>0</v>
      </c>
      <c r="H460" s="18">
        <f t="shared" si="27"/>
        <v>0</v>
      </c>
      <c r="I460" s="18">
        <f t="shared" si="28"/>
        <v>0</v>
      </c>
      <c r="J460" s="18"/>
      <c r="K460" s="15"/>
    </row>
    <row r="461" spans="1:11" x14ac:dyDescent="0.2">
      <c r="A461" s="15"/>
      <c r="B461" s="15"/>
      <c r="C461" s="16"/>
      <c r="D461" s="17"/>
      <c r="E461" s="18"/>
      <c r="F461" s="19">
        <v>0</v>
      </c>
      <c r="G461" s="18">
        <f t="shared" si="26"/>
        <v>0</v>
      </c>
      <c r="H461" s="18">
        <f t="shared" si="27"/>
        <v>0</v>
      </c>
      <c r="I461" s="18">
        <f t="shared" si="28"/>
        <v>0</v>
      </c>
      <c r="J461" s="18"/>
      <c r="K461" s="15"/>
    </row>
    <row r="462" spans="1:11" x14ac:dyDescent="0.2">
      <c r="A462" s="15"/>
      <c r="B462" s="15"/>
      <c r="C462" s="16"/>
      <c r="D462" s="17"/>
      <c r="E462" s="18"/>
      <c r="F462" s="19">
        <v>0</v>
      </c>
      <c r="G462" s="18">
        <f t="shared" si="26"/>
        <v>0</v>
      </c>
      <c r="H462" s="18">
        <f t="shared" si="27"/>
        <v>0</v>
      </c>
      <c r="I462" s="18">
        <f t="shared" si="28"/>
        <v>0</v>
      </c>
      <c r="J462" s="18"/>
      <c r="K462" s="15"/>
    </row>
    <row r="463" spans="1:11" x14ac:dyDescent="0.2">
      <c r="A463" s="15"/>
      <c r="B463" s="15"/>
      <c r="C463" s="16"/>
      <c r="D463" s="17"/>
      <c r="E463" s="18"/>
      <c r="F463" s="19">
        <v>0</v>
      </c>
      <c r="G463" s="18">
        <f t="shared" si="26"/>
        <v>0</v>
      </c>
      <c r="H463" s="18">
        <f t="shared" si="27"/>
        <v>0</v>
      </c>
      <c r="I463" s="18">
        <f t="shared" si="28"/>
        <v>0</v>
      </c>
      <c r="J463" s="18"/>
      <c r="K463" s="15"/>
    </row>
    <row r="464" spans="1:11" x14ac:dyDescent="0.2">
      <c r="A464" s="15"/>
      <c r="B464" s="15"/>
      <c r="C464" s="16"/>
      <c r="D464" s="17"/>
      <c r="E464" s="18"/>
      <c r="F464" s="19">
        <v>0</v>
      </c>
      <c r="G464" s="18">
        <f t="shared" si="26"/>
        <v>0</v>
      </c>
      <c r="H464" s="18">
        <f t="shared" si="27"/>
        <v>0</v>
      </c>
      <c r="I464" s="18">
        <f t="shared" si="28"/>
        <v>0</v>
      </c>
      <c r="J464" s="18"/>
      <c r="K464" s="15"/>
    </row>
    <row r="465" spans="1:11" x14ac:dyDescent="0.2">
      <c r="A465" s="15"/>
      <c r="B465" s="15"/>
      <c r="C465" s="16"/>
      <c r="D465" s="17"/>
      <c r="E465" s="18"/>
      <c r="F465" s="19">
        <v>0</v>
      </c>
      <c r="G465" s="18">
        <f t="shared" si="26"/>
        <v>0</v>
      </c>
      <c r="H465" s="18">
        <f t="shared" si="27"/>
        <v>0</v>
      </c>
      <c r="I465" s="18">
        <f t="shared" si="28"/>
        <v>0</v>
      </c>
      <c r="J465" s="18"/>
      <c r="K465" s="15"/>
    </row>
    <row r="466" spans="1:11" x14ac:dyDescent="0.2">
      <c r="A466" s="15"/>
      <c r="B466" s="15"/>
      <c r="C466" s="16"/>
      <c r="D466" s="17"/>
      <c r="E466" s="18"/>
      <c r="F466" s="19">
        <v>0</v>
      </c>
      <c r="G466" s="18">
        <f t="shared" si="26"/>
        <v>0</v>
      </c>
      <c r="H466" s="18">
        <f t="shared" si="27"/>
        <v>0</v>
      </c>
      <c r="I466" s="18">
        <f t="shared" si="28"/>
        <v>0</v>
      </c>
      <c r="J466" s="18"/>
      <c r="K466" s="15"/>
    </row>
    <row r="467" spans="1:11" x14ac:dyDescent="0.2">
      <c r="A467" s="15"/>
      <c r="B467" s="15"/>
      <c r="C467" s="16"/>
      <c r="D467" s="17"/>
      <c r="E467" s="18"/>
      <c r="F467" s="19">
        <v>0</v>
      </c>
      <c r="G467" s="18">
        <f t="shared" si="26"/>
        <v>0</v>
      </c>
      <c r="H467" s="18">
        <f t="shared" si="27"/>
        <v>0</v>
      </c>
      <c r="I467" s="18">
        <f t="shared" si="28"/>
        <v>0</v>
      </c>
      <c r="J467" s="18"/>
      <c r="K467" s="15"/>
    </row>
    <row r="468" spans="1:11" x14ac:dyDescent="0.2">
      <c r="A468" s="15"/>
      <c r="B468" s="15"/>
      <c r="C468" s="16"/>
      <c r="D468" s="17"/>
      <c r="E468" s="18"/>
      <c r="F468" s="19">
        <v>0</v>
      </c>
      <c r="G468" s="18">
        <f t="shared" si="26"/>
        <v>0</v>
      </c>
      <c r="H468" s="18">
        <f t="shared" si="27"/>
        <v>0</v>
      </c>
      <c r="I468" s="18">
        <f t="shared" si="28"/>
        <v>0</v>
      </c>
      <c r="J468" s="18"/>
      <c r="K468" s="15"/>
    </row>
    <row r="469" spans="1:11" x14ac:dyDescent="0.2">
      <c r="A469" s="15"/>
      <c r="B469" s="15"/>
      <c r="C469" s="16"/>
      <c r="D469" s="17"/>
      <c r="E469" s="18"/>
      <c r="F469" s="19">
        <v>0</v>
      </c>
      <c r="G469" s="18">
        <f t="shared" si="26"/>
        <v>0</v>
      </c>
      <c r="H469" s="18">
        <f t="shared" si="27"/>
        <v>0</v>
      </c>
      <c r="I469" s="18">
        <f t="shared" si="28"/>
        <v>0</v>
      </c>
      <c r="J469" s="18"/>
      <c r="K469" s="15"/>
    </row>
    <row r="470" spans="1:11" x14ac:dyDescent="0.2">
      <c r="A470" s="15"/>
      <c r="B470" s="15"/>
      <c r="C470" s="16"/>
      <c r="D470" s="17"/>
      <c r="E470" s="18"/>
      <c r="F470" s="19">
        <v>0</v>
      </c>
      <c r="G470" s="18">
        <f t="shared" si="26"/>
        <v>0</v>
      </c>
      <c r="H470" s="18">
        <f t="shared" si="27"/>
        <v>0</v>
      </c>
      <c r="I470" s="18">
        <f t="shared" si="28"/>
        <v>0</v>
      </c>
      <c r="J470" s="18"/>
      <c r="K470" s="15"/>
    </row>
    <row r="471" spans="1:11" x14ac:dyDescent="0.2">
      <c r="A471" s="15"/>
      <c r="B471" s="15"/>
      <c r="C471" s="16"/>
      <c r="D471" s="17"/>
      <c r="E471" s="18"/>
      <c r="F471" s="19">
        <v>0</v>
      </c>
      <c r="G471" s="18">
        <f t="shared" si="26"/>
        <v>0</v>
      </c>
      <c r="H471" s="18">
        <f t="shared" si="27"/>
        <v>0</v>
      </c>
      <c r="I471" s="18">
        <f t="shared" si="28"/>
        <v>0</v>
      </c>
      <c r="J471" s="18"/>
      <c r="K471" s="15"/>
    </row>
    <row r="472" spans="1:11" x14ac:dyDescent="0.2">
      <c r="A472" s="15"/>
      <c r="B472" s="15"/>
      <c r="C472" s="16"/>
      <c r="D472" s="17"/>
      <c r="E472" s="18"/>
      <c r="F472" s="19">
        <v>0</v>
      </c>
      <c r="G472" s="18">
        <f t="shared" si="26"/>
        <v>0</v>
      </c>
      <c r="H472" s="18">
        <f t="shared" si="27"/>
        <v>0</v>
      </c>
      <c r="I472" s="18">
        <f t="shared" si="28"/>
        <v>0</v>
      </c>
      <c r="J472" s="18"/>
      <c r="K472" s="15"/>
    </row>
    <row r="473" spans="1:11" x14ac:dyDescent="0.2">
      <c r="A473" s="15"/>
      <c r="B473" s="15"/>
      <c r="C473" s="16"/>
      <c r="D473" s="17"/>
      <c r="E473" s="18"/>
      <c r="F473" s="19">
        <v>0</v>
      </c>
      <c r="G473" s="18">
        <f t="shared" si="26"/>
        <v>0</v>
      </c>
      <c r="H473" s="18">
        <f t="shared" si="27"/>
        <v>0</v>
      </c>
      <c r="I473" s="18">
        <f t="shared" si="28"/>
        <v>0</v>
      </c>
      <c r="J473" s="18"/>
      <c r="K473" s="15"/>
    </row>
    <row r="474" spans="1:11" x14ac:dyDescent="0.2">
      <c r="A474" s="15"/>
      <c r="B474" s="15"/>
      <c r="C474" s="16"/>
      <c r="D474" s="17"/>
      <c r="E474" s="18"/>
      <c r="F474" s="19">
        <v>0</v>
      </c>
      <c r="G474" s="18">
        <f t="shared" si="26"/>
        <v>0</v>
      </c>
      <c r="H474" s="18">
        <f t="shared" si="27"/>
        <v>0</v>
      </c>
      <c r="I474" s="18">
        <f t="shared" si="28"/>
        <v>0</v>
      </c>
      <c r="J474" s="18"/>
      <c r="K474" s="15"/>
    </row>
    <row r="475" spans="1:11" x14ac:dyDescent="0.2">
      <c r="A475" s="15"/>
      <c r="B475" s="15"/>
      <c r="C475" s="16"/>
      <c r="D475" s="17"/>
      <c r="E475" s="18"/>
      <c r="F475" s="19">
        <v>0</v>
      </c>
      <c r="G475" s="18">
        <f t="shared" si="26"/>
        <v>0</v>
      </c>
      <c r="H475" s="18">
        <f t="shared" si="27"/>
        <v>0</v>
      </c>
      <c r="I475" s="18">
        <f t="shared" si="28"/>
        <v>0</v>
      </c>
      <c r="J475" s="18"/>
      <c r="K475" s="15"/>
    </row>
    <row r="476" spans="1:11" x14ac:dyDescent="0.2">
      <c r="A476" s="15"/>
      <c r="B476" s="15"/>
      <c r="C476" s="16"/>
      <c r="D476" s="17"/>
      <c r="E476" s="18"/>
      <c r="F476" s="19">
        <v>0</v>
      </c>
      <c r="G476" s="18">
        <f t="shared" si="26"/>
        <v>0</v>
      </c>
      <c r="H476" s="18">
        <f t="shared" si="27"/>
        <v>0</v>
      </c>
      <c r="I476" s="18">
        <f t="shared" si="28"/>
        <v>0</v>
      </c>
      <c r="J476" s="18"/>
      <c r="K476" s="15"/>
    </row>
    <row r="477" spans="1:11" x14ac:dyDescent="0.2">
      <c r="A477" s="15"/>
      <c r="B477" s="15"/>
      <c r="C477" s="16"/>
      <c r="D477" s="17"/>
      <c r="E477" s="18"/>
      <c r="F477" s="19">
        <v>0</v>
      </c>
      <c r="G477" s="18">
        <f t="shared" si="26"/>
        <v>0</v>
      </c>
      <c r="H477" s="18">
        <f t="shared" si="27"/>
        <v>0</v>
      </c>
      <c r="I477" s="18">
        <f t="shared" si="28"/>
        <v>0</v>
      </c>
      <c r="J477" s="18"/>
      <c r="K477" s="15"/>
    </row>
    <row r="478" spans="1:11" x14ac:dyDescent="0.2">
      <c r="A478" s="15"/>
      <c r="B478" s="15"/>
      <c r="C478" s="16"/>
      <c r="D478" s="17"/>
      <c r="E478" s="18"/>
      <c r="F478" s="19">
        <v>0</v>
      </c>
      <c r="G478" s="18">
        <f t="shared" si="26"/>
        <v>0</v>
      </c>
      <c r="H478" s="18">
        <f t="shared" si="27"/>
        <v>0</v>
      </c>
      <c r="I478" s="18">
        <f t="shared" si="28"/>
        <v>0</v>
      </c>
      <c r="J478" s="18"/>
      <c r="K478" s="15"/>
    </row>
    <row r="479" spans="1:11" x14ac:dyDescent="0.2">
      <c r="A479" s="15"/>
      <c r="B479" s="15"/>
      <c r="C479" s="16"/>
      <c r="D479" s="17"/>
      <c r="E479" s="18"/>
      <c r="F479" s="19">
        <v>0</v>
      </c>
      <c r="G479" s="18">
        <f t="shared" si="26"/>
        <v>0</v>
      </c>
      <c r="H479" s="18">
        <f t="shared" si="27"/>
        <v>0</v>
      </c>
      <c r="I479" s="18">
        <f t="shared" si="28"/>
        <v>0</v>
      </c>
      <c r="J479" s="18"/>
      <c r="K479" s="15"/>
    </row>
    <row r="480" spans="1:11" x14ac:dyDescent="0.2">
      <c r="A480" s="15"/>
      <c r="B480" s="15"/>
      <c r="C480" s="16"/>
      <c r="D480" s="17"/>
      <c r="E480" s="18"/>
      <c r="F480" s="19">
        <v>0</v>
      </c>
      <c r="G480" s="18">
        <f t="shared" si="26"/>
        <v>0</v>
      </c>
      <c r="H480" s="18">
        <f t="shared" si="27"/>
        <v>0</v>
      </c>
      <c r="I480" s="18">
        <f t="shared" si="28"/>
        <v>0</v>
      </c>
      <c r="J480" s="18"/>
      <c r="K480" s="15"/>
    </row>
    <row r="481" spans="1:11" x14ac:dyDescent="0.2">
      <c r="A481" s="15"/>
      <c r="B481" s="15"/>
      <c r="C481" s="16"/>
      <c r="D481" s="17"/>
      <c r="E481" s="18"/>
      <c r="F481" s="19">
        <v>0</v>
      </c>
      <c r="G481" s="18">
        <f t="shared" si="26"/>
        <v>0</v>
      </c>
      <c r="H481" s="18">
        <f t="shared" si="27"/>
        <v>0</v>
      </c>
      <c r="I481" s="18">
        <f t="shared" si="28"/>
        <v>0</v>
      </c>
      <c r="J481" s="18"/>
      <c r="K481" s="15"/>
    </row>
    <row r="482" spans="1:11" x14ac:dyDescent="0.2">
      <c r="A482" s="15"/>
      <c r="B482" s="15"/>
      <c r="C482" s="16"/>
      <c r="D482" s="17"/>
      <c r="E482" s="18"/>
      <c r="F482" s="19">
        <v>0</v>
      </c>
      <c r="G482" s="18">
        <f t="shared" si="26"/>
        <v>0</v>
      </c>
      <c r="H482" s="18">
        <f t="shared" si="27"/>
        <v>0</v>
      </c>
      <c r="I482" s="18">
        <f t="shared" si="28"/>
        <v>0</v>
      </c>
      <c r="J482" s="18"/>
      <c r="K482" s="15"/>
    </row>
    <row r="483" spans="1:11" x14ac:dyDescent="0.2">
      <c r="A483" s="15"/>
      <c r="B483" s="15"/>
      <c r="C483" s="16"/>
      <c r="D483" s="17"/>
      <c r="E483" s="18"/>
      <c r="F483" s="19">
        <v>0</v>
      </c>
      <c r="G483" s="18">
        <f t="shared" si="26"/>
        <v>0</v>
      </c>
      <c r="H483" s="18">
        <f t="shared" si="27"/>
        <v>0</v>
      </c>
      <c r="I483" s="18">
        <f t="shared" si="28"/>
        <v>0</v>
      </c>
      <c r="J483" s="18"/>
      <c r="K483" s="15"/>
    </row>
    <row r="484" spans="1:11" x14ac:dyDescent="0.2">
      <c r="A484" s="15"/>
      <c r="B484" s="15"/>
      <c r="C484" s="16"/>
      <c r="D484" s="17"/>
      <c r="E484" s="18"/>
      <c r="F484" s="19">
        <v>0</v>
      </c>
      <c r="G484" s="18">
        <f t="shared" si="26"/>
        <v>0</v>
      </c>
      <c r="H484" s="18">
        <f t="shared" si="27"/>
        <v>0</v>
      </c>
      <c r="I484" s="18">
        <f t="shared" si="28"/>
        <v>0</v>
      </c>
      <c r="J484" s="18"/>
      <c r="K484" s="15"/>
    </row>
    <row r="485" spans="1:11" x14ac:dyDescent="0.2">
      <c r="A485" s="15"/>
      <c r="B485" s="15"/>
      <c r="C485" s="16"/>
      <c r="D485" s="17"/>
      <c r="E485" s="18"/>
      <c r="F485" s="19">
        <v>0</v>
      </c>
      <c r="G485" s="18">
        <f t="shared" si="26"/>
        <v>0</v>
      </c>
      <c r="H485" s="18">
        <f t="shared" si="27"/>
        <v>0</v>
      </c>
      <c r="I485" s="18">
        <f t="shared" si="28"/>
        <v>0</v>
      </c>
      <c r="J485" s="18"/>
      <c r="K485" s="15"/>
    </row>
    <row r="486" spans="1:11" x14ac:dyDescent="0.2">
      <c r="A486" s="15"/>
      <c r="B486" s="15"/>
      <c r="C486" s="16"/>
      <c r="D486" s="17"/>
      <c r="E486" s="18"/>
      <c r="F486" s="19">
        <v>0</v>
      </c>
      <c r="G486" s="18">
        <f t="shared" si="26"/>
        <v>0</v>
      </c>
      <c r="H486" s="18">
        <f t="shared" si="27"/>
        <v>0</v>
      </c>
      <c r="I486" s="18">
        <f t="shared" si="28"/>
        <v>0</v>
      </c>
      <c r="J486" s="18"/>
      <c r="K486" s="15"/>
    </row>
    <row r="487" spans="1:11" x14ac:dyDescent="0.2">
      <c r="A487" s="15"/>
      <c r="B487" s="15"/>
      <c r="C487" s="16"/>
      <c r="D487" s="17"/>
      <c r="E487" s="18"/>
      <c r="F487" s="19">
        <v>0</v>
      </c>
      <c r="G487" s="18">
        <f t="shared" si="26"/>
        <v>0</v>
      </c>
      <c r="H487" s="18">
        <f t="shared" si="27"/>
        <v>0</v>
      </c>
      <c r="I487" s="18">
        <f t="shared" si="28"/>
        <v>0</v>
      </c>
      <c r="J487" s="18"/>
      <c r="K487" s="15"/>
    </row>
    <row r="488" spans="1:11" x14ac:dyDescent="0.2">
      <c r="A488" s="15"/>
      <c r="B488" s="15"/>
      <c r="C488" s="16"/>
      <c r="D488" s="17"/>
      <c r="E488" s="18"/>
      <c r="F488" s="19">
        <v>0</v>
      </c>
      <c r="G488" s="18">
        <f t="shared" si="26"/>
        <v>0</v>
      </c>
      <c r="H488" s="18">
        <f t="shared" si="27"/>
        <v>0</v>
      </c>
      <c r="I488" s="18">
        <f t="shared" si="28"/>
        <v>0</v>
      </c>
      <c r="J488" s="18"/>
      <c r="K488" s="15"/>
    </row>
    <row r="489" spans="1:11" x14ac:dyDescent="0.2">
      <c r="A489" s="15"/>
      <c r="B489" s="15"/>
      <c r="C489" s="16"/>
      <c r="D489" s="17"/>
      <c r="E489" s="18"/>
      <c r="F489" s="19">
        <v>0</v>
      </c>
      <c r="G489" s="18">
        <f t="shared" si="26"/>
        <v>0</v>
      </c>
      <c r="H489" s="18">
        <f t="shared" si="27"/>
        <v>0</v>
      </c>
      <c r="I489" s="18">
        <f t="shared" si="28"/>
        <v>0</v>
      </c>
      <c r="J489" s="18"/>
      <c r="K489" s="15"/>
    </row>
    <row r="490" spans="1:11" x14ac:dyDescent="0.2">
      <c r="A490" s="15"/>
      <c r="B490" s="15"/>
      <c r="C490" s="16"/>
      <c r="D490" s="17"/>
      <c r="E490" s="18"/>
      <c r="F490" s="19">
        <v>0</v>
      </c>
      <c r="G490" s="18">
        <f t="shared" si="26"/>
        <v>0</v>
      </c>
      <c r="H490" s="18">
        <f t="shared" si="27"/>
        <v>0</v>
      </c>
      <c r="I490" s="18">
        <f t="shared" si="28"/>
        <v>0</v>
      </c>
      <c r="J490" s="18"/>
      <c r="K490" s="15"/>
    </row>
    <row r="491" spans="1:11" x14ac:dyDescent="0.2">
      <c r="A491" s="15"/>
      <c r="B491" s="15"/>
      <c r="C491" s="16"/>
      <c r="D491" s="17"/>
      <c r="E491" s="18"/>
      <c r="F491" s="19">
        <v>0</v>
      </c>
      <c r="G491" s="18">
        <f t="shared" si="26"/>
        <v>0</v>
      </c>
      <c r="H491" s="18">
        <f t="shared" si="27"/>
        <v>0</v>
      </c>
      <c r="I491" s="18">
        <f t="shared" si="28"/>
        <v>0</v>
      </c>
      <c r="J491" s="18"/>
      <c r="K491" s="15"/>
    </row>
    <row r="492" spans="1:11" x14ac:dyDescent="0.2">
      <c r="A492" s="15"/>
      <c r="B492" s="15"/>
      <c r="C492" s="16"/>
      <c r="D492" s="17"/>
      <c r="E492" s="18"/>
      <c r="F492" s="19">
        <v>0</v>
      </c>
      <c r="G492" s="18">
        <f t="shared" si="26"/>
        <v>0</v>
      </c>
      <c r="H492" s="18">
        <f t="shared" si="27"/>
        <v>0</v>
      </c>
      <c r="I492" s="18">
        <f t="shared" si="28"/>
        <v>0</v>
      </c>
      <c r="J492" s="18"/>
      <c r="K492" s="15"/>
    </row>
    <row r="493" spans="1:11" x14ac:dyDescent="0.2">
      <c r="A493" s="15"/>
      <c r="B493" s="15"/>
      <c r="C493" s="16"/>
      <c r="D493" s="17"/>
      <c r="E493" s="18"/>
      <c r="F493" s="19">
        <v>0</v>
      </c>
      <c r="G493" s="18">
        <f t="shared" si="26"/>
        <v>0</v>
      </c>
      <c r="H493" s="18">
        <f t="shared" si="27"/>
        <v>0</v>
      </c>
      <c r="I493" s="18">
        <f t="shared" si="28"/>
        <v>0</v>
      </c>
      <c r="J493" s="18"/>
      <c r="K493" s="15"/>
    </row>
    <row r="494" spans="1:11" x14ac:dyDescent="0.2">
      <c r="A494" s="15"/>
      <c r="B494" s="15"/>
      <c r="C494" s="16"/>
      <c r="D494" s="17"/>
      <c r="E494" s="18"/>
      <c r="F494" s="19">
        <v>0</v>
      </c>
      <c r="G494" s="18">
        <f t="shared" si="26"/>
        <v>0</v>
      </c>
      <c r="H494" s="18">
        <f t="shared" si="27"/>
        <v>0</v>
      </c>
      <c r="I494" s="18">
        <f t="shared" si="28"/>
        <v>0</v>
      </c>
      <c r="J494" s="18"/>
      <c r="K494" s="15"/>
    </row>
    <row r="495" spans="1:11" x14ac:dyDescent="0.2">
      <c r="A495" s="15"/>
      <c r="B495" s="15"/>
      <c r="C495" s="16"/>
      <c r="D495" s="17"/>
      <c r="E495" s="18"/>
      <c r="F495" s="19">
        <v>0</v>
      </c>
      <c r="G495" s="18">
        <f t="shared" si="26"/>
        <v>0</v>
      </c>
      <c r="H495" s="18">
        <f t="shared" si="27"/>
        <v>0</v>
      </c>
      <c r="I495" s="18">
        <f t="shared" si="28"/>
        <v>0</v>
      </c>
      <c r="J495" s="18"/>
      <c r="K495" s="15"/>
    </row>
    <row r="496" spans="1:11" x14ac:dyDescent="0.2">
      <c r="A496" s="15"/>
      <c r="B496" s="15"/>
      <c r="C496" s="16"/>
      <c r="D496" s="17"/>
      <c r="E496" s="18"/>
      <c r="F496" s="19">
        <v>0</v>
      </c>
      <c r="G496" s="18">
        <f t="shared" si="26"/>
        <v>0</v>
      </c>
      <c r="H496" s="18">
        <f t="shared" si="27"/>
        <v>0</v>
      </c>
      <c r="I496" s="18">
        <f t="shared" si="28"/>
        <v>0</v>
      </c>
      <c r="J496" s="18"/>
      <c r="K496" s="15"/>
    </row>
    <row r="497" spans="1:11" x14ac:dyDescent="0.2">
      <c r="A497" s="15"/>
      <c r="B497" s="15"/>
      <c r="C497" s="16"/>
      <c r="D497" s="17"/>
      <c r="E497" s="18"/>
      <c r="F497" s="19">
        <v>0</v>
      </c>
      <c r="G497" s="18">
        <f t="shared" si="26"/>
        <v>0</v>
      </c>
      <c r="H497" s="18">
        <f t="shared" si="27"/>
        <v>0</v>
      </c>
      <c r="I497" s="18">
        <f t="shared" si="28"/>
        <v>0</v>
      </c>
      <c r="J497" s="18"/>
      <c r="K497" s="15"/>
    </row>
    <row r="498" spans="1:11" x14ac:dyDescent="0.2">
      <c r="A498" s="15"/>
      <c r="B498" s="15"/>
      <c r="C498" s="16"/>
      <c r="D498" s="17"/>
      <c r="E498" s="18"/>
      <c r="F498" s="19">
        <v>0</v>
      </c>
      <c r="G498" s="18">
        <f t="shared" si="26"/>
        <v>0</v>
      </c>
      <c r="H498" s="18">
        <f t="shared" si="27"/>
        <v>0</v>
      </c>
      <c r="I498" s="18">
        <f t="shared" si="28"/>
        <v>0</v>
      </c>
      <c r="J498" s="18"/>
      <c r="K498" s="15"/>
    </row>
    <row r="499" spans="1:11" x14ac:dyDescent="0.2">
      <c r="A499" s="15"/>
      <c r="B499" s="15"/>
      <c r="C499" s="16"/>
      <c r="D499" s="17"/>
      <c r="E499" s="18"/>
      <c r="F499" s="19">
        <v>0</v>
      </c>
      <c r="G499" s="18">
        <f t="shared" si="26"/>
        <v>0</v>
      </c>
      <c r="H499" s="18">
        <f t="shared" si="27"/>
        <v>0</v>
      </c>
      <c r="I499" s="18">
        <f t="shared" si="28"/>
        <v>0</v>
      </c>
      <c r="J499" s="18"/>
      <c r="K499" s="15"/>
    </row>
    <row r="500" spans="1:11" x14ac:dyDescent="0.2">
      <c r="A500" s="15"/>
      <c r="B500" s="15"/>
      <c r="C500" s="16"/>
      <c r="D500" s="17"/>
      <c r="E500" s="18"/>
      <c r="F500" s="19">
        <v>0</v>
      </c>
      <c r="G500" s="18">
        <f t="shared" si="26"/>
        <v>0</v>
      </c>
      <c r="H500" s="18">
        <f t="shared" si="27"/>
        <v>0</v>
      </c>
      <c r="I500" s="18">
        <f t="shared" si="28"/>
        <v>0</v>
      </c>
      <c r="J500" s="18"/>
      <c r="K500" s="15"/>
    </row>
    <row r="501" spans="1:11" x14ac:dyDescent="0.2">
      <c r="A501" s="15"/>
      <c r="B501" s="15"/>
      <c r="C501" s="16"/>
      <c r="D501" s="17"/>
      <c r="E501" s="18"/>
      <c r="F501" s="19">
        <v>0</v>
      </c>
      <c r="G501" s="18">
        <f t="shared" si="26"/>
        <v>0</v>
      </c>
      <c r="H501" s="18">
        <f t="shared" si="27"/>
        <v>0</v>
      </c>
      <c r="I501" s="18">
        <f t="shared" si="28"/>
        <v>0</v>
      </c>
      <c r="J501" s="18"/>
      <c r="K501" s="15"/>
    </row>
    <row r="502" spans="1:11" x14ac:dyDescent="0.2">
      <c r="A502" s="15"/>
      <c r="B502" s="15"/>
      <c r="C502" s="16"/>
      <c r="D502" s="17"/>
      <c r="E502" s="18"/>
      <c r="F502" s="19">
        <v>0</v>
      </c>
      <c r="G502" s="18">
        <f t="shared" si="26"/>
        <v>0</v>
      </c>
      <c r="H502" s="18">
        <f t="shared" si="27"/>
        <v>0</v>
      </c>
      <c r="I502" s="18">
        <f t="shared" si="28"/>
        <v>0</v>
      </c>
      <c r="J502" s="18"/>
      <c r="K502" s="15"/>
    </row>
    <row r="503" spans="1:11" x14ac:dyDescent="0.2">
      <c r="A503" s="15"/>
      <c r="B503" s="15"/>
      <c r="C503" s="16"/>
      <c r="D503" s="17"/>
      <c r="E503" s="18"/>
      <c r="F503" s="19">
        <v>0</v>
      </c>
      <c r="G503" s="18">
        <f t="shared" si="26"/>
        <v>0</v>
      </c>
      <c r="H503" s="18">
        <f t="shared" si="27"/>
        <v>0</v>
      </c>
      <c r="I503" s="18">
        <f t="shared" si="28"/>
        <v>0</v>
      </c>
      <c r="J503" s="18"/>
      <c r="K503" s="15"/>
    </row>
    <row r="504" spans="1:11" x14ac:dyDescent="0.2">
      <c r="A504" s="15"/>
      <c r="B504" s="15"/>
      <c r="C504" s="16"/>
      <c r="D504" s="17"/>
      <c r="E504" s="18"/>
      <c r="F504" s="19">
        <v>0</v>
      </c>
      <c r="G504" s="18">
        <f t="shared" si="26"/>
        <v>0</v>
      </c>
      <c r="H504" s="18">
        <f t="shared" si="27"/>
        <v>0</v>
      </c>
      <c r="I504" s="18">
        <f t="shared" si="28"/>
        <v>0</v>
      </c>
      <c r="J504" s="18"/>
      <c r="K504" s="15"/>
    </row>
    <row r="505" spans="1:11" x14ac:dyDescent="0.2">
      <c r="A505" s="15"/>
      <c r="B505" s="15"/>
      <c r="C505" s="16"/>
      <c r="D505" s="17"/>
      <c r="E505" s="18"/>
      <c r="F505" s="19">
        <v>0</v>
      </c>
      <c r="G505" s="18">
        <f t="shared" si="26"/>
        <v>0</v>
      </c>
      <c r="H505" s="18">
        <f t="shared" si="27"/>
        <v>0</v>
      </c>
      <c r="I505" s="18">
        <f t="shared" si="28"/>
        <v>0</v>
      </c>
      <c r="J505" s="18"/>
      <c r="K505" s="15"/>
    </row>
    <row r="506" spans="1:11" x14ac:dyDescent="0.2">
      <c r="A506" s="15"/>
      <c r="B506" s="15"/>
      <c r="C506" s="16"/>
      <c r="D506" s="17"/>
      <c r="E506" s="18"/>
      <c r="F506" s="19">
        <v>0</v>
      </c>
      <c r="G506" s="18">
        <f t="shared" si="26"/>
        <v>0</v>
      </c>
      <c r="H506" s="18">
        <f t="shared" si="27"/>
        <v>0</v>
      </c>
      <c r="I506" s="18">
        <f t="shared" si="28"/>
        <v>0</v>
      </c>
      <c r="J506" s="18"/>
      <c r="K506" s="15"/>
    </row>
    <row r="507" spans="1:11" x14ac:dyDescent="0.2">
      <c r="A507" s="15"/>
      <c r="B507" s="15"/>
      <c r="C507" s="16"/>
      <c r="D507" s="17"/>
      <c r="E507" s="18"/>
      <c r="F507" s="19">
        <v>0</v>
      </c>
      <c r="G507" s="18">
        <f t="shared" si="26"/>
        <v>0</v>
      </c>
      <c r="H507" s="18">
        <f t="shared" si="27"/>
        <v>0</v>
      </c>
      <c r="I507" s="18">
        <f t="shared" si="28"/>
        <v>0</v>
      </c>
      <c r="J507" s="18"/>
      <c r="K507" s="15"/>
    </row>
    <row r="508" spans="1:11" x14ac:dyDescent="0.2">
      <c r="A508" s="15"/>
      <c r="B508" s="15"/>
      <c r="C508" s="16"/>
      <c r="D508" s="17"/>
      <c r="E508" s="18"/>
      <c r="F508" s="19">
        <v>0</v>
      </c>
      <c r="G508" s="18">
        <f t="shared" si="26"/>
        <v>0</v>
      </c>
      <c r="H508" s="18">
        <f t="shared" si="27"/>
        <v>0</v>
      </c>
      <c r="I508" s="18">
        <f t="shared" si="28"/>
        <v>0</v>
      </c>
      <c r="J508" s="18"/>
      <c r="K508" s="15"/>
    </row>
    <row r="509" spans="1:11" x14ac:dyDescent="0.2">
      <c r="A509" s="15"/>
      <c r="B509" s="15"/>
      <c r="C509" s="16"/>
      <c r="D509" s="17"/>
      <c r="E509" s="18"/>
      <c r="F509" s="19">
        <v>0</v>
      </c>
      <c r="G509" s="18">
        <f t="shared" si="26"/>
        <v>0</v>
      </c>
      <c r="H509" s="18">
        <f t="shared" si="27"/>
        <v>0</v>
      </c>
      <c r="I509" s="18">
        <f t="shared" si="28"/>
        <v>0</v>
      </c>
      <c r="J509" s="18"/>
      <c r="K509" s="15"/>
    </row>
    <row r="510" spans="1:11" x14ac:dyDescent="0.2">
      <c r="A510" s="15"/>
      <c r="B510" s="15"/>
      <c r="C510" s="16"/>
      <c r="D510" s="17"/>
      <c r="E510" s="18"/>
      <c r="F510" s="19">
        <v>0</v>
      </c>
      <c r="G510" s="18">
        <f t="shared" si="26"/>
        <v>0</v>
      </c>
      <c r="H510" s="18">
        <f t="shared" si="27"/>
        <v>0</v>
      </c>
      <c r="I510" s="18">
        <f t="shared" si="28"/>
        <v>0</v>
      </c>
      <c r="J510" s="18"/>
      <c r="K510" s="15"/>
    </row>
    <row r="511" spans="1:11" x14ac:dyDescent="0.2">
      <c r="A511" s="15"/>
      <c r="B511" s="15"/>
      <c r="C511" s="16"/>
      <c r="D511" s="17"/>
      <c r="E511" s="18"/>
      <c r="F511" s="19">
        <v>0</v>
      </c>
      <c r="G511" s="18">
        <f t="shared" si="26"/>
        <v>0</v>
      </c>
      <c r="H511" s="18">
        <f t="shared" si="27"/>
        <v>0</v>
      </c>
      <c r="I511" s="18">
        <f t="shared" si="28"/>
        <v>0</v>
      </c>
      <c r="J511" s="18"/>
      <c r="K511" s="15"/>
    </row>
    <row r="512" spans="1:11" x14ac:dyDescent="0.2">
      <c r="A512" s="15"/>
      <c r="B512" s="15"/>
      <c r="C512" s="16"/>
      <c r="D512" s="17"/>
      <c r="E512" s="18"/>
      <c r="F512" s="19">
        <v>0</v>
      </c>
      <c r="G512" s="18">
        <f t="shared" si="26"/>
        <v>0</v>
      </c>
      <c r="H512" s="18">
        <f t="shared" si="27"/>
        <v>0</v>
      </c>
      <c r="I512" s="18">
        <f t="shared" si="28"/>
        <v>0</v>
      </c>
      <c r="J512" s="18"/>
      <c r="K512" s="15"/>
    </row>
    <row r="513" spans="1:11" x14ac:dyDescent="0.2">
      <c r="A513" s="15"/>
      <c r="B513" s="15"/>
      <c r="C513" s="16"/>
      <c r="D513" s="17"/>
      <c r="E513" s="18"/>
      <c r="F513" s="19">
        <v>0</v>
      </c>
      <c r="G513" s="18">
        <f t="shared" si="26"/>
        <v>0</v>
      </c>
      <c r="H513" s="18">
        <f t="shared" si="27"/>
        <v>0</v>
      </c>
      <c r="I513" s="18">
        <f t="shared" si="28"/>
        <v>0</v>
      </c>
      <c r="J513" s="18"/>
      <c r="K513" s="15"/>
    </row>
    <row r="514" spans="1:11" x14ac:dyDescent="0.2">
      <c r="A514" s="15"/>
      <c r="B514" s="15"/>
      <c r="C514" s="16"/>
      <c r="D514" s="17"/>
      <c r="E514" s="18"/>
      <c r="F514" s="19">
        <v>0</v>
      </c>
      <c r="G514" s="18">
        <f t="shared" si="26"/>
        <v>0</v>
      </c>
      <c r="H514" s="18">
        <f t="shared" si="27"/>
        <v>0</v>
      </c>
      <c r="I514" s="18">
        <f t="shared" si="28"/>
        <v>0</v>
      </c>
      <c r="J514" s="18"/>
      <c r="K514" s="15"/>
    </row>
    <row r="515" spans="1:11" x14ac:dyDescent="0.2">
      <c r="A515" s="15"/>
      <c r="B515" s="15"/>
      <c r="C515" s="16"/>
      <c r="D515" s="17"/>
      <c r="E515" s="18"/>
      <c r="F515" s="19">
        <v>0</v>
      </c>
      <c r="G515" s="18">
        <f t="shared" si="26"/>
        <v>0</v>
      </c>
      <c r="H515" s="18">
        <f t="shared" si="27"/>
        <v>0</v>
      </c>
      <c r="I515" s="18">
        <f t="shared" si="28"/>
        <v>0</v>
      </c>
      <c r="J515" s="18"/>
      <c r="K515" s="15"/>
    </row>
    <row r="516" spans="1:11" x14ac:dyDescent="0.2">
      <c r="A516" s="15"/>
      <c r="B516" s="15"/>
      <c r="C516" s="16"/>
      <c r="D516" s="17"/>
      <c r="E516" s="18"/>
      <c r="F516" s="19">
        <v>0</v>
      </c>
      <c r="G516" s="18">
        <f t="shared" si="26"/>
        <v>0</v>
      </c>
      <c r="H516" s="18">
        <f t="shared" si="27"/>
        <v>0</v>
      </c>
      <c r="I516" s="18">
        <f t="shared" si="28"/>
        <v>0</v>
      </c>
      <c r="J516" s="18"/>
      <c r="K516" s="15"/>
    </row>
    <row r="517" spans="1:11" x14ac:dyDescent="0.2">
      <c r="A517" s="15"/>
      <c r="B517" s="15"/>
      <c r="C517" s="16"/>
      <c r="D517" s="17"/>
      <c r="E517" s="18"/>
      <c r="F517" s="19">
        <v>0</v>
      </c>
      <c r="G517" s="18">
        <f t="shared" si="26"/>
        <v>0</v>
      </c>
      <c r="H517" s="18">
        <f t="shared" si="27"/>
        <v>0</v>
      </c>
      <c r="I517" s="18">
        <f t="shared" si="28"/>
        <v>0</v>
      </c>
      <c r="J517" s="18"/>
      <c r="K517" s="15"/>
    </row>
    <row r="518" spans="1:11" x14ac:dyDescent="0.2">
      <c r="A518" s="15"/>
      <c r="B518" s="15"/>
      <c r="C518" s="16"/>
      <c r="D518" s="17"/>
      <c r="E518" s="18"/>
      <c r="F518" s="19">
        <v>0</v>
      </c>
      <c r="G518" s="18">
        <f t="shared" si="26"/>
        <v>0</v>
      </c>
      <c r="H518" s="18">
        <f t="shared" si="27"/>
        <v>0</v>
      </c>
      <c r="I518" s="18">
        <f t="shared" si="28"/>
        <v>0</v>
      </c>
      <c r="J518" s="18"/>
      <c r="K518" s="15"/>
    </row>
    <row r="519" spans="1:11" x14ac:dyDescent="0.2">
      <c r="A519" s="15"/>
      <c r="B519" s="15"/>
      <c r="C519" s="16"/>
      <c r="D519" s="17"/>
      <c r="E519" s="18"/>
      <c r="F519" s="19">
        <v>0</v>
      </c>
      <c r="G519" s="18">
        <f t="shared" si="26"/>
        <v>0</v>
      </c>
      <c r="H519" s="18">
        <f t="shared" si="27"/>
        <v>0</v>
      </c>
      <c r="I519" s="18">
        <f t="shared" si="28"/>
        <v>0</v>
      </c>
      <c r="J519" s="18"/>
      <c r="K519" s="15"/>
    </row>
    <row r="520" spans="1:11" x14ac:dyDescent="0.2">
      <c r="A520" s="15"/>
      <c r="B520" s="15"/>
      <c r="C520" s="16"/>
      <c r="D520" s="17"/>
      <c r="E520" s="18"/>
      <c r="F520" s="19">
        <v>0</v>
      </c>
      <c r="G520" s="18">
        <f t="shared" si="26"/>
        <v>0</v>
      </c>
      <c r="H520" s="18">
        <f t="shared" si="27"/>
        <v>0</v>
      </c>
      <c r="I520" s="18">
        <f t="shared" si="28"/>
        <v>0</v>
      </c>
      <c r="J520" s="18"/>
      <c r="K520" s="15"/>
    </row>
    <row r="521" spans="1:11" x14ac:dyDescent="0.2">
      <c r="A521" s="15"/>
      <c r="B521" s="15"/>
      <c r="C521" s="16"/>
      <c r="D521" s="17"/>
      <c r="E521" s="18"/>
      <c r="F521" s="19">
        <v>0</v>
      </c>
      <c r="G521" s="18">
        <f t="shared" ref="G521:G582" si="29">B521*F521</f>
        <v>0</v>
      </c>
      <c r="H521" s="18">
        <f t="shared" ref="H521:H580" si="30">E521*C521</f>
        <v>0</v>
      </c>
      <c r="I521" s="18">
        <f t="shared" ref="I521:I580" si="31">F521*C521</f>
        <v>0</v>
      </c>
      <c r="J521" s="18"/>
      <c r="K521" s="15"/>
    </row>
    <row r="522" spans="1:11" x14ac:dyDescent="0.2">
      <c r="A522" s="15"/>
      <c r="B522" s="15"/>
      <c r="C522" s="16"/>
      <c r="D522" s="17"/>
      <c r="E522" s="18"/>
      <c r="F522" s="19">
        <v>0</v>
      </c>
      <c r="G522" s="18">
        <f t="shared" si="29"/>
        <v>0</v>
      </c>
      <c r="H522" s="18">
        <f t="shared" si="30"/>
        <v>0</v>
      </c>
      <c r="I522" s="18">
        <f t="shared" si="31"/>
        <v>0</v>
      </c>
      <c r="J522" s="18"/>
      <c r="K522" s="15"/>
    </row>
    <row r="523" spans="1:11" x14ac:dyDescent="0.2">
      <c r="A523" s="15"/>
      <c r="B523" s="15"/>
      <c r="C523" s="16"/>
      <c r="D523" s="17"/>
      <c r="E523" s="18"/>
      <c r="F523" s="19">
        <v>0</v>
      </c>
      <c r="G523" s="18">
        <f t="shared" si="29"/>
        <v>0</v>
      </c>
      <c r="H523" s="18">
        <f t="shared" si="30"/>
        <v>0</v>
      </c>
      <c r="I523" s="18">
        <f t="shared" si="31"/>
        <v>0</v>
      </c>
      <c r="J523" s="18"/>
      <c r="K523" s="15"/>
    </row>
    <row r="524" spans="1:11" x14ac:dyDescent="0.2">
      <c r="A524" s="15"/>
      <c r="B524" s="15"/>
      <c r="C524" s="16"/>
      <c r="D524" s="17"/>
      <c r="E524" s="18"/>
      <c r="F524" s="19">
        <v>0</v>
      </c>
      <c r="G524" s="18">
        <f t="shared" si="29"/>
        <v>0</v>
      </c>
      <c r="H524" s="18">
        <f t="shared" si="30"/>
        <v>0</v>
      </c>
      <c r="I524" s="18">
        <f t="shared" si="31"/>
        <v>0</v>
      </c>
      <c r="J524" s="18"/>
      <c r="K524" s="15"/>
    </row>
    <row r="525" spans="1:11" x14ac:dyDescent="0.2">
      <c r="A525" s="15"/>
      <c r="B525" s="15"/>
      <c r="C525" s="16"/>
      <c r="D525" s="17"/>
      <c r="E525" s="18"/>
      <c r="F525" s="19">
        <v>0</v>
      </c>
      <c r="G525" s="18">
        <f t="shared" si="29"/>
        <v>0</v>
      </c>
      <c r="H525" s="18">
        <f t="shared" si="30"/>
        <v>0</v>
      </c>
      <c r="I525" s="18">
        <f t="shared" si="31"/>
        <v>0</v>
      </c>
      <c r="J525" s="18"/>
      <c r="K525" s="15"/>
    </row>
    <row r="526" spans="1:11" x14ac:dyDescent="0.2">
      <c r="A526" s="15"/>
      <c r="B526" s="15"/>
      <c r="C526" s="16"/>
      <c r="D526" s="17"/>
      <c r="E526" s="18"/>
      <c r="F526" s="19">
        <v>0</v>
      </c>
      <c r="G526" s="18">
        <f t="shared" si="29"/>
        <v>0</v>
      </c>
      <c r="H526" s="18">
        <f t="shared" si="30"/>
        <v>0</v>
      </c>
      <c r="I526" s="18">
        <f t="shared" si="31"/>
        <v>0</v>
      </c>
      <c r="J526" s="18"/>
      <c r="K526" s="15"/>
    </row>
    <row r="527" spans="1:11" x14ac:dyDescent="0.2">
      <c r="A527" s="15"/>
      <c r="B527" s="15"/>
      <c r="C527" s="16"/>
      <c r="D527" s="17"/>
      <c r="E527" s="18"/>
      <c r="F527" s="19">
        <v>0</v>
      </c>
      <c r="G527" s="18">
        <f t="shared" si="29"/>
        <v>0</v>
      </c>
      <c r="H527" s="18">
        <f t="shared" si="30"/>
        <v>0</v>
      </c>
      <c r="I527" s="18">
        <f t="shared" si="31"/>
        <v>0</v>
      </c>
      <c r="J527" s="18"/>
      <c r="K527" s="15"/>
    </row>
    <row r="528" spans="1:11" x14ac:dyDescent="0.2">
      <c r="A528" s="15"/>
      <c r="B528" s="15"/>
      <c r="C528" s="16"/>
      <c r="D528" s="17"/>
      <c r="E528" s="18"/>
      <c r="F528" s="19">
        <v>0</v>
      </c>
      <c r="G528" s="18">
        <f t="shared" si="29"/>
        <v>0</v>
      </c>
      <c r="H528" s="18">
        <f t="shared" si="30"/>
        <v>0</v>
      </c>
      <c r="I528" s="18">
        <f t="shared" si="31"/>
        <v>0</v>
      </c>
      <c r="J528" s="18"/>
      <c r="K528" s="15"/>
    </row>
    <row r="529" spans="1:11" x14ac:dyDescent="0.2">
      <c r="A529" s="15"/>
      <c r="B529" s="15"/>
      <c r="C529" s="16"/>
      <c r="D529" s="17"/>
      <c r="E529" s="18"/>
      <c r="F529" s="19">
        <v>0</v>
      </c>
      <c r="G529" s="18">
        <f t="shared" si="29"/>
        <v>0</v>
      </c>
      <c r="H529" s="18">
        <f t="shared" si="30"/>
        <v>0</v>
      </c>
      <c r="I529" s="18">
        <f t="shared" si="31"/>
        <v>0</v>
      </c>
      <c r="J529" s="18"/>
      <c r="K529" s="15"/>
    </row>
    <row r="530" spans="1:11" x14ac:dyDescent="0.2">
      <c r="A530" s="15"/>
      <c r="B530" s="15"/>
      <c r="C530" s="16"/>
      <c r="D530" s="17"/>
      <c r="E530" s="18"/>
      <c r="F530" s="19">
        <v>0</v>
      </c>
      <c r="G530" s="18">
        <f t="shared" si="29"/>
        <v>0</v>
      </c>
      <c r="H530" s="18">
        <f t="shared" si="30"/>
        <v>0</v>
      </c>
      <c r="I530" s="18">
        <f t="shared" si="31"/>
        <v>0</v>
      </c>
      <c r="J530" s="18"/>
      <c r="K530" s="15"/>
    </row>
    <row r="531" spans="1:11" x14ac:dyDescent="0.2">
      <c r="A531" s="15"/>
      <c r="B531" s="15"/>
      <c r="C531" s="16"/>
      <c r="D531" s="17"/>
      <c r="E531" s="18"/>
      <c r="F531" s="19">
        <v>0</v>
      </c>
      <c r="G531" s="18">
        <f t="shared" si="29"/>
        <v>0</v>
      </c>
      <c r="H531" s="18">
        <f t="shared" si="30"/>
        <v>0</v>
      </c>
      <c r="I531" s="18">
        <f t="shared" si="31"/>
        <v>0</v>
      </c>
      <c r="J531" s="18"/>
      <c r="K531" s="15"/>
    </row>
    <row r="532" spans="1:11" x14ac:dyDescent="0.2">
      <c r="A532" s="15"/>
      <c r="B532" s="15"/>
      <c r="C532" s="16"/>
      <c r="D532" s="17"/>
      <c r="E532" s="18"/>
      <c r="F532" s="19">
        <v>0</v>
      </c>
      <c r="G532" s="18">
        <f t="shared" si="29"/>
        <v>0</v>
      </c>
      <c r="H532" s="18">
        <f t="shared" si="30"/>
        <v>0</v>
      </c>
      <c r="I532" s="18">
        <f t="shared" si="31"/>
        <v>0</v>
      </c>
      <c r="J532" s="18"/>
      <c r="K532" s="15"/>
    </row>
    <row r="533" spans="1:11" x14ac:dyDescent="0.2">
      <c r="A533" s="15"/>
      <c r="B533" s="15"/>
      <c r="C533" s="16"/>
      <c r="D533" s="17"/>
      <c r="E533" s="18"/>
      <c r="F533" s="19">
        <v>0</v>
      </c>
      <c r="G533" s="18">
        <f t="shared" si="29"/>
        <v>0</v>
      </c>
      <c r="H533" s="18">
        <f t="shared" si="30"/>
        <v>0</v>
      </c>
      <c r="I533" s="18">
        <f t="shared" si="31"/>
        <v>0</v>
      </c>
      <c r="J533" s="18"/>
      <c r="K533" s="15"/>
    </row>
    <row r="534" spans="1:11" x14ac:dyDescent="0.2">
      <c r="A534" s="15"/>
      <c r="B534" s="15"/>
      <c r="C534" s="16"/>
      <c r="D534" s="17"/>
      <c r="E534" s="18"/>
      <c r="F534" s="19">
        <v>0</v>
      </c>
      <c r="G534" s="18">
        <f t="shared" si="29"/>
        <v>0</v>
      </c>
      <c r="H534" s="18">
        <f t="shared" si="30"/>
        <v>0</v>
      </c>
      <c r="I534" s="18">
        <f t="shared" si="31"/>
        <v>0</v>
      </c>
      <c r="J534" s="18"/>
      <c r="K534" s="15"/>
    </row>
    <row r="535" spans="1:11" x14ac:dyDescent="0.2">
      <c r="A535" s="15"/>
      <c r="B535" s="15"/>
      <c r="C535" s="16"/>
      <c r="D535" s="17"/>
      <c r="E535" s="18"/>
      <c r="F535" s="19">
        <v>0</v>
      </c>
      <c r="G535" s="18">
        <f t="shared" si="29"/>
        <v>0</v>
      </c>
      <c r="H535" s="18">
        <f t="shared" si="30"/>
        <v>0</v>
      </c>
      <c r="I535" s="18">
        <f t="shared" si="31"/>
        <v>0</v>
      </c>
      <c r="J535" s="18"/>
      <c r="K535" s="15"/>
    </row>
    <row r="536" spans="1:11" x14ac:dyDescent="0.2">
      <c r="A536" s="15"/>
      <c r="B536" s="15"/>
      <c r="C536" s="16"/>
      <c r="D536" s="17"/>
      <c r="E536" s="18"/>
      <c r="F536" s="19">
        <v>0</v>
      </c>
      <c r="G536" s="18">
        <f t="shared" si="29"/>
        <v>0</v>
      </c>
      <c r="H536" s="18">
        <f t="shared" si="30"/>
        <v>0</v>
      </c>
      <c r="I536" s="18">
        <f t="shared" si="31"/>
        <v>0</v>
      </c>
      <c r="J536" s="18"/>
      <c r="K536" s="15"/>
    </row>
    <row r="537" spans="1:11" x14ac:dyDescent="0.2">
      <c r="A537" s="15"/>
      <c r="B537" s="15"/>
      <c r="C537" s="16"/>
      <c r="D537" s="17"/>
      <c r="E537" s="18"/>
      <c r="F537" s="19">
        <v>0</v>
      </c>
      <c r="G537" s="18">
        <f t="shared" si="29"/>
        <v>0</v>
      </c>
      <c r="H537" s="18">
        <f t="shared" si="30"/>
        <v>0</v>
      </c>
      <c r="I537" s="18">
        <f t="shared" si="31"/>
        <v>0</v>
      </c>
      <c r="J537" s="18"/>
      <c r="K537" s="15"/>
    </row>
    <row r="538" spans="1:11" x14ac:dyDescent="0.2">
      <c r="A538" s="15"/>
      <c r="B538" s="15"/>
      <c r="C538" s="16"/>
      <c r="D538" s="17"/>
      <c r="E538" s="18"/>
      <c r="F538" s="19">
        <v>0</v>
      </c>
      <c r="G538" s="18">
        <f t="shared" si="29"/>
        <v>0</v>
      </c>
      <c r="H538" s="18">
        <f t="shared" si="30"/>
        <v>0</v>
      </c>
      <c r="I538" s="18">
        <f t="shared" si="31"/>
        <v>0</v>
      </c>
      <c r="J538" s="18"/>
      <c r="K538" s="15"/>
    </row>
    <row r="539" spans="1:11" x14ac:dyDescent="0.2">
      <c r="A539" s="15"/>
      <c r="B539" s="15"/>
      <c r="C539" s="16"/>
      <c r="D539" s="17"/>
      <c r="E539" s="18"/>
      <c r="F539" s="19">
        <v>0</v>
      </c>
      <c r="G539" s="18">
        <f t="shared" si="29"/>
        <v>0</v>
      </c>
      <c r="H539" s="18">
        <f t="shared" si="30"/>
        <v>0</v>
      </c>
      <c r="I539" s="18">
        <f t="shared" si="31"/>
        <v>0</v>
      </c>
      <c r="J539" s="18"/>
      <c r="K539" s="15"/>
    </row>
    <row r="540" spans="1:11" x14ac:dyDescent="0.2">
      <c r="A540" s="15"/>
      <c r="B540" s="15"/>
      <c r="C540" s="16"/>
      <c r="D540" s="17"/>
      <c r="E540" s="18"/>
      <c r="F540" s="19">
        <v>0</v>
      </c>
      <c r="G540" s="18">
        <f t="shared" si="29"/>
        <v>0</v>
      </c>
      <c r="H540" s="18">
        <f t="shared" si="30"/>
        <v>0</v>
      </c>
      <c r="I540" s="18">
        <f t="shared" si="31"/>
        <v>0</v>
      </c>
      <c r="J540" s="18"/>
      <c r="K540" s="15"/>
    </row>
    <row r="541" spans="1:11" x14ac:dyDescent="0.2">
      <c r="A541" s="15"/>
      <c r="B541" s="15"/>
      <c r="C541" s="16"/>
      <c r="D541" s="17"/>
      <c r="E541" s="18"/>
      <c r="F541" s="19">
        <v>0</v>
      </c>
      <c r="G541" s="18">
        <f t="shared" si="29"/>
        <v>0</v>
      </c>
      <c r="H541" s="18">
        <f t="shared" si="30"/>
        <v>0</v>
      </c>
      <c r="I541" s="18">
        <f t="shared" si="31"/>
        <v>0</v>
      </c>
      <c r="J541" s="18"/>
      <c r="K541" s="15"/>
    </row>
    <row r="542" spans="1:11" x14ac:dyDescent="0.2">
      <c r="A542" s="15"/>
      <c r="B542" s="15"/>
      <c r="C542" s="16"/>
      <c r="D542" s="17"/>
      <c r="E542" s="18"/>
      <c r="F542" s="19">
        <v>0</v>
      </c>
      <c r="G542" s="18">
        <f t="shared" si="29"/>
        <v>0</v>
      </c>
      <c r="H542" s="18">
        <f t="shared" si="30"/>
        <v>0</v>
      </c>
      <c r="I542" s="18">
        <f t="shared" si="31"/>
        <v>0</v>
      </c>
      <c r="J542" s="18"/>
      <c r="K542" s="15"/>
    </row>
    <row r="543" spans="1:11" x14ac:dyDescent="0.2">
      <c r="A543" s="15"/>
      <c r="B543" s="15"/>
      <c r="C543" s="16"/>
      <c r="D543" s="17"/>
      <c r="E543" s="18"/>
      <c r="F543" s="19">
        <v>0</v>
      </c>
      <c r="G543" s="18">
        <f t="shared" si="29"/>
        <v>0</v>
      </c>
      <c r="H543" s="18">
        <f t="shared" si="30"/>
        <v>0</v>
      </c>
      <c r="I543" s="18">
        <f t="shared" si="31"/>
        <v>0</v>
      </c>
      <c r="J543" s="18"/>
      <c r="K543" s="15"/>
    </row>
    <row r="544" spans="1:11" x14ac:dyDescent="0.2">
      <c r="A544" s="15"/>
      <c r="B544" s="15"/>
      <c r="C544" s="16"/>
      <c r="D544" s="17"/>
      <c r="E544" s="18"/>
      <c r="F544" s="19">
        <v>0</v>
      </c>
      <c r="G544" s="18">
        <f t="shared" si="29"/>
        <v>0</v>
      </c>
      <c r="H544" s="18">
        <f t="shared" si="30"/>
        <v>0</v>
      </c>
      <c r="I544" s="18">
        <f t="shared" si="31"/>
        <v>0</v>
      </c>
      <c r="J544" s="18"/>
      <c r="K544" s="15"/>
    </row>
    <row r="545" spans="1:11" x14ac:dyDescent="0.2">
      <c r="A545" s="15"/>
      <c r="B545" s="15"/>
      <c r="C545" s="16"/>
      <c r="D545" s="17"/>
      <c r="E545" s="18"/>
      <c r="F545" s="19">
        <v>0</v>
      </c>
      <c r="G545" s="18">
        <f t="shared" si="29"/>
        <v>0</v>
      </c>
      <c r="H545" s="18">
        <f t="shared" si="30"/>
        <v>0</v>
      </c>
      <c r="I545" s="18">
        <f t="shared" si="31"/>
        <v>0</v>
      </c>
      <c r="J545" s="18"/>
      <c r="K545" s="15"/>
    </row>
    <row r="546" spans="1:11" x14ac:dyDescent="0.2">
      <c r="A546" s="15"/>
      <c r="B546" s="15"/>
      <c r="C546" s="16"/>
      <c r="D546" s="17"/>
      <c r="E546" s="18"/>
      <c r="F546" s="19">
        <v>0</v>
      </c>
      <c r="G546" s="18">
        <f t="shared" si="29"/>
        <v>0</v>
      </c>
      <c r="H546" s="18">
        <f t="shared" si="30"/>
        <v>0</v>
      </c>
      <c r="I546" s="18">
        <f t="shared" si="31"/>
        <v>0</v>
      </c>
      <c r="J546" s="18"/>
      <c r="K546" s="15"/>
    </row>
    <row r="547" spans="1:11" x14ac:dyDescent="0.2">
      <c r="A547" s="15"/>
      <c r="B547" s="15"/>
      <c r="C547" s="16"/>
      <c r="D547" s="17"/>
      <c r="E547" s="18"/>
      <c r="F547" s="19">
        <v>0</v>
      </c>
      <c r="G547" s="18">
        <f t="shared" si="29"/>
        <v>0</v>
      </c>
      <c r="H547" s="18">
        <f t="shared" si="30"/>
        <v>0</v>
      </c>
      <c r="I547" s="18">
        <f t="shared" si="31"/>
        <v>0</v>
      </c>
      <c r="J547" s="18"/>
      <c r="K547" s="15"/>
    </row>
    <row r="548" spans="1:11" x14ac:dyDescent="0.2">
      <c r="A548" s="15"/>
      <c r="B548" s="15"/>
      <c r="C548" s="16"/>
      <c r="D548" s="17"/>
      <c r="E548" s="18"/>
      <c r="F548" s="19">
        <v>0</v>
      </c>
      <c r="G548" s="18">
        <f t="shared" si="29"/>
        <v>0</v>
      </c>
      <c r="H548" s="18">
        <f t="shared" si="30"/>
        <v>0</v>
      </c>
      <c r="I548" s="18">
        <f t="shared" si="31"/>
        <v>0</v>
      </c>
      <c r="J548" s="18"/>
      <c r="K548" s="15"/>
    </row>
    <row r="549" spans="1:11" x14ac:dyDescent="0.2">
      <c r="A549" s="15"/>
      <c r="B549" s="15"/>
      <c r="C549" s="16"/>
      <c r="D549" s="17"/>
      <c r="E549" s="18"/>
      <c r="F549" s="19">
        <v>0</v>
      </c>
      <c r="G549" s="18">
        <f t="shared" si="29"/>
        <v>0</v>
      </c>
      <c r="H549" s="18">
        <f t="shared" si="30"/>
        <v>0</v>
      </c>
      <c r="I549" s="18">
        <f t="shared" si="31"/>
        <v>0</v>
      </c>
      <c r="J549" s="18"/>
      <c r="K549" s="15"/>
    </row>
    <row r="550" spans="1:11" x14ac:dyDescent="0.2">
      <c r="A550" s="15"/>
      <c r="B550" s="15"/>
      <c r="C550" s="16"/>
      <c r="D550" s="17"/>
      <c r="E550" s="18"/>
      <c r="F550" s="19">
        <v>0</v>
      </c>
      <c r="G550" s="18">
        <f t="shared" si="29"/>
        <v>0</v>
      </c>
      <c r="H550" s="18">
        <f t="shared" si="30"/>
        <v>0</v>
      </c>
      <c r="I550" s="18">
        <f t="shared" si="31"/>
        <v>0</v>
      </c>
      <c r="J550" s="18"/>
      <c r="K550" s="15"/>
    </row>
    <row r="551" spans="1:11" x14ac:dyDescent="0.2">
      <c r="A551" s="15"/>
      <c r="B551" s="15"/>
      <c r="C551" s="16"/>
      <c r="D551" s="17"/>
      <c r="E551" s="18"/>
      <c r="F551" s="19">
        <v>0</v>
      </c>
      <c r="G551" s="18">
        <f t="shared" si="29"/>
        <v>0</v>
      </c>
      <c r="H551" s="18">
        <f t="shared" si="30"/>
        <v>0</v>
      </c>
      <c r="I551" s="18">
        <f t="shared" si="31"/>
        <v>0</v>
      </c>
      <c r="J551" s="18"/>
      <c r="K551" s="15"/>
    </row>
    <row r="552" spans="1:11" x14ac:dyDescent="0.2">
      <c r="A552" s="15"/>
      <c r="B552" s="15"/>
      <c r="C552" s="16"/>
      <c r="D552" s="17"/>
      <c r="E552" s="18"/>
      <c r="F552" s="19">
        <v>0</v>
      </c>
      <c r="G552" s="18">
        <f t="shared" si="29"/>
        <v>0</v>
      </c>
      <c r="H552" s="18">
        <f t="shared" si="30"/>
        <v>0</v>
      </c>
      <c r="I552" s="18">
        <f t="shared" si="31"/>
        <v>0</v>
      </c>
      <c r="J552" s="18"/>
      <c r="K552" s="15"/>
    </row>
    <row r="553" spans="1:11" x14ac:dyDescent="0.2">
      <c r="A553" s="15"/>
      <c r="B553" s="15"/>
      <c r="C553" s="16"/>
      <c r="D553" s="17"/>
      <c r="E553" s="18"/>
      <c r="F553" s="19">
        <v>0</v>
      </c>
      <c r="G553" s="18">
        <f t="shared" si="29"/>
        <v>0</v>
      </c>
      <c r="H553" s="18">
        <f t="shared" si="30"/>
        <v>0</v>
      </c>
      <c r="I553" s="18">
        <f t="shared" si="31"/>
        <v>0</v>
      </c>
      <c r="J553" s="18"/>
      <c r="K553" s="15"/>
    </row>
    <row r="554" spans="1:11" x14ac:dyDescent="0.2">
      <c r="A554" s="15"/>
      <c r="B554" s="15"/>
      <c r="C554" s="16"/>
      <c r="D554" s="17"/>
      <c r="E554" s="18"/>
      <c r="F554" s="19">
        <v>0</v>
      </c>
      <c r="G554" s="18">
        <f t="shared" si="29"/>
        <v>0</v>
      </c>
      <c r="H554" s="18">
        <f t="shared" si="30"/>
        <v>0</v>
      </c>
      <c r="I554" s="18">
        <f t="shared" si="31"/>
        <v>0</v>
      </c>
      <c r="J554" s="18"/>
      <c r="K554" s="15"/>
    </row>
    <row r="555" spans="1:11" x14ac:dyDescent="0.2">
      <c r="A555" s="15"/>
      <c r="B555" s="15"/>
      <c r="C555" s="16"/>
      <c r="D555" s="17"/>
      <c r="E555" s="18"/>
      <c r="F555" s="19">
        <v>0</v>
      </c>
      <c r="G555" s="18">
        <f t="shared" si="29"/>
        <v>0</v>
      </c>
      <c r="H555" s="18">
        <f t="shared" si="30"/>
        <v>0</v>
      </c>
      <c r="I555" s="18">
        <f t="shared" si="31"/>
        <v>0</v>
      </c>
      <c r="J555" s="18"/>
      <c r="K555" s="15"/>
    </row>
    <row r="556" spans="1:11" x14ac:dyDescent="0.2">
      <c r="A556" s="15"/>
      <c r="B556" s="15"/>
      <c r="C556" s="16"/>
      <c r="D556" s="17"/>
      <c r="E556" s="18"/>
      <c r="F556" s="19">
        <v>0</v>
      </c>
      <c r="G556" s="18">
        <f t="shared" si="29"/>
        <v>0</v>
      </c>
      <c r="H556" s="18">
        <f t="shared" si="30"/>
        <v>0</v>
      </c>
      <c r="I556" s="18">
        <f t="shared" si="31"/>
        <v>0</v>
      </c>
      <c r="J556" s="18"/>
      <c r="K556" s="15"/>
    </row>
    <row r="557" spans="1:11" x14ac:dyDescent="0.2">
      <c r="A557" s="15"/>
      <c r="B557" s="15"/>
      <c r="C557" s="16"/>
      <c r="D557" s="17"/>
      <c r="E557" s="18"/>
      <c r="F557" s="19">
        <v>0</v>
      </c>
      <c r="G557" s="18">
        <f t="shared" si="29"/>
        <v>0</v>
      </c>
      <c r="H557" s="18">
        <f t="shared" si="30"/>
        <v>0</v>
      </c>
      <c r="I557" s="18">
        <f t="shared" si="31"/>
        <v>0</v>
      </c>
      <c r="J557" s="18"/>
      <c r="K557" s="15"/>
    </row>
    <row r="558" spans="1:11" x14ac:dyDescent="0.2">
      <c r="A558" s="15"/>
      <c r="B558" s="15"/>
      <c r="C558" s="16"/>
      <c r="D558" s="17"/>
      <c r="E558" s="18"/>
      <c r="F558" s="19">
        <v>0</v>
      </c>
      <c r="G558" s="18">
        <f t="shared" si="29"/>
        <v>0</v>
      </c>
      <c r="H558" s="18">
        <f t="shared" si="30"/>
        <v>0</v>
      </c>
      <c r="I558" s="18">
        <f t="shared" si="31"/>
        <v>0</v>
      </c>
      <c r="J558" s="18"/>
      <c r="K558" s="15"/>
    </row>
    <row r="559" spans="1:11" x14ac:dyDescent="0.2">
      <c r="A559" s="15"/>
      <c r="B559" s="15"/>
      <c r="C559" s="16"/>
      <c r="D559" s="17"/>
      <c r="E559" s="18"/>
      <c r="F559" s="19">
        <v>0</v>
      </c>
      <c r="G559" s="18">
        <f t="shared" si="29"/>
        <v>0</v>
      </c>
      <c r="H559" s="18">
        <f t="shared" si="30"/>
        <v>0</v>
      </c>
      <c r="I559" s="18">
        <f t="shared" si="31"/>
        <v>0</v>
      </c>
      <c r="J559" s="18"/>
      <c r="K559" s="15"/>
    </row>
    <row r="560" spans="1:11" x14ac:dyDescent="0.2">
      <c r="A560" s="15"/>
      <c r="B560" s="15"/>
      <c r="C560" s="16"/>
      <c r="D560" s="17"/>
      <c r="E560" s="18"/>
      <c r="F560" s="19">
        <v>0</v>
      </c>
      <c r="G560" s="18">
        <f t="shared" si="29"/>
        <v>0</v>
      </c>
      <c r="H560" s="18">
        <f t="shared" si="30"/>
        <v>0</v>
      </c>
      <c r="I560" s="18">
        <f t="shared" si="31"/>
        <v>0</v>
      </c>
      <c r="J560" s="18"/>
      <c r="K560" s="15"/>
    </row>
    <row r="561" spans="1:11" x14ac:dyDescent="0.2">
      <c r="A561" s="15"/>
      <c r="B561" s="15"/>
      <c r="C561" s="16"/>
      <c r="D561" s="17"/>
      <c r="E561" s="18"/>
      <c r="F561" s="19">
        <v>0</v>
      </c>
      <c r="G561" s="18">
        <f t="shared" si="29"/>
        <v>0</v>
      </c>
      <c r="H561" s="18">
        <f t="shared" si="30"/>
        <v>0</v>
      </c>
      <c r="I561" s="18">
        <f t="shared" si="31"/>
        <v>0</v>
      </c>
      <c r="J561" s="18"/>
      <c r="K561" s="15"/>
    </row>
    <row r="562" spans="1:11" x14ac:dyDescent="0.2">
      <c r="A562" s="15"/>
      <c r="B562" s="15"/>
      <c r="C562" s="16"/>
      <c r="D562" s="17"/>
      <c r="E562" s="18"/>
      <c r="F562" s="19">
        <v>0</v>
      </c>
      <c r="G562" s="18">
        <f t="shared" si="29"/>
        <v>0</v>
      </c>
      <c r="H562" s="18">
        <f t="shared" si="30"/>
        <v>0</v>
      </c>
      <c r="I562" s="18">
        <f t="shared" si="31"/>
        <v>0</v>
      </c>
      <c r="J562" s="18"/>
      <c r="K562" s="15"/>
    </row>
    <row r="563" spans="1:11" x14ac:dyDescent="0.2">
      <c r="A563" s="15"/>
      <c r="B563" s="15"/>
      <c r="C563" s="16"/>
      <c r="D563" s="17"/>
      <c r="E563" s="18"/>
      <c r="F563" s="19">
        <v>0</v>
      </c>
      <c r="G563" s="18">
        <f t="shared" si="29"/>
        <v>0</v>
      </c>
      <c r="H563" s="18">
        <f t="shared" si="30"/>
        <v>0</v>
      </c>
      <c r="I563" s="18">
        <f t="shared" si="31"/>
        <v>0</v>
      </c>
      <c r="J563" s="18"/>
      <c r="K563" s="15"/>
    </row>
    <row r="564" spans="1:11" x14ac:dyDescent="0.2">
      <c r="A564" s="15"/>
      <c r="B564" s="15"/>
      <c r="C564" s="16"/>
      <c r="D564" s="17"/>
      <c r="E564" s="18"/>
      <c r="F564" s="19">
        <v>0</v>
      </c>
      <c r="G564" s="18">
        <f t="shared" si="29"/>
        <v>0</v>
      </c>
      <c r="H564" s="18">
        <f t="shared" si="30"/>
        <v>0</v>
      </c>
      <c r="I564" s="18">
        <f t="shared" si="31"/>
        <v>0</v>
      </c>
      <c r="J564" s="18"/>
      <c r="K564" s="15"/>
    </row>
    <row r="565" spans="1:11" x14ac:dyDescent="0.2">
      <c r="A565" s="15"/>
      <c r="B565" s="15"/>
      <c r="C565" s="16"/>
      <c r="D565" s="17"/>
      <c r="E565" s="18"/>
      <c r="F565" s="19">
        <v>0</v>
      </c>
      <c r="G565" s="18">
        <f t="shared" si="29"/>
        <v>0</v>
      </c>
      <c r="H565" s="18">
        <f t="shared" si="30"/>
        <v>0</v>
      </c>
      <c r="I565" s="18">
        <f t="shared" si="31"/>
        <v>0</v>
      </c>
      <c r="J565" s="18"/>
      <c r="K565" s="15"/>
    </row>
    <row r="566" spans="1:11" x14ac:dyDescent="0.2">
      <c r="A566" s="15"/>
      <c r="B566" s="15"/>
      <c r="C566" s="16"/>
      <c r="D566" s="17"/>
      <c r="E566" s="18"/>
      <c r="F566" s="19">
        <v>0</v>
      </c>
      <c r="G566" s="18">
        <f t="shared" si="29"/>
        <v>0</v>
      </c>
      <c r="H566" s="18">
        <f t="shared" si="30"/>
        <v>0</v>
      </c>
      <c r="I566" s="18">
        <f t="shared" si="31"/>
        <v>0</v>
      </c>
      <c r="J566" s="18"/>
      <c r="K566" s="15"/>
    </row>
    <row r="567" spans="1:11" x14ac:dyDescent="0.2">
      <c r="A567" s="15"/>
      <c r="B567" s="15"/>
      <c r="C567" s="16"/>
      <c r="D567" s="17"/>
      <c r="E567" s="18"/>
      <c r="F567" s="19">
        <v>0</v>
      </c>
      <c r="G567" s="18">
        <f t="shared" si="29"/>
        <v>0</v>
      </c>
      <c r="H567" s="18">
        <f t="shared" si="30"/>
        <v>0</v>
      </c>
      <c r="I567" s="18">
        <f t="shared" si="31"/>
        <v>0</v>
      </c>
      <c r="J567" s="18"/>
      <c r="K567" s="15"/>
    </row>
    <row r="568" spans="1:11" x14ac:dyDescent="0.2">
      <c r="A568" s="15"/>
      <c r="B568" s="15"/>
      <c r="C568" s="16"/>
      <c r="D568" s="17"/>
      <c r="E568" s="18"/>
      <c r="F568" s="19">
        <v>0</v>
      </c>
      <c r="G568" s="18">
        <f t="shared" si="29"/>
        <v>0</v>
      </c>
      <c r="H568" s="18">
        <f t="shared" si="30"/>
        <v>0</v>
      </c>
      <c r="I568" s="18">
        <f t="shared" si="31"/>
        <v>0</v>
      </c>
      <c r="J568" s="18"/>
      <c r="K568" s="15"/>
    </row>
    <row r="569" spans="1:11" x14ac:dyDescent="0.2">
      <c r="A569" s="15"/>
      <c r="B569" s="15"/>
      <c r="C569" s="16"/>
      <c r="D569" s="17"/>
      <c r="E569" s="18"/>
      <c r="F569" s="19">
        <v>0</v>
      </c>
      <c r="G569" s="18">
        <f t="shared" si="29"/>
        <v>0</v>
      </c>
      <c r="H569" s="18">
        <f t="shared" si="30"/>
        <v>0</v>
      </c>
      <c r="I569" s="18">
        <f t="shared" si="31"/>
        <v>0</v>
      </c>
      <c r="J569" s="18"/>
      <c r="K569" s="15"/>
    </row>
    <row r="570" spans="1:11" x14ac:dyDescent="0.2">
      <c r="A570" s="15"/>
      <c r="B570" s="15"/>
      <c r="C570" s="16"/>
      <c r="D570" s="17"/>
      <c r="E570" s="18"/>
      <c r="F570" s="19">
        <v>0</v>
      </c>
      <c r="G570" s="18">
        <f t="shared" si="29"/>
        <v>0</v>
      </c>
      <c r="H570" s="18">
        <f t="shared" si="30"/>
        <v>0</v>
      </c>
      <c r="I570" s="18">
        <f t="shared" si="31"/>
        <v>0</v>
      </c>
      <c r="J570" s="18"/>
      <c r="K570" s="15"/>
    </row>
    <row r="571" spans="1:11" x14ac:dyDescent="0.2">
      <c r="A571" s="15"/>
      <c r="B571" s="15"/>
      <c r="C571" s="16"/>
      <c r="D571" s="17"/>
      <c r="E571" s="18"/>
      <c r="F571" s="19">
        <v>0</v>
      </c>
      <c r="G571" s="18">
        <f t="shared" si="29"/>
        <v>0</v>
      </c>
      <c r="H571" s="18">
        <f t="shared" si="30"/>
        <v>0</v>
      </c>
      <c r="I571" s="18">
        <f t="shared" si="31"/>
        <v>0</v>
      </c>
      <c r="J571" s="18"/>
      <c r="K571" s="15"/>
    </row>
    <row r="572" spans="1:11" x14ac:dyDescent="0.2">
      <c r="A572" s="15"/>
      <c r="B572" s="15"/>
      <c r="C572" s="16"/>
      <c r="D572" s="17"/>
      <c r="E572" s="18"/>
      <c r="F572" s="19">
        <v>0</v>
      </c>
      <c r="G572" s="18">
        <f t="shared" si="29"/>
        <v>0</v>
      </c>
      <c r="H572" s="18">
        <f t="shared" si="30"/>
        <v>0</v>
      </c>
      <c r="I572" s="18">
        <f t="shared" si="31"/>
        <v>0</v>
      </c>
      <c r="J572" s="18"/>
      <c r="K572" s="15"/>
    </row>
    <row r="573" spans="1:11" x14ac:dyDescent="0.2">
      <c r="A573" s="15"/>
      <c r="B573" s="15"/>
      <c r="C573" s="16"/>
      <c r="D573" s="17"/>
      <c r="E573" s="18"/>
      <c r="F573" s="19">
        <v>0</v>
      </c>
      <c r="G573" s="18">
        <f t="shared" si="29"/>
        <v>0</v>
      </c>
      <c r="H573" s="18">
        <f t="shared" si="30"/>
        <v>0</v>
      </c>
      <c r="I573" s="18">
        <f t="shared" si="31"/>
        <v>0</v>
      </c>
      <c r="J573" s="18"/>
      <c r="K573" s="15"/>
    </row>
    <row r="574" spans="1:11" x14ac:dyDescent="0.2">
      <c r="A574" s="15"/>
      <c r="B574" s="15"/>
      <c r="C574" s="16"/>
      <c r="D574" s="17"/>
      <c r="E574" s="18"/>
      <c r="F574" s="19">
        <v>0</v>
      </c>
      <c r="G574" s="18">
        <f t="shared" si="29"/>
        <v>0</v>
      </c>
      <c r="H574" s="18">
        <f t="shared" si="30"/>
        <v>0</v>
      </c>
      <c r="I574" s="18">
        <f t="shared" si="31"/>
        <v>0</v>
      </c>
      <c r="J574" s="18"/>
      <c r="K574" s="15"/>
    </row>
    <row r="575" spans="1:11" x14ac:dyDescent="0.2">
      <c r="A575" s="15"/>
      <c r="B575" s="15"/>
      <c r="C575" s="16"/>
      <c r="D575" s="17"/>
      <c r="E575" s="18"/>
      <c r="F575" s="19">
        <v>0</v>
      </c>
      <c r="G575" s="18">
        <f t="shared" si="29"/>
        <v>0</v>
      </c>
      <c r="H575" s="18">
        <f t="shared" si="30"/>
        <v>0</v>
      </c>
      <c r="I575" s="18">
        <f t="shared" si="31"/>
        <v>0</v>
      </c>
      <c r="J575" s="18"/>
      <c r="K575" s="15"/>
    </row>
    <row r="576" spans="1:11" x14ac:dyDescent="0.2">
      <c r="A576" s="15"/>
      <c r="B576" s="15"/>
      <c r="C576" s="16"/>
      <c r="D576" s="17"/>
      <c r="E576" s="18"/>
      <c r="F576" s="19">
        <v>0</v>
      </c>
      <c r="G576" s="18">
        <f t="shared" si="29"/>
        <v>0</v>
      </c>
      <c r="H576" s="18">
        <f t="shared" si="30"/>
        <v>0</v>
      </c>
      <c r="I576" s="18">
        <f t="shared" si="31"/>
        <v>0</v>
      </c>
      <c r="J576" s="18"/>
      <c r="K576" s="15"/>
    </row>
    <row r="577" spans="1:11" x14ac:dyDescent="0.2">
      <c r="A577" s="15"/>
      <c r="B577" s="15"/>
      <c r="C577" s="16"/>
      <c r="D577" s="17"/>
      <c r="E577" s="18"/>
      <c r="F577" s="19">
        <v>0</v>
      </c>
      <c r="G577" s="18">
        <f t="shared" si="29"/>
        <v>0</v>
      </c>
      <c r="H577" s="18">
        <f t="shared" si="30"/>
        <v>0</v>
      </c>
      <c r="I577" s="18">
        <f t="shared" si="31"/>
        <v>0</v>
      </c>
      <c r="J577" s="18"/>
      <c r="K577" s="15"/>
    </row>
    <row r="578" spans="1:11" x14ac:dyDescent="0.2">
      <c r="A578" s="15"/>
      <c r="B578" s="15"/>
      <c r="C578" s="16"/>
      <c r="D578" s="17"/>
      <c r="E578" s="18"/>
      <c r="F578" s="19">
        <v>0</v>
      </c>
      <c r="G578" s="18">
        <f t="shared" si="29"/>
        <v>0</v>
      </c>
      <c r="H578" s="18">
        <f t="shared" si="30"/>
        <v>0</v>
      </c>
      <c r="I578" s="18">
        <f t="shared" si="31"/>
        <v>0</v>
      </c>
      <c r="J578" s="18"/>
      <c r="K578" s="15"/>
    </row>
    <row r="579" spans="1:11" x14ac:dyDescent="0.2">
      <c r="A579" s="15"/>
      <c r="B579" s="15"/>
      <c r="C579" s="16"/>
      <c r="D579" s="17"/>
      <c r="E579" s="18"/>
      <c r="F579" s="19">
        <v>0</v>
      </c>
      <c r="G579" s="18">
        <f t="shared" si="29"/>
        <v>0</v>
      </c>
      <c r="H579" s="18">
        <f t="shared" si="30"/>
        <v>0</v>
      </c>
      <c r="I579" s="18">
        <f t="shared" si="31"/>
        <v>0</v>
      </c>
      <c r="J579" s="18"/>
      <c r="K579" s="15"/>
    </row>
    <row r="580" spans="1:11" x14ac:dyDescent="0.2">
      <c r="A580" s="15"/>
      <c r="B580" s="15"/>
      <c r="C580" s="16"/>
      <c r="D580" s="17"/>
      <c r="E580" s="18"/>
      <c r="F580" s="19">
        <v>0</v>
      </c>
      <c r="G580" s="18">
        <f t="shared" si="29"/>
        <v>0</v>
      </c>
      <c r="H580" s="18">
        <f t="shared" si="30"/>
        <v>0</v>
      </c>
      <c r="I580" s="18">
        <f t="shared" si="31"/>
        <v>0</v>
      </c>
      <c r="J580" s="18"/>
      <c r="K580" s="15"/>
    </row>
    <row r="581" spans="1:11" x14ac:dyDescent="0.2">
      <c r="A581" s="15"/>
      <c r="B581" s="15"/>
      <c r="C581" s="16"/>
      <c r="D581" s="17"/>
      <c r="E581" s="18"/>
      <c r="F581" s="19">
        <v>0</v>
      </c>
      <c r="G581" s="18">
        <f t="shared" si="29"/>
        <v>0</v>
      </c>
      <c r="H581" s="18">
        <f>E581*C581</f>
        <v>0</v>
      </c>
      <c r="I581" s="18">
        <f>F581*C581</f>
        <v>0</v>
      </c>
      <c r="J581" s="18"/>
      <c r="K581" s="15"/>
    </row>
    <row r="582" spans="1:11" x14ac:dyDescent="0.2">
      <c r="A582" s="15"/>
      <c r="B582" s="15"/>
      <c r="C582" s="16"/>
      <c r="D582" s="17"/>
      <c r="E582" s="18"/>
      <c r="F582" s="19">
        <v>0</v>
      </c>
      <c r="G582" s="18">
        <f t="shared" si="29"/>
        <v>0</v>
      </c>
      <c r="H582" s="18">
        <f>E582*C582</f>
        <v>0</v>
      </c>
      <c r="I582" s="18">
        <f>F582*C582</f>
        <v>0</v>
      </c>
      <c r="J582" s="18"/>
      <c r="K582" s="15"/>
    </row>
  </sheetData>
  <sortState xmlns:xlrd2="http://schemas.microsoft.com/office/spreadsheetml/2017/richdata2" ref="A8:M36">
    <sortCondition ref="A8:A36"/>
  </sortState>
  <mergeCells count="12">
    <mergeCell ref="J72:J79"/>
    <mergeCell ref="G5:I5"/>
    <mergeCell ref="A5:A6"/>
    <mergeCell ref="B5:C5"/>
    <mergeCell ref="D5:D6"/>
    <mergeCell ref="E5:E6"/>
    <mergeCell ref="F5:F6"/>
    <mergeCell ref="J38:J70"/>
    <mergeCell ref="P6:Q6"/>
    <mergeCell ref="J8:J36"/>
    <mergeCell ref="J5:J6"/>
    <mergeCell ref="K5:K6"/>
  </mergeCells>
  <pageMargins left="0.7" right="0.7" top="0.75" bottom="0.75" header="0.3" footer="0.3"/>
  <pageSetup paperSize="9" scale="45" fitToHeight="0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2C68-71D5-4798-AD97-2704975871AF}">
  <sheetPr>
    <pageSetUpPr fitToPage="1"/>
  </sheetPr>
  <dimension ref="A1:U606"/>
  <sheetViews>
    <sheetView zoomScale="95" zoomScaleNormal="95" workbookViewId="0">
      <pane xSplit="4" ySplit="6" topLeftCell="E95" activePane="bottomRight" state="frozen"/>
      <selection pane="topRight" activeCell="E1" sqref="E1"/>
      <selection pane="bottomLeft" activeCell="A7" sqref="A7"/>
      <selection pane="bottomRight" activeCell="D137" sqref="D137"/>
    </sheetView>
  </sheetViews>
  <sheetFormatPr baseColWidth="10" defaultColWidth="8.83203125" defaultRowHeight="15" x14ac:dyDescent="0.2"/>
  <cols>
    <col min="1" max="1" width="55" customWidth="1"/>
    <col min="2" max="2" width="9.33203125" hidden="1" customWidth="1"/>
    <col min="4" max="4" width="8.83203125" style="7"/>
    <col min="5" max="5" width="15" style="8" customWidth="1"/>
    <col min="6" max="6" width="14.33203125" style="9" customWidth="1"/>
    <col min="7" max="7" width="14.33203125" style="8" hidden="1" customWidth="1"/>
    <col min="8" max="8" width="16.33203125" style="8" customWidth="1"/>
    <col min="9" max="9" width="13.5" style="8" bestFit="1" customWidth="1"/>
    <col min="10" max="10" width="15.33203125" style="8" bestFit="1" customWidth="1"/>
    <col min="11" max="11" width="18.1640625" customWidth="1"/>
    <col min="13" max="14" width="9.5" customWidth="1"/>
    <col min="15" max="15" width="28.1640625" customWidth="1"/>
    <col min="18" max="18" width="14.33203125" style="61" customWidth="1"/>
    <col min="19" max="19" width="11.33203125" customWidth="1"/>
    <col min="20" max="20" width="10.5" bestFit="1" customWidth="1"/>
    <col min="21" max="21" width="18.1640625" bestFit="1" customWidth="1"/>
  </cols>
  <sheetData>
    <row r="1" spans="1:21" x14ac:dyDescent="0.2">
      <c r="A1" t="s">
        <v>0</v>
      </c>
      <c r="D1"/>
      <c r="E1"/>
      <c r="F1" s="1"/>
      <c r="G1"/>
      <c r="H1"/>
      <c r="I1"/>
      <c r="J1"/>
      <c r="L1" s="2"/>
      <c r="M1" t="s">
        <v>1</v>
      </c>
    </row>
    <row r="2" spans="1:21" x14ac:dyDescent="0.2">
      <c r="A2" t="s">
        <v>18</v>
      </c>
      <c r="B2" s="3"/>
      <c r="C2" s="3"/>
      <c r="D2" s="3"/>
      <c r="E2" s="3"/>
      <c r="F2" s="4"/>
      <c r="G2" s="3"/>
      <c r="H2" s="3"/>
      <c r="I2" s="3"/>
      <c r="J2" s="3"/>
      <c r="K2" s="3"/>
      <c r="L2" s="5"/>
      <c r="M2" t="s">
        <v>2</v>
      </c>
    </row>
    <row r="3" spans="1:21" x14ac:dyDescent="0.2">
      <c r="D3"/>
      <c r="E3"/>
      <c r="F3" s="1"/>
      <c r="G3"/>
      <c r="H3"/>
      <c r="I3"/>
      <c r="J3"/>
      <c r="L3" s="6"/>
      <c r="M3" t="s">
        <v>3</v>
      </c>
    </row>
    <row r="4" spans="1:21" x14ac:dyDescent="0.2">
      <c r="L4" s="10"/>
      <c r="M4" t="s">
        <v>4</v>
      </c>
    </row>
    <row r="5" spans="1:21" ht="15" customHeight="1" x14ac:dyDescent="0.2">
      <c r="A5" s="174" t="s">
        <v>5</v>
      </c>
      <c r="B5" s="175" t="s">
        <v>6</v>
      </c>
      <c r="C5" s="176"/>
      <c r="D5" s="174" t="s">
        <v>7</v>
      </c>
      <c r="E5" s="177" t="s">
        <v>8</v>
      </c>
      <c r="F5" s="178" t="s">
        <v>9</v>
      </c>
      <c r="G5" s="184" t="s">
        <v>10</v>
      </c>
      <c r="H5" s="185"/>
      <c r="I5" s="186"/>
      <c r="J5" s="180" t="s">
        <v>11</v>
      </c>
      <c r="K5" s="187" t="s">
        <v>12</v>
      </c>
    </row>
    <row r="6" spans="1:21" ht="16" x14ac:dyDescent="0.2">
      <c r="A6" s="174"/>
      <c r="B6" s="11" t="s">
        <v>13</v>
      </c>
      <c r="C6" s="11" t="s">
        <v>14</v>
      </c>
      <c r="D6" s="174"/>
      <c r="E6" s="177"/>
      <c r="F6" s="179"/>
      <c r="G6" s="12" t="s">
        <v>15</v>
      </c>
      <c r="H6" s="13" t="s">
        <v>16</v>
      </c>
      <c r="I6" s="13" t="s">
        <v>17</v>
      </c>
      <c r="J6" s="181"/>
      <c r="K6" s="188"/>
      <c r="M6" s="100" t="s">
        <v>1140</v>
      </c>
      <c r="N6" s="100" t="s">
        <v>1374</v>
      </c>
      <c r="O6" s="100" t="s">
        <v>215</v>
      </c>
      <c r="P6" s="194" t="s">
        <v>216</v>
      </c>
      <c r="Q6" s="194"/>
      <c r="R6" s="101" t="s">
        <v>217</v>
      </c>
      <c r="S6" s="100" t="s">
        <v>218</v>
      </c>
      <c r="T6" s="100" t="s">
        <v>682</v>
      </c>
      <c r="U6" s="100" t="s">
        <v>12</v>
      </c>
    </row>
    <row r="7" spans="1:21" ht="16" x14ac:dyDescent="0.2">
      <c r="A7" s="14" t="s">
        <v>195</v>
      </c>
      <c r="B7" s="15"/>
      <c r="C7" s="16"/>
      <c r="D7" s="17"/>
      <c r="E7" s="18"/>
      <c r="F7" s="19"/>
      <c r="G7" s="18"/>
      <c r="H7" s="18"/>
      <c r="I7" s="18"/>
      <c r="J7" s="18"/>
      <c r="K7" s="15"/>
    </row>
    <row r="8" spans="1:21" ht="15.75" customHeight="1" x14ac:dyDescent="0.2">
      <c r="A8" s="79" t="s">
        <v>196</v>
      </c>
      <c r="B8" s="15"/>
      <c r="C8" s="16"/>
      <c r="D8" s="17"/>
      <c r="E8" s="18"/>
      <c r="F8" s="19"/>
      <c r="G8" s="18"/>
      <c r="H8" s="18"/>
      <c r="I8" s="18"/>
      <c r="J8" s="18"/>
      <c r="K8" s="15"/>
      <c r="M8" s="16"/>
      <c r="N8" s="16"/>
      <c r="O8" s="16" t="s">
        <v>214</v>
      </c>
      <c r="P8" s="16">
        <v>4</v>
      </c>
      <c r="Q8" s="16" t="s">
        <v>69</v>
      </c>
      <c r="R8" s="93">
        <v>280000</v>
      </c>
      <c r="S8" s="93">
        <v>365000</v>
      </c>
      <c r="T8" s="93">
        <f>S8*P8</f>
        <v>1460000</v>
      </c>
      <c r="U8" s="193" t="s">
        <v>708</v>
      </c>
    </row>
    <row r="9" spans="1:21" ht="16" x14ac:dyDescent="0.2">
      <c r="A9" s="15" t="s">
        <v>197</v>
      </c>
      <c r="B9" s="15"/>
      <c r="C9" s="16">
        <v>1</v>
      </c>
      <c r="D9" s="17" t="s">
        <v>49</v>
      </c>
      <c r="E9" s="18">
        <v>1032000</v>
      </c>
      <c r="F9" s="19">
        <v>2745000</v>
      </c>
      <c r="G9" s="18">
        <f t="shared" ref="G9:G96" si="0">B9*F9</f>
        <v>0</v>
      </c>
      <c r="H9" s="18">
        <f t="shared" ref="H9:H96" si="1">E9*C9</f>
        <v>1032000</v>
      </c>
      <c r="I9" s="18">
        <f t="shared" ref="I9:I96" si="2">F9*C9</f>
        <v>2745000</v>
      </c>
      <c r="J9" s="158" t="s">
        <v>690</v>
      </c>
      <c r="K9" s="15"/>
      <c r="M9" s="16"/>
      <c r="N9" s="16"/>
      <c r="O9" s="16" t="s">
        <v>688</v>
      </c>
      <c r="P9" s="16">
        <v>10</v>
      </c>
      <c r="Q9" s="16" t="s">
        <v>234</v>
      </c>
      <c r="R9" s="93">
        <v>11000</v>
      </c>
      <c r="S9" s="16" t="s">
        <v>689</v>
      </c>
      <c r="T9" s="93">
        <v>110000</v>
      </c>
      <c r="U9" s="193"/>
    </row>
    <row r="10" spans="1:21" ht="16" x14ac:dyDescent="0.2">
      <c r="A10" s="15" t="s">
        <v>198</v>
      </c>
      <c r="B10" s="15"/>
      <c r="C10" s="16">
        <v>1</v>
      </c>
      <c r="D10" s="17" t="s">
        <v>49</v>
      </c>
      <c r="E10" s="18">
        <v>1500000</v>
      </c>
      <c r="F10" s="19">
        <v>4500000</v>
      </c>
      <c r="G10" s="18">
        <f t="shared" si="0"/>
        <v>0</v>
      </c>
      <c r="H10" s="18">
        <f t="shared" si="1"/>
        <v>1500000</v>
      </c>
      <c r="I10" s="18">
        <f t="shared" si="2"/>
        <v>4500000</v>
      </c>
      <c r="J10" s="160"/>
      <c r="K10" s="15"/>
      <c r="M10" s="16"/>
      <c r="N10" s="16"/>
      <c r="O10" s="16"/>
      <c r="P10" s="16"/>
      <c r="Q10" s="16"/>
      <c r="R10" s="93"/>
      <c r="S10" s="16"/>
      <c r="T10" s="16"/>
      <c r="U10" s="16"/>
    </row>
    <row r="11" spans="1:21" ht="32" x14ac:dyDescent="0.2">
      <c r="A11" s="15" t="s">
        <v>686</v>
      </c>
      <c r="B11" s="15"/>
      <c r="C11" s="16">
        <v>1</v>
      </c>
      <c r="D11" s="17" t="s">
        <v>49</v>
      </c>
      <c r="E11" s="18">
        <v>940000</v>
      </c>
      <c r="F11" s="19">
        <v>2400000</v>
      </c>
      <c r="G11" s="18">
        <f t="shared" si="0"/>
        <v>0</v>
      </c>
      <c r="H11" s="18">
        <f t="shared" si="1"/>
        <v>940000</v>
      </c>
      <c r="I11" s="18">
        <f t="shared" si="2"/>
        <v>2400000</v>
      </c>
      <c r="J11" s="160"/>
      <c r="K11" s="15"/>
      <c r="M11" s="16"/>
      <c r="N11" s="16"/>
      <c r="O11" s="16"/>
      <c r="P11" s="16"/>
      <c r="Q11" s="16"/>
      <c r="R11" s="93"/>
      <c r="S11" s="16"/>
      <c r="T11" s="16"/>
      <c r="U11" s="16"/>
    </row>
    <row r="12" spans="1:21" ht="32" x14ac:dyDescent="0.2">
      <c r="A12" s="15" t="s">
        <v>687</v>
      </c>
      <c r="B12" s="15"/>
      <c r="C12" s="16">
        <v>1</v>
      </c>
      <c r="D12" s="17" t="s">
        <v>49</v>
      </c>
      <c r="E12" s="18">
        <v>900000</v>
      </c>
      <c r="F12" s="19">
        <v>2250000</v>
      </c>
      <c r="G12" s="18">
        <f t="shared" si="0"/>
        <v>0</v>
      </c>
      <c r="H12" s="18">
        <f t="shared" si="1"/>
        <v>900000</v>
      </c>
      <c r="I12" s="18">
        <f t="shared" si="2"/>
        <v>2250000</v>
      </c>
      <c r="J12" s="159"/>
      <c r="K12" s="15"/>
      <c r="M12" s="16"/>
      <c r="N12" s="16"/>
      <c r="O12" s="16"/>
      <c r="P12" s="16"/>
      <c r="Q12" s="16"/>
      <c r="R12" s="93"/>
      <c r="S12" s="16"/>
      <c r="T12" s="16"/>
      <c r="U12" s="16"/>
    </row>
    <row r="13" spans="1:21" x14ac:dyDescent="0.2">
      <c r="A13" s="15"/>
      <c r="B13" s="15"/>
      <c r="C13" s="16"/>
      <c r="D13" s="17"/>
      <c r="E13" s="18"/>
      <c r="F13" s="19"/>
      <c r="G13" s="18">
        <f t="shared" si="0"/>
        <v>0</v>
      </c>
      <c r="H13" s="18">
        <f t="shared" si="1"/>
        <v>0</v>
      </c>
      <c r="I13" s="18">
        <f t="shared" si="2"/>
        <v>0</v>
      </c>
      <c r="J13" s="18"/>
      <c r="K13" s="15"/>
      <c r="M13" s="16"/>
      <c r="N13" s="16"/>
      <c r="O13" s="16"/>
      <c r="P13" s="16"/>
      <c r="Q13" s="16"/>
      <c r="R13" s="93"/>
      <c r="S13" s="16"/>
      <c r="T13" s="16"/>
      <c r="U13" s="16"/>
    </row>
    <row r="14" spans="1:21" ht="16" x14ac:dyDescent="0.2">
      <c r="A14" s="79" t="s">
        <v>722</v>
      </c>
      <c r="B14" s="15"/>
      <c r="C14" s="16"/>
      <c r="D14" s="17"/>
      <c r="E14" s="18"/>
      <c r="F14" s="19"/>
      <c r="G14" s="18">
        <f t="shared" si="0"/>
        <v>0</v>
      </c>
      <c r="H14" s="18">
        <f t="shared" si="1"/>
        <v>0</v>
      </c>
      <c r="I14" s="18">
        <f t="shared" si="2"/>
        <v>0</v>
      </c>
      <c r="J14" s="18"/>
      <c r="K14" s="15"/>
      <c r="M14" s="16"/>
      <c r="N14" s="16"/>
      <c r="O14" s="16"/>
      <c r="P14" s="16"/>
      <c r="Q14" s="16"/>
      <c r="R14" s="93"/>
      <c r="S14" s="16"/>
      <c r="T14" s="16"/>
      <c r="U14" s="16"/>
    </row>
    <row r="15" spans="1:21" ht="16" x14ac:dyDescent="0.2">
      <c r="A15" s="15" t="s">
        <v>723</v>
      </c>
      <c r="B15" s="15"/>
      <c r="C15" s="16">
        <v>1</v>
      </c>
      <c r="D15" s="17" t="s">
        <v>49</v>
      </c>
      <c r="E15" s="18">
        <v>120000</v>
      </c>
      <c r="F15" s="19">
        <v>300000</v>
      </c>
      <c r="G15" s="18">
        <f t="shared" ref="G15:G48" si="3">B15*F15</f>
        <v>0</v>
      </c>
      <c r="H15" s="18">
        <f t="shared" ref="H15:H48" si="4">E15*C15</f>
        <v>120000</v>
      </c>
      <c r="I15" s="18">
        <f t="shared" ref="I15:I48" si="5">F15*C15</f>
        <v>300000</v>
      </c>
      <c r="J15" s="158" t="s">
        <v>1130</v>
      </c>
      <c r="K15" s="15"/>
      <c r="M15" s="16"/>
      <c r="N15" s="16"/>
      <c r="O15" s="16"/>
      <c r="P15" s="16"/>
      <c r="Q15" s="16"/>
      <c r="R15" s="93"/>
      <c r="S15" s="16"/>
      <c r="T15" s="16"/>
      <c r="U15" s="16"/>
    </row>
    <row r="16" spans="1:21" ht="32" x14ac:dyDescent="0.2">
      <c r="A16" s="15" t="s">
        <v>724</v>
      </c>
      <c r="B16" s="15"/>
      <c r="C16" s="16">
        <v>1</v>
      </c>
      <c r="D16" s="17" t="s">
        <v>49</v>
      </c>
      <c r="E16" s="18">
        <v>200000</v>
      </c>
      <c r="F16" s="19">
        <v>500000</v>
      </c>
      <c r="G16" s="18">
        <f t="shared" si="3"/>
        <v>0</v>
      </c>
      <c r="H16" s="18">
        <f t="shared" si="4"/>
        <v>200000</v>
      </c>
      <c r="I16" s="18">
        <f t="shared" si="5"/>
        <v>500000</v>
      </c>
      <c r="J16" s="160"/>
      <c r="K16" s="15"/>
      <c r="M16" s="16"/>
      <c r="N16" s="16"/>
      <c r="O16" s="16"/>
      <c r="P16" s="16"/>
      <c r="Q16" s="16"/>
      <c r="R16" s="93"/>
      <c r="S16" s="16"/>
      <c r="T16" s="16"/>
      <c r="U16" s="16"/>
    </row>
    <row r="17" spans="1:21" ht="32" x14ac:dyDescent="0.2">
      <c r="A17" s="15" t="s">
        <v>725</v>
      </c>
      <c r="B17" s="15"/>
      <c r="C17" s="16">
        <v>3</v>
      </c>
      <c r="D17" s="17" t="s">
        <v>49</v>
      </c>
      <c r="E17" s="18">
        <v>900000</v>
      </c>
      <c r="F17" s="19">
        <v>150000</v>
      </c>
      <c r="G17" s="18">
        <f t="shared" si="3"/>
        <v>0</v>
      </c>
      <c r="H17" s="18">
        <f t="shared" si="4"/>
        <v>2700000</v>
      </c>
      <c r="I17" s="18">
        <f t="shared" si="5"/>
        <v>450000</v>
      </c>
      <c r="J17" s="160"/>
      <c r="K17" s="15"/>
      <c r="M17" s="16"/>
      <c r="N17" s="16"/>
      <c r="O17" s="16"/>
      <c r="P17" s="16"/>
      <c r="Q17" s="16"/>
      <c r="R17" s="93"/>
      <c r="S17" s="16"/>
      <c r="T17" s="16"/>
      <c r="U17" s="16"/>
    </row>
    <row r="18" spans="1:21" ht="16" x14ac:dyDescent="0.2">
      <c r="A18" s="15" t="s">
        <v>726</v>
      </c>
      <c r="B18" s="15"/>
      <c r="C18" s="16">
        <v>15</v>
      </c>
      <c r="D18" s="17" t="s">
        <v>49</v>
      </c>
      <c r="E18" s="18">
        <v>100000</v>
      </c>
      <c r="F18" s="19">
        <v>250000</v>
      </c>
      <c r="G18" s="18">
        <f t="shared" si="3"/>
        <v>0</v>
      </c>
      <c r="H18" s="18">
        <f t="shared" si="4"/>
        <v>1500000</v>
      </c>
      <c r="I18" s="18">
        <f t="shared" si="5"/>
        <v>3750000</v>
      </c>
      <c r="J18" s="160"/>
      <c r="K18" s="15"/>
      <c r="M18" s="16"/>
      <c r="N18" s="16"/>
      <c r="O18" s="16"/>
      <c r="P18" s="16"/>
      <c r="Q18" s="16"/>
      <c r="R18" s="93"/>
      <c r="S18" s="16"/>
      <c r="T18" s="16"/>
      <c r="U18" s="16"/>
    </row>
    <row r="19" spans="1:21" ht="16" x14ac:dyDescent="0.2">
      <c r="A19" s="15" t="s">
        <v>727</v>
      </c>
      <c r="B19" s="15"/>
      <c r="C19" s="16">
        <v>30</v>
      </c>
      <c r="D19" s="17" t="s">
        <v>49</v>
      </c>
      <c r="E19" s="18">
        <v>100000</v>
      </c>
      <c r="F19" s="19">
        <v>180000</v>
      </c>
      <c r="G19" s="18">
        <f t="shared" si="3"/>
        <v>0</v>
      </c>
      <c r="H19" s="18">
        <f t="shared" si="4"/>
        <v>3000000</v>
      </c>
      <c r="I19" s="18">
        <f t="shared" si="5"/>
        <v>5400000</v>
      </c>
      <c r="J19" s="160"/>
      <c r="K19" s="15"/>
      <c r="M19" s="16"/>
      <c r="N19" s="16"/>
      <c r="O19" s="16"/>
      <c r="P19" s="16"/>
      <c r="Q19" s="16"/>
      <c r="R19" s="93"/>
      <c r="S19" s="16"/>
      <c r="T19" s="16"/>
      <c r="U19" s="16"/>
    </row>
    <row r="20" spans="1:21" ht="16" x14ac:dyDescent="0.2">
      <c r="A20" s="15" t="s">
        <v>728</v>
      </c>
      <c r="B20" s="15"/>
      <c r="C20" s="16">
        <v>8</v>
      </c>
      <c r="D20" s="17" t="s">
        <v>49</v>
      </c>
      <c r="E20" s="18">
        <v>120000</v>
      </c>
      <c r="F20" s="19">
        <v>300000</v>
      </c>
      <c r="G20" s="18">
        <f t="shared" si="3"/>
        <v>0</v>
      </c>
      <c r="H20" s="18">
        <f t="shared" si="4"/>
        <v>960000</v>
      </c>
      <c r="I20" s="18">
        <f t="shared" si="5"/>
        <v>2400000</v>
      </c>
      <c r="J20" s="160"/>
      <c r="K20" s="15"/>
      <c r="M20" s="16"/>
      <c r="N20" s="16"/>
      <c r="O20" s="16"/>
      <c r="P20" s="16"/>
      <c r="Q20" s="16"/>
      <c r="R20" s="93"/>
      <c r="S20" s="16"/>
      <c r="T20" s="16"/>
      <c r="U20" s="16"/>
    </row>
    <row r="21" spans="1:21" ht="16" x14ac:dyDescent="0.2">
      <c r="A21" s="15" t="s">
        <v>729</v>
      </c>
      <c r="B21" s="15"/>
      <c r="C21" s="16">
        <v>4</v>
      </c>
      <c r="D21" s="17" t="s">
        <v>49</v>
      </c>
      <c r="E21" s="18">
        <v>960000</v>
      </c>
      <c r="F21" s="19">
        <v>2400000</v>
      </c>
      <c r="G21" s="18">
        <f t="shared" si="3"/>
        <v>0</v>
      </c>
      <c r="H21" s="18">
        <f t="shared" si="4"/>
        <v>3840000</v>
      </c>
      <c r="I21" s="18">
        <f t="shared" si="5"/>
        <v>9600000</v>
      </c>
      <c r="J21" s="160"/>
      <c r="K21" s="15"/>
      <c r="M21" s="16"/>
      <c r="N21" s="16"/>
      <c r="O21" s="16"/>
      <c r="P21" s="16"/>
      <c r="Q21" s="16"/>
      <c r="R21" s="93"/>
      <c r="S21" s="16"/>
      <c r="T21" s="16"/>
      <c r="U21" s="16"/>
    </row>
    <row r="22" spans="1:21" ht="16" x14ac:dyDescent="0.2">
      <c r="A22" s="15" t="s">
        <v>730</v>
      </c>
      <c r="B22" s="15"/>
      <c r="C22" s="16">
        <v>1</v>
      </c>
      <c r="D22" s="17" t="s">
        <v>49</v>
      </c>
      <c r="E22" s="18">
        <v>300000</v>
      </c>
      <c r="F22" s="19">
        <v>750000</v>
      </c>
      <c r="G22" s="18">
        <f t="shared" si="3"/>
        <v>0</v>
      </c>
      <c r="H22" s="18">
        <f t="shared" si="4"/>
        <v>300000</v>
      </c>
      <c r="I22" s="18">
        <f t="shared" si="5"/>
        <v>750000</v>
      </c>
      <c r="J22" s="160"/>
      <c r="K22" s="15"/>
      <c r="M22" s="16"/>
      <c r="N22" s="16"/>
      <c r="O22" s="16"/>
      <c r="P22" s="16"/>
      <c r="Q22" s="16"/>
      <c r="R22" s="93"/>
      <c r="S22" s="16"/>
      <c r="T22" s="16"/>
      <c r="U22" s="16"/>
    </row>
    <row r="23" spans="1:21" ht="32" x14ac:dyDescent="0.2">
      <c r="A23" s="15" t="s">
        <v>731</v>
      </c>
      <c r="B23" s="15"/>
      <c r="C23" s="16">
        <v>1</v>
      </c>
      <c r="D23" s="17" t="s">
        <v>49</v>
      </c>
      <c r="E23" s="18">
        <v>1920000</v>
      </c>
      <c r="F23" s="19">
        <v>4800000</v>
      </c>
      <c r="G23" s="18">
        <f t="shared" si="3"/>
        <v>0</v>
      </c>
      <c r="H23" s="18">
        <f t="shared" si="4"/>
        <v>1920000</v>
      </c>
      <c r="I23" s="18">
        <f t="shared" si="5"/>
        <v>4800000</v>
      </c>
      <c r="J23" s="160"/>
      <c r="K23" s="15"/>
      <c r="M23" s="16"/>
      <c r="N23" s="16"/>
      <c r="O23" s="16"/>
      <c r="P23" s="16"/>
      <c r="Q23" s="16"/>
      <c r="R23" s="93"/>
      <c r="S23" s="16"/>
      <c r="T23" s="16"/>
      <c r="U23" s="16"/>
    </row>
    <row r="24" spans="1:21" ht="16" x14ac:dyDescent="0.2">
      <c r="A24" s="15" t="s">
        <v>1166</v>
      </c>
      <c r="B24" s="15"/>
      <c r="C24" s="16">
        <v>1</v>
      </c>
      <c r="D24" s="17" t="s">
        <v>49</v>
      </c>
      <c r="E24" s="18">
        <v>200000</v>
      </c>
      <c r="F24" s="19">
        <v>260000</v>
      </c>
      <c r="G24" s="18">
        <f t="shared" si="3"/>
        <v>0</v>
      </c>
      <c r="H24" s="18">
        <f t="shared" si="4"/>
        <v>200000</v>
      </c>
      <c r="I24" s="18">
        <f t="shared" si="5"/>
        <v>260000</v>
      </c>
      <c r="J24" s="159"/>
      <c r="K24" s="15"/>
    </row>
    <row r="25" spans="1:21" x14ac:dyDescent="0.2">
      <c r="A25" s="15"/>
      <c r="B25" s="15"/>
      <c r="C25" s="16"/>
      <c r="D25" s="17"/>
      <c r="E25" s="18"/>
      <c r="F25" s="19"/>
      <c r="G25" s="18"/>
      <c r="H25" s="18">
        <f t="shared" si="4"/>
        <v>0</v>
      </c>
      <c r="I25" s="18"/>
      <c r="J25" s="18"/>
      <c r="K25" s="15"/>
    </row>
    <row r="26" spans="1:21" ht="16" x14ac:dyDescent="0.2">
      <c r="A26" s="79" t="s">
        <v>615</v>
      </c>
      <c r="B26" s="15"/>
      <c r="C26" s="16"/>
      <c r="D26" s="17"/>
      <c r="E26" s="18"/>
      <c r="F26" s="19"/>
      <c r="G26" s="18"/>
      <c r="H26" s="18"/>
      <c r="I26" s="18"/>
      <c r="J26" s="18"/>
      <c r="K26" s="15"/>
    </row>
    <row r="27" spans="1:21" ht="16" x14ac:dyDescent="0.2">
      <c r="A27" s="15" t="s">
        <v>1463</v>
      </c>
      <c r="B27" s="15"/>
      <c r="C27" s="16">
        <v>1</v>
      </c>
      <c r="D27" s="17" t="s">
        <v>49</v>
      </c>
      <c r="E27" s="18">
        <v>1500000</v>
      </c>
      <c r="F27" s="19"/>
      <c r="G27" s="18"/>
      <c r="H27" s="18"/>
      <c r="I27" s="18"/>
      <c r="J27" s="52"/>
      <c r="K27" s="15"/>
    </row>
    <row r="28" spans="1:21" ht="16" x14ac:dyDescent="0.2">
      <c r="A28" s="15" t="s">
        <v>1464</v>
      </c>
      <c r="B28" s="15"/>
      <c r="C28" s="16">
        <v>1</v>
      </c>
      <c r="D28" s="17" t="s">
        <v>49</v>
      </c>
      <c r="E28" s="18">
        <v>940000</v>
      </c>
      <c r="F28" s="19"/>
      <c r="G28" s="18"/>
      <c r="H28" s="18"/>
      <c r="I28" s="18"/>
      <c r="J28" s="52"/>
      <c r="K28" s="15"/>
    </row>
    <row r="29" spans="1:21" ht="32" x14ac:dyDescent="0.2">
      <c r="A29" s="15" t="s">
        <v>1559</v>
      </c>
      <c r="B29" s="15"/>
      <c r="C29" s="16">
        <v>1</v>
      </c>
      <c r="D29" s="17" t="s">
        <v>49</v>
      </c>
      <c r="E29" s="18">
        <v>540000</v>
      </c>
      <c r="F29" s="19"/>
      <c r="G29" s="18"/>
      <c r="H29" s="18"/>
      <c r="I29" s="18"/>
      <c r="J29" s="52"/>
      <c r="K29" s="15"/>
    </row>
    <row r="30" spans="1:21" x14ac:dyDescent="0.2">
      <c r="A30" s="15"/>
      <c r="B30" s="15"/>
      <c r="C30" s="16"/>
      <c r="D30" s="17"/>
      <c r="E30" s="18"/>
      <c r="F30" s="19"/>
      <c r="G30" s="18"/>
      <c r="H30" s="18"/>
      <c r="I30" s="18"/>
      <c r="J30" s="18"/>
      <c r="K30" s="15"/>
    </row>
    <row r="31" spans="1:21" x14ac:dyDescent="0.2">
      <c r="A31" s="15"/>
      <c r="B31" s="15"/>
      <c r="C31" s="16"/>
      <c r="D31" s="17"/>
      <c r="E31" s="18"/>
      <c r="F31" s="19"/>
      <c r="G31" s="18"/>
      <c r="H31" s="18"/>
      <c r="I31" s="18"/>
      <c r="J31" s="18"/>
      <c r="K31" s="15"/>
    </row>
    <row r="32" spans="1:21" x14ac:dyDescent="0.2">
      <c r="A32" s="15"/>
      <c r="B32" s="15"/>
      <c r="C32" s="16"/>
      <c r="D32" s="17"/>
      <c r="E32" s="18"/>
      <c r="F32" s="19"/>
      <c r="G32" s="18"/>
      <c r="H32" s="18"/>
      <c r="I32" s="18"/>
      <c r="J32" s="18"/>
      <c r="K32" s="15"/>
    </row>
    <row r="33" spans="1:11" x14ac:dyDescent="0.2">
      <c r="A33" s="15"/>
      <c r="B33" s="15"/>
      <c r="C33" s="16"/>
      <c r="D33" s="17"/>
      <c r="E33" s="18"/>
      <c r="F33" s="19"/>
      <c r="G33" s="18"/>
      <c r="H33" s="18"/>
      <c r="I33" s="18"/>
      <c r="J33" s="18"/>
      <c r="K33" s="15"/>
    </row>
    <row r="34" spans="1:11" x14ac:dyDescent="0.2">
      <c r="A34" s="15"/>
      <c r="B34" s="15"/>
      <c r="C34" s="16"/>
      <c r="D34" s="17"/>
      <c r="E34" s="18"/>
      <c r="F34" s="19"/>
      <c r="G34" s="18"/>
      <c r="H34" s="18"/>
      <c r="I34" s="18"/>
      <c r="J34" s="18"/>
      <c r="K34" s="15"/>
    </row>
    <row r="35" spans="1:11" x14ac:dyDescent="0.2">
      <c r="A35" s="15"/>
      <c r="B35" s="15"/>
      <c r="C35" s="16"/>
      <c r="D35" s="17"/>
      <c r="E35" s="18"/>
      <c r="F35" s="19"/>
      <c r="G35" s="18"/>
      <c r="H35" s="18"/>
      <c r="I35" s="18"/>
      <c r="J35" s="18"/>
      <c r="K35" s="15"/>
    </row>
    <row r="36" spans="1:11" x14ac:dyDescent="0.2">
      <c r="A36" s="15"/>
      <c r="B36" s="15"/>
      <c r="C36" s="16"/>
      <c r="D36" s="17"/>
      <c r="E36" s="18"/>
      <c r="F36" s="19"/>
      <c r="G36" s="18"/>
      <c r="H36" s="18"/>
      <c r="I36" s="18"/>
      <c r="J36" s="18"/>
      <c r="K36" s="15"/>
    </row>
    <row r="37" spans="1:11" x14ac:dyDescent="0.2">
      <c r="A37" s="15"/>
      <c r="B37" s="15"/>
      <c r="C37" s="16"/>
      <c r="D37" s="17"/>
      <c r="E37" s="18"/>
      <c r="F37" s="19"/>
      <c r="G37" s="18"/>
      <c r="H37" s="18"/>
      <c r="I37" s="18"/>
      <c r="J37" s="18"/>
      <c r="K37" s="15"/>
    </row>
    <row r="38" spans="1:11" x14ac:dyDescent="0.2">
      <c r="A38" s="15"/>
      <c r="B38" s="15"/>
      <c r="C38" s="16"/>
      <c r="D38" s="17"/>
      <c r="E38" s="18"/>
      <c r="F38" s="19"/>
      <c r="G38" s="18"/>
      <c r="H38" s="18"/>
      <c r="I38" s="18"/>
      <c r="J38" s="18"/>
      <c r="K38" s="15"/>
    </row>
    <row r="39" spans="1:11" x14ac:dyDescent="0.2">
      <c r="A39" s="15"/>
      <c r="B39" s="15"/>
      <c r="C39" s="16"/>
      <c r="D39" s="17"/>
      <c r="E39" s="18"/>
      <c r="F39" s="19"/>
      <c r="G39" s="18"/>
      <c r="H39" s="18"/>
      <c r="I39" s="18"/>
      <c r="J39" s="18"/>
      <c r="K39" s="15"/>
    </row>
    <row r="40" spans="1:11" x14ac:dyDescent="0.2">
      <c r="A40" s="15"/>
      <c r="B40" s="15"/>
      <c r="C40" s="16"/>
      <c r="D40" s="17"/>
      <c r="E40" s="18"/>
      <c r="F40" s="19"/>
      <c r="G40" s="18"/>
      <c r="H40" s="18"/>
      <c r="I40" s="18"/>
      <c r="J40" s="18"/>
      <c r="K40" s="15"/>
    </row>
    <row r="41" spans="1:11" x14ac:dyDescent="0.2">
      <c r="A41" s="15"/>
      <c r="B41" s="15"/>
      <c r="C41" s="16"/>
      <c r="D41" s="17"/>
      <c r="E41" s="18"/>
      <c r="F41" s="19">
        <v>0</v>
      </c>
      <c r="G41" s="18">
        <f t="shared" si="3"/>
        <v>0</v>
      </c>
      <c r="H41" s="18">
        <f t="shared" si="4"/>
        <v>0</v>
      </c>
      <c r="I41" s="18">
        <f t="shared" si="5"/>
        <v>0</v>
      </c>
      <c r="J41" s="18"/>
      <c r="K41" s="15"/>
    </row>
    <row r="42" spans="1:11" ht="16" x14ac:dyDescent="0.2">
      <c r="A42" s="14" t="s">
        <v>641</v>
      </c>
      <c r="B42" s="15"/>
      <c r="C42" s="16"/>
      <c r="D42" s="17"/>
      <c r="E42" s="18"/>
      <c r="F42" s="19">
        <v>0</v>
      </c>
      <c r="G42" s="18">
        <f t="shared" si="3"/>
        <v>0</v>
      </c>
      <c r="H42" s="18">
        <f t="shared" si="4"/>
        <v>0</v>
      </c>
      <c r="I42" s="18">
        <f t="shared" si="5"/>
        <v>0</v>
      </c>
      <c r="J42" s="18"/>
      <c r="K42" s="15"/>
    </row>
    <row r="43" spans="1:11" ht="16" x14ac:dyDescent="0.2">
      <c r="A43" s="15" t="s">
        <v>642</v>
      </c>
      <c r="B43" s="15"/>
      <c r="C43" s="16">
        <v>1</v>
      </c>
      <c r="D43" s="17" t="s">
        <v>49</v>
      </c>
      <c r="E43" s="18">
        <v>450000</v>
      </c>
      <c r="F43" s="19">
        <v>585000</v>
      </c>
      <c r="G43" s="18">
        <f t="shared" si="3"/>
        <v>0</v>
      </c>
      <c r="H43" s="18">
        <f t="shared" si="4"/>
        <v>450000</v>
      </c>
      <c r="I43" s="18">
        <f t="shared" si="5"/>
        <v>585000</v>
      </c>
      <c r="J43" s="23" t="s">
        <v>690</v>
      </c>
      <c r="K43" s="15"/>
    </row>
    <row r="44" spans="1:11" x14ac:dyDescent="0.2">
      <c r="A44" s="15"/>
      <c r="B44" s="15"/>
      <c r="C44" s="16"/>
      <c r="D44" s="17"/>
      <c r="E44" s="18"/>
      <c r="F44" s="19">
        <v>0</v>
      </c>
      <c r="G44" s="18">
        <f t="shared" si="3"/>
        <v>0</v>
      </c>
      <c r="H44" s="18">
        <f t="shared" si="4"/>
        <v>0</v>
      </c>
      <c r="I44" s="18">
        <f t="shared" si="5"/>
        <v>0</v>
      </c>
      <c r="J44" s="18"/>
      <c r="K44" s="15"/>
    </row>
    <row r="45" spans="1:11" ht="16" x14ac:dyDescent="0.2">
      <c r="A45" s="142" t="s">
        <v>1456</v>
      </c>
      <c r="B45" s="15"/>
      <c r="C45" s="16"/>
      <c r="D45" s="17"/>
      <c r="E45" s="18"/>
      <c r="F45" s="19">
        <v>0</v>
      </c>
      <c r="G45" s="18">
        <f t="shared" si="3"/>
        <v>0</v>
      </c>
      <c r="H45" s="18">
        <f t="shared" si="4"/>
        <v>0</v>
      </c>
      <c r="I45" s="18">
        <f t="shared" si="5"/>
        <v>0</v>
      </c>
      <c r="J45" s="18"/>
      <c r="K45" s="15"/>
    </row>
    <row r="46" spans="1:11" ht="16" x14ac:dyDescent="0.2">
      <c r="A46" s="142" t="s">
        <v>1457</v>
      </c>
      <c r="B46" s="15"/>
      <c r="C46" s="143">
        <v>4</v>
      </c>
      <c r="D46" s="144" t="s">
        <v>277</v>
      </c>
      <c r="E46" s="18">
        <v>80000</v>
      </c>
      <c r="F46" s="19">
        <v>0</v>
      </c>
      <c r="G46" s="18">
        <f t="shared" si="3"/>
        <v>0</v>
      </c>
      <c r="H46" s="18">
        <f t="shared" si="4"/>
        <v>320000</v>
      </c>
      <c r="I46" s="18">
        <f t="shared" si="5"/>
        <v>0</v>
      </c>
      <c r="J46" s="18"/>
      <c r="K46" s="15"/>
    </row>
    <row r="47" spans="1:11" ht="32" x14ac:dyDescent="0.2">
      <c r="A47" s="142" t="s">
        <v>1458</v>
      </c>
      <c r="B47" s="15"/>
      <c r="C47" s="143">
        <v>4</v>
      </c>
      <c r="D47" s="144" t="s">
        <v>277</v>
      </c>
      <c r="E47" s="18">
        <v>80000</v>
      </c>
      <c r="F47" s="19">
        <v>0</v>
      </c>
      <c r="G47" s="18">
        <f t="shared" si="3"/>
        <v>0</v>
      </c>
      <c r="H47" s="18">
        <f t="shared" si="4"/>
        <v>320000</v>
      </c>
      <c r="I47" s="18">
        <f t="shared" si="5"/>
        <v>0</v>
      </c>
      <c r="J47" s="18"/>
      <c r="K47" s="15"/>
    </row>
    <row r="48" spans="1:11" ht="16" x14ac:dyDescent="0.2">
      <c r="A48" s="142" t="s">
        <v>1459</v>
      </c>
      <c r="B48" s="15"/>
      <c r="C48" s="143">
        <v>2</v>
      </c>
      <c r="D48" s="144" t="s">
        <v>274</v>
      </c>
      <c r="E48" s="18">
        <v>80000</v>
      </c>
      <c r="F48" s="19">
        <v>0</v>
      </c>
      <c r="G48" s="18">
        <f t="shared" si="3"/>
        <v>0</v>
      </c>
      <c r="H48" s="18">
        <f t="shared" si="4"/>
        <v>160000</v>
      </c>
      <c r="I48" s="18">
        <f t="shared" si="5"/>
        <v>0</v>
      </c>
      <c r="J48" s="18"/>
      <c r="K48" s="15"/>
    </row>
    <row r="49" spans="1:11" ht="16" x14ac:dyDescent="0.2">
      <c r="A49" s="142" t="s">
        <v>1460</v>
      </c>
      <c r="B49" s="15"/>
      <c r="C49" s="143">
        <v>2</v>
      </c>
      <c r="D49" s="144" t="s">
        <v>274</v>
      </c>
      <c r="E49" s="18">
        <v>80000</v>
      </c>
      <c r="F49" s="19">
        <v>0</v>
      </c>
      <c r="G49" s="18">
        <f t="shared" si="0"/>
        <v>0</v>
      </c>
      <c r="H49" s="18">
        <f t="shared" si="1"/>
        <v>160000</v>
      </c>
      <c r="I49" s="18">
        <f t="shared" si="2"/>
        <v>0</v>
      </c>
      <c r="J49" s="18"/>
      <c r="K49" s="15"/>
    </row>
    <row r="50" spans="1:11" x14ac:dyDescent="0.2">
      <c r="A50" s="15"/>
      <c r="B50" s="15"/>
      <c r="C50" s="16"/>
      <c r="D50" s="17"/>
      <c r="E50" s="18"/>
      <c r="F50" s="19">
        <v>0</v>
      </c>
      <c r="G50" s="18">
        <f t="shared" si="0"/>
        <v>0</v>
      </c>
      <c r="H50" s="18">
        <f t="shared" si="1"/>
        <v>0</v>
      </c>
      <c r="I50" s="18">
        <f t="shared" si="2"/>
        <v>0</v>
      </c>
      <c r="J50" s="18"/>
      <c r="K50" s="15"/>
    </row>
    <row r="51" spans="1:11" ht="32" x14ac:dyDescent="0.2">
      <c r="A51" s="142" t="s">
        <v>1469</v>
      </c>
      <c r="B51" s="15"/>
      <c r="C51" s="143">
        <v>1</v>
      </c>
      <c r="D51" s="144" t="s">
        <v>133</v>
      </c>
      <c r="E51" s="18">
        <v>28000</v>
      </c>
      <c r="F51" s="19">
        <v>0</v>
      </c>
      <c r="G51" s="18">
        <f t="shared" si="0"/>
        <v>0</v>
      </c>
      <c r="H51" s="18">
        <f t="shared" si="1"/>
        <v>28000</v>
      </c>
      <c r="I51" s="18">
        <f t="shared" si="2"/>
        <v>0</v>
      </c>
      <c r="J51" s="18"/>
      <c r="K51" s="15"/>
    </row>
    <row r="52" spans="1:11" ht="16" x14ac:dyDescent="0.2">
      <c r="A52" s="142" t="s">
        <v>1470</v>
      </c>
      <c r="B52" s="15"/>
      <c r="C52" s="143">
        <v>3</v>
      </c>
      <c r="D52" s="144" t="s">
        <v>106</v>
      </c>
      <c r="E52" s="18">
        <v>260000</v>
      </c>
      <c r="F52" s="19">
        <v>0</v>
      </c>
      <c r="G52" s="18">
        <f t="shared" si="0"/>
        <v>0</v>
      </c>
      <c r="H52" s="18">
        <f t="shared" si="1"/>
        <v>780000</v>
      </c>
      <c r="I52" s="18">
        <f t="shared" si="2"/>
        <v>0</v>
      </c>
      <c r="J52" s="18"/>
      <c r="K52" s="15"/>
    </row>
    <row r="53" spans="1:11" x14ac:dyDescent="0.2">
      <c r="A53" s="15"/>
      <c r="B53" s="15"/>
      <c r="C53" s="16"/>
      <c r="D53" s="17"/>
      <c r="E53" s="18"/>
      <c r="F53" s="19">
        <v>0</v>
      </c>
      <c r="G53" s="18">
        <f t="shared" si="0"/>
        <v>0</v>
      </c>
      <c r="H53" s="18">
        <f t="shared" si="1"/>
        <v>0</v>
      </c>
      <c r="I53" s="18">
        <f t="shared" si="2"/>
        <v>0</v>
      </c>
      <c r="J53" s="18"/>
      <c r="K53" s="15"/>
    </row>
    <row r="54" spans="1:11" x14ac:dyDescent="0.2">
      <c r="A54" s="15"/>
      <c r="B54" s="15"/>
      <c r="C54" s="16"/>
      <c r="D54" s="17"/>
      <c r="E54" s="18"/>
      <c r="F54" s="19">
        <v>0</v>
      </c>
      <c r="G54" s="18">
        <f t="shared" si="0"/>
        <v>0</v>
      </c>
      <c r="H54" s="18">
        <f t="shared" si="1"/>
        <v>0</v>
      </c>
      <c r="I54" s="18">
        <f t="shared" si="2"/>
        <v>0</v>
      </c>
      <c r="J54" s="18"/>
      <c r="K54" s="15"/>
    </row>
    <row r="55" spans="1:11" x14ac:dyDescent="0.2">
      <c r="A55" s="15"/>
      <c r="B55" s="15"/>
      <c r="C55" s="16"/>
      <c r="D55" s="17"/>
      <c r="E55" s="18"/>
      <c r="F55" s="19">
        <v>0</v>
      </c>
      <c r="G55" s="18">
        <f t="shared" si="0"/>
        <v>0</v>
      </c>
      <c r="H55" s="18">
        <f t="shared" si="1"/>
        <v>0</v>
      </c>
      <c r="I55" s="18">
        <f t="shared" si="2"/>
        <v>0</v>
      </c>
      <c r="J55" s="18"/>
      <c r="K55" s="15"/>
    </row>
    <row r="56" spans="1:11" x14ac:dyDescent="0.2">
      <c r="A56" s="15"/>
      <c r="B56" s="15"/>
      <c r="C56" s="16"/>
      <c r="D56" s="17"/>
      <c r="E56" s="18"/>
      <c r="F56" s="19">
        <v>0</v>
      </c>
      <c r="G56" s="18">
        <f t="shared" si="0"/>
        <v>0</v>
      </c>
      <c r="H56" s="18">
        <f t="shared" si="1"/>
        <v>0</v>
      </c>
      <c r="I56" s="18">
        <f t="shared" si="2"/>
        <v>0</v>
      </c>
      <c r="J56" s="18"/>
      <c r="K56" s="15"/>
    </row>
    <row r="57" spans="1:11" ht="16" x14ac:dyDescent="0.2">
      <c r="A57" s="14" t="s">
        <v>625</v>
      </c>
      <c r="B57" s="15"/>
      <c r="C57" s="16"/>
      <c r="D57" s="17"/>
      <c r="E57" s="18"/>
      <c r="F57" s="19">
        <v>0</v>
      </c>
      <c r="G57" s="18">
        <f t="shared" si="0"/>
        <v>0</v>
      </c>
      <c r="H57" s="18">
        <f t="shared" si="1"/>
        <v>0</v>
      </c>
      <c r="I57" s="18">
        <f t="shared" si="2"/>
        <v>0</v>
      </c>
      <c r="J57" s="18"/>
      <c r="K57" s="15"/>
    </row>
    <row r="58" spans="1:11" ht="16" x14ac:dyDescent="0.2">
      <c r="A58" s="15" t="s">
        <v>445</v>
      </c>
      <c r="B58" s="15"/>
      <c r="C58" s="16">
        <v>30</v>
      </c>
      <c r="D58" s="17" t="s">
        <v>322</v>
      </c>
      <c r="E58" s="18"/>
      <c r="F58" s="19">
        <v>58000</v>
      </c>
      <c r="G58" s="18">
        <f t="shared" si="0"/>
        <v>0</v>
      </c>
      <c r="H58" s="18">
        <f t="shared" si="1"/>
        <v>0</v>
      </c>
      <c r="I58" s="18">
        <f t="shared" si="2"/>
        <v>1740000</v>
      </c>
      <c r="J58" s="158" t="s">
        <v>681</v>
      </c>
      <c r="K58" s="15"/>
    </row>
    <row r="59" spans="1:11" ht="16" x14ac:dyDescent="0.2">
      <c r="A59" s="15" t="s">
        <v>626</v>
      </c>
      <c r="B59" s="15">
        <v>5</v>
      </c>
      <c r="C59" s="16">
        <v>30</v>
      </c>
      <c r="D59" s="17" t="s">
        <v>387</v>
      </c>
      <c r="E59" s="18">
        <v>38500</v>
      </c>
      <c r="F59" s="19">
        <v>50000</v>
      </c>
      <c r="G59" s="18">
        <f t="shared" si="0"/>
        <v>250000</v>
      </c>
      <c r="H59" s="18">
        <f t="shared" si="1"/>
        <v>1155000</v>
      </c>
      <c r="I59" s="18">
        <f t="shared" si="2"/>
        <v>1500000</v>
      </c>
      <c r="J59" s="160"/>
      <c r="K59" s="15"/>
    </row>
    <row r="60" spans="1:11" ht="16" x14ac:dyDescent="0.2">
      <c r="A60" s="15" t="s">
        <v>627</v>
      </c>
      <c r="B60" s="15"/>
      <c r="C60" s="16">
        <v>7</v>
      </c>
      <c r="D60" s="17" t="s">
        <v>281</v>
      </c>
      <c r="E60" s="18">
        <v>59500</v>
      </c>
      <c r="F60" s="19">
        <v>85000</v>
      </c>
      <c r="G60" s="18">
        <f t="shared" si="0"/>
        <v>0</v>
      </c>
      <c r="H60" s="18">
        <f t="shared" si="1"/>
        <v>416500</v>
      </c>
      <c r="I60" s="18">
        <f t="shared" si="2"/>
        <v>595000</v>
      </c>
      <c r="J60" s="160"/>
      <c r="K60" s="15"/>
    </row>
    <row r="61" spans="1:11" ht="16" x14ac:dyDescent="0.2">
      <c r="A61" s="15" t="s">
        <v>628</v>
      </c>
      <c r="B61" s="15"/>
      <c r="C61" s="16">
        <v>9</v>
      </c>
      <c r="D61" s="17" t="s">
        <v>281</v>
      </c>
      <c r="E61" s="18">
        <v>14700</v>
      </c>
      <c r="F61" s="19">
        <v>20000</v>
      </c>
      <c r="G61" s="18">
        <f t="shared" si="0"/>
        <v>0</v>
      </c>
      <c r="H61" s="18">
        <f t="shared" si="1"/>
        <v>132300</v>
      </c>
      <c r="I61" s="18">
        <f t="shared" si="2"/>
        <v>180000</v>
      </c>
      <c r="J61" s="160"/>
      <c r="K61" s="15"/>
    </row>
    <row r="62" spans="1:11" ht="16" x14ac:dyDescent="0.2">
      <c r="A62" s="15" t="s">
        <v>238</v>
      </c>
      <c r="B62" s="15"/>
      <c r="C62" s="16">
        <v>2</v>
      </c>
      <c r="D62" s="17" t="s">
        <v>324</v>
      </c>
      <c r="E62" s="18">
        <v>42200</v>
      </c>
      <c r="F62" s="19">
        <v>55000</v>
      </c>
      <c r="G62" s="18">
        <f t="shared" si="0"/>
        <v>0</v>
      </c>
      <c r="H62" s="18">
        <f t="shared" si="1"/>
        <v>84400</v>
      </c>
      <c r="I62" s="18">
        <f t="shared" si="2"/>
        <v>110000</v>
      </c>
      <c r="J62" s="160"/>
      <c r="K62" s="15"/>
    </row>
    <row r="63" spans="1:11" ht="16" x14ac:dyDescent="0.2">
      <c r="A63" s="15" t="s">
        <v>629</v>
      </c>
      <c r="B63" s="15"/>
      <c r="C63" s="16">
        <v>7</v>
      </c>
      <c r="D63" s="17" t="s">
        <v>466</v>
      </c>
      <c r="E63" s="18">
        <v>10500</v>
      </c>
      <c r="F63" s="19">
        <v>14000</v>
      </c>
      <c r="G63" s="18">
        <f t="shared" si="0"/>
        <v>0</v>
      </c>
      <c r="H63" s="18">
        <f t="shared" si="1"/>
        <v>73500</v>
      </c>
      <c r="I63" s="18">
        <f t="shared" si="2"/>
        <v>98000</v>
      </c>
      <c r="J63" s="160"/>
      <c r="K63" s="15"/>
    </row>
    <row r="64" spans="1:11" ht="16" x14ac:dyDescent="0.2">
      <c r="A64" s="15" t="s">
        <v>685</v>
      </c>
      <c r="B64" s="15"/>
      <c r="C64" s="16">
        <v>10</v>
      </c>
      <c r="D64" s="17" t="s">
        <v>324</v>
      </c>
      <c r="E64" s="18">
        <v>50000</v>
      </c>
      <c r="F64" s="19">
        <v>65000</v>
      </c>
      <c r="G64" s="18">
        <f t="shared" si="0"/>
        <v>0</v>
      </c>
      <c r="H64" s="18">
        <f t="shared" si="1"/>
        <v>500000</v>
      </c>
      <c r="I64" s="18">
        <f t="shared" si="2"/>
        <v>650000</v>
      </c>
      <c r="J64" s="160"/>
      <c r="K64" s="15"/>
    </row>
    <row r="65" spans="1:11" ht="16" x14ac:dyDescent="0.2">
      <c r="A65" s="15" t="s">
        <v>631</v>
      </c>
      <c r="B65" s="15"/>
      <c r="C65" s="16">
        <v>40</v>
      </c>
      <c r="D65" s="17" t="s">
        <v>324</v>
      </c>
      <c r="E65" s="18">
        <v>11800</v>
      </c>
      <c r="F65" s="19">
        <v>15500</v>
      </c>
      <c r="G65" s="18">
        <f t="shared" si="0"/>
        <v>0</v>
      </c>
      <c r="H65" s="18">
        <f t="shared" si="1"/>
        <v>472000</v>
      </c>
      <c r="I65" s="18">
        <f t="shared" si="2"/>
        <v>620000</v>
      </c>
      <c r="J65" s="160"/>
      <c r="K65" s="15"/>
    </row>
    <row r="66" spans="1:11" ht="16" x14ac:dyDescent="0.2">
      <c r="A66" s="15" t="s">
        <v>632</v>
      </c>
      <c r="B66" s="15"/>
      <c r="C66" s="16">
        <v>10</v>
      </c>
      <c r="D66" s="17" t="s">
        <v>281</v>
      </c>
      <c r="E66" s="18">
        <v>9500</v>
      </c>
      <c r="F66" s="19">
        <v>12000</v>
      </c>
      <c r="G66" s="18">
        <f t="shared" si="0"/>
        <v>0</v>
      </c>
      <c r="H66" s="18">
        <f t="shared" si="1"/>
        <v>95000</v>
      </c>
      <c r="I66" s="18">
        <f t="shared" si="2"/>
        <v>120000</v>
      </c>
      <c r="J66" s="160"/>
      <c r="K66" s="15"/>
    </row>
    <row r="67" spans="1:11" ht="16" x14ac:dyDescent="0.2">
      <c r="A67" s="15" t="s">
        <v>633</v>
      </c>
      <c r="B67" s="15"/>
      <c r="C67" s="16">
        <v>5</v>
      </c>
      <c r="D67" s="17" t="s">
        <v>71</v>
      </c>
      <c r="E67" s="18">
        <v>106500</v>
      </c>
      <c r="F67" s="19">
        <v>140000</v>
      </c>
      <c r="G67" s="18">
        <f t="shared" si="0"/>
        <v>0</v>
      </c>
      <c r="H67" s="18">
        <f t="shared" si="1"/>
        <v>532500</v>
      </c>
      <c r="I67" s="18">
        <f t="shared" si="2"/>
        <v>700000</v>
      </c>
      <c r="J67" s="160"/>
      <c r="K67" s="15"/>
    </row>
    <row r="68" spans="1:11" ht="16" x14ac:dyDescent="0.2">
      <c r="A68" s="15" t="s">
        <v>634</v>
      </c>
      <c r="B68" s="15">
        <v>1</v>
      </c>
      <c r="C68" s="16">
        <v>3</v>
      </c>
      <c r="D68" s="17" t="s">
        <v>322</v>
      </c>
      <c r="E68" s="18">
        <f>7500*24</f>
        <v>180000</v>
      </c>
      <c r="F68" s="19">
        <v>240000</v>
      </c>
      <c r="G68" s="18">
        <f t="shared" si="0"/>
        <v>240000</v>
      </c>
      <c r="H68" s="18">
        <f t="shared" si="1"/>
        <v>540000</v>
      </c>
      <c r="I68" s="18">
        <f t="shared" si="2"/>
        <v>720000</v>
      </c>
      <c r="J68" s="160"/>
      <c r="K68" s="15"/>
    </row>
    <row r="69" spans="1:11" ht="16" x14ac:dyDescent="0.2">
      <c r="A69" s="15" t="s">
        <v>635</v>
      </c>
      <c r="B69" s="15">
        <v>3</v>
      </c>
      <c r="C69" s="16">
        <v>4</v>
      </c>
      <c r="D69" s="17" t="s">
        <v>322</v>
      </c>
      <c r="E69" s="18">
        <v>240000</v>
      </c>
      <c r="F69" s="19">
        <v>340000</v>
      </c>
      <c r="G69" s="18">
        <f t="shared" si="0"/>
        <v>1020000</v>
      </c>
      <c r="H69" s="18">
        <f t="shared" si="1"/>
        <v>960000</v>
      </c>
      <c r="I69" s="18">
        <f t="shared" si="2"/>
        <v>1360000</v>
      </c>
      <c r="J69" s="160"/>
      <c r="K69" s="15"/>
    </row>
    <row r="70" spans="1:11" ht="16" x14ac:dyDescent="0.2">
      <c r="A70" s="15" t="s">
        <v>636</v>
      </c>
      <c r="B70" s="15"/>
      <c r="C70" s="16">
        <v>5</v>
      </c>
      <c r="D70" s="17" t="s">
        <v>321</v>
      </c>
      <c r="E70" s="18">
        <v>13500</v>
      </c>
      <c r="F70" s="19">
        <v>18000</v>
      </c>
      <c r="G70" s="18">
        <f t="shared" si="0"/>
        <v>0</v>
      </c>
      <c r="H70" s="18">
        <f t="shared" si="1"/>
        <v>67500</v>
      </c>
      <c r="I70" s="18">
        <f t="shared" si="2"/>
        <v>90000</v>
      </c>
      <c r="J70" s="160"/>
      <c r="K70" s="15"/>
    </row>
    <row r="71" spans="1:11" ht="16" x14ac:dyDescent="0.2">
      <c r="A71" s="15" t="s">
        <v>637</v>
      </c>
      <c r="B71" s="15"/>
      <c r="C71" s="16">
        <v>3</v>
      </c>
      <c r="D71" s="17" t="s">
        <v>111</v>
      </c>
      <c r="E71" s="18">
        <v>20000</v>
      </c>
      <c r="F71" s="19">
        <v>26000</v>
      </c>
      <c r="G71" s="18">
        <f t="shared" si="0"/>
        <v>0</v>
      </c>
      <c r="H71" s="18">
        <f t="shared" si="1"/>
        <v>60000</v>
      </c>
      <c r="I71" s="18">
        <f t="shared" si="2"/>
        <v>78000</v>
      </c>
      <c r="J71" s="160"/>
      <c r="K71" s="15"/>
    </row>
    <row r="72" spans="1:11" ht="16" x14ac:dyDescent="0.2">
      <c r="A72" s="15" t="s">
        <v>640</v>
      </c>
      <c r="B72" s="15">
        <v>1</v>
      </c>
      <c r="C72" s="16">
        <v>4</v>
      </c>
      <c r="D72" s="17" t="s">
        <v>45</v>
      </c>
      <c r="E72" s="18">
        <v>37000</v>
      </c>
      <c r="F72" s="19">
        <v>50000</v>
      </c>
      <c r="G72" s="18">
        <f>B72*F72</f>
        <v>50000</v>
      </c>
      <c r="H72" s="18">
        <f>E72*C72</f>
        <v>148000</v>
      </c>
      <c r="I72" s="18">
        <f>F72*C72</f>
        <v>200000</v>
      </c>
      <c r="J72" s="160"/>
      <c r="K72" s="15"/>
    </row>
    <row r="73" spans="1:11" x14ac:dyDescent="0.2">
      <c r="A73" s="15"/>
      <c r="B73" s="15"/>
      <c r="C73" s="16"/>
      <c r="D73" s="17"/>
      <c r="E73" s="18"/>
      <c r="F73" s="19">
        <v>0</v>
      </c>
      <c r="G73" s="18">
        <f t="shared" si="0"/>
        <v>0</v>
      </c>
      <c r="H73" s="18">
        <f t="shared" si="1"/>
        <v>0</v>
      </c>
      <c r="I73" s="18">
        <f t="shared" si="2"/>
        <v>0</v>
      </c>
      <c r="J73" s="160"/>
      <c r="K73" s="15"/>
    </row>
    <row r="74" spans="1:11" ht="16" x14ac:dyDescent="0.2">
      <c r="A74" s="15" t="s">
        <v>546</v>
      </c>
      <c r="B74" s="15"/>
      <c r="C74" s="16"/>
      <c r="D74" s="17"/>
      <c r="E74" s="18"/>
      <c r="F74" s="19">
        <v>0</v>
      </c>
      <c r="G74" s="18">
        <f t="shared" si="0"/>
        <v>0</v>
      </c>
      <c r="H74" s="18">
        <f t="shared" si="1"/>
        <v>0</v>
      </c>
      <c r="I74" s="18">
        <f t="shared" si="2"/>
        <v>0</v>
      </c>
      <c r="J74" s="160"/>
      <c r="K74" s="15"/>
    </row>
    <row r="75" spans="1:11" ht="16" x14ac:dyDescent="0.2">
      <c r="A75" s="15" t="s">
        <v>638</v>
      </c>
      <c r="B75" s="15"/>
      <c r="C75" s="16">
        <v>5</v>
      </c>
      <c r="D75" s="17" t="s">
        <v>324</v>
      </c>
      <c r="E75" s="18">
        <v>30000</v>
      </c>
      <c r="F75" s="19">
        <v>40000</v>
      </c>
      <c r="G75" s="18">
        <f t="shared" si="0"/>
        <v>0</v>
      </c>
      <c r="H75" s="18">
        <f t="shared" si="1"/>
        <v>150000</v>
      </c>
      <c r="I75" s="18">
        <f t="shared" si="2"/>
        <v>200000</v>
      </c>
      <c r="J75" s="160"/>
      <c r="K75" s="15"/>
    </row>
    <row r="76" spans="1:11" ht="16" x14ac:dyDescent="0.2">
      <c r="A76" s="15" t="s">
        <v>639</v>
      </c>
      <c r="B76" s="15"/>
      <c r="C76" s="16">
        <v>2</v>
      </c>
      <c r="D76" s="17" t="s">
        <v>241</v>
      </c>
      <c r="E76" s="18">
        <v>16500</v>
      </c>
      <c r="F76" s="19">
        <v>22000</v>
      </c>
      <c r="G76" s="18">
        <f t="shared" si="0"/>
        <v>0</v>
      </c>
      <c r="H76" s="18">
        <f t="shared" si="1"/>
        <v>33000</v>
      </c>
      <c r="I76" s="18">
        <f t="shared" si="2"/>
        <v>44000</v>
      </c>
      <c r="J76" s="159"/>
      <c r="K76" s="15"/>
    </row>
    <row r="77" spans="1:11" x14ac:dyDescent="0.2">
      <c r="A77" s="15"/>
      <c r="B77" s="15"/>
      <c r="C77" s="16"/>
      <c r="D77" s="17"/>
      <c r="E77" s="18"/>
      <c r="F77" s="19">
        <v>0</v>
      </c>
      <c r="G77" s="18">
        <f t="shared" si="0"/>
        <v>0</v>
      </c>
      <c r="H77" s="18">
        <f t="shared" si="1"/>
        <v>0</v>
      </c>
      <c r="I77" s="18">
        <f t="shared" si="2"/>
        <v>0</v>
      </c>
      <c r="J77" s="18"/>
      <c r="K77" s="15"/>
    </row>
    <row r="78" spans="1:11" ht="16" x14ac:dyDescent="0.2">
      <c r="A78" s="15" t="s">
        <v>1461</v>
      </c>
      <c r="B78" s="15"/>
      <c r="C78" s="16">
        <v>2</v>
      </c>
      <c r="D78" s="17" t="s">
        <v>245</v>
      </c>
      <c r="E78" s="18">
        <v>480000</v>
      </c>
      <c r="F78" s="19">
        <v>0</v>
      </c>
      <c r="G78" s="18">
        <f t="shared" si="0"/>
        <v>0</v>
      </c>
      <c r="H78" s="18">
        <f t="shared" si="1"/>
        <v>960000</v>
      </c>
      <c r="I78" s="18">
        <f t="shared" si="2"/>
        <v>0</v>
      </c>
      <c r="J78" s="152"/>
      <c r="K78" s="15"/>
    </row>
    <row r="79" spans="1:11" ht="16" x14ac:dyDescent="0.2">
      <c r="A79" s="15" t="s">
        <v>239</v>
      </c>
      <c r="B79" s="15"/>
      <c r="C79" s="16">
        <v>5</v>
      </c>
      <c r="D79" s="17" t="s">
        <v>324</v>
      </c>
      <c r="E79" s="18">
        <v>13900</v>
      </c>
      <c r="F79" s="19">
        <v>0</v>
      </c>
      <c r="G79" s="18">
        <f t="shared" si="0"/>
        <v>0</v>
      </c>
      <c r="H79" s="18">
        <f t="shared" si="1"/>
        <v>69500</v>
      </c>
      <c r="I79" s="18">
        <f t="shared" si="2"/>
        <v>0</v>
      </c>
      <c r="J79" s="153"/>
      <c r="K79" s="15"/>
    </row>
    <row r="80" spans="1:11" ht="16" x14ac:dyDescent="0.2">
      <c r="A80" s="15" t="s">
        <v>364</v>
      </c>
      <c r="B80" s="15"/>
      <c r="C80" s="16">
        <v>30</v>
      </c>
      <c r="D80" s="17" t="s">
        <v>245</v>
      </c>
      <c r="E80" s="18"/>
      <c r="F80" s="19">
        <v>0</v>
      </c>
      <c r="G80" s="18">
        <f t="shared" si="0"/>
        <v>0</v>
      </c>
      <c r="H80" s="18">
        <f t="shared" si="1"/>
        <v>0</v>
      </c>
      <c r="I80" s="18">
        <f t="shared" si="2"/>
        <v>0</v>
      </c>
      <c r="J80" s="153"/>
      <c r="K80" s="15"/>
    </row>
    <row r="81" spans="1:11" ht="16" x14ac:dyDescent="0.2">
      <c r="A81" s="15" t="s">
        <v>1462</v>
      </c>
      <c r="B81" s="15"/>
      <c r="C81" s="16">
        <v>20</v>
      </c>
      <c r="D81" s="17" t="s">
        <v>387</v>
      </c>
      <c r="E81" s="18"/>
      <c r="F81" s="19">
        <v>0</v>
      </c>
      <c r="G81" s="18">
        <f t="shared" si="0"/>
        <v>0</v>
      </c>
      <c r="H81" s="18">
        <f t="shared" si="1"/>
        <v>0</v>
      </c>
      <c r="I81" s="18">
        <f t="shared" si="2"/>
        <v>0</v>
      </c>
      <c r="J81" s="154"/>
      <c r="K81" s="15"/>
    </row>
    <row r="82" spans="1:11" x14ac:dyDescent="0.2">
      <c r="A82" s="15"/>
      <c r="B82" s="15"/>
      <c r="C82" s="16"/>
      <c r="D82" s="17"/>
      <c r="E82" s="18"/>
      <c r="F82" s="19">
        <v>0</v>
      </c>
      <c r="G82" s="18">
        <f t="shared" si="0"/>
        <v>0</v>
      </c>
      <c r="H82" s="18">
        <f t="shared" si="1"/>
        <v>0</v>
      </c>
      <c r="I82" s="18">
        <f t="shared" si="2"/>
        <v>0</v>
      </c>
      <c r="J82" s="18"/>
      <c r="K82" s="15"/>
    </row>
    <row r="83" spans="1:11" ht="16" x14ac:dyDescent="0.2">
      <c r="A83" s="15" t="s">
        <v>1465</v>
      </c>
      <c r="B83" s="15"/>
      <c r="C83" s="16">
        <v>70</v>
      </c>
      <c r="D83" s="17" t="s">
        <v>49</v>
      </c>
      <c r="E83" s="18">
        <f>(420000+2890000)/70</f>
        <v>47285.714285714283</v>
      </c>
      <c r="F83" s="19">
        <v>0</v>
      </c>
      <c r="G83" s="18">
        <f t="shared" si="0"/>
        <v>0</v>
      </c>
      <c r="H83" s="18">
        <f t="shared" si="1"/>
        <v>3310000</v>
      </c>
      <c r="I83" s="18">
        <f t="shared" si="2"/>
        <v>0</v>
      </c>
      <c r="J83" s="52"/>
      <c r="K83" s="15"/>
    </row>
    <row r="84" spans="1:11" ht="16" x14ac:dyDescent="0.2">
      <c r="A84" s="15" t="s">
        <v>1468</v>
      </c>
      <c r="B84" s="15"/>
      <c r="C84" s="16">
        <v>1</v>
      </c>
      <c r="D84" s="17" t="s">
        <v>38</v>
      </c>
      <c r="E84" s="18">
        <v>1149000</v>
      </c>
      <c r="F84" s="19">
        <v>0</v>
      </c>
      <c r="G84" s="18">
        <f t="shared" si="0"/>
        <v>0</v>
      </c>
      <c r="H84" s="18">
        <f t="shared" si="1"/>
        <v>1149000</v>
      </c>
      <c r="I84" s="18">
        <f t="shared" si="2"/>
        <v>0</v>
      </c>
      <c r="J84" s="18"/>
      <c r="K84" s="15"/>
    </row>
    <row r="85" spans="1:11" x14ac:dyDescent="0.2">
      <c r="A85" s="15"/>
      <c r="B85" s="15"/>
      <c r="C85" s="16"/>
      <c r="D85" s="17"/>
      <c r="E85" s="18"/>
      <c r="F85" s="19">
        <v>0</v>
      </c>
      <c r="G85" s="18">
        <f t="shared" si="0"/>
        <v>0</v>
      </c>
      <c r="H85" s="18">
        <f t="shared" si="1"/>
        <v>0</v>
      </c>
      <c r="I85" s="18">
        <f t="shared" si="2"/>
        <v>0</v>
      </c>
      <c r="J85" s="18"/>
      <c r="K85" s="15"/>
    </row>
    <row r="86" spans="1:11" x14ac:dyDescent="0.2">
      <c r="A86" s="15"/>
      <c r="B86" s="15"/>
      <c r="C86" s="16"/>
      <c r="D86" s="17"/>
      <c r="E86" s="18"/>
      <c r="F86" s="19">
        <v>0</v>
      </c>
      <c r="G86" s="18">
        <f t="shared" si="0"/>
        <v>0</v>
      </c>
      <c r="H86" s="18">
        <f t="shared" si="1"/>
        <v>0</v>
      </c>
      <c r="I86" s="18">
        <f t="shared" si="2"/>
        <v>0</v>
      </c>
      <c r="J86" s="18"/>
      <c r="K86" s="15"/>
    </row>
    <row r="87" spans="1:11" x14ac:dyDescent="0.2">
      <c r="A87" s="15"/>
      <c r="B87" s="15"/>
      <c r="C87" s="16"/>
      <c r="D87" s="17"/>
      <c r="E87" s="18"/>
      <c r="F87" s="19">
        <v>0</v>
      </c>
      <c r="G87" s="18">
        <f t="shared" si="0"/>
        <v>0</v>
      </c>
      <c r="H87" s="18">
        <f t="shared" si="1"/>
        <v>0</v>
      </c>
      <c r="I87" s="18">
        <f t="shared" si="2"/>
        <v>0</v>
      </c>
      <c r="J87" s="18"/>
      <c r="K87" s="15"/>
    </row>
    <row r="88" spans="1:11" x14ac:dyDescent="0.2">
      <c r="A88" s="15"/>
      <c r="B88" s="15"/>
      <c r="C88" s="16"/>
      <c r="D88" s="17"/>
      <c r="E88" s="18"/>
      <c r="F88" s="19">
        <v>0</v>
      </c>
      <c r="G88" s="18">
        <f t="shared" si="0"/>
        <v>0</v>
      </c>
      <c r="H88" s="18">
        <f t="shared" si="1"/>
        <v>0</v>
      </c>
      <c r="I88" s="18">
        <f t="shared" si="2"/>
        <v>0</v>
      </c>
      <c r="J88" s="18"/>
      <c r="K88" s="15"/>
    </row>
    <row r="89" spans="1:11" ht="16" x14ac:dyDescent="0.2">
      <c r="A89" s="14" t="s">
        <v>1380</v>
      </c>
      <c r="B89" s="15"/>
      <c r="C89" s="16"/>
      <c r="D89" s="17"/>
      <c r="E89" s="18"/>
      <c r="F89" s="19">
        <v>0</v>
      </c>
      <c r="G89" s="18">
        <f t="shared" si="0"/>
        <v>0</v>
      </c>
      <c r="H89" s="18">
        <f t="shared" si="1"/>
        <v>0</v>
      </c>
      <c r="I89" s="18">
        <f t="shared" si="2"/>
        <v>0</v>
      </c>
      <c r="J89" s="18"/>
      <c r="K89" s="15"/>
    </row>
    <row r="90" spans="1:11" ht="32" x14ac:dyDescent="0.2">
      <c r="A90" s="15" t="s">
        <v>1381</v>
      </c>
      <c r="B90" s="15"/>
      <c r="C90" s="16">
        <v>50</v>
      </c>
      <c r="D90" s="17" t="s">
        <v>21</v>
      </c>
      <c r="E90" s="18">
        <v>100000</v>
      </c>
      <c r="F90" s="19">
        <v>150000</v>
      </c>
      <c r="G90" s="18">
        <f t="shared" si="0"/>
        <v>0</v>
      </c>
      <c r="H90" s="18">
        <f t="shared" si="1"/>
        <v>5000000</v>
      </c>
      <c r="I90" s="18">
        <f t="shared" si="2"/>
        <v>7500000</v>
      </c>
      <c r="J90" s="23" t="s">
        <v>1382</v>
      </c>
      <c r="K90" s="15"/>
    </row>
    <row r="91" spans="1:11" x14ac:dyDescent="0.2">
      <c r="A91" s="15"/>
      <c r="B91" s="15"/>
      <c r="C91" s="16"/>
      <c r="D91" s="17"/>
      <c r="E91" s="18"/>
      <c r="F91" s="19">
        <v>0</v>
      </c>
      <c r="G91" s="18">
        <f t="shared" si="0"/>
        <v>0</v>
      </c>
      <c r="H91" s="18">
        <f t="shared" si="1"/>
        <v>0</v>
      </c>
      <c r="I91" s="18">
        <f t="shared" si="2"/>
        <v>0</v>
      </c>
      <c r="J91" s="18"/>
      <c r="K91" s="15"/>
    </row>
    <row r="92" spans="1:11" x14ac:dyDescent="0.2">
      <c r="A92" s="15"/>
      <c r="B92" s="15"/>
      <c r="C92" s="16"/>
      <c r="D92" s="17"/>
      <c r="E92" s="18"/>
      <c r="F92" s="19">
        <v>0</v>
      </c>
      <c r="G92" s="18">
        <f t="shared" si="0"/>
        <v>0</v>
      </c>
      <c r="H92" s="18">
        <f t="shared" si="1"/>
        <v>0</v>
      </c>
      <c r="I92" s="18">
        <f t="shared" si="2"/>
        <v>0</v>
      </c>
      <c r="J92" s="18"/>
      <c r="K92" s="15"/>
    </row>
    <row r="93" spans="1:11" x14ac:dyDescent="0.2">
      <c r="A93" s="15"/>
      <c r="B93" s="15"/>
      <c r="C93" s="16"/>
      <c r="D93" s="17"/>
      <c r="E93" s="18"/>
      <c r="F93" s="19">
        <v>0</v>
      </c>
      <c r="G93" s="18">
        <f t="shared" si="0"/>
        <v>0</v>
      </c>
      <c r="H93" s="18">
        <f t="shared" si="1"/>
        <v>0</v>
      </c>
      <c r="I93" s="18">
        <f t="shared" si="2"/>
        <v>0</v>
      </c>
      <c r="J93" s="18"/>
      <c r="K93" s="15"/>
    </row>
    <row r="94" spans="1:11" x14ac:dyDescent="0.2">
      <c r="A94" s="15"/>
      <c r="B94" s="15"/>
      <c r="C94" s="16"/>
      <c r="D94" s="17"/>
      <c r="E94" s="18"/>
      <c r="F94" s="19">
        <v>0</v>
      </c>
      <c r="G94" s="18">
        <f t="shared" si="0"/>
        <v>0</v>
      </c>
      <c r="H94" s="18">
        <f t="shared" si="1"/>
        <v>0</v>
      </c>
      <c r="I94" s="18">
        <f t="shared" si="2"/>
        <v>0</v>
      </c>
      <c r="J94" s="18"/>
      <c r="K94" s="15"/>
    </row>
    <row r="95" spans="1:11" x14ac:dyDescent="0.2">
      <c r="A95" s="15"/>
      <c r="B95" s="15"/>
      <c r="C95" s="16"/>
      <c r="D95" s="17"/>
      <c r="E95" s="18"/>
      <c r="F95" s="19">
        <v>0</v>
      </c>
      <c r="G95" s="18">
        <f t="shared" si="0"/>
        <v>0</v>
      </c>
      <c r="H95" s="18">
        <f t="shared" si="1"/>
        <v>0</v>
      </c>
      <c r="I95" s="18">
        <f t="shared" si="2"/>
        <v>0</v>
      </c>
      <c r="J95" s="18"/>
      <c r="K95" s="15"/>
    </row>
    <row r="96" spans="1:11" x14ac:dyDescent="0.2">
      <c r="A96" s="15"/>
      <c r="B96" s="15"/>
      <c r="C96" s="16"/>
      <c r="D96" s="17"/>
      <c r="E96" s="18"/>
      <c r="F96" s="19">
        <v>0</v>
      </c>
      <c r="G96" s="18">
        <f t="shared" si="0"/>
        <v>0</v>
      </c>
      <c r="H96" s="18">
        <f t="shared" si="1"/>
        <v>0</v>
      </c>
      <c r="I96" s="18">
        <f t="shared" si="2"/>
        <v>0</v>
      </c>
      <c r="J96" s="18"/>
      <c r="K96" s="15"/>
    </row>
    <row r="97" spans="1:11" x14ac:dyDescent="0.2">
      <c r="A97" s="15"/>
      <c r="B97" s="15"/>
      <c r="C97" s="16"/>
      <c r="D97" s="17"/>
      <c r="E97" s="18"/>
      <c r="F97" s="19">
        <v>0</v>
      </c>
      <c r="G97" s="18">
        <f t="shared" ref="G97:G160" si="6">B97*F97</f>
        <v>0</v>
      </c>
      <c r="H97" s="18">
        <f t="shared" ref="H97:H160" si="7">E97*C97</f>
        <v>0</v>
      </c>
      <c r="I97" s="18">
        <f t="shared" ref="I97:I160" si="8">F97*C97</f>
        <v>0</v>
      </c>
      <c r="J97" s="18"/>
      <c r="K97" s="15"/>
    </row>
    <row r="98" spans="1:11" x14ac:dyDescent="0.2">
      <c r="A98" s="15"/>
      <c r="B98" s="15"/>
      <c r="C98" s="16"/>
      <c r="D98" s="17"/>
      <c r="E98" s="18"/>
      <c r="F98" s="19">
        <v>0</v>
      </c>
      <c r="G98" s="18">
        <f t="shared" si="6"/>
        <v>0</v>
      </c>
      <c r="H98" s="18">
        <f t="shared" si="7"/>
        <v>0</v>
      </c>
      <c r="I98" s="18">
        <f t="shared" si="8"/>
        <v>0</v>
      </c>
      <c r="J98" s="18"/>
      <c r="K98" s="15"/>
    </row>
    <row r="99" spans="1:11" x14ac:dyDescent="0.2">
      <c r="A99" s="15"/>
      <c r="B99" s="15"/>
      <c r="C99" s="16"/>
      <c r="D99" s="17"/>
      <c r="E99" s="18"/>
      <c r="F99" s="19">
        <v>0</v>
      </c>
      <c r="G99" s="18">
        <f t="shared" si="6"/>
        <v>0</v>
      </c>
      <c r="H99" s="18">
        <f t="shared" si="7"/>
        <v>0</v>
      </c>
      <c r="I99" s="18">
        <f t="shared" si="8"/>
        <v>0</v>
      </c>
      <c r="J99" s="18"/>
      <c r="K99" s="15"/>
    </row>
    <row r="100" spans="1:11" x14ac:dyDescent="0.2">
      <c r="A100" s="15"/>
      <c r="B100" s="15"/>
      <c r="C100" s="16"/>
      <c r="D100" s="17"/>
      <c r="E100" s="18"/>
      <c r="F100" s="19">
        <v>0</v>
      </c>
      <c r="G100" s="18">
        <f t="shared" si="6"/>
        <v>0</v>
      </c>
      <c r="H100" s="18">
        <f t="shared" si="7"/>
        <v>0</v>
      </c>
      <c r="I100" s="18">
        <f t="shared" si="8"/>
        <v>0</v>
      </c>
      <c r="J100" s="18"/>
      <c r="K100" s="15"/>
    </row>
    <row r="101" spans="1:11" x14ac:dyDescent="0.2">
      <c r="A101" s="15"/>
      <c r="B101" s="15"/>
      <c r="C101" s="16"/>
      <c r="D101" s="17"/>
      <c r="E101" s="18"/>
      <c r="F101" s="19">
        <v>0</v>
      </c>
      <c r="G101" s="18">
        <f t="shared" si="6"/>
        <v>0</v>
      </c>
      <c r="H101" s="18">
        <f t="shared" si="7"/>
        <v>0</v>
      </c>
      <c r="I101" s="18">
        <f t="shared" si="8"/>
        <v>0</v>
      </c>
      <c r="J101" s="18"/>
      <c r="K101" s="15"/>
    </row>
    <row r="102" spans="1:11" x14ac:dyDescent="0.2">
      <c r="A102" s="15"/>
      <c r="B102" s="15"/>
      <c r="C102" s="16"/>
      <c r="D102" s="17"/>
      <c r="E102" s="18"/>
      <c r="F102" s="19">
        <v>0</v>
      </c>
      <c r="G102" s="18">
        <f t="shared" si="6"/>
        <v>0</v>
      </c>
      <c r="H102" s="18">
        <f t="shared" si="7"/>
        <v>0</v>
      </c>
      <c r="I102" s="18">
        <f t="shared" si="8"/>
        <v>0</v>
      </c>
      <c r="J102" s="18"/>
      <c r="K102" s="15"/>
    </row>
    <row r="103" spans="1:11" x14ac:dyDescent="0.2">
      <c r="A103" s="15"/>
      <c r="B103" s="15"/>
      <c r="C103" s="16"/>
      <c r="D103" s="17"/>
      <c r="E103" s="18"/>
      <c r="F103" s="19">
        <v>0</v>
      </c>
      <c r="G103" s="18">
        <f t="shared" si="6"/>
        <v>0</v>
      </c>
      <c r="H103" s="18">
        <f t="shared" si="7"/>
        <v>0</v>
      </c>
      <c r="I103" s="18">
        <f t="shared" si="8"/>
        <v>0</v>
      </c>
      <c r="J103" s="18"/>
      <c r="K103" s="15"/>
    </row>
    <row r="104" spans="1:11" x14ac:dyDescent="0.2">
      <c r="A104" s="15"/>
      <c r="B104" s="15"/>
      <c r="C104" s="16"/>
      <c r="D104" s="17"/>
      <c r="E104" s="18"/>
      <c r="F104" s="19">
        <v>0</v>
      </c>
      <c r="G104" s="18">
        <f t="shared" si="6"/>
        <v>0</v>
      </c>
      <c r="H104" s="18">
        <f t="shared" si="7"/>
        <v>0</v>
      </c>
      <c r="I104" s="18">
        <f t="shared" si="8"/>
        <v>0</v>
      </c>
      <c r="J104" s="18"/>
      <c r="K104" s="15"/>
    </row>
    <row r="105" spans="1:11" x14ac:dyDescent="0.2">
      <c r="A105" s="15"/>
      <c r="B105" s="15"/>
      <c r="C105" s="16"/>
      <c r="D105" s="17"/>
      <c r="E105" s="18"/>
      <c r="F105" s="19">
        <v>0</v>
      </c>
      <c r="G105" s="18">
        <f t="shared" si="6"/>
        <v>0</v>
      </c>
      <c r="H105" s="18">
        <f t="shared" si="7"/>
        <v>0</v>
      </c>
      <c r="I105" s="18">
        <f t="shared" si="8"/>
        <v>0</v>
      </c>
      <c r="J105" s="18"/>
      <c r="K105" s="15"/>
    </row>
    <row r="106" spans="1:11" x14ac:dyDescent="0.2">
      <c r="A106" s="15"/>
      <c r="B106" s="15"/>
      <c r="C106" s="16"/>
      <c r="D106" s="17"/>
      <c r="E106" s="18"/>
      <c r="F106" s="19">
        <v>0</v>
      </c>
      <c r="G106" s="18">
        <f t="shared" si="6"/>
        <v>0</v>
      </c>
      <c r="H106" s="18">
        <f t="shared" si="7"/>
        <v>0</v>
      </c>
      <c r="I106" s="18">
        <f t="shared" si="8"/>
        <v>0</v>
      </c>
      <c r="J106" s="18"/>
      <c r="K106" s="15"/>
    </row>
    <row r="107" spans="1:11" x14ac:dyDescent="0.2">
      <c r="A107" s="15"/>
      <c r="B107" s="15"/>
      <c r="C107" s="16"/>
      <c r="D107" s="17"/>
      <c r="E107" s="18"/>
      <c r="F107" s="19">
        <v>0</v>
      </c>
      <c r="G107" s="18">
        <f t="shared" si="6"/>
        <v>0</v>
      </c>
      <c r="H107" s="18">
        <f t="shared" si="7"/>
        <v>0</v>
      </c>
      <c r="I107" s="18">
        <f t="shared" si="8"/>
        <v>0</v>
      </c>
      <c r="J107" s="18"/>
      <c r="K107" s="15"/>
    </row>
    <row r="108" spans="1:11" x14ac:dyDescent="0.2">
      <c r="A108" s="15"/>
      <c r="B108" s="15"/>
      <c r="C108" s="16"/>
      <c r="D108" s="17"/>
      <c r="E108" s="18"/>
      <c r="F108" s="19">
        <v>0</v>
      </c>
      <c r="G108" s="18">
        <f t="shared" si="6"/>
        <v>0</v>
      </c>
      <c r="H108" s="18">
        <f t="shared" si="7"/>
        <v>0</v>
      </c>
      <c r="I108" s="18">
        <f t="shared" si="8"/>
        <v>0</v>
      </c>
      <c r="J108" s="18"/>
      <c r="K108" s="15"/>
    </row>
    <row r="109" spans="1:11" x14ac:dyDescent="0.2">
      <c r="A109" s="15"/>
      <c r="B109" s="15"/>
      <c r="C109" s="16"/>
      <c r="D109" s="17"/>
      <c r="E109" s="18"/>
      <c r="F109" s="19">
        <v>0</v>
      </c>
      <c r="G109" s="18">
        <f t="shared" si="6"/>
        <v>0</v>
      </c>
      <c r="H109" s="18">
        <f t="shared" si="7"/>
        <v>0</v>
      </c>
      <c r="I109" s="18">
        <f t="shared" si="8"/>
        <v>0</v>
      </c>
      <c r="J109" s="18"/>
      <c r="K109" s="15"/>
    </row>
    <row r="110" spans="1:11" x14ac:dyDescent="0.2">
      <c r="A110" s="15"/>
      <c r="B110" s="15"/>
      <c r="C110" s="16"/>
      <c r="D110" s="17"/>
      <c r="E110" s="18"/>
      <c r="F110" s="19">
        <v>0</v>
      </c>
      <c r="G110" s="18">
        <f t="shared" si="6"/>
        <v>0</v>
      </c>
      <c r="H110" s="18">
        <f t="shared" si="7"/>
        <v>0</v>
      </c>
      <c r="I110" s="18">
        <f t="shared" si="8"/>
        <v>0</v>
      </c>
      <c r="J110" s="18"/>
      <c r="K110" s="15"/>
    </row>
    <row r="111" spans="1:11" x14ac:dyDescent="0.2">
      <c r="A111" s="15"/>
      <c r="B111" s="15"/>
      <c r="C111" s="16"/>
      <c r="D111" s="17"/>
      <c r="E111" s="18"/>
      <c r="F111" s="19">
        <v>0</v>
      </c>
      <c r="G111" s="18">
        <f t="shared" si="6"/>
        <v>0</v>
      </c>
      <c r="H111" s="18">
        <f t="shared" si="7"/>
        <v>0</v>
      </c>
      <c r="I111" s="18">
        <f t="shared" si="8"/>
        <v>0</v>
      </c>
      <c r="J111" s="18"/>
      <c r="K111" s="15"/>
    </row>
    <row r="112" spans="1:11" x14ac:dyDescent="0.2">
      <c r="A112" s="15"/>
      <c r="B112" s="15"/>
      <c r="C112" s="16"/>
      <c r="D112" s="17"/>
      <c r="E112" s="18"/>
      <c r="F112" s="19">
        <v>0</v>
      </c>
      <c r="G112" s="18">
        <f t="shared" si="6"/>
        <v>0</v>
      </c>
      <c r="H112" s="18">
        <f t="shared" si="7"/>
        <v>0</v>
      </c>
      <c r="I112" s="18">
        <f t="shared" si="8"/>
        <v>0</v>
      </c>
      <c r="J112" s="18"/>
      <c r="K112" s="15"/>
    </row>
    <row r="113" spans="1:11" x14ac:dyDescent="0.2">
      <c r="A113" s="15"/>
      <c r="B113" s="15"/>
      <c r="C113" s="16"/>
      <c r="D113" s="17"/>
      <c r="E113" s="18"/>
      <c r="F113" s="19">
        <v>0</v>
      </c>
      <c r="G113" s="18">
        <f t="shared" si="6"/>
        <v>0</v>
      </c>
      <c r="H113" s="18">
        <f t="shared" si="7"/>
        <v>0</v>
      </c>
      <c r="I113" s="18">
        <f t="shared" si="8"/>
        <v>0</v>
      </c>
      <c r="J113" s="18"/>
      <c r="K113" s="15"/>
    </row>
    <row r="114" spans="1:11" ht="16" x14ac:dyDescent="0.2">
      <c r="A114" s="14" t="s">
        <v>1375</v>
      </c>
      <c r="B114" s="15"/>
      <c r="C114" s="16"/>
      <c r="D114" s="17"/>
      <c r="E114" s="18"/>
      <c r="F114" s="19">
        <v>0</v>
      </c>
      <c r="G114" s="18">
        <f t="shared" si="6"/>
        <v>0</v>
      </c>
      <c r="H114" s="18">
        <f t="shared" si="7"/>
        <v>0</v>
      </c>
      <c r="I114" s="18">
        <f t="shared" si="8"/>
        <v>0</v>
      </c>
      <c r="J114" s="18"/>
      <c r="K114" s="15"/>
    </row>
    <row r="115" spans="1:11" ht="16" x14ac:dyDescent="0.2">
      <c r="A115" s="15" t="s">
        <v>1376</v>
      </c>
      <c r="B115" s="15"/>
      <c r="C115" s="16">
        <v>2</v>
      </c>
      <c r="D115" s="17" t="s">
        <v>360</v>
      </c>
      <c r="E115" s="18">
        <v>500000</v>
      </c>
      <c r="F115" s="19">
        <v>750000</v>
      </c>
      <c r="G115" s="18">
        <f t="shared" si="6"/>
        <v>0</v>
      </c>
      <c r="H115" s="18">
        <f t="shared" si="7"/>
        <v>1000000</v>
      </c>
      <c r="I115" s="18">
        <f t="shared" si="8"/>
        <v>1500000</v>
      </c>
      <c r="J115" s="158" t="s">
        <v>1378</v>
      </c>
      <c r="K115" s="15"/>
    </row>
    <row r="116" spans="1:11" ht="16" x14ac:dyDescent="0.2">
      <c r="A116" s="15" t="s">
        <v>1377</v>
      </c>
      <c r="B116" s="15"/>
      <c r="C116" s="16">
        <v>20</v>
      </c>
      <c r="D116" s="17" t="s">
        <v>298</v>
      </c>
      <c r="E116" s="18">
        <v>25000</v>
      </c>
      <c r="F116" s="19">
        <v>50000</v>
      </c>
      <c r="G116" s="18">
        <f t="shared" si="6"/>
        <v>0</v>
      </c>
      <c r="H116" s="18">
        <f t="shared" si="7"/>
        <v>500000</v>
      </c>
      <c r="I116" s="18">
        <f t="shared" si="8"/>
        <v>1000000</v>
      </c>
      <c r="J116" s="159"/>
      <c r="K116" s="15"/>
    </row>
    <row r="117" spans="1:11" ht="16" x14ac:dyDescent="0.2">
      <c r="A117" s="15" t="s">
        <v>1386</v>
      </c>
      <c r="B117" s="15"/>
      <c r="C117" s="16">
        <v>20</v>
      </c>
      <c r="D117" s="17" t="s">
        <v>298</v>
      </c>
      <c r="E117" s="18">
        <v>25000</v>
      </c>
      <c r="F117" s="19">
        <v>50000</v>
      </c>
      <c r="G117" s="18">
        <f t="shared" si="6"/>
        <v>0</v>
      </c>
      <c r="H117" s="18">
        <f t="shared" si="7"/>
        <v>500000</v>
      </c>
      <c r="I117" s="18">
        <f t="shared" si="8"/>
        <v>1000000</v>
      </c>
      <c r="J117" s="23" t="s">
        <v>1387</v>
      </c>
      <c r="K117" s="15"/>
    </row>
    <row r="118" spans="1:11" ht="32" x14ac:dyDescent="0.2">
      <c r="A118" s="15" t="s">
        <v>1419</v>
      </c>
      <c r="B118" s="15"/>
      <c r="C118" s="16">
        <v>11</v>
      </c>
      <c r="D118" s="17" t="s">
        <v>49</v>
      </c>
      <c r="E118" s="18">
        <v>150000</v>
      </c>
      <c r="F118" s="19">
        <v>225000</v>
      </c>
      <c r="G118" s="18">
        <f t="shared" si="6"/>
        <v>0</v>
      </c>
      <c r="H118" s="18">
        <f t="shared" si="7"/>
        <v>1650000</v>
      </c>
      <c r="I118" s="18">
        <f t="shared" si="8"/>
        <v>2475000</v>
      </c>
      <c r="J118" s="158" t="s">
        <v>1598</v>
      </c>
      <c r="K118" s="15"/>
    </row>
    <row r="119" spans="1:11" ht="16" x14ac:dyDescent="0.2">
      <c r="A119" s="15" t="s">
        <v>1421</v>
      </c>
      <c r="B119" s="15"/>
      <c r="C119" s="16">
        <v>3</v>
      </c>
      <c r="D119" s="17" t="s">
        <v>49</v>
      </c>
      <c r="E119" s="18">
        <v>60000</v>
      </c>
      <c r="F119" s="19">
        <v>150000</v>
      </c>
      <c r="G119" s="18">
        <f t="shared" si="6"/>
        <v>0</v>
      </c>
      <c r="H119" s="18">
        <f t="shared" si="7"/>
        <v>180000</v>
      </c>
      <c r="I119" s="18">
        <f t="shared" si="8"/>
        <v>450000</v>
      </c>
      <c r="J119" s="160"/>
      <c r="K119" s="15"/>
    </row>
    <row r="120" spans="1:11" ht="16" x14ac:dyDescent="0.2">
      <c r="A120" s="15" t="s">
        <v>1420</v>
      </c>
      <c r="B120" s="15"/>
      <c r="C120" s="16">
        <v>3</v>
      </c>
      <c r="D120" s="17" t="s">
        <v>49</v>
      </c>
      <c r="E120" s="18">
        <v>60000</v>
      </c>
      <c r="F120" s="19">
        <v>150000</v>
      </c>
      <c r="G120" s="18">
        <f t="shared" si="6"/>
        <v>0</v>
      </c>
      <c r="H120" s="18">
        <f t="shared" si="7"/>
        <v>180000</v>
      </c>
      <c r="I120" s="18">
        <f t="shared" si="8"/>
        <v>450000</v>
      </c>
      <c r="J120" s="159"/>
      <c r="K120" s="15"/>
    </row>
    <row r="121" spans="1:11" ht="16" x14ac:dyDescent="0.2">
      <c r="A121" s="15" t="s">
        <v>1599</v>
      </c>
      <c r="B121" s="15"/>
      <c r="C121" s="16">
        <v>1</v>
      </c>
      <c r="D121" s="17" t="s">
        <v>49</v>
      </c>
      <c r="E121" s="18">
        <v>200000</v>
      </c>
      <c r="F121" s="19">
        <v>500000</v>
      </c>
      <c r="G121" s="18">
        <f t="shared" si="6"/>
        <v>0</v>
      </c>
      <c r="H121" s="18">
        <f t="shared" si="7"/>
        <v>200000</v>
      </c>
      <c r="I121" s="18">
        <f t="shared" si="8"/>
        <v>500000</v>
      </c>
      <c r="J121" s="18"/>
      <c r="K121" s="15"/>
    </row>
    <row r="122" spans="1:11" ht="16" x14ac:dyDescent="0.2">
      <c r="A122" s="15" t="s">
        <v>1662</v>
      </c>
      <c r="B122" s="15"/>
      <c r="C122" s="16">
        <v>5</v>
      </c>
      <c r="D122" s="17" t="s">
        <v>49</v>
      </c>
      <c r="E122" s="18">
        <v>60000</v>
      </c>
      <c r="F122" s="19">
        <v>150000</v>
      </c>
      <c r="G122" s="18">
        <f t="shared" si="6"/>
        <v>0</v>
      </c>
      <c r="H122" s="18">
        <f t="shared" si="7"/>
        <v>300000</v>
      </c>
      <c r="I122" s="18">
        <f t="shared" si="8"/>
        <v>750000</v>
      </c>
      <c r="J122" s="191"/>
      <c r="K122" s="15"/>
    </row>
    <row r="123" spans="1:11" ht="16" x14ac:dyDescent="0.2">
      <c r="A123" s="15" t="s">
        <v>1663</v>
      </c>
      <c r="B123" s="15"/>
      <c r="C123" s="16">
        <v>100</v>
      </c>
      <c r="D123" s="17" t="s">
        <v>49</v>
      </c>
      <c r="E123" s="18">
        <v>2500</v>
      </c>
      <c r="F123" s="19">
        <v>0</v>
      </c>
      <c r="G123" s="18">
        <f t="shared" si="6"/>
        <v>0</v>
      </c>
      <c r="H123" s="18">
        <f t="shared" si="7"/>
        <v>250000</v>
      </c>
      <c r="I123" s="18">
        <f t="shared" si="8"/>
        <v>0</v>
      </c>
      <c r="J123" s="192"/>
      <c r="K123" s="15"/>
    </row>
    <row r="124" spans="1:11" x14ac:dyDescent="0.2">
      <c r="A124" s="15"/>
      <c r="B124" s="15"/>
      <c r="C124" s="16"/>
      <c r="D124" s="17"/>
      <c r="E124" s="18"/>
      <c r="F124" s="19">
        <v>0</v>
      </c>
      <c r="G124" s="18">
        <f t="shared" si="6"/>
        <v>0</v>
      </c>
      <c r="H124" s="18">
        <f t="shared" si="7"/>
        <v>0</v>
      </c>
      <c r="I124" s="18">
        <f t="shared" si="8"/>
        <v>0</v>
      </c>
      <c r="J124" s="18"/>
      <c r="K124" s="15"/>
    </row>
    <row r="125" spans="1:11" x14ac:dyDescent="0.2">
      <c r="A125" s="15"/>
      <c r="B125" s="15"/>
      <c r="C125" s="16"/>
      <c r="D125" s="17"/>
      <c r="E125" s="18"/>
      <c r="F125" s="19">
        <v>0</v>
      </c>
      <c r="G125" s="18">
        <f t="shared" si="6"/>
        <v>0</v>
      </c>
      <c r="H125" s="18">
        <f t="shared" si="7"/>
        <v>0</v>
      </c>
      <c r="I125" s="18">
        <f t="shared" si="8"/>
        <v>0</v>
      </c>
      <c r="J125" s="18"/>
      <c r="K125" s="15"/>
    </row>
    <row r="126" spans="1:11" x14ac:dyDescent="0.2">
      <c r="A126" s="15"/>
      <c r="B126" s="15"/>
      <c r="C126" s="16"/>
      <c r="D126" s="17"/>
      <c r="E126" s="18"/>
      <c r="F126" s="19">
        <v>0</v>
      </c>
      <c r="G126" s="18">
        <f t="shared" si="6"/>
        <v>0</v>
      </c>
      <c r="H126" s="18">
        <f t="shared" si="7"/>
        <v>0</v>
      </c>
      <c r="I126" s="18">
        <f t="shared" si="8"/>
        <v>0</v>
      </c>
      <c r="J126" s="18"/>
      <c r="K126" s="15"/>
    </row>
    <row r="127" spans="1:11" x14ac:dyDescent="0.2">
      <c r="A127" s="15"/>
      <c r="B127" s="15"/>
      <c r="C127" s="16"/>
      <c r="D127" s="17"/>
      <c r="E127" s="18"/>
      <c r="F127" s="19">
        <v>0</v>
      </c>
      <c r="G127" s="18">
        <f t="shared" si="6"/>
        <v>0</v>
      </c>
      <c r="H127" s="18">
        <f t="shared" si="7"/>
        <v>0</v>
      </c>
      <c r="I127" s="18">
        <f t="shared" si="8"/>
        <v>0</v>
      </c>
      <c r="J127" s="18"/>
      <c r="K127" s="15"/>
    </row>
    <row r="128" spans="1:11" x14ac:dyDescent="0.2">
      <c r="A128" s="15"/>
      <c r="B128" s="15"/>
      <c r="C128" s="16"/>
      <c r="D128" s="17"/>
      <c r="E128" s="18"/>
      <c r="F128" s="19">
        <v>0</v>
      </c>
      <c r="G128" s="18">
        <f t="shared" si="6"/>
        <v>0</v>
      </c>
      <c r="H128" s="18">
        <f t="shared" si="7"/>
        <v>0</v>
      </c>
      <c r="I128" s="18">
        <f t="shared" si="8"/>
        <v>0</v>
      </c>
      <c r="J128" s="18"/>
      <c r="K128" s="15"/>
    </row>
    <row r="129" spans="1:11" x14ac:dyDescent="0.2">
      <c r="A129" s="15"/>
      <c r="B129" s="15"/>
      <c r="C129" s="16"/>
      <c r="D129" s="17"/>
      <c r="E129" s="18"/>
      <c r="F129" s="19">
        <v>0</v>
      </c>
      <c r="G129" s="18">
        <f t="shared" si="6"/>
        <v>0</v>
      </c>
      <c r="H129" s="18">
        <f t="shared" si="7"/>
        <v>0</v>
      </c>
      <c r="I129" s="18">
        <f t="shared" si="8"/>
        <v>0</v>
      </c>
      <c r="J129" s="18"/>
      <c r="K129" s="15"/>
    </row>
    <row r="130" spans="1:11" x14ac:dyDescent="0.2">
      <c r="A130" s="15"/>
      <c r="B130" s="15"/>
      <c r="C130" s="16"/>
      <c r="D130" s="17"/>
      <c r="E130" s="18"/>
      <c r="F130" s="19">
        <v>0</v>
      </c>
      <c r="G130" s="18">
        <f t="shared" si="6"/>
        <v>0</v>
      </c>
      <c r="H130" s="18">
        <f t="shared" si="7"/>
        <v>0</v>
      </c>
      <c r="I130" s="18">
        <f t="shared" si="8"/>
        <v>0</v>
      </c>
      <c r="J130" s="18"/>
      <c r="K130" s="15"/>
    </row>
    <row r="131" spans="1:11" x14ac:dyDescent="0.2">
      <c r="A131" s="15"/>
      <c r="B131" s="15"/>
      <c r="C131" s="16"/>
      <c r="D131" s="17"/>
      <c r="E131" s="18"/>
      <c r="F131" s="19">
        <v>0</v>
      </c>
      <c r="G131" s="18">
        <f t="shared" si="6"/>
        <v>0</v>
      </c>
      <c r="H131" s="18">
        <f t="shared" si="7"/>
        <v>0</v>
      </c>
      <c r="I131" s="18">
        <f t="shared" si="8"/>
        <v>0</v>
      </c>
      <c r="J131" s="18"/>
      <c r="K131" s="15"/>
    </row>
    <row r="132" spans="1:11" x14ac:dyDescent="0.2">
      <c r="A132" s="15"/>
      <c r="B132" s="15"/>
      <c r="C132" s="16"/>
      <c r="D132" s="17"/>
      <c r="E132" s="18"/>
      <c r="F132" s="19">
        <v>0</v>
      </c>
      <c r="G132" s="18">
        <f t="shared" si="6"/>
        <v>0</v>
      </c>
      <c r="H132" s="18">
        <f t="shared" si="7"/>
        <v>0</v>
      </c>
      <c r="I132" s="18">
        <f t="shared" si="8"/>
        <v>0</v>
      </c>
      <c r="J132" s="18"/>
      <c r="K132" s="15"/>
    </row>
    <row r="133" spans="1:11" x14ac:dyDescent="0.2">
      <c r="A133" s="15"/>
      <c r="B133" s="15"/>
      <c r="C133" s="16"/>
      <c r="D133" s="17"/>
      <c r="E133" s="18"/>
      <c r="F133" s="19">
        <v>0</v>
      </c>
      <c r="G133" s="18">
        <f t="shared" si="6"/>
        <v>0</v>
      </c>
      <c r="H133" s="18">
        <f t="shared" si="7"/>
        <v>0</v>
      </c>
      <c r="I133" s="18">
        <f t="shared" si="8"/>
        <v>0</v>
      </c>
      <c r="J133" s="18"/>
      <c r="K133" s="15"/>
    </row>
    <row r="134" spans="1:11" x14ac:dyDescent="0.2">
      <c r="A134" s="15"/>
      <c r="B134" s="15"/>
      <c r="C134" s="16"/>
      <c r="D134" s="17"/>
      <c r="E134" s="18"/>
      <c r="F134" s="19">
        <v>0</v>
      </c>
      <c r="G134" s="18">
        <f t="shared" si="6"/>
        <v>0</v>
      </c>
      <c r="H134" s="18">
        <f t="shared" si="7"/>
        <v>0</v>
      </c>
      <c r="I134" s="18">
        <f t="shared" si="8"/>
        <v>0</v>
      </c>
      <c r="J134" s="18"/>
      <c r="K134" s="15"/>
    </row>
    <row r="135" spans="1:11" x14ac:dyDescent="0.2">
      <c r="A135" s="15"/>
      <c r="B135" s="15"/>
      <c r="C135" s="16"/>
      <c r="D135" s="17"/>
      <c r="E135" s="18"/>
      <c r="F135" s="19">
        <v>0</v>
      </c>
      <c r="G135" s="18">
        <f t="shared" si="6"/>
        <v>0</v>
      </c>
      <c r="H135" s="18">
        <f t="shared" si="7"/>
        <v>0</v>
      </c>
      <c r="I135" s="18">
        <f t="shared" si="8"/>
        <v>0</v>
      </c>
      <c r="J135" s="18"/>
      <c r="K135" s="15"/>
    </row>
    <row r="136" spans="1:11" x14ac:dyDescent="0.2">
      <c r="A136" s="15"/>
      <c r="B136" s="15"/>
      <c r="C136" s="16"/>
      <c r="D136" s="17"/>
      <c r="E136" s="18"/>
      <c r="F136" s="19">
        <v>0</v>
      </c>
      <c r="G136" s="18">
        <f t="shared" si="6"/>
        <v>0</v>
      </c>
      <c r="H136" s="18">
        <f t="shared" si="7"/>
        <v>0</v>
      </c>
      <c r="I136" s="18">
        <f t="shared" si="8"/>
        <v>0</v>
      </c>
      <c r="J136" s="18"/>
      <c r="K136" s="15"/>
    </row>
    <row r="137" spans="1:11" x14ac:dyDescent="0.2">
      <c r="A137" s="15"/>
      <c r="B137" s="15"/>
      <c r="C137" s="16"/>
      <c r="D137" s="17"/>
      <c r="E137" s="18"/>
      <c r="F137" s="19">
        <v>0</v>
      </c>
      <c r="G137" s="18">
        <f t="shared" si="6"/>
        <v>0</v>
      </c>
      <c r="H137" s="18">
        <f t="shared" si="7"/>
        <v>0</v>
      </c>
      <c r="I137" s="18">
        <f t="shared" si="8"/>
        <v>0</v>
      </c>
      <c r="J137" s="18"/>
      <c r="K137" s="15"/>
    </row>
    <row r="138" spans="1:11" x14ac:dyDescent="0.2">
      <c r="A138" s="15"/>
      <c r="B138" s="15"/>
      <c r="C138" s="16"/>
      <c r="D138" s="17"/>
      <c r="E138" s="18"/>
      <c r="F138" s="19">
        <v>0</v>
      </c>
      <c r="G138" s="18">
        <f t="shared" si="6"/>
        <v>0</v>
      </c>
      <c r="H138" s="18">
        <f t="shared" si="7"/>
        <v>0</v>
      </c>
      <c r="I138" s="18">
        <f t="shared" si="8"/>
        <v>0</v>
      </c>
      <c r="J138" s="18"/>
      <c r="K138" s="15"/>
    </row>
    <row r="139" spans="1:11" x14ac:dyDescent="0.2">
      <c r="A139" s="15"/>
      <c r="B139" s="15"/>
      <c r="C139" s="16"/>
      <c r="D139" s="17"/>
      <c r="E139" s="18"/>
      <c r="F139" s="19">
        <v>0</v>
      </c>
      <c r="G139" s="18">
        <f t="shared" si="6"/>
        <v>0</v>
      </c>
      <c r="H139" s="18">
        <f t="shared" si="7"/>
        <v>0</v>
      </c>
      <c r="I139" s="18">
        <f t="shared" si="8"/>
        <v>0</v>
      </c>
      <c r="J139" s="18"/>
      <c r="K139" s="15"/>
    </row>
    <row r="140" spans="1:11" x14ac:dyDescent="0.2">
      <c r="A140" s="15"/>
      <c r="B140" s="15"/>
      <c r="C140" s="16"/>
      <c r="D140" s="17"/>
      <c r="E140" s="18"/>
      <c r="F140" s="19">
        <v>0</v>
      </c>
      <c r="G140" s="18">
        <f t="shared" si="6"/>
        <v>0</v>
      </c>
      <c r="H140" s="18">
        <f t="shared" si="7"/>
        <v>0</v>
      </c>
      <c r="I140" s="18">
        <f t="shared" si="8"/>
        <v>0</v>
      </c>
      <c r="J140" s="18"/>
      <c r="K140" s="15"/>
    </row>
    <row r="141" spans="1:11" x14ac:dyDescent="0.2">
      <c r="A141" s="15"/>
      <c r="B141" s="15"/>
      <c r="C141" s="16"/>
      <c r="D141" s="17"/>
      <c r="E141" s="18"/>
      <c r="F141" s="19">
        <v>0</v>
      </c>
      <c r="G141" s="18">
        <f t="shared" si="6"/>
        <v>0</v>
      </c>
      <c r="H141" s="18">
        <f t="shared" si="7"/>
        <v>0</v>
      </c>
      <c r="I141" s="18">
        <f t="shared" si="8"/>
        <v>0</v>
      </c>
      <c r="J141" s="18"/>
      <c r="K141" s="15"/>
    </row>
    <row r="142" spans="1:11" x14ac:dyDescent="0.2">
      <c r="A142" s="15"/>
      <c r="B142" s="15"/>
      <c r="C142" s="16"/>
      <c r="D142" s="17"/>
      <c r="E142" s="18"/>
      <c r="F142" s="19">
        <v>0</v>
      </c>
      <c r="G142" s="18">
        <f t="shared" si="6"/>
        <v>0</v>
      </c>
      <c r="H142" s="18">
        <f t="shared" si="7"/>
        <v>0</v>
      </c>
      <c r="I142" s="18">
        <f t="shared" si="8"/>
        <v>0</v>
      </c>
      <c r="J142" s="18"/>
      <c r="K142" s="15"/>
    </row>
    <row r="143" spans="1:11" x14ac:dyDescent="0.2">
      <c r="A143" s="15"/>
      <c r="B143" s="15"/>
      <c r="C143" s="16"/>
      <c r="D143" s="17"/>
      <c r="E143" s="18"/>
      <c r="F143" s="19">
        <v>0</v>
      </c>
      <c r="G143" s="18">
        <f t="shared" si="6"/>
        <v>0</v>
      </c>
      <c r="H143" s="18">
        <f t="shared" si="7"/>
        <v>0</v>
      </c>
      <c r="I143" s="18">
        <f t="shared" si="8"/>
        <v>0</v>
      </c>
      <c r="J143" s="18"/>
      <c r="K143" s="15"/>
    </row>
    <row r="144" spans="1:11" x14ac:dyDescent="0.2">
      <c r="A144" s="15"/>
      <c r="B144" s="15"/>
      <c r="C144" s="16"/>
      <c r="D144" s="17"/>
      <c r="E144" s="18"/>
      <c r="F144" s="19">
        <v>0</v>
      </c>
      <c r="G144" s="18">
        <f t="shared" si="6"/>
        <v>0</v>
      </c>
      <c r="H144" s="18">
        <f t="shared" si="7"/>
        <v>0</v>
      </c>
      <c r="I144" s="18">
        <f t="shared" si="8"/>
        <v>0</v>
      </c>
      <c r="J144" s="18"/>
      <c r="K144" s="15"/>
    </row>
    <row r="145" spans="1:11" x14ac:dyDescent="0.2">
      <c r="A145" s="15"/>
      <c r="B145" s="15"/>
      <c r="C145" s="16"/>
      <c r="D145" s="17"/>
      <c r="E145" s="18"/>
      <c r="F145" s="19">
        <v>0</v>
      </c>
      <c r="G145" s="18">
        <f t="shared" si="6"/>
        <v>0</v>
      </c>
      <c r="H145" s="18">
        <f t="shared" si="7"/>
        <v>0</v>
      </c>
      <c r="I145" s="18">
        <f t="shared" si="8"/>
        <v>0</v>
      </c>
      <c r="J145" s="18"/>
      <c r="K145" s="15"/>
    </row>
    <row r="146" spans="1:11" x14ac:dyDescent="0.2">
      <c r="A146" s="15"/>
      <c r="B146" s="15"/>
      <c r="C146" s="16"/>
      <c r="D146" s="17"/>
      <c r="E146" s="18"/>
      <c r="F146" s="19">
        <v>0</v>
      </c>
      <c r="G146" s="18">
        <f t="shared" si="6"/>
        <v>0</v>
      </c>
      <c r="H146" s="18">
        <f t="shared" si="7"/>
        <v>0</v>
      </c>
      <c r="I146" s="18">
        <f t="shared" si="8"/>
        <v>0</v>
      </c>
      <c r="J146" s="18"/>
      <c r="K146" s="15"/>
    </row>
    <row r="147" spans="1:11" x14ac:dyDescent="0.2">
      <c r="A147" s="15"/>
      <c r="B147" s="15"/>
      <c r="C147" s="16"/>
      <c r="D147" s="17"/>
      <c r="E147" s="18"/>
      <c r="F147" s="19">
        <v>0</v>
      </c>
      <c r="G147" s="18">
        <f t="shared" si="6"/>
        <v>0</v>
      </c>
      <c r="H147" s="18">
        <f t="shared" si="7"/>
        <v>0</v>
      </c>
      <c r="I147" s="18">
        <f t="shared" si="8"/>
        <v>0</v>
      </c>
      <c r="J147" s="18"/>
      <c r="K147" s="15"/>
    </row>
    <row r="148" spans="1:11" x14ac:dyDescent="0.2">
      <c r="A148" s="15"/>
      <c r="B148" s="15"/>
      <c r="C148" s="16"/>
      <c r="D148" s="17"/>
      <c r="E148" s="18"/>
      <c r="F148" s="19">
        <v>0</v>
      </c>
      <c r="G148" s="18">
        <f t="shared" si="6"/>
        <v>0</v>
      </c>
      <c r="H148" s="18">
        <f t="shared" si="7"/>
        <v>0</v>
      </c>
      <c r="I148" s="18">
        <f t="shared" si="8"/>
        <v>0</v>
      </c>
      <c r="J148" s="18"/>
      <c r="K148" s="15"/>
    </row>
    <row r="149" spans="1:11" x14ac:dyDescent="0.2">
      <c r="A149" s="15"/>
      <c r="B149" s="15"/>
      <c r="C149" s="16"/>
      <c r="D149" s="17"/>
      <c r="E149" s="18"/>
      <c r="F149" s="19">
        <v>0</v>
      </c>
      <c r="G149" s="18">
        <f t="shared" si="6"/>
        <v>0</v>
      </c>
      <c r="H149" s="18">
        <f t="shared" si="7"/>
        <v>0</v>
      </c>
      <c r="I149" s="18">
        <f t="shared" si="8"/>
        <v>0</v>
      </c>
      <c r="J149" s="18"/>
      <c r="K149" s="15"/>
    </row>
    <row r="150" spans="1:11" x14ac:dyDescent="0.2">
      <c r="A150" s="15"/>
      <c r="B150" s="15"/>
      <c r="C150" s="16"/>
      <c r="D150" s="17"/>
      <c r="E150" s="18"/>
      <c r="F150" s="19">
        <v>0</v>
      </c>
      <c r="G150" s="18">
        <f t="shared" si="6"/>
        <v>0</v>
      </c>
      <c r="H150" s="18">
        <f t="shared" si="7"/>
        <v>0</v>
      </c>
      <c r="I150" s="18">
        <f t="shared" si="8"/>
        <v>0</v>
      </c>
      <c r="J150" s="18"/>
      <c r="K150" s="15"/>
    </row>
    <row r="151" spans="1:11" x14ac:dyDescent="0.2">
      <c r="A151" s="15"/>
      <c r="B151" s="15"/>
      <c r="C151" s="16"/>
      <c r="D151" s="17"/>
      <c r="E151" s="18"/>
      <c r="F151" s="19">
        <v>0</v>
      </c>
      <c r="G151" s="18">
        <f t="shared" si="6"/>
        <v>0</v>
      </c>
      <c r="H151" s="18">
        <f t="shared" si="7"/>
        <v>0</v>
      </c>
      <c r="I151" s="18">
        <f t="shared" si="8"/>
        <v>0</v>
      </c>
      <c r="J151" s="18"/>
      <c r="K151" s="15"/>
    </row>
    <row r="152" spans="1:11" x14ac:dyDescent="0.2">
      <c r="A152" s="15"/>
      <c r="B152" s="15"/>
      <c r="C152" s="16"/>
      <c r="D152" s="17"/>
      <c r="E152" s="18"/>
      <c r="F152" s="19">
        <v>0</v>
      </c>
      <c r="G152" s="18">
        <f t="shared" si="6"/>
        <v>0</v>
      </c>
      <c r="H152" s="18">
        <f t="shared" si="7"/>
        <v>0</v>
      </c>
      <c r="I152" s="18">
        <f t="shared" si="8"/>
        <v>0</v>
      </c>
      <c r="J152" s="18"/>
      <c r="K152" s="15"/>
    </row>
    <row r="153" spans="1:11" x14ac:dyDescent="0.2">
      <c r="A153" s="15"/>
      <c r="B153" s="15"/>
      <c r="C153" s="16"/>
      <c r="D153" s="17"/>
      <c r="E153" s="18"/>
      <c r="F153" s="19">
        <v>0</v>
      </c>
      <c r="G153" s="18">
        <f t="shared" si="6"/>
        <v>0</v>
      </c>
      <c r="H153" s="18">
        <f t="shared" si="7"/>
        <v>0</v>
      </c>
      <c r="I153" s="18">
        <f t="shared" si="8"/>
        <v>0</v>
      </c>
      <c r="J153" s="18"/>
      <c r="K153" s="15"/>
    </row>
    <row r="154" spans="1:11" x14ac:dyDescent="0.2">
      <c r="A154" s="15"/>
      <c r="B154" s="15"/>
      <c r="C154" s="16"/>
      <c r="D154" s="17"/>
      <c r="E154" s="18"/>
      <c r="F154" s="19">
        <v>0</v>
      </c>
      <c r="G154" s="18">
        <f t="shared" si="6"/>
        <v>0</v>
      </c>
      <c r="H154" s="18">
        <f t="shared" si="7"/>
        <v>0</v>
      </c>
      <c r="I154" s="18">
        <f t="shared" si="8"/>
        <v>0</v>
      </c>
      <c r="J154" s="18"/>
      <c r="K154" s="15"/>
    </row>
    <row r="155" spans="1:11" x14ac:dyDescent="0.2">
      <c r="A155" s="15"/>
      <c r="B155" s="15"/>
      <c r="C155" s="16"/>
      <c r="D155" s="17"/>
      <c r="E155" s="18"/>
      <c r="F155" s="19">
        <v>0</v>
      </c>
      <c r="G155" s="18">
        <f t="shared" si="6"/>
        <v>0</v>
      </c>
      <c r="H155" s="18">
        <f t="shared" si="7"/>
        <v>0</v>
      </c>
      <c r="I155" s="18">
        <f t="shared" si="8"/>
        <v>0</v>
      </c>
      <c r="J155" s="18"/>
      <c r="K155" s="15"/>
    </row>
    <row r="156" spans="1:11" x14ac:dyDescent="0.2">
      <c r="A156" s="15"/>
      <c r="B156" s="15"/>
      <c r="C156" s="16"/>
      <c r="D156" s="17"/>
      <c r="E156" s="18"/>
      <c r="F156" s="19">
        <v>0</v>
      </c>
      <c r="G156" s="18">
        <f t="shared" si="6"/>
        <v>0</v>
      </c>
      <c r="H156" s="18">
        <f t="shared" si="7"/>
        <v>0</v>
      </c>
      <c r="I156" s="18">
        <f t="shared" si="8"/>
        <v>0</v>
      </c>
      <c r="J156" s="18"/>
      <c r="K156" s="15"/>
    </row>
    <row r="157" spans="1:11" x14ac:dyDescent="0.2">
      <c r="A157" s="15"/>
      <c r="B157" s="15"/>
      <c r="C157" s="16"/>
      <c r="D157" s="17"/>
      <c r="E157" s="18"/>
      <c r="F157" s="19">
        <v>0</v>
      </c>
      <c r="G157" s="18">
        <f t="shared" si="6"/>
        <v>0</v>
      </c>
      <c r="H157" s="18">
        <f t="shared" si="7"/>
        <v>0</v>
      </c>
      <c r="I157" s="18">
        <f t="shared" si="8"/>
        <v>0</v>
      </c>
      <c r="J157" s="18"/>
      <c r="K157" s="15"/>
    </row>
    <row r="158" spans="1:11" x14ac:dyDescent="0.2">
      <c r="A158" s="15"/>
      <c r="B158" s="15"/>
      <c r="C158" s="16"/>
      <c r="D158" s="17"/>
      <c r="E158" s="18"/>
      <c r="F158" s="19">
        <v>0</v>
      </c>
      <c r="G158" s="18">
        <f t="shared" si="6"/>
        <v>0</v>
      </c>
      <c r="H158" s="18">
        <f t="shared" si="7"/>
        <v>0</v>
      </c>
      <c r="I158" s="18">
        <f t="shared" si="8"/>
        <v>0</v>
      </c>
      <c r="J158" s="18"/>
      <c r="K158" s="15"/>
    </row>
    <row r="159" spans="1:11" x14ac:dyDescent="0.2">
      <c r="A159" s="15"/>
      <c r="B159" s="15"/>
      <c r="C159" s="16"/>
      <c r="D159" s="17"/>
      <c r="E159" s="18"/>
      <c r="F159" s="19">
        <v>0</v>
      </c>
      <c r="G159" s="18">
        <f t="shared" si="6"/>
        <v>0</v>
      </c>
      <c r="H159" s="18">
        <f t="shared" si="7"/>
        <v>0</v>
      </c>
      <c r="I159" s="18">
        <f t="shared" si="8"/>
        <v>0</v>
      </c>
      <c r="J159" s="18"/>
      <c r="K159" s="15"/>
    </row>
    <row r="160" spans="1:11" x14ac:dyDescent="0.2">
      <c r="A160" s="15"/>
      <c r="B160" s="15"/>
      <c r="C160" s="16"/>
      <c r="D160" s="17"/>
      <c r="E160" s="18"/>
      <c r="F160" s="19">
        <v>0</v>
      </c>
      <c r="G160" s="18">
        <f t="shared" si="6"/>
        <v>0</v>
      </c>
      <c r="H160" s="18">
        <f t="shared" si="7"/>
        <v>0</v>
      </c>
      <c r="I160" s="18">
        <f t="shared" si="8"/>
        <v>0</v>
      </c>
      <c r="J160" s="18"/>
      <c r="K160" s="15"/>
    </row>
    <row r="161" spans="1:11" x14ac:dyDescent="0.2">
      <c r="A161" s="15"/>
      <c r="B161" s="15"/>
      <c r="C161" s="16"/>
      <c r="D161" s="17"/>
      <c r="E161" s="18"/>
      <c r="F161" s="19">
        <v>0</v>
      </c>
      <c r="G161" s="18">
        <f t="shared" ref="G161:G224" si="9">B161*F161</f>
        <v>0</v>
      </c>
      <c r="H161" s="18">
        <f t="shared" ref="H161:H224" si="10">E161*C161</f>
        <v>0</v>
      </c>
      <c r="I161" s="18">
        <f t="shared" ref="I161:I224" si="11">F161*C161</f>
        <v>0</v>
      </c>
      <c r="J161" s="18"/>
      <c r="K161" s="15"/>
    </row>
    <row r="162" spans="1:11" x14ac:dyDescent="0.2">
      <c r="A162" s="15"/>
      <c r="B162" s="15"/>
      <c r="C162" s="16"/>
      <c r="D162" s="17"/>
      <c r="E162" s="18"/>
      <c r="F162" s="19">
        <v>0</v>
      </c>
      <c r="G162" s="18">
        <f t="shared" si="9"/>
        <v>0</v>
      </c>
      <c r="H162" s="18">
        <f t="shared" si="10"/>
        <v>0</v>
      </c>
      <c r="I162" s="18">
        <f t="shared" si="11"/>
        <v>0</v>
      </c>
      <c r="J162" s="18"/>
      <c r="K162" s="15"/>
    </row>
    <row r="163" spans="1:11" x14ac:dyDescent="0.2">
      <c r="A163" s="15"/>
      <c r="B163" s="15"/>
      <c r="C163" s="16"/>
      <c r="D163" s="17"/>
      <c r="E163" s="18"/>
      <c r="F163" s="19">
        <v>0</v>
      </c>
      <c r="G163" s="18">
        <f t="shared" si="9"/>
        <v>0</v>
      </c>
      <c r="H163" s="18">
        <f t="shared" si="10"/>
        <v>0</v>
      </c>
      <c r="I163" s="18">
        <f t="shared" si="11"/>
        <v>0</v>
      </c>
      <c r="J163" s="18"/>
      <c r="K163" s="15"/>
    </row>
    <row r="164" spans="1:11" x14ac:dyDescent="0.2">
      <c r="A164" s="15"/>
      <c r="B164" s="15"/>
      <c r="C164" s="16"/>
      <c r="D164" s="17"/>
      <c r="E164" s="18"/>
      <c r="F164" s="19">
        <v>0</v>
      </c>
      <c r="G164" s="18">
        <f t="shared" si="9"/>
        <v>0</v>
      </c>
      <c r="H164" s="18">
        <f t="shared" si="10"/>
        <v>0</v>
      </c>
      <c r="I164" s="18">
        <f t="shared" si="11"/>
        <v>0</v>
      </c>
      <c r="J164" s="18"/>
      <c r="K164" s="15"/>
    </row>
    <row r="165" spans="1:11" x14ac:dyDescent="0.2">
      <c r="A165" s="15"/>
      <c r="B165" s="15"/>
      <c r="C165" s="16"/>
      <c r="D165" s="17"/>
      <c r="E165" s="18"/>
      <c r="F165" s="19">
        <v>0</v>
      </c>
      <c r="G165" s="18">
        <f t="shared" si="9"/>
        <v>0</v>
      </c>
      <c r="H165" s="18">
        <f t="shared" si="10"/>
        <v>0</v>
      </c>
      <c r="I165" s="18">
        <f t="shared" si="11"/>
        <v>0</v>
      </c>
      <c r="J165" s="18"/>
      <c r="K165" s="15"/>
    </row>
    <row r="166" spans="1:11" x14ac:dyDescent="0.2">
      <c r="A166" s="15"/>
      <c r="B166" s="15"/>
      <c r="C166" s="16"/>
      <c r="D166" s="17"/>
      <c r="E166" s="18"/>
      <c r="F166" s="19">
        <v>0</v>
      </c>
      <c r="G166" s="18">
        <f t="shared" si="9"/>
        <v>0</v>
      </c>
      <c r="H166" s="18">
        <f t="shared" si="10"/>
        <v>0</v>
      </c>
      <c r="I166" s="18">
        <f t="shared" si="11"/>
        <v>0</v>
      </c>
      <c r="J166" s="18"/>
      <c r="K166" s="15"/>
    </row>
    <row r="167" spans="1:11" x14ac:dyDescent="0.2">
      <c r="A167" s="15"/>
      <c r="B167" s="15"/>
      <c r="C167" s="16"/>
      <c r="D167" s="17"/>
      <c r="E167" s="18"/>
      <c r="F167" s="19">
        <v>0</v>
      </c>
      <c r="G167" s="18">
        <f t="shared" si="9"/>
        <v>0</v>
      </c>
      <c r="H167" s="18">
        <f t="shared" si="10"/>
        <v>0</v>
      </c>
      <c r="I167" s="18">
        <f t="shared" si="11"/>
        <v>0</v>
      </c>
      <c r="J167" s="18"/>
      <c r="K167" s="15"/>
    </row>
    <row r="168" spans="1:11" x14ac:dyDescent="0.2">
      <c r="A168" s="15"/>
      <c r="B168" s="15"/>
      <c r="C168" s="16"/>
      <c r="D168" s="17"/>
      <c r="E168" s="18"/>
      <c r="F168" s="19">
        <v>0</v>
      </c>
      <c r="G168" s="18">
        <f t="shared" si="9"/>
        <v>0</v>
      </c>
      <c r="H168" s="18">
        <f t="shared" si="10"/>
        <v>0</v>
      </c>
      <c r="I168" s="18">
        <f t="shared" si="11"/>
        <v>0</v>
      </c>
      <c r="J168" s="18"/>
      <c r="K168" s="15"/>
    </row>
    <row r="169" spans="1:11" x14ac:dyDescent="0.2">
      <c r="A169" s="15"/>
      <c r="B169" s="15"/>
      <c r="C169" s="16"/>
      <c r="D169" s="17"/>
      <c r="E169" s="18"/>
      <c r="F169" s="19">
        <v>0</v>
      </c>
      <c r="G169" s="18">
        <f t="shared" si="9"/>
        <v>0</v>
      </c>
      <c r="H169" s="18">
        <f t="shared" si="10"/>
        <v>0</v>
      </c>
      <c r="I169" s="18">
        <f t="shared" si="11"/>
        <v>0</v>
      </c>
      <c r="J169" s="18"/>
      <c r="K169" s="15"/>
    </row>
    <row r="170" spans="1:11" x14ac:dyDescent="0.2">
      <c r="A170" s="15"/>
      <c r="B170" s="15"/>
      <c r="C170" s="16"/>
      <c r="D170" s="17"/>
      <c r="E170" s="18"/>
      <c r="F170" s="19">
        <v>0</v>
      </c>
      <c r="G170" s="18">
        <f t="shared" si="9"/>
        <v>0</v>
      </c>
      <c r="H170" s="18">
        <f t="shared" si="10"/>
        <v>0</v>
      </c>
      <c r="I170" s="18">
        <f t="shared" si="11"/>
        <v>0</v>
      </c>
      <c r="J170" s="18"/>
      <c r="K170" s="15"/>
    </row>
    <row r="171" spans="1:11" x14ac:dyDescent="0.2">
      <c r="A171" s="15"/>
      <c r="B171" s="15"/>
      <c r="C171" s="16"/>
      <c r="D171" s="17"/>
      <c r="E171" s="18"/>
      <c r="F171" s="19">
        <v>0</v>
      </c>
      <c r="G171" s="18">
        <f t="shared" si="9"/>
        <v>0</v>
      </c>
      <c r="H171" s="18">
        <f t="shared" si="10"/>
        <v>0</v>
      </c>
      <c r="I171" s="18">
        <f t="shared" si="11"/>
        <v>0</v>
      </c>
      <c r="J171" s="18"/>
      <c r="K171" s="15"/>
    </row>
    <row r="172" spans="1:11" x14ac:dyDescent="0.2">
      <c r="A172" s="15"/>
      <c r="B172" s="15"/>
      <c r="C172" s="16"/>
      <c r="D172" s="17"/>
      <c r="E172" s="18"/>
      <c r="F172" s="19">
        <v>0</v>
      </c>
      <c r="G172" s="18">
        <f t="shared" si="9"/>
        <v>0</v>
      </c>
      <c r="H172" s="18">
        <f t="shared" si="10"/>
        <v>0</v>
      </c>
      <c r="I172" s="18">
        <f t="shared" si="11"/>
        <v>0</v>
      </c>
      <c r="J172" s="18"/>
      <c r="K172" s="15"/>
    </row>
    <row r="173" spans="1:11" x14ac:dyDescent="0.2">
      <c r="A173" s="15"/>
      <c r="B173" s="15"/>
      <c r="C173" s="16"/>
      <c r="D173" s="17"/>
      <c r="E173" s="18"/>
      <c r="F173" s="19">
        <v>0</v>
      </c>
      <c r="G173" s="18">
        <f t="shared" si="9"/>
        <v>0</v>
      </c>
      <c r="H173" s="18">
        <f t="shared" si="10"/>
        <v>0</v>
      </c>
      <c r="I173" s="18">
        <f t="shared" si="11"/>
        <v>0</v>
      </c>
      <c r="J173" s="18"/>
      <c r="K173" s="15"/>
    </row>
    <row r="174" spans="1:11" x14ac:dyDescent="0.2">
      <c r="A174" s="15"/>
      <c r="B174" s="15"/>
      <c r="C174" s="16"/>
      <c r="D174" s="17"/>
      <c r="E174" s="18"/>
      <c r="F174" s="19">
        <v>0</v>
      </c>
      <c r="G174" s="18">
        <f t="shared" si="9"/>
        <v>0</v>
      </c>
      <c r="H174" s="18">
        <f t="shared" si="10"/>
        <v>0</v>
      </c>
      <c r="I174" s="18">
        <f t="shared" si="11"/>
        <v>0</v>
      </c>
      <c r="J174" s="18"/>
      <c r="K174" s="15"/>
    </row>
    <row r="175" spans="1:11" x14ac:dyDescent="0.2">
      <c r="A175" s="15"/>
      <c r="B175" s="15"/>
      <c r="C175" s="16"/>
      <c r="D175" s="17"/>
      <c r="E175" s="18"/>
      <c r="F175" s="19">
        <v>0</v>
      </c>
      <c r="G175" s="18">
        <f t="shared" si="9"/>
        <v>0</v>
      </c>
      <c r="H175" s="18">
        <f t="shared" si="10"/>
        <v>0</v>
      </c>
      <c r="I175" s="18">
        <f t="shared" si="11"/>
        <v>0</v>
      </c>
      <c r="J175" s="18"/>
      <c r="K175" s="15"/>
    </row>
    <row r="176" spans="1:11" x14ac:dyDescent="0.2">
      <c r="A176" s="15"/>
      <c r="B176" s="15"/>
      <c r="C176" s="16"/>
      <c r="D176" s="17"/>
      <c r="E176" s="18"/>
      <c r="F176" s="19">
        <v>0</v>
      </c>
      <c r="G176" s="18">
        <f t="shared" si="9"/>
        <v>0</v>
      </c>
      <c r="H176" s="18">
        <f t="shared" si="10"/>
        <v>0</v>
      </c>
      <c r="I176" s="18">
        <f t="shared" si="11"/>
        <v>0</v>
      </c>
      <c r="J176" s="18"/>
      <c r="K176" s="15"/>
    </row>
    <row r="177" spans="1:11" x14ac:dyDescent="0.2">
      <c r="A177" s="15"/>
      <c r="B177" s="15"/>
      <c r="C177" s="16"/>
      <c r="D177" s="17"/>
      <c r="E177" s="18"/>
      <c r="F177" s="19">
        <v>0</v>
      </c>
      <c r="G177" s="18">
        <f t="shared" si="9"/>
        <v>0</v>
      </c>
      <c r="H177" s="18">
        <f t="shared" si="10"/>
        <v>0</v>
      </c>
      <c r="I177" s="18">
        <f t="shared" si="11"/>
        <v>0</v>
      </c>
      <c r="J177" s="18"/>
      <c r="K177" s="15"/>
    </row>
    <row r="178" spans="1:11" x14ac:dyDescent="0.2">
      <c r="A178" s="15"/>
      <c r="B178" s="15"/>
      <c r="C178" s="16"/>
      <c r="D178" s="17"/>
      <c r="E178" s="18"/>
      <c r="F178" s="19">
        <v>0</v>
      </c>
      <c r="G178" s="18">
        <f t="shared" si="9"/>
        <v>0</v>
      </c>
      <c r="H178" s="18">
        <f t="shared" si="10"/>
        <v>0</v>
      </c>
      <c r="I178" s="18">
        <f t="shared" si="11"/>
        <v>0</v>
      </c>
      <c r="J178" s="18"/>
      <c r="K178" s="15"/>
    </row>
    <row r="179" spans="1:11" x14ac:dyDescent="0.2">
      <c r="A179" s="15"/>
      <c r="B179" s="15"/>
      <c r="C179" s="16"/>
      <c r="D179" s="17"/>
      <c r="E179" s="18"/>
      <c r="F179" s="19">
        <v>0</v>
      </c>
      <c r="G179" s="18">
        <f t="shared" si="9"/>
        <v>0</v>
      </c>
      <c r="H179" s="18">
        <f t="shared" si="10"/>
        <v>0</v>
      </c>
      <c r="I179" s="18">
        <f t="shared" si="11"/>
        <v>0</v>
      </c>
      <c r="J179" s="18"/>
      <c r="K179" s="15"/>
    </row>
    <row r="180" spans="1:11" x14ac:dyDescent="0.2">
      <c r="A180" s="15"/>
      <c r="B180" s="15"/>
      <c r="C180" s="16"/>
      <c r="D180" s="17"/>
      <c r="E180" s="18"/>
      <c r="F180" s="19">
        <v>0</v>
      </c>
      <c r="G180" s="18">
        <f t="shared" si="9"/>
        <v>0</v>
      </c>
      <c r="H180" s="18">
        <f t="shared" si="10"/>
        <v>0</v>
      </c>
      <c r="I180" s="18">
        <f t="shared" si="11"/>
        <v>0</v>
      </c>
      <c r="J180" s="18"/>
      <c r="K180" s="15"/>
    </row>
    <row r="181" spans="1:11" x14ac:dyDescent="0.2">
      <c r="A181" s="15"/>
      <c r="B181" s="15"/>
      <c r="C181" s="16"/>
      <c r="D181" s="17"/>
      <c r="E181" s="18"/>
      <c r="F181" s="19">
        <v>0</v>
      </c>
      <c r="G181" s="18">
        <f t="shared" si="9"/>
        <v>0</v>
      </c>
      <c r="H181" s="18">
        <f t="shared" si="10"/>
        <v>0</v>
      </c>
      <c r="I181" s="18">
        <f t="shared" si="11"/>
        <v>0</v>
      </c>
      <c r="J181" s="18"/>
      <c r="K181" s="15"/>
    </row>
    <row r="182" spans="1:11" x14ac:dyDescent="0.2">
      <c r="A182" s="15"/>
      <c r="B182" s="15"/>
      <c r="C182" s="16"/>
      <c r="D182" s="17"/>
      <c r="E182" s="18"/>
      <c r="F182" s="19">
        <v>0</v>
      </c>
      <c r="G182" s="18">
        <f t="shared" si="9"/>
        <v>0</v>
      </c>
      <c r="H182" s="18">
        <f t="shared" si="10"/>
        <v>0</v>
      </c>
      <c r="I182" s="18">
        <f t="shared" si="11"/>
        <v>0</v>
      </c>
      <c r="J182" s="18"/>
      <c r="K182" s="15"/>
    </row>
    <row r="183" spans="1:11" x14ac:dyDescent="0.2">
      <c r="A183" s="15"/>
      <c r="B183" s="15"/>
      <c r="C183" s="16"/>
      <c r="D183" s="17"/>
      <c r="E183" s="18"/>
      <c r="F183" s="19">
        <v>0</v>
      </c>
      <c r="G183" s="18">
        <f t="shared" si="9"/>
        <v>0</v>
      </c>
      <c r="H183" s="18">
        <f t="shared" si="10"/>
        <v>0</v>
      </c>
      <c r="I183" s="18">
        <f t="shared" si="11"/>
        <v>0</v>
      </c>
      <c r="J183" s="18"/>
      <c r="K183" s="15"/>
    </row>
    <row r="184" spans="1:11" x14ac:dyDescent="0.2">
      <c r="A184" s="15"/>
      <c r="B184" s="15"/>
      <c r="C184" s="16"/>
      <c r="D184" s="17"/>
      <c r="E184" s="18"/>
      <c r="F184" s="19">
        <v>0</v>
      </c>
      <c r="G184" s="18">
        <f t="shared" si="9"/>
        <v>0</v>
      </c>
      <c r="H184" s="18">
        <f t="shared" si="10"/>
        <v>0</v>
      </c>
      <c r="I184" s="18">
        <f t="shared" si="11"/>
        <v>0</v>
      </c>
      <c r="J184" s="18"/>
      <c r="K184" s="15"/>
    </row>
    <row r="185" spans="1:11" x14ac:dyDescent="0.2">
      <c r="A185" s="15"/>
      <c r="B185" s="15"/>
      <c r="C185" s="16"/>
      <c r="D185" s="17"/>
      <c r="E185" s="18"/>
      <c r="F185" s="19">
        <v>0</v>
      </c>
      <c r="G185" s="18">
        <f t="shared" si="9"/>
        <v>0</v>
      </c>
      <c r="H185" s="18">
        <f t="shared" si="10"/>
        <v>0</v>
      </c>
      <c r="I185" s="18">
        <f t="shared" si="11"/>
        <v>0</v>
      </c>
      <c r="J185" s="18"/>
      <c r="K185" s="15"/>
    </row>
    <row r="186" spans="1:11" x14ac:dyDescent="0.2">
      <c r="A186" s="15"/>
      <c r="B186" s="15"/>
      <c r="C186" s="16"/>
      <c r="D186" s="17"/>
      <c r="E186" s="18"/>
      <c r="F186" s="19">
        <v>0</v>
      </c>
      <c r="G186" s="18">
        <f t="shared" si="9"/>
        <v>0</v>
      </c>
      <c r="H186" s="18">
        <f t="shared" si="10"/>
        <v>0</v>
      </c>
      <c r="I186" s="18">
        <f t="shared" si="11"/>
        <v>0</v>
      </c>
      <c r="J186" s="18"/>
      <c r="K186" s="15"/>
    </row>
    <row r="187" spans="1:11" x14ac:dyDescent="0.2">
      <c r="A187" s="15"/>
      <c r="B187" s="15"/>
      <c r="C187" s="16"/>
      <c r="D187" s="17"/>
      <c r="E187" s="18"/>
      <c r="F187" s="19">
        <v>0</v>
      </c>
      <c r="G187" s="18">
        <f t="shared" si="9"/>
        <v>0</v>
      </c>
      <c r="H187" s="18">
        <f t="shared" si="10"/>
        <v>0</v>
      </c>
      <c r="I187" s="18">
        <f t="shared" si="11"/>
        <v>0</v>
      </c>
      <c r="J187" s="18"/>
      <c r="K187" s="15"/>
    </row>
    <row r="188" spans="1:11" x14ac:dyDescent="0.2">
      <c r="A188" s="15"/>
      <c r="B188" s="15"/>
      <c r="C188" s="16"/>
      <c r="D188" s="17"/>
      <c r="E188" s="18"/>
      <c r="F188" s="19">
        <v>0</v>
      </c>
      <c r="G188" s="18">
        <f t="shared" si="9"/>
        <v>0</v>
      </c>
      <c r="H188" s="18">
        <f t="shared" si="10"/>
        <v>0</v>
      </c>
      <c r="I188" s="18">
        <f t="shared" si="11"/>
        <v>0</v>
      </c>
      <c r="J188" s="18"/>
      <c r="K188" s="15"/>
    </row>
    <row r="189" spans="1:11" x14ac:dyDescent="0.2">
      <c r="A189" s="15"/>
      <c r="B189" s="15"/>
      <c r="C189" s="16"/>
      <c r="D189" s="17"/>
      <c r="E189" s="18"/>
      <c r="F189" s="19">
        <v>0</v>
      </c>
      <c r="G189" s="18">
        <f t="shared" si="9"/>
        <v>0</v>
      </c>
      <c r="H189" s="18">
        <f t="shared" si="10"/>
        <v>0</v>
      </c>
      <c r="I189" s="18">
        <f t="shared" si="11"/>
        <v>0</v>
      </c>
      <c r="J189" s="18"/>
      <c r="K189" s="15"/>
    </row>
    <row r="190" spans="1:11" x14ac:dyDescent="0.2">
      <c r="A190" s="15"/>
      <c r="B190" s="15"/>
      <c r="C190" s="16"/>
      <c r="D190" s="17"/>
      <c r="E190" s="18"/>
      <c r="F190" s="19">
        <v>0</v>
      </c>
      <c r="G190" s="18">
        <f t="shared" si="9"/>
        <v>0</v>
      </c>
      <c r="H190" s="18">
        <f t="shared" si="10"/>
        <v>0</v>
      </c>
      <c r="I190" s="18">
        <f t="shared" si="11"/>
        <v>0</v>
      </c>
      <c r="J190" s="18"/>
      <c r="K190" s="15"/>
    </row>
    <row r="191" spans="1:11" x14ac:dyDescent="0.2">
      <c r="A191" s="15"/>
      <c r="B191" s="15"/>
      <c r="C191" s="16"/>
      <c r="D191" s="17"/>
      <c r="E191" s="18"/>
      <c r="F191" s="19">
        <v>0</v>
      </c>
      <c r="G191" s="18">
        <f t="shared" si="9"/>
        <v>0</v>
      </c>
      <c r="H191" s="18">
        <f t="shared" si="10"/>
        <v>0</v>
      </c>
      <c r="I191" s="18">
        <f t="shared" si="11"/>
        <v>0</v>
      </c>
      <c r="J191" s="18"/>
      <c r="K191" s="15"/>
    </row>
    <row r="192" spans="1:11" x14ac:dyDescent="0.2">
      <c r="A192" s="15"/>
      <c r="B192" s="15"/>
      <c r="C192" s="16"/>
      <c r="D192" s="17"/>
      <c r="E192" s="18"/>
      <c r="F192" s="19">
        <v>0</v>
      </c>
      <c r="G192" s="18">
        <f t="shared" si="9"/>
        <v>0</v>
      </c>
      <c r="H192" s="18">
        <f t="shared" si="10"/>
        <v>0</v>
      </c>
      <c r="I192" s="18">
        <f t="shared" si="11"/>
        <v>0</v>
      </c>
      <c r="J192" s="18"/>
      <c r="K192" s="15"/>
    </row>
    <row r="193" spans="1:11" x14ac:dyDescent="0.2">
      <c r="A193" s="15"/>
      <c r="B193" s="15"/>
      <c r="C193" s="16"/>
      <c r="D193" s="17"/>
      <c r="E193" s="18"/>
      <c r="F193" s="19">
        <v>0</v>
      </c>
      <c r="G193" s="18">
        <f t="shared" si="9"/>
        <v>0</v>
      </c>
      <c r="H193" s="18">
        <f t="shared" si="10"/>
        <v>0</v>
      </c>
      <c r="I193" s="18">
        <f t="shared" si="11"/>
        <v>0</v>
      </c>
      <c r="J193" s="18"/>
      <c r="K193" s="15"/>
    </row>
    <row r="194" spans="1:11" x14ac:dyDescent="0.2">
      <c r="A194" s="15"/>
      <c r="B194" s="15"/>
      <c r="C194" s="16"/>
      <c r="D194" s="17"/>
      <c r="E194" s="18"/>
      <c r="F194" s="19">
        <v>0</v>
      </c>
      <c r="G194" s="18">
        <f t="shared" si="9"/>
        <v>0</v>
      </c>
      <c r="H194" s="18">
        <f t="shared" si="10"/>
        <v>0</v>
      </c>
      <c r="I194" s="18">
        <f t="shared" si="11"/>
        <v>0</v>
      </c>
      <c r="J194" s="18"/>
      <c r="K194" s="15"/>
    </row>
    <row r="195" spans="1:11" x14ac:dyDescent="0.2">
      <c r="A195" s="15"/>
      <c r="B195" s="15"/>
      <c r="C195" s="16"/>
      <c r="D195" s="17"/>
      <c r="E195" s="18"/>
      <c r="F195" s="19">
        <v>0</v>
      </c>
      <c r="G195" s="18">
        <f t="shared" si="9"/>
        <v>0</v>
      </c>
      <c r="H195" s="18">
        <f t="shared" si="10"/>
        <v>0</v>
      </c>
      <c r="I195" s="18">
        <f t="shared" si="11"/>
        <v>0</v>
      </c>
      <c r="J195" s="18"/>
      <c r="K195" s="15"/>
    </row>
    <row r="196" spans="1:11" x14ac:dyDescent="0.2">
      <c r="A196" s="15"/>
      <c r="B196" s="15"/>
      <c r="C196" s="16"/>
      <c r="D196" s="17"/>
      <c r="E196" s="18"/>
      <c r="F196" s="19">
        <v>0</v>
      </c>
      <c r="G196" s="18">
        <f t="shared" si="9"/>
        <v>0</v>
      </c>
      <c r="H196" s="18">
        <f t="shared" si="10"/>
        <v>0</v>
      </c>
      <c r="I196" s="18">
        <f t="shared" si="11"/>
        <v>0</v>
      </c>
      <c r="J196" s="18"/>
      <c r="K196" s="15"/>
    </row>
    <row r="197" spans="1:11" x14ac:dyDescent="0.2">
      <c r="A197" s="15"/>
      <c r="B197" s="15"/>
      <c r="C197" s="16"/>
      <c r="D197" s="17"/>
      <c r="E197" s="18"/>
      <c r="F197" s="19">
        <v>0</v>
      </c>
      <c r="G197" s="18">
        <f t="shared" si="9"/>
        <v>0</v>
      </c>
      <c r="H197" s="18">
        <f t="shared" si="10"/>
        <v>0</v>
      </c>
      <c r="I197" s="18">
        <f t="shared" si="11"/>
        <v>0</v>
      </c>
      <c r="J197" s="18"/>
      <c r="K197" s="15"/>
    </row>
    <row r="198" spans="1:11" x14ac:dyDescent="0.2">
      <c r="A198" s="15"/>
      <c r="B198" s="15"/>
      <c r="C198" s="16"/>
      <c r="D198" s="17"/>
      <c r="E198" s="18"/>
      <c r="F198" s="19">
        <v>0</v>
      </c>
      <c r="G198" s="18">
        <f t="shared" si="9"/>
        <v>0</v>
      </c>
      <c r="H198" s="18">
        <f t="shared" si="10"/>
        <v>0</v>
      </c>
      <c r="I198" s="18">
        <f t="shared" si="11"/>
        <v>0</v>
      </c>
      <c r="J198" s="18"/>
      <c r="K198" s="15"/>
    </row>
    <row r="199" spans="1:11" x14ac:dyDescent="0.2">
      <c r="A199" s="15"/>
      <c r="B199" s="15"/>
      <c r="C199" s="16"/>
      <c r="D199" s="17"/>
      <c r="E199" s="18"/>
      <c r="F199" s="19">
        <v>0</v>
      </c>
      <c r="G199" s="18">
        <f t="shared" si="9"/>
        <v>0</v>
      </c>
      <c r="H199" s="18">
        <f t="shared" si="10"/>
        <v>0</v>
      </c>
      <c r="I199" s="18">
        <f t="shared" si="11"/>
        <v>0</v>
      </c>
      <c r="J199" s="18"/>
      <c r="K199" s="15"/>
    </row>
    <row r="200" spans="1:11" x14ac:dyDescent="0.2">
      <c r="A200" s="15"/>
      <c r="B200" s="15"/>
      <c r="C200" s="16"/>
      <c r="D200" s="17"/>
      <c r="E200" s="18"/>
      <c r="F200" s="19">
        <v>0</v>
      </c>
      <c r="G200" s="18">
        <f t="shared" si="9"/>
        <v>0</v>
      </c>
      <c r="H200" s="18">
        <f t="shared" si="10"/>
        <v>0</v>
      </c>
      <c r="I200" s="18">
        <f t="shared" si="11"/>
        <v>0</v>
      </c>
      <c r="J200" s="18"/>
      <c r="K200" s="15"/>
    </row>
    <row r="201" spans="1:11" x14ac:dyDescent="0.2">
      <c r="A201" s="15"/>
      <c r="B201" s="15"/>
      <c r="C201" s="16"/>
      <c r="D201" s="17"/>
      <c r="E201" s="18"/>
      <c r="F201" s="19">
        <v>0</v>
      </c>
      <c r="G201" s="18">
        <f t="shared" si="9"/>
        <v>0</v>
      </c>
      <c r="H201" s="18">
        <f t="shared" si="10"/>
        <v>0</v>
      </c>
      <c r="I201" s="18">
        <f t="shared" si="11"/>
        <v>0</v>
      </c>
      <c r="J201" s="18"/>
      <c r="K201" s="15"/>
    </row>
    <row r="202" spans="1:11" x14ac:dyDescent="0.2">
      <c r="A202" s="15"/>
      <c r="B202" s="15"/>
      <c r="C202" s="16"/>
      <c r="D202" s="17"/>
      <c r="E202" s="18"/>
      <c r="F202" s="19">
        <v>0</v>
      </c>
      <c r="G202" s="18">
        <f t="shared" si="9"/>
        <v>0</v>
      </c>
      <c r="H202" s="18">
        <f t="shared" si="10"/>
        <v>0</v>
      </c>
      <c r="I202" s="18">
        <f t="shared" si="11"/>
        <v>0</v>
      </c>
      <c r="J202" s="18"/>
      <c r="K202" s="15"/>
    </row>
    <row r="203" spans="1:11" x14ac:dyDescent="0.2">
      <c r="A203" s="15"/>
      <c r="B203" s="15"/>
      <c r="C203" s="16"/>
      <c r="D203" s="17"/>
      <c r="E203" s="18"/>
      <c r="F203" s="19">
        <v>0</v>
      </c>
      <c r="G203" s="18">
        <f t="shared" si="9"/>
        <v>0</v>
      </c>
      <c r="H203" s="18">
        <f t="shared" si="10"/>
        <v>0</v>
      </c>
      <c r="I203" s="18">
        <f t="shared" si="11"/>
        <v>0</v>
      </c>
      <c r="J203" s="18"/>
      <c r="K203" s="15"/>
    </row>
    <row r="204" spans="1:11" x14ac:dyDescent="0.2">
      <c r="A204" s="15"/>
      <c r="B204" s="15"/>
      <c r="C204" s="16"/>
      <c r="D204" s="17"/>
      <c r="E204" s="18"/>
      <c r="F204" s="19">
        <v>0</v>
      </c>
      <c r="G204" s="18">
        <f t="shared" si="9"/>
        <v>0</v>
      </c>
      <c r="H204" s="18">
        <f t="shared" si="10"/>
        <v>0</v>
      </c>
      <c r="I204" s="18">
        <f t="shared" si="11"/>
        <v>0</v>
      </c>
      <c r="J204" s="18"/>
      <c r="K204" s="15"/>
    </row>
    <row r="205" spans="1:11" x14ac:dyDescent="0.2">
      <c r="A205" s="15"/>
      <c r="B205" s="15"/>
      <c r="C205" s="16"/>
      <c r="D205" s="17"/>
      <c r="E205" s="18"/>
      <c r="F205" s="19">
        <v>0</v>
      </c>
      <c r="G205" s="18">
        <f t="shared" si="9"/>
        <v>0</v>
      </c>
      <c r="H205" s="18">
        <f t="shared" si="10"/>
        <v>0</v>
      </c>
      <c r="I205" s="18">
        <f t="shared" si="11"/>
        <v>0</v>
      </c>
      <c r="J205" s="18"/>
      <c r="K205" s="15"/>
    </row>
    <row r="206" spans="1:11" x14ac:dyDescent="0.2">
      <c r="A206" s="15"/>
      <c r="B206" s="15"/>
      <c r="C206" s="16"/>
      <c r="D206" s="17"/>
      <c r="E206" s="18"/>
      <c r="F206" s="19">
        <v>0</v>
      </c>
      <c r="G206" s="18">
        <f t="shared" si="9"/>
        <v>0</v>
      </c>
      <c r="H206" s="18">
        <f t="shared" si="10"/>
        <v>0</v>
      </c>
      <c r="I206" s="18">
        <f t="shared" si="11"/>
        <v>0</v>
      </c>
      <c r="J206" s="18"/>
      <c r="K206" s="15"/>
    </row>
    <row r="207" spans="1:11" x14ac:dyDescent="0.2">
      <c r="A207" s="15"/>
      <c r="B207" s="15"/>
      <c r="C207" s="16"/>
      <c r="D207" s="17"/>
      <c r="E207" s="18"/>
      <c r="F207" s="19">
        <v>0</v>
      </c>
      <c r="G207" s="18">
        <f t="shared" si="9"/>
        <v>0</v>
      </c>
      <c r="H207" s="18">
        <f t="shared" si="10"/>
        <v>0</v>
      </c>
      <c r="I207" s="18">
        <f t="shared" si="11"/>
        <v>0</v>
      </c>
      <c r="J207" s="18"/>
      <c r="K207" s="15"/>
    </row>
    <row r="208" spans="1:11" x14ac:dyDescent="0.2">
      <c r="A208" s="15"/>
      <c r="B208" s="15"/>
      <c r="C208" s="16"/>
      <c r="D208" s="17"/>
      <c r="E208" s="18"/>
      <c r="F208" s="19">
        <v>0</v>
      </c>
      <c r="G208" s="18">
        <f t="shared" si="9"/>
        <v>0</v>
      </c>
      <c r="H208" s="18">
        <f t="shared" si="10"/>
        <v>0</v>
      </c>
      <c r="I208" s="18">
        <f t="shared" si="11"/>
        <v>0</v>
      </c>
      <c r="J208" s="18"/>
      <c r="K208" s="15"/>
    </row>
    <row r="209" spans="1:11" x14ac:dyDescent="0.2">
      <c r="A209" s="15"/>
      <c r="B209" s="15"/>
      <c r="C209" s="16"/>
      <c r="D209" s="17"/>
      <c r="E209" s="18"/>
      <c r="F209" s="19">
        <v>0</v>
      </c>
      <c r="G209" s="18">
        <f t="shared" si="9"/>
        <v>0</v>
      </c>
      <c r="H209" s="18">
        <f t="shared" si="10"/>
        <v>0</v>
      </c>
      <c r="I209" s="18">
        <f t="shared" si="11"/>
        <v>0</v>
      </c>
      <c r="J209" s="18"/>
      <c r="K209" s="15"/>
    </row>
    <row r="210" spans="1:11" x14ac:dyDescent="0.2">
      <c r="A210" s="15"/>
      <c r="B210" s="15"/>
      <c r="C210" s="16"/>
      <c r="D210" s="17"/>
      <c r="E210" s="18"/>
      <c r="F210" s="19">
        <v>0</v>
      </c>
      <c r="G210" s="18">
        <f t="shared" si="9"/>
        <v>0</v>
      </c>
      <c r="H210" s="18">
        <f t="shared" si="10"/>
        <v>0</v>
      </c>
      <c r="I210" s="18">
        <f t="shared" si="11"/>
        <v>0</v>
      </c>
      <c r="J210" s="18"/>
      <c r="K210" s="15"/>
    </row>
    <row r="211" spans="1:11" x14ac:dyDescent="0.2">
      <c r="A211" s="15"/>
      <c r="B211" s="15"/>
      <c r="C211" s="16"/>
      <c r="D211" s="17"/>
      <c r="E211" s="18"/>
      <c r="F211" s="19">
        <v>0</v>
      </c>
      <c r="G211" s="18">
        <f t="shared" si="9"/>
        <v>0</v>
      </c>
      <c r="H211" s="18">
        <f t="shared" si="10"/>
        <v>0</v>
      </c>
      <c r="I211" s="18">
        <f t="shared" si="11"/>
        <v>0</v>
      </c>
      <c r="J211" s="18"/>
      <c r="K211" s="15"/>
    </row>
    <row r="212" spans="1:11" x14ac:dyDescent="0.2">
      <c r="A212" s="15"/>
      <c r="B212" s="15"/>
      <c r="C212" s="16"/>
      <c r="D212" s="17"/>
      <c r="E212" s="18"/>
      <c r="F212" s="19">
        <v>0</v>
      </c>
      <c r="G212" s="18">
        <f t="shared" si="9"/>
        <v>0</v>
      </c>
      <c r="H212" s="18">
        <f t="shared" si="10"/>
        <v>0</v>
      </c>
      <c r="I212" s="18">
        <f t="shared" si="11"/>
        <v>0</v>
      </c>
      <c r="J212" s="18"/>
      <c r="K212" s="15"/>
    </row>
    <row r="213" spans="1:11" x14ac:dyDescent="0.2">
      <c r="A213" s="15"/>
      <c r="B213" s="15"/>
      <c r="C213" s="16"/>
      <c r="D213" s="17"/>
      <c r="E213" s="18"/>
      <c r="F213" s="19">
        <v>0</v>
      </c>
      <c r="G213" s="18">
        <f t="shared" si="9"/>
        <v>0</v>
      </c>
      <c r="H213" s="18">
        <f t="shared" si="10"/>
        <v>0</v>
      </c>
      <c r="I213" s="18">
        <f t="shared" si="11"/>
        <v>0</v>
      </c>
      <c r="J213" s="18"/>
      <c r="K213" s="15"/>
    </row>
    <row r="214" spans="1:11" x14ac:dyDescent="0.2">
      <c r="A214" s="15"/>
      <c r="B214" s="15"/>
      <c r="C214" s="16"/>
      <c r="D214" s="17"/>
      <c r="E214" s="18"/>
      <c r="F214" s="19">
        <v>0</v>
      </c>
      <c r="G214" s="18">
        <f t="shared" si="9"/>
        <v>0</v>
      </c>
      <c r="H214" s="18">
        <f t="shared" si="10"/>
        <v>0</v>
      </c>
      <c r="I214" s="18">
        <f t="shared" si="11"/>
        <v>0</v>
      </c>
      <c r="J214" s="18"/>
      <c r="K214" s="15"/>
    </row>
    <row r="215" spans="1:11" x14ac:dyDescent="0.2">
      <c r="A215" s="15"/>
      <c r="B215" s="15"/>
      <c r="C215" s="16"/>
      <c r="D215" s="17"/>
      <c r="E215" s="18"/>
      <c r="F215" s="19">
        <v>0</v>
      </c>
      <c r="G215" s="18">
        <f t="shared" si="9"/>
        <v>0</v>
      </c>
      <c r="H215" s="18">
        <f t="shared" si="10"/>
        <v>0</v>
      </c>
      <c r="I215" s="18">
        <f t="shared" si="11"/>
        <v>0</v>
      </c>
      <c r="J215" s="18"/>
      <c r="K215" s="15"/>
    </row>
    <row r="216" spans="1:11" x14ac:dyDescent="0.2">
      <c r="A216" s="15"/>
      <c r="B216" s="15"/>
      <c r="C216" s="16"/>
      <c r="D216" s="17"/>
      <c r="E216" s="18"/>
      <c r="F216" s="19">
        <v>0</v>
      </c>
      <c r="G216" s="18">
        <f t="shared" si="9"/>
        <v>0</v>
      </c>
      <c r="H216" s="18">
        <f t="shared" si="10"/>
        <v>0</v>
      </c>
      <c r="I216" s="18">
        <f t="shared" si="11"/>
        <v>0</v>
      </c>
      <c r="J216" s="18"/>
      <c r="K216" s="15"/>
    </row>
    <row r="217" spans="1:11" x14ac:dyDescent="0.2">
      <c r="A217" s="15"/>
      <c r="B217" s="15"/>
      <c r="C217" s="16"/>
      <c r="D217" s="17"/>
      <c r="E217" s="18"/>
      <c r="F217" s="19">
        <v>0</v>
      </c>
      <c r="G217" s="18">
        <f t="shared" si="9"/>
        <v>0</v>
      </c>
      <c r="H217" s="18">
        <f t="shared" si="10"/>
        <v>0</v>
      </c>
      <c r="I217" s="18">
        <f t="shared" si="11"/>
        <v>0</v>
      </c>
      <c r="J217" s="18"/>
      <c r="K217" s="15"/>
    </row>
    <row r="218" spans="1:11" x14ac:dyDescent="0.2">
      <c r="A218" s="15"/>
      <c r="B218" s="15"/>
      <c r="C218" s="16"/>
      <c r="D218" s="17"/>
      <c r="E218" s="18"/>
      <c r="F218" s="19">
        <v>0</v>
      </c>
      <c r="G218" s="18">
        <f t="shared" si="9"/>
        <v>0</v>
      </c>
      <c r="H218" s="18">
        <f t="shared" si="10"/>
        <v>0</v>
      </c>
      <c r="I218" s="18">
        <f t="shared" si="11"/>
        <v>0</v>
      </c>
      <c r="J218" s="18"/>
      <c r="K218" s="15"/>
    </row>
    <row r="219" spans="1:11" x14ac:dyDescent="0.2">
      <c r="A219" s="15"/>
      <c r="B219" s="15"/>
      <c r="C219" s="16"/>
      <c r="D219" s="17"/>
      <c r="E219" s="18"/>
      <c r="F219" s="19">
        <v>0</v>
      </c>
      <c r="G219" s="18">
        <f t="shared" si="9"/>
        <v>0</v>
      </c>
      <c r="H219" s="18">
        <f t="shared" si="10"/>
        <v>0</v>
      </c>
      <c r="I219" s="18">
        <f t="shared" si="11"/>
        <v>0</v>
      </c>
      <c r="J219" s="18"/>
      <c r="K219" s="15"/>
    </row>
    <row r="220" spans="1:11" x14ac:dyDescent="0.2">
      <c r="A220" s="15"/>
      <c r="B220" s="15"/>
      <c r="C220" s="16"/>
      <c r="D220" s="17"/>
      <c r="E220" s="18"/>
      <c r="F220" s="19">
        <v>0</v>
      </c>
      <c r="G220" s="18">
        <f t="shared" si="9"/>
        <v>0</v>
      </c>
      <c r="H220" s="18">
        <f t="shared" si="10"/>
        <v>0</v>
      </c>
      <c r="I220" s="18">
        <f t="shared" si="11"/>
        <v>0</v>
      </c>
      <c r="J220" s="18"/>
      <c r="K220" s="15"/>
    </row>
    <row r="221" spans="1:11" x14ac:dyDescent="0.2">
      <c r="A221" s="15"/>
      <c r="B221" s="15"/>
      <c r="C221" s="16"/>
      <c r="D221" s="17"/>
      <c r="E221" s="18"/>
      <c r="F221" s="19">
        <v>0</v>
      </c>
      <c r="G221" s="18">
        <f t="shared" si="9"/>
        <v>0</v>
      </c>
      <c r="H221" s="18">
        <f t="shared" si="10"/>
        <v>0</v>
      </c>
      <c r="I221" s="18">
        <f t="shared" si="11"/>
        <v>0</v>
      </c>
      <c r="J221" s="18"/>
      <c r="K221" s="15"/>
    </row>
    <row r="222" spans="1:11" x14ac:dyDescent="0.2">
      <c r="A222" s="15"/>
      <c r="B222" s="15"/>
      <c r="C222" s="16"/>
      <c r="D222" s="17"/>
      <c r="E222" s="18"/>
      <c r="F222" s="19">
        <v>0</v>
      </c>
      <c r="G222" s="18">
        <f t="shared" si="9"/>
        <v>0</v>
      </c>
      <c r="H222" s="18">
        <f t="shared" si="10"/>
        <v>0</v>
      </c>
      <c r="I222" s="18">
        <f t="shared" si="11"/>
        <v>0</v>
      </c>
      <c r="J222" s="18"/>
      <c r="K222" s="15"/>
    </row>
    <row r="223" spans="1:11" x14ac:dyDescent="0.2">
      <c r="A223" s="15"/>
      <c r="B223" s="15"/>
      <c r="C223" s="16"/>
      <c r="D223" s="17"/>
      <c r="E223" s="18"/>
      <c r="F223" s="19">
        <v>0</v>
      </c>
      <c r="G223" s="18">
        <f t="shared" si="9"/>
        <v>0</v>
      </c>
      <c r="H223" s="18">
        <f t="shared" si="10"/>
        <v>0</v>
      </c>
      <c r="I223" s="18">
        <f t="shared" si="11"/>
        <v>0</v>
      </c>
      <c r="J223" s="18"/>
      <c r="K223" s="15"/>
    </row>
    <row r="224" spans="1:11" x14ac:dyDescent="0.2">
      <c r="A224" s="15"/>
      <c r="B224" s="15"/>
      <c r="C224" s="16"/>
      <c r="D224" s="17"/>
      <c r="E224" s="18"/>
      <c r="F224" s="19">
        <v>0</v>
      </c>
      <c r="G224" s="18">
        <f t="shared" si="9"/>
        <v>0</v>
      </c>
      <c r="H224" s="18">
        <f t="shared" si="10"/>
        <v>0</v>
      </c>
      <c r="I224" s="18">
        <f t="shared" si="11"/>
        <v>0</v>
      </c>
      <c r="J224" s="18"/>
      <c r="K224" s="15"/>
    </row>
    <row r="225" spans="1:11" x14ac:dyDescent="0.2">
      <c r="A225" s="15"/>
      <c r="B225" s="15"/>
      <c r="C225" s="16"/>
      <c r="D225" s="17"/>
      <c r="E225" s="18"/>
      <c r="F225" s="19">
        <v>0</v>
      </c>
      <c r="G225" s="18">
        <f t="shared" ref="G225:G288" si="12">B225*F225</f>
        <v>0</v>
      </c>
      <c r="H225" s="18">
        <f t="shared" ref="H225:H288" si="13">E225*C225</f>
        <v>0</v>
      </c>
      <c r="I225" s="18">
        <f t="shared" ref="I225:I288" si="14">F225*C225</f>
        <v>0</v>
      </c>
      <c r="J225" s="18"/>
      <c r="K225" s="15"/>
    </row>
    <row r="226" spans="1:11" x14ac:dyDescent="0.2">
      <c r="A226" s="15"/>
      <c r="B226" s="15"/>
      <c r="C226" s="16"/>
      <c r="D226" s="17"/>
      <c r="E226" s="18"/>
      <c r="F226" s="19">
        <v>0</v>
      </c>
      <c r="G226" s="18">
        <f t="shared" si="12"/>
        <v>0</v>
      </c>
      <c r="H226" s="18">
        <f t="shared" si="13"/>
        <v>0</v>
      </c>
      <c r="I226" s="18">
        <f t="shared" si="14"/>
        <v>0</v>
      </c>
      <c r="J226" s="18"/>
      <c r="K226" s="15"/>
    </row>
    <row r="227" spans="1:11" x14ac:dyDescent="0.2">
      <c r="A227" s="15"/>
      <c r="B227" s="15"/>
      <c r="C227" s="16"/>
      <c r="D227" s="17"/>
      <c r="E227" s="18"/>
      <c r="F227" s="19">
        <v>0</v>
      </c>
      <c r="G227" s="18">
        <f t="shared" si="12"/>
        <v>0</v>
      </c>
      <c r="H227" s="18">
        <f t="shared" si="13"/>
        <v>0</v>
      </c>
      <c r="I227" s="18">
        <f t="shared" si="14"/>
        <v>0</v>
      </c>
      <c r="J227" s="18"/>
      <c r="K227" s="15"/>
    </row>
    <row r="228" spans="1:11" x14ac:dyDescent="0.2">
      <c r="A228" s="15"/>
      <c r="B228" s="15"/>
      <c r="C228" s="16"/>
      <c r="D228" s="17"/>
      <c r="E228" s="18"/>
      <c r="F228" s="19">
        <v>0</v>
      </c>
      <c r="G228" s="18">
        <f t="shared" si="12"/>
        <v>0</v>
      </c>
      <c r="H228" s="18">
        <f t="shared" si="13"/>
        <v>0</v>
      </c>
      <c r="I228" s="18">
        <f t="shared" si="14"/>
        <v>0</v>
      </c>
      <c r="J228" s="18"/>
      <c r="K228" s="15"/>
    </row>
    <row r="229" spans="1:11" x14ac:dyDescent="0.2">
      <c r="A229" s="15"/>
      <c r="B229" s="15"/>
      <c r="C229" s="16"/>
      <c r="D229" s="17"/>
      <c r="E229" s="18"/>
      <c r="F229" s="19">
        <v>0</v>
      </c>
      <c r="G229" s="18">
        <f t="shared" si="12"/>
        <v>0</v>
      </c>
      <c r="H229" s="18">
        <f t="shared" si="13"/>
        <v>0</v>
      </c>
      <c r="I229" s="18">
        <f t="shared" si="14"/>
        <v>0</v>
      </c>
      <c r="J229" s="18"/>
      <c r="K229" s="15"/>
    </row>
    <row r="230" spans="1:11" x14ac:dyDescent="0.2">
      <c r="A230" s="15"/>
      <c r="B230" s="15"/>
      <c r="C230" s="16"/>
      <c r="D230" s="17"/>
      <c r="E230" s="18"/>
      <c r="F230" s="19">
        <v>0</v>
      </c>
      <c r="G230" s="18">
        <f t="shared" si="12"/>
        <v>0</v>
      </c>
      <c r="H230" s="18">
        <f t="shared" si="13"/>
        <v>0</v>
      </c>
      <c r="I230" s="18">
        <f t="shared" si="14"/>
        <v>0</v>
      </c>
      <c r="J230" s="18"/>
      <c r="K230" s="15"/>
    </row>
    <row r="231" spans="1:11" x14ac:dyDescent="0.2">
      <c r="A231" s="15"/>
      <c r="B231" s="15"/>
      <c r="C231" s="16"/>
      <c r="D231" s="17"/>
      <c r="E231" s="18"/>
      <c r="F231" s="19">
        <v>0</v>
      </c>
      <c r="G231" s="18">
        <f t="shared" si="12"/>
        <v>0</v>
      </c>
      <c r="H231" s="18">
        <f t="shared" si="13"/>
        <v>0</v>
      </c>
      <c r="I231" s="18">
        <f t="shared" si="14"/>
        <v>0</v>
      </c>
      <c r="J231" s="18"/>
      <c r="K231" s="15"/>
    </row>
    <row r="232" spans="1:11" x14ac:dyDescent="0.2">
      <c r="A232" s="15"/>
      <c r="B232" s="15"/>
      <c r="C232" s="16"/>
      <c r="D232" s="17"/>
      <c r="E232" s="18"/>
      <c r="F232" s="19">
        <v>0</v>
      </c>
      <c r="G232" s="18">
        <f t="shared" si="12"/>
        <v>0</v>
      </c>
      <c r="H232" s="18">
        <f t="shared" si="13"/>
        <v>0</v>
      </c>
      <c r="I232" s="18">
        <f t="shared" si="14"/>
        <v>0</v>
      </c>
      <c r="J232" s="18"/>
      <c r="K232" s="15"/>
    </row>
    <row r="233" spans="1:11" x14ac:dyDescent="0.2">
      <c r="A233" s="15"/>
      <c r="B233" s="15"/>
      <c r="C233" s="16"/>
      <c r="D233" s="17"/>
      <c r="E233" s="18"/>
      <c r="F233" s="19">
        <v>0</v>
      </c>
      <c r="G233" s="18">
        <f t="shared" si="12"/>
        <v>0</v>
      </c>
      <c r="H233" s="18">
        <f t="shared" si="13"/>
        <v>0</v>
      </c>
      <c r="I233" s="18">
        <f t="shared" si="14"/>
        <v>0</v>
      </c>
      <c r="J233" s="18"/>
      <c r="K233" s="15"/>
    </row>
    <row r="234" spans="1:11" x14ac:dyDescent="0.2">
      <c r="A234" s="15"/>
      <c r="B234" s="15"/>
      <c r="C234" s="16"/>
      <c r="D234" s="17"/>
      <c r="E234" s="18"/>
      <c r="F234" s="19">
        <v>0</v>
      </c>
      <c r="G234" s="18">
        <f t="shared" si="12"/>
        <v>0</v>
      </c>
      <c r="H234" s="18">
        <f t="shared" si="13"/>
        <v>0</v>
      </c>
      <c r="I234" s="18">
        <f t="shared" si="14"/>
        <v>0</v>
      </c>
      <c r="J234" s="18"/>
      <c r="K234" s="15"/>
    </row>
    <row r="235" spans="1:11" x14ac:dyDescent="0.2">
      <c r="A235" s="15"/>
      <c r="B235" s="15"/>
      <c r="C235" s="16"/>
      <c r="D235" s="17"/>
      <c r="E235" s="18"/>
      <c r="F235" s="19">
        <v>0</v>
      </c>
      <c r="G235" s="18">
        <f t="shared" si="12"/>
        <v>0</v>
      </c>
      <c r="H235" s="18">
        <f t="shared" si="13"/>
        <v>0</v>
      </c>
      <c r="I235" s="18">
        <f t="shared" si="14"/>
        <v>0</v>
      </c>
      <c r="J235" s="18"/>
      <c r="K235" s="15"/>
    </row>
    <row r="236" spans="1:11" x14ac:dyDescent="0.2">
      <c r="A236" s="15"/>
      <c r="B236" s="15"/>
      <c r="C236" s="16"/>
      <c r="D236" s="17"/>
      <c r="E236" s="18"/>
      <c r="F236" s="19">
        <v>0</v>
      </c>
      <c r="G236" s="18">
        <f t="shared" si="12"/>
        <v>0</v>
      </c>
      <c r="H236" s="18">
        <f t="shared" si="13"/>
        <v>0</v>
      </c>
      <c r="I236" s="18">
        <f t="shared" si="14"/>
        <v>0</v>
      </c>
      <c r="J236" s="18"/>
      <c r="K236" s="15"/>
    </row>
    <row r="237" spans="1:11" x14ac:dyDescent="0.2">
      <c r="A237" s="15"/>
      <c r="B237" s="15"/>
      <c r="C237" s="16"/>
      <c r="D237" s="17"/>
      <c r="E237" s="18"/>
      <c r="F237" s="19">
        <v>0</v>
      </c>
      <c r="G237" s="18">
        <f t="shared" si="12"/>
        <v>0</v>
      </c>
      <c r="H237" s="18">
        <f t="shared" si="13"/>
        <v>0</v>
      </c>
      <c r="I237" s="18">
        <f t="shared" si="14"/>
        <v>0</v>
      </c>
      <c r="J237" s="18"/>
      <c r="K237" s="15"/>
    </row>
    <row r="238" spans="1:11" x14ac:dyDescent="0.2">
      <c r="A238" s="15"/>
      <c r="B238" s="15"/>
      <c r="C238" s="16"/>
      <c r="D238" s="17"/>
      <c r="E238" s="18"/>
      <c r="F238" s="19">
        <v>0</v>
      </c>
      <c r="G238" s="18">
        <f t="shared" si="12"/>
        <v>0</v>
      </c>
      <c r="H238" s="18">
        <f t="shared" si="13"/>
        <v>0</v>
      </c>
      <c r="I238" s="18">
        <f t="shared" si="14"/>
        <v>0</v>
      </c>
      <c r="J238" s="18"/>
      <c r="K238" s="15"/>
    </row>
    <row r="239" spans="1:11" x14ac:dyDescent="0.2">
      <c r="A239" s="15"/>
      <c r="B239" s="15"/>
      <c r="C239" s="16"/>
      <c r="D239" s="17"/>
      <c r="E239" s="18"/>
      <c r="F239" s="19">
        <v>0</v>
      </c>
      <c r="G239" s="18">
        <f t="shared" si="12"/>
        <v>0</v>
      </c>
      <c r="H239" s="18">
        <f t="shared" si="13"/>
        <v>0</v>
      </c>
      <c r="I239" s="18">
        <f t="shared" si="14"/>
        <v>0</v>
      </c>
      <c r="J239" s="18"/>
      <c r="K239" s="15"/>
    </row>
    <row r="240" spans="1:11" x14ac:dyDescent="0.2">
      <c r="A240" s="15"/>
      <c r="B240" s="15"/>
      <c r="C240" s="16"/>
      <c r="D240" s="17"/>
      <c r="E240" s="18"/>
      <c r="F240" s="19">
        <v>0</v>
      </c>
      <c r="G240" s="18">
        <f t="shared" si="12"/>
        <v>0</v>
      </c>
      <c r="H240" s="18">
        <f t="shared" si="13"/>
        <v>0</v>
      </c>
      <c r="I240" s="18">
        <f t="shared" si="14"/>
        <v>0</v>
      </c>
      <c r="J240" s="18"/>
      <c r="K240" s="15"/>
    </row>
    <row r="241" spans="1:11" x14ac:dyDescent="0.2">
      <c r="A241" s="15"/>
      <c r="B241" s="15"/>
      <c r="C241" s="16"/>
      <c r="D241" s="17"/>
      <c r="E241" s="18"/>
      <c r="F241" s="19">
        <v>0</v>
      </c>
      <c r="G241" s="18">
        <f t="shared" si="12"/>
        <v>0</v>
      </c>
      <c r="H241" s="18">
        <f t="shared" si="13"/>
        <v>0</v>
      </c>
      <c r="I241" s="18">
        <f t="shared" si="14"/>
        <v>0</v>
      </c>
      <c r="J241" s="18"/>
      <c r="K241" s="15"/>
    </row>
    <row r="242" spans="1:11" x14ac:dyDescent="0.2">
      <c r="A242" s="15"/>
      <c r="B242" s="15"/>
      <c r="C242" s="16"/>
      <c r="D242" s="17"/>
      <c r="E242" s="18"/>
      <c r="F242" s="19">
        <v>0</v>
      </c>
      <c r="G242" s="18">
        <f t="shared" si="12"/>
        <v>0</v>
      </c>
      <c r="H242" s="18">
        <f t="shared" si="13"/>
        <v>0</v>
      </c>
      <c r="I242" s="18">
        <f t="shared" si="14"/>
        <v>0</v>
      </c>
      <c r="J242" s="18"/>
      <c r="K242" s="15"/>
    </row>
    <row r="243" spans="1:11" x14ac:dyDescent="0.2">
      <c r="A243" s="15"/>
      <c r="B243" s="15"/>
      <c r="C243" s="16"/>
      <c r="D243" s="17"/>
      <c r="E243" s="18"/>
      <c r="F243" s="19">
        <v>0</v>
      </c>
      <c r="G243" s="18">
        <f t="shared" si="12"/>
        <v>0</v>
      </c>
      <c r="H243" s="18">
        <f t="shared" si="13"/>
        <v>0</v>
      </c>
      <c r="I243" s="18">
        <f t="shared" si="14"/>
        <v>0</v>
      </c>
      <c r="J243" s="18"/>
      <c r="K243" s="15"/>
    </row>
    <row r="244" spans="1:11" x14ac:dyDescent="0.2">
      <c r="A244" s="15"/>
      <c r="B244" s="15"/>
      <c r="C244" s="16"/>
      <c r="D244" s="17"/>
      <c r="E244" s="18"/>
      <c r="F244" s="19">
        <v>0</v>
      </c>
      <c r="G244" s="18">
        <f t="shared" si="12"/>
        <v>0</v>
      </c>
      <c r="H244" s="18">
        <f t="shared" si="13"/>
        <v>0</v>
      </c>
      <c r="I244" s="18">
        <f t="shared" si="14"/>
        <v>0</v>
      </c>
      <c r="J244" s="18"/>
      <c r="K244" s="15"/>
    </row>
    <row r="245" spans="1:11" x14ac:dyDescent="0.2">
      <c r="A245" s="15"/>
      <c r="B245" s="15"/>
      <c r="C245" s="16"/>
      <c r="D245" s="17"/>
      <c r="E245" s="18"/>
      <c r="F245" s="19">
        <v>0</v>
      </c>
      <c r="G245" s="18">
        <f t="shared" si="12"/>
        <v>0</v>
      </c>
      <c r="H245" s="18">
        <f t="shared" si="13"/>
        <v>0</v>
      </c>
      <c r="I245" s="18">
        <f t="shared" si="14"/>
        <v>0</v>
      </c>
      <c r="J245" s="18"/>
      <c r="K245" s="15"/>
    </row>
    <row r="246" spans="1:11" x14ac:dyDescent="0.2">
      <c r="A246" s="15"/>
      <c r="B246" s="15"/>
      <c r="C246" s="16"/>
      <c r="D246" s="17"/>
      <c r="E246" s="18"/>
      <c r="F246" s="19">
        <v>0</v>
      </c>
      <c r="G246" s="18">
        <f t="shared" si="12"/>
        <v>0</v>
      </c>
      <c r="H246" s="18">
        <f t="shared" si="13"/>
        <v>0</v>
      </c>
      <c r="I246" s="18">
        <f t="shared" si="14"/>
        <v>0</v>
      </c>
      <c r="J246" s="18"/>
      <c r="K246" s="15"/>
    </row>
    <row r="247" spans="1:11" x14ac:dyDescent="0.2">
      <c r="A247" s="15"/>
      <c r="B247" s="15"/>
      <c r="C247" s="16"/>
      <c r="D247" s="17"/>
      <c r="E247" s="18"/>
      <c r="F247" s="19">
        <v>0</v>
      </c>
      <c r="G247" s="18">
        <f t="shared" si="12"/>
        <v>0</v>
      </c>
      <c r="H247" s="18">
        <f t="shared" si="13"/>
        <v>0</v>
      </c>
      <c r="I247" s="18">
        <f t="shared" si="14"/>
        <v>0</v>
      </c>
      <c r="J247" s="18"/>
      <c r="K247" s="15"/>
    </row>
    <row r="248" spans="1:11" x14ac:dyDescent="0.2">
      <c r="A248" s="15"/>
      <c r="B248" s="15"/>
      <c r="C248" s="16"/>
      <c r="D248" s="17"/>
      <c r="E248" s="18"/>
      <c r="F248" s="19">
        <v>0</v>
      </c>
      <c r="G248" s="18">
        <f t="shared" si="12"/>
        <v>0</v>
      </c>
      <c r="H248" s="18">
        <f t="shared" si="13"/>
        <v>0</v>
      </c>
      <c r="I248" s="18">
        <f t="shared" si="14"/>
        <v>0</v>
      </c>
      <c r="J248" s="18"/>
      <c r="K248" s="15"/>
    </row>
    <row r="249" spans="1:11" x14ac:dyDescent="0.2">
      <c r="A249" s="15"/>
      <c r="B249" s="15"/>
      <c r="C249" s="16"/>
      <c r="D249" s="17"/>
      <c r="E249" s="18"/>
      <c r="F249" s="19">
        <v>0</v>
      </c>
      <c r="G249" s="18">
        <f t="shared" si="12"/>
        <v>0</v>
      </c>
      <c r="H249" s="18">
        <f t="shared" si="13"/>
        <v>0</v>
      </c>
      <c r="I249" s="18">
        <f t="shared" si="14"/>
        <v>0</v>
      </c>
      <c r="J249" s="18"/>
      <c r="K249" s="15"/>
    </row>
    <row r="250" spans="1:11" x14ac:dyDescent="0.2">
      <c r="A250" s="15"/>
      <c r="B250" s="15"/>
      <c r="C250" s="16"/>
      <c r="D250" s="17"/>
      <c r="E250" s="18"/>
      <c r="F250" s="19">
        <v>0</v>
      </c>
      <c r="G250" s="18">
        <f t="shared" si="12"/>
        <v>0</v>
      </c>
      <c r="H250" s="18">
        <f t="shared" si="13"/>
        <v>0</v>
      </c>
      <c r="I250" s="18">
        <f t="shared" si="14"/>
        <v>0</v>
      </c>
      <c r="J250" s="18"/>
      <c r="K250" s="15"/>
    </row>
    <row r="251" spans="1:11" x14ac:dyDescent="0.2">
      <c r="A251" s="15"/>
      <c r="B251" s="15"/>
      <c r="C251" s="16"/>
      <c r="D251" s="17"/>
      <c r="E251" s="18"/>
      <c r="F251" s="19">
        <v>0</v>
      </c>
      <c r="G251" s="18">
        <f t="shared" si="12"/>
        <v>0</v>
      </c>
      <c r="H251" s="18">
        <f t="shared" si="13"/>
        <v>0</v>
      </c>
      <c r="I251" s="18">
        <f t="shared" si="14"/>
        <v>0</v>
      </c>
      <c r="J251" s="18"/>
      <c r="K251" s="15"/>
    </row>
    <row r="252" spans="1:11" x14ac:dyDescent="0.2">
      <c r="A252" s="15"/>
      <c r="B252" s="15"/>
      <c r="C252" s="16"/>
      <c r="D252" s="17"/>
      <c r="E252" s="18"/>
      <c r="F252" s="19">
        <v>0</v>
      </c>
      <c r="G252" s="18">
        <f t="shared" si="12"/>
        <v>0</v>
      </c>
      <c r="H252" s="18">
        <f t="shared" si="13"/>
        <v>0</v>
      </c>
      <c r="I252" s="18">
        <f t="shared" si="14"/>
        <v>0</v>
      </c>
      <c r="J252" s="18"/>
      <c r="K252" s="15"/>
    </row>
    <row r="253" spans="1:11" x14ac:dyDescent="0.2">
      <c r="A253" s="15"/>
      <c r="B253" s="15"/>
      <c r="C253" s="16"/>
      <c r="D253" s="17"/>
      <c r="E253" s="18"/>
      <c r="F253" s="19">
        <v>0</v>
      </c>
      <c r="G253" s="18">
        <f t="shared" si="12"/>
        <v>0</v>
      </c>
      <c r="H253" s="18">
        <f t="shared" si="13"/>
        <v>0</v>
      </c>
      <c r="I253" s="18">
        <f t="shared" si="14"/>
        <v>0</v>
      </c>
      <c r="J253" s="18"/>
      <c r="K253" s="15"/>
    </row>
    <row r="254" spans="1:11" x14ac:dyDescent="0.2">
      <c r="A254" s="15"/>
      <c r="B254" s="15"/>
      <c r="C254" s="16"/>
      <c r="D254" s="17"/>
      <c r="E254" s="18"/>
      <c r="F254" s="19">
        <v>0</v>
      </c>
      <c r="G254" s="18">
        <f t="shared" si="12"/>
        <v>0</v>
      </c>
      <c r="H254" s="18">
        <f t="shared" si="13"/>
        <v>0</v>
      </c>
      <c r="I254" s="18">
        <f t="shared" si="14"/>
        <v>0</v>
      </c>
      <c r="J254" s="18"/>
      <c r="K254" s="15"/>
    </row>
    <row r="255" spans="1:11" x14ac:dyDescent="0.2">
      <c r="A255" s="15"/>
      <c r="B255" s="15"/>
      <c r="C255" s="16"/>
      <c r="D255" s="17"/>
      <c r="E255" s="18"/>
      <c r="F255" s="19">
        <v>0</v>
      </c>
      <c r="G255" s="18">
        <f t="shared" si="12"/>
        <v>0</v>
      </c>
      <c r="H255" s="18">
        <f t="shared" si="13"/>
        <v>0</v>
      </c>
      <c r="I255" s="18">
        <f t="shared" si="14"/>
        <v>0</v>
      </c>
      <c r="J255" s="18"/>
      <c r="K255" s="15"/>
    </row>
    <row r="256" spans="1:11" x14ac:dyDescent="0.2">
      <c r="A256" s="15"/>
      <c r="B256" s="15"/>
      <c r="C256" s="16"/>
      <c r="D256" s="17"/>
      <c r="E256" s="18"/>
      <c r="F256" s="19">
        <v>0</v>
      </c>
      <c r="G256" s="18">
        <f t="shared" si="12"/>
        <v>0</v>
      </c>
      <c r="H256" s="18">
        <f t="shared" si="13"/>
        <v>0</v>
      </c>
      <c r="I256" s="18">
        <f t="shared" si="14"/>
        <v>0</v>
      </c>
      <c r="J256" s="18"/>
      <c r="K256" s="15"/>
    </row>
    <row r="257" spans="1:11" x14ac:dyDescent="0.2">
      <c r="A257" s="15"/>
      <c r="B257" s="15"/>
      <c r="C257" s="16"/>
      <c r="D257" s="17"/>
      <c r="E257" s="18"/>
      <c r="F257" s="19">
        <v>0</v>
      </c>
      <c r="G257" s="18">
        <f t="shared" si="12"/>
        <v>0</v>
      </c>
      <c r="H257" s="18">
        <f t="shared" si="13"/>
        <v>0</v>
      </c>
      <c r="I257" s="18">
        <f t="shared" si="14"/>
        <v>0</v>
      </c>
      <c r="J257" s="18"/>
      <c r="K257" s="15"/>
    </row>
    <row r="258" spans="1:11" x14ac:dyDescent="0.2">
      <c r="A258" s="15"/>
      <c r="B258" s="15"/>
      <c r="C258" s="16"/>
      <c r="D258" s="17"/>
      <c r="E258" s="18"/>
      <c r="F258" s="19">
        <v>0</v>
      </c>
      <c r="G258" s="18">
        <f t="shared" si="12"/>
        <v>0</v>
      </c>
      <c r="H258" s="18">
        <f t="shared" si="13"/>
        <v>0</v>
      </c>
      <c r="I258" s="18">
        <f t="shared" si="14"/>
        <v>0</v>
      </c>
      <c r="J258" s="18"/>
      <c r="K258" s="15"/>
    </row>
    <row r="259" spans="1:11" x14ac:dyDescent="0.2">
      <c r="A259" s="15"/>
      <c r="B259" s="15"/>
      <c r="C259" s="16"/>
      <c r="D259" s="17"/>
      <c r="E259" s="18"/>
      <c r="F259" s="19">
        <v>0</v>
      </c>
      <c r="G259" s="18">
        <f t="shared" si="12"/>
        <v>0</v>
      </c>
      <c r="H259" s="18">
        <f t="shared" si="13"/>
        <v>0</v>
      </c>
      <c r="I259" s="18">
        <f t="shared" si="14"/>
        <v>0</v>
      </c>
      <c r="J259" s="18"/>
      <c r="K259" s="15"/>
    </row>
    <row r="260" spans="1:11" x14ac:dyDescent="0.2">
      <c r="A260" s="15"/>
      <c r="B260" s="15"/>
      <c r="C260" s="16"/>
      <c r="D260" s="17"/>
      <c r="E260" s="18"/>
      <c r="F260" s="19">
        <v>0</v>
      </c>
      <c r="G260" s="18">
        <f t="shared" si="12"/>
        <v>0</v>
      </c>
      <c r="H260" s="18">
        <f t="shared" si="13"/>
        <v>0</v>
      </c>
      <c r="I260" s="18">
        <f t="shared" si="14"/>
        <v>0</v>
      </c>
      <c r="J260" s="18"/>
      <c r="K260" s="15"/>
    </row>
    <row r="261" spans="1:11" x14ac:dyDescent="0.2">
      <c r="A261" s="15"/>
      <c r="B261" s="15"/>
      <c r="C261" s="16"/>
      <c r="D261" s="17"/>
      <c r="E261" s="18"/>
      <c r="F261" s="19">
        <v>0</v>
      </c>
      <c r="G261" s="18">
        <f t="shared" si="12"/>
        <v>0</v>
      </c>
      <c r="H261" s="18">
        <f t="shared" si="13"/>
        <v>0</v>
      </c>
      <c r="I261" s="18">
        <f t="shared" si="14"/>
        <v>0</v>
      </c>
      <c r="J261" s="18"/>
      <c r="K261" s="15"/>
    </row>
    <row r="262" spans="1:11" x14ac:dyDescent="0.2">
      <c r="A262" s="15"/>
      <c r="B262" s="15"/>
      <c r="C262" s="16"/>
      <c r="D262" s="17"/>
      <c r="E262" s="18"/>
      <c r="F262" s="19">
        <v>0</v>
      </c>
      <c r="G262" s="18">
        <f t="shared" si="12"/>
        <v>0</v>
      </c>
      <c r="H262" s="18">
        <f t="shared" si="13"/>
        <v>0</v>
      </c>
      <c r="I262" s="18">
        <f t="shared" si="14"/>
        <v>0</v>
      </c>
      <c r="J262" s="18"/>
      <c r="K262" s="15"/>
    </row>
    <row r="263" spans="1:11" x14ac:dyDescent="0.2">
      <c r="A263" s="15"/>
      <c r="B263" s="15"/>
      <c r="C263" s="16"/>
      <c r="D263" s="17"/>
      <c r="E263" s="18"/>
      <c r="F263" s="19">
        <v>0</v>
      </c>
      <c r="G263" s="18">
        <f t="shared" si="12"/>
        <v>0</v>
      </c>
      <c r="H263" s="18">
        <f t="shared" si="13"/>
        <v>0</v>
      </c>
      <c r="I263" s="18">
        <f t="shared" si="14"/>
        <v>0</v>
      </c>
      <c r="J263" s="18"/>
      <c r="K263" s="15"/>
    </row>
    <row r="264" spans="1:11" x14ac:dyDescent="0.2">
      <c r="A264" s="15"/>
      <c r="B264" s="15"/>
      <c r="C264" s="16"/>
      <c r="D264" s="17"/>
      <c r="E264" s="18"/>
      <c r="F264" s="19">
        <v>0</v>
      </c>
      <c r="G264" s="18">
        <f t="shared" si="12"/>
        <v>0</v>
      </c>
      <c r="H264" s="18">
        <f t="shared" si="13"/>
        <v>0</v>
      </c>
      <c r="I264" s="18">
        <f t="shared" si="14"/>
        <v>0</v>
      </c>
      <c r="J264" s="18"/>
      <c r="K264" s="15"/>
    </row>
    <row r="265" spans="1:11" x14ac:dyDescent="0.2">
      <c r="A265" s="15"/>
      <c r="B265" s="15"/>
      <c r="C265" s="16"/>
      <c r="D265" s="17"/>
      <c r="E265" s="18"/>
      <c r="F265" s="19">
        <v>0</v>
      </c>
      <c r="G265" s="18">
        <f t="shared" si="12"/>
        <v>0</v>
      </c>
      <c r="H265" s="18">
        <f t="shared" si="13"/>
        <v>0</v>
      </c>
      <c r="I265" s="18">
        <f t="shared" si="14"/>
        <v>0</v>
      </c>
      <c r="J265" s="18"/>
      <c r="K265" s="15"/>
    </row>
    <row r="266" spans="1:11" x14ac:dyDescent="0.2">
      <c r="A266" s="15"/>
      <c r="B266" s="15"/>
      <c r="C266" s="16"/>
      <c r="D266" s="17"/>
      <c r="E266" s="18"/>
      <c r="F266" s="19">
        <v>0</v>
      </c>
      <c r="G266" s="18">
        <f t="shared" si="12"/>
        <v>0</v>
      </c>
      <c r="H266" s="18">
        <f t="shared" si="13"/>
        <v>0</v>
      </c>
      <c r="I266" s="18">
        <f t="shared" si="14"/>
        <v>0</v>
      </c>
      <c r="J266" s="18"/>
      <c r="K266" s="15"/>
    </row>
    <row r="267" spans="1:11" x14ac:dyDescent="0.2">
      <c r="A267" s="15"/>
      <c r="B267" s="15"/>
      <c r="C267" s="16"/>
      <c r="D267" s="17"/>
      <c r="E267" s="18"/>
      <c r="F267" s="19">
        <v>0</v>
      </c>
      <c r="G267" s="18">
        <f t="shared" si="12"/>
        <v>0</v>
      </c>
      <c r="H267" s="18">
        <f t="shared" si="13"/>
        <v>0</v>
      </c>
      <c r="I267" s="18">
        <f t="shared" si="14"/>
        <v>0</v>
      </c>
      <c r="J267" s="18"/>
      <c r="K267" s="15"/>
    </row>
    <row r="268" spans="1:11" x14ac:dyDescent="0.2">
      <c r="A268" s="15"/>
      <c r="B268" s="15"/>
      <c r="C268" s="16"/>
      <c r="D268" s="17"/>
      <c r="E268" s="18"/>
      <c r="F268" s="19">
        <v>0</v>
      </c>
      <c r="G268" s="18">
        <f t="shared" si="12"/>
        <v>0</v>
      </c>
      <c r="H268" s="18">
        <f t="shared" si="13"/>
        <v>0</v>
      </c>
      <c r="I268" s="18">
        <f t="shared" si="14"/>
        <v>0</v>
      </c>
      <c r="J268" s="18"/>
      <c r="K268" s="15"/>
    </row>
    <row r="269" spans="1:11" x14ac:dyDescent="0.2">
      <c r="A269" s="15"/>
      <c r="B269" s="15"/>
      <c r="C269" s="16"/>
      <c r="D269" s="17"/>
      <c r="E269" s="18"/>
      <c r="F269" s="19">
        <v>0</v>
      </c>
      <c r="G269" s="18">
        <f t="shared" si="12"/>
        <v>0</v>
      </c>
      <c r="H269" s="18">
        <f t="shared" si="13"/>
        <v>0</v>
      </c>
      <c r="I269" s="18">
        <f t="shared" si="14"/>
        <v>0</v>
      </c>
      <c r="J269" s="18"/>
      <c r="K269" s="15"/>
    </row>
    <row r="270" spans="1:11" x14ac:dyDescent="0.2">
      <c r="A270" s="15"/>
      <c r="B270" s="15"/>
      <c r="C270" s="16"/>
      <c r="D270" s="17"/>
      <c r="E270" s="18"/>
      <c r="F270" s="19">
        <v>0</v>
      </c>
      <c r="G270" s="18">
        <f t="shared" si="12"/>
        <v>0</v>
      </c>
      <c r="H270" s="18">
        <f t="shared" si="13"/>
        <v>0</v>
      </c>
      <c r="I270" s="18">
        <f t="shared" si="14"/>
        <v>0</v>
      </c>
      <c r="J270" s="18"/>
      <c r="K270" s="15"/>
    </row>
    <row r="271" spans="1:11" x14ac:dyDescent="0.2">
      <c r="A271" s="15"/>
      <c r="B271" s="15"/>
      <c r="C271" s="16"/>
      <c r="D271" s="17"/>
      <c r="E271" s="18"/>
      <c r="F271" s="19">
        <v>0</v>
      </c>
      <c r="G271" s="18">
        <f t="shared" si="12"/>
        <v>0</v>
      </c>
      <c r="H271" s="18">
        <f t="shared" si="13"/>
        <v>0</v>
      </c>
      <c r="I271" s="18">
        <f t="shared" si="14"/>
        <v>0</v>
      </c>
      <c r="J271" s="18"/>
      <c r="K271" s="15"/>
    </row>
    <row r="272" spans="1:11" x14ac:dyDescent="0.2">
      <c r="A272" s="15"/>
      <c r="B272" s="15"/>
      <c r="C272" s="16"/>
      <c r="D272" s="17"/>
      <c r="E272" s="18"/>
      <c r="F272" s="19">
        <v>0</v>
      </c>
      <c r="G272" s="18">
        <f t="shared" si="12"/>
        <v>0</v>
      </c>
      <c r="H272" s="18">
        <f t="shared" si="13"/>
        <v>0</v>
      </c>
      <c r="I272" s="18">
        <f t="shared" si="14"/>
        <v>0</v>
      </c>
      <c r="J272" s="18"/>
      <c r="K272" s="15"/>
    </row>
    <row r="273" spans="1:11" x14ac:dyDescent="0.2">
      <c r="A273" s="15"/>
      <c r="B273" s="15"/>
      <c r="C273" s="16"/>
      <c r="D273" s="17"/>
      <c r="E273" s="18"/>
      <c r="F273" s="19">
        <v>0</v>
      </c>
      <c r="G273" s="18">
        <f t="shared" si="12"/>
        <v>0</v>
      </c>
      <c r="H273" s="18">
        <f t="shared" si="13"/>
        <v>0</v>
      </c>
      <c r="I273" s="18">
        <f t="shared" si="14"/>
        <v>0</v>
      </c>
      <c r="J273" s="18"/>
      <c r="K273" s="15"/>
    </row>
    <row r="274" spans="1:11" x14ac:dyDescent="0.2">
      <c r="A274" s="15"/>
      <c r="B274" s="15"/>
      <c r="C274" s="16"/>
      <c r="D274" s="17"/>
      <c r="E274" s="18"/>
      <c r="F274" s="19">
        <v>0</v>
      </c>
      <c r="G274" s="18">
        <f t="shared" si="12"/>
        <v>0</v>
      </c>
      <c r="H274" s="18">
        <f t="shared" si="13"/>
        <v>0</v>
      </c>
      <c r="I274" s="18">
        <f t="shared" si="14"/>
        <v>0</v>
      </c>
      <c r="J274" s="18"/>
      <c r="K274" s="15"/>
    </row>
    <row r="275" spans="1:11" x14ac:dyDescent="0.2">
      <c r="A275" s="15"/>
      <c r="B275" s="15"/>
      <c r="C275" s="16"/>
      <c r="D275" s="17"/>
      <c r="E275" s="18"/>
      <c r="F275" s="19">
        <v>0</v>
      </c>
      <c r="G275" s="18">
        <f t="shared" si="12"/>
        <v>0</v>
      </c>
      <c r="H275" s="18">
        <f t="shared" si="13"/>
        <v>0</v>
      </c>
      <c r="I275" s="18">
        <f t="shared" si="14"/>
        <v>0</v>
      </c>
      <c r="J275" s="18"/>
      <c r="K275" s="15"/>
    </row>
    <row r="276" spans="1:11" x14ac:dyDescent="0.2">
      <c r="A276" s="15"/>
      <c r="B276" s="15"/>
      <c r="C276" s="16"/>
      <c r="D276" s="17"/>
      <c r="E276" s="18"/>
      <c r="F276" s="19">
        <v>0</v>
      </c>
      <c r="G276" s="18">
        <f t="shared" si="12"/>
        <v>0</v>
      </c>
      <c r="H276" s="18">
        <f t="shared" si="13"/>
        <v>0</v>
      </c>
      <c r="I276" s="18">
        <f t="shared" si="14"/>
        <v>0</v>
      </c>
      <c r="J276" s="18"/>
      <c r="K276" s="15"/>
    </row>
    <row r="277" spans="1:11" x14ac:dyDescent="0.2">
      <c r="A277" s="15"/>
      <c r="B277" s="15"/>
      <c r="C277" s="16"/>
      <c r="D277" s="17"/>
      <c r="E277" s="18"/>
      <c r="F277" s="19">
        <v>0</v>
      </c>
      <c r="G277" s="18">
        <f t="shared" si="12"/>
        <v>0</v>
      </c>
      <c r="H277" s="18">
        <f t="shared" si="13"/>
        <v>0</v>
      </c>
      <c r="I277" s="18">
        <f t="shared" si="14"/>
        <v>0</v>
      </c>
      <c r="J277" s="18"/>
      <c r="K277" s="15"/>
    </row>
    <row r="278" spans="1:11" x14ac:dyDescent="0.2">
      <c r="A278" s="15"/>
      <c r="B278" s="15"/>
      <c r="C278" s="16"/>
      <c r="D278" s="17"/>
      <c r="E278" s="18"/>
      <c r="F278" s="19">
        <v>0</v>
      </c>
      <c r="G278" s="18">
        <f t="shared" si="12"/>
        <v>0</v>
      </c>
      <c r="H278" s="18">
        <f t="shared" si="13"/>
        <v>0</v>
      </c>
      <c r="I278" s="18">
        <f t="shared" si="14"/>
        <v>0</v>
      </c>
      <c r="J278" s="18"/>
      <c r="K278" s="15"/>
    </row>
    <row r="279" spans="1:11" x14ac:dyDescent="0.2">
      <c r="A279" s="15"/>
      <c r="B279" s="15"/>
      <c r="C279" s="16"/>
      <c r="D279" s="17"/>
      <c r="E279" s="18"/>
      <c r="F279" s="19">
        <v>0</v>
      </c>
      <c r="G279" s="18">
        <f t="shared" si="12"/>
        <v>0</v>
      </c>
      <c r="H279" s="18">
        <f t="shared" si="13"/>
        <v>0</v>
      </c>
      <c r="I279" s="18">
        <f t="shared" si="14"/>
        <v>0</v>
      </c>
      <c r="J279" s="18"/>
      <c r="K279" s="15"/>
    </row>
    <row r="280" spans="1:11" x14ac:dyDescent="0.2">
      <c r="A280" s="15"/>
      <c r="B280" s="15"/>
      <c r="C280" s="16"/>
      <c r="D280" s="17"/>
      <c r="E280" s="18"/>
      <c r="F280" s="19">
        <v>0</v>
      </c>
      <c r="G280" s="18">
        <f t="shared" si="12"/>
        <v>0</v>
      </c>
      <c r="H280" s="18">
        <f t="shared" si="13"/>
        <v>0</v>
      </c>
      <c r="I280" s="18">
        <f t="shared" si="14"/>
        <v>0</v>
      </c>
      <c r="J280" s="18"/>
      <c r="K280" s="15"/>
    </row>
    <row r="281" spans="1:11" x14ac:dyDescent="0.2">
      <c r="A281" s="15"/>
      <c r="B281" s="15"/>
      <c r="C281" s="16"/>
      <c r="D281" s="17"/>
      <c r="E281" s="18"/>
      <c r="F281" s="19">
        <v>0</v>
      </c>
      <c r="G281" s="18">
        <f t="shared" si="12"/>
        <v>0</v>
      </c>
      <c r="H281" s="18">
        <f t="shared" si="13"/>
        <v>0</v>
      </c>
      <c r="I281" s="18">
        <f t="shared" si="14"/>
        <v>0</v>
      </c>
      <c r="J281" s="18"/>
      <c r="K281" s="15"/>
    </row>
    <row r="282" spans="1:11" x14ac:dyDescent="0.2">
      <c r="A282" s="15"/>
      <c r="B282" s="15"/>
      <c r="C282" s="16"/>
      <c r="D282" s="17"/>
      <c r="E282" s="18"/>
      <c r="F282" s="19">
        <v>0</v>
      </c>
      <c r="G282" s="18">
        <f t="shared" si="12"/>
        <v>0</v>
      </c>
      <c r="H282" s="18">
        <f t="shared" si="13"/>
        <v>0</v>
      </c>
      <c r="I282" s="18">
        <f t="shared" si="14"/>
        <v>0</v>
      </c>
      <c r="J282" s="18"/>
      <c r="K282" s="15"/>
    </row>
    <row r="283" spans="1:11" x14ac:dyDescent="0.2">
      <c r="A283" s="15"/>
      <c r="B283" s="15"/>
      <c r="C283" s="16"/>
      <c r="D283" s="17"/>
      <c r="E283" s="18"/>
      <c r="F283" s="19">
        <v>0</v>
      </c>
      <c r="G283" s="18">
        <f t="shared" si="12"/>
        <v>0</v>
      </c>
      <c r="H283" s="18">
        <f t="shared" si="13"/>
        <v>0</v>
      </c>
      <c r="I283" s="18">
        <f t="shared" si="14"/>
        <v>0</v>
      </c>
      <c r="J283" s="18"/>
      <c r="K283" s="15"/>
    </row>
    <row r="284" spans="1:11" x14ac:dyDescent="0.2">
      <c r="A284" s="15"/>
      <c r="B284" s="15"/>
      <c r="C284" s="16"/>
      <c r="D284" s="17"/>
      <c r="E284" s="18"/>
      <c r="F284" s="19">
        <v>0</v>
      </c>
      <c r="G284" s="18">
        <f t="shared" si="12"/>
        <v>0</v>
      </c>
      <c r="H284" s="18">
        <f t="shared" si="13"/>
        <v>0</v>
      </c>
      <c r="I284" s="18">
        <f t="shared" si="14"/>
        <v>0</v>
      </c>
      <c r="J284" s="18"/>
      <c r="K284" s="15"/>
    </row>
    <row r="285" spans="1:11" x14ac:dyDescent="0.2">
      <c r="A285" s="15"/>
      <c r="B285" s="15"/>
      <c r="C285" s="16"/>
      <c r="D285" s="17"/>
      <c r="E285" s="18"/>
      <c r="F285" s="19">
        <v>0</v>
      </c>
      <c r="G285" s="18">
        <f t="shared" si="12"/>
        <v>0</v>
      </c>
      <c r="H285" s="18">
        <f t="shared" si="13"/>
        <v>0</v>
      </c>
      <c r="I285" s="18">
        <f t="shared" si="14"/>
        <v>0</v>
      </c>
      <c r="J285" s="18"/>
      <c r="K285" s="15"/>
    </row>
    <row r="286" spans="1:11" x14ac:dyDescent="0.2">
      <c r="A286" s="15"/>
      <c r="B286" s="15"/>
      <c r="C286" s="16"/>
      <c r="D286" s="17"/>
      <c r="E286" s="18"/>
      <c r="F286" s="19">
        <v>0</v>
      </c>
      <c r="G286" s="18">
        <f t="shared" si="12"/>
        <v>0</v>
      </c>
      <c r="H286" s="18">
        <f t="shared" si="13"/>
        <v>0</v>
      </c>
      <c r="I286" s="18">
        <f t="shared" si="14"/>
        <v>0</v>
      </c>
      <c r="J286" s="18"/>
      <c r="K286" s="15"/>
    </row>
    <row r="287" spans="1:11" x14ac:dyDescent="0.2">
      <c r="A287" s="15"/>
      <c r="B287" s="15"/>
      <c r="C287" s="16"/>
      <c r="D287" s="17"/>
      <c r="E287" s="18"/>
      <c r="F287" s="19">
        <v>0</v>
      </c>
      <c r="G287" s="18">
        <f t="shared" si="12"/>
        <v>0</v>
      </c>
      <c r="H287" s="18">
        <f t="shared" si="13"/>
        <v>0</v>
      </c>
      <c r="I287" s="18">
        <f t="shared" si="14"/>
        <v>0</v>
      </c>
      <c r="J287" s="18"/>
      <c r="K287" s="15"/>
    </row>
    <row r="288" spans="1:11" x14ac:dyDescent="0.2">
      <c r="A288" s="15"/>
      <c r="B288" s="15"/>
      <c r="C288" s="16"/>
      <c r="D288" s="17"/>
      <c r="E288" s="18"/>
      <c r="F288" s="19">
        <v>0</v>
      </c>
      <c r="G288" s="18">
        <f t="shared" si="12"/>
        <v>0</v>
      </c>
      <c r="H288" s="18">
        <f t="shared" si="13"/>
        <v>0</v>
      </c>
      <c r="I288" s="18">
        <f t="shared" si="14"/>
        <v>0</v>
      </c>
      <c r="J288" s="18"/>
      <c r="K288" s="15"/>
    </row>
    <row r="289" spans="1:11" x14ac:dyDescent="0.2">
      <c r="A289" s="15"/>
      <c r="B289" s="15"/>
      <c r="C289" s="16"/>
      <c r="D289" s="17"/>
      <c r="E289" s="18"/>
      <c r="F289" s="19">
        <v>0</v>
      </c>
      <c r="G289" s="18">
        <f t="shared" ref="G289:G352" si="15">B289*F289</f>
        <v>0</v>
      </c>
      <c r="H289" s="18">
        <f t="shared" ref="H289:H352" si="16">E289*C289</f>
        <v>0</v>
      </c>
      <c r="I289" s="18">
        <f t="shared" ref="I289:I352" si="17">F289*C289</f>
        <v>0</v>
      </c>
      <c r="J289" s="18"/>
      <c r="K289" s="15"/>
    </row>
    <row r="290" spans="1:11" x14ac:dyDescent="0.2">
      <c r="A290" s="15"/>
      <c r="B290" s="15"/>
      <c r="C290" s="16"/>
      <c r="D290" s="17"/>
      <c r="E290" s="18"/>
      <c r="F290" s="19">
        <v>0</v>
      </c>
      <c r="G290" s="18">
        <f t="shared" si="15"/>
        <v>0</v>
      </c>
      <c r="H290" s="18">
        <f t="shared" si="16"/>
        <v>0</v>
      </c>
      <c r="I290" s="18">
        <f t="shared" si="17"/>
        <v>0</v>
      </c>
      <c r="J290" s="18"/>
      <c r="K290" s="15"/>
    </row>
    <row r="291" spans="1:11" x14ac:dyDescent="0.2">
      <c r="A291" s="15"/>
      <c r="B291" s="15"/>
      <c r="C291" s="16"/>
      <c r="D291" s="17"/>
      <c r="E291" s="18"/>
      <c r="F291" s="19">
        <v>0</v>
      </c>
      <c r="G291" s="18">
        <f t="shared" si="15"/>
        <v>0</v>
      </c>
      <c r="H291" s="18">
        <f t="shared" si="16"/>
        <v>0</v>
      </c>
      <c r="I291" s="18">
        <f t="shared" si="17"/>
        <v>0</v>
      </c>
      <c r="J291" s="18"/>
      <c r="K291" s="15"/>
    </row>
    <row r="292" spans="1:11" x14ac:dyDescent="0.2">
      <c r="A292" s="15"/>
      <c r="B292" s="15"/>
      <c r="C292" s="16"/>
      <c r="D292" s="17"/>
      <c r="E292" s="18"/>
      <c r="F292" s="19">
        <v>0</v>
      </c>
      <c r="G292" s="18">
        <f t="shared" si="15"/>
        <v>0</v>
      </c>
      <c r="H292" s="18">
        <f t="shared" si="16"/>
        <v>0</v>
      </c>
      <c r="I292" s="18">
        <f t="shared" si="17"/>
        <v>0</v>
      </c>
      <c r="J292" s="18"/>
      <c r="K292" s="15"/>
    </row>
    <row r="293" spans="1:11" x14ac:dyDescent="0.2">
      <c r="A293" s="15"/>
      <c r="B293" s="15"/>
      <c r="C293" s="16"/>
      <c r="D293" s="17"/>
      <c r="E293" s="18"/>
      <c r="F293" s="19">
        <v>0</v>
      </c>
      <c r="G293" s="18">
        <f t="shared" si="15"/>
        <v>0</v>
      </c>
      <c r="H293" s="18">
        <f t="shared" si="16"/>
        <v>0</v>
      </c>
      <c r="I293" s="18">
        <f t="shared" si="17"/>
        <v>0</v>
      </c>
      <c r="J293" s="18"/>
      <c r="K293" s="15"/>
    </row>
    <row r="294" spans="1:11" x14ac:dyDescent="0.2">
      <c r="A294" s="15"/>
      <c r="B294" s="15"/>
      <c r="C294" s="16"/>
      <c r="D294" s="17"/>
      <c r="E294" s="18"/>
      <c r="F294" s="19">
        <v>0</v>
      </c>
      <c r="G294" s="18">
        <f t="shared" si="15"/>
        <v>0</v>
      </c>
      <c r="H294" s="18">
        <f t="shared" si="16"/>
        <v>0</v>
      </c>
      <c r="I294" s="18">
        <f t="shared" si="17"/>
        <v>0</v>
      </c>
      <c r="J294" s="18"/>
      <c r="K294" s="15"/>
    </row>
    <row r="295" spans="1:11" x14ac:dyDescent="0.2">
      <c r="A295" s="15"/>
      <c r="B295" s="15"/>
      <c r="C295" s="16"/>
      <c r="D295" s="17"/>
      <c r="E295" s="18"/>
      <c r="F295" s="19">
        <v>0</v>
      </c>
      <c r="G295" s="18">
        <f t="shared" si="15"/>
        <v>0</v>
      </c>
      <c r="H295" s="18">
        <f t="shared" si="16"/>
        <v>0</v>
      </c>
      <c r="I295" s="18">
        <f t="shared" si="17"/>
        <v>0</v>
      </c>
      <c r="J295" s="18"/>
      <c r="K295" s="15"/>
    </row>
    <row r="296" spans="1:11" x14ac:dyDescent="0.2">
      <c r="A296" s="15"/>
      <c r="B296" s="15"/>
      <c r="C296" s="16"/>
      <c r="D296" s="17"/>
      <c r="E296" s="18"/>
      <c r="F296" s="19">
        <v>0</v>
      </c>
      <c r="G296" s="18">
        <f t="shared" si="15"/>
        <v>0</v>
      </c>
      <c r="H296" s="18">
        <f t="shared" si="16"/>
        <v>0</v>
      </c>
      <c r="I296" s="18">
        <f t="shared" si="17"/>
        <v>0</v>
      </c>
      <c r="J296" s="18"/>
      <c r="K296" s="15"/>
    </row>
    <row r="297" spans="1:11" x14ac:dyDescent="0.2">
      <c r="A297" s="15"/>
      <c r="B297" s="15"/>
      <c r="C297" s="16"/>
      <c r="D297" s="17"/>
      <c r="E297" s="18"/>
      <c r="F297" s="19">
        <v>0</v>
      </c>
      <c r="G297" s="18">
        <f t="shared" si="15"/>
        <v>0</v>
      </c>
      <c r="H297" s="18">
        <f t="shared" si="16"/>
        <v>0</v>
      </c>
      <c r="I297" s="18">
        <f t="shared" si="17"/>
        <v>0</v>
      </c>
      <c r="J297" s="18"/>
      <c r="K297" s="15"/>
    </row>
    <row r="298" spans="1:11" x14ac:dyDescent="0.2">
      <c r="A298" s="15"/>
      <c r="B298" s="15"/>
      <c r="C298" s="16"/>
      <c r="D298" s="17"/>
      <c r="E298" s="18"/>
      <c r="F298" s="19">
        <v>0</v>
      </c>
      <c r="G298" s="18">
        <f t="shared" si="15"/>
        <v>0</v>
      </c>
      <c r="H298" s="18">
        <f t="shared" si="16"/>
        <v>0</v>
      </c>
      <c r="I298" s="18">
        <f t="shared" si="17"/>
        <v>0</v>
      </c>
      <c r="J298" s="18"/>
      <c r="K298" s="15"/>
    </row>
    <row r="299" spans="1:11" x14ac:dyDescent="0.2">
      <c r="A299" s="15"/>
      <c r="B299" s="15"/>
      <c r="C299" s="16"/>
      <c r="D299" s="17"/>
      <c r="E299" s="18"/>
      <c r="F299" s="19">
        <v>0</v>
      </c>
      <c r="G299" s="18">
        <f t="shared" si="15"/>
        <v>0</v>
      </c>
      <c r="H299" s="18">
        <f t="shared" si="16"/>
        <v>0</v>
      </c>
      <c r="I299" s="18">
        <f t="shared" si="17"/>
        <v>0</v>
      </c>
      <c r="J299" s="18"/>
      <c r="K299" s="15"/>
    </row>
    <row r="300" spans="1:11" x14ac:dyDescent="0.2">
      <c r="A300" s="15"/>
      <c r="B300" s="15"/>
      <c r="C300" s="16"/>
      <c r="D300" s="17"/>
      <c r="E300" s="18"/>
      <c r="F300" s="19">
        <v>0</v>
      </c>
      <c r="G300" s="18">
        <f t="shared" si="15"/>
        <v>0</v>
      </c>
      <c r="H300" s="18">
        <f t="shared" si="16"/>
        <v>0</v>
      </c>
      <c r="I300" s="18">
        <f t="shared" si="17"/>
        <v>0</v>
      </c>
      <c r="J300" s="18"/>
      <c r="K300" s="15"/>
    </row>
    <row r="301" spans="1:11" x14ac:dyDescent="0.2">
      <c r="A301" s="15"/>
      <c r="B301" s="15"/>
      <c r="C301" s="16"/>
      <c r="D301" s="17"/>
      <c r="E301" s="18"/>
      <c r="F301" s="19">
        <v>0</v>
      </c>
      <c r="G301" s="18">
        <f t="shared" si="15"/>
        <v>0</v>
      </c>
      <c r="H301" s="18">
        <f t="shared" si="16"/>
        <v>0</v>
      </c>
      <c r="I301" s="18">
        <f t="shared" si="17"/>
        <v>0</v>
      </c>
      <c r="J301" s="18"/>
      <c r="K301" s="15"/>
    </row>
    <row r="302" spans="1:11" x14ac:dyDescent="0.2">
      <c r="A302" s="15"/>
      <c r="B302" s="15"/>
      <c r="C302" s="16"/>
      <c r="D302" s="17"/>
      <c r="E302" s="18"/>
      <c r="F302" s="19">
        <v>0</v>
      </c>
      <c r="G302" s="18">
        <f t="shared" si="15"/>
        <v>0</v>
      </c>
      <c r="H302" s="18">
        <f t="shared" si="16"/>
        <v>0</v>
      </c>
      <c r="I302" s="18">
        <f t="shared" si="17"/>
        <v>0</v>
      </c>
      <c r="J302" s="18"/>
      <c r="K302" s="15"/>
    </row>
    <row r="303" spans="1:11" x14ac:dyDescent="0.2">
      <c r="A303" s="15"/>
      <c r="B303" s="15"/>
      <c r="C303" s="16"/>
      <c r="D303" s="17"/>
      <c r="E303" s="18"/>
      <c r="F303" s="19">
        <v>0</v>
      </c>
      <c r="G303" s="18">
        <f t="shared" si="15"/>
        <v>0</v>
      </c>
      <c r="H303" s="18">
        <f t="shared" si="16"/>
        <v>0</v>
      </c>
      <c r="I303" s="18">
        <f t="shared" si="17"/>
        <v>0</v>
      </c>
      <c r="J303" s="18"/>
      <c r="K303" s="15"/>
    </row>
    <row r="304" spans="1:11" x14ac:dyDescent="0.2">
      <c r="A304" s="15"/>
      <c r="B304" s="15"/>
      <c r="C304" s="16"/>
      <c r="D304" s="17"/>
      <c r="E304" s="18"/>
      <c r="F304" s="19">
        <v>0</v>
      </c>
      <c r="G304" s="18">
        <f t="shared" si="15"/>
        <v>0</v>
      </c>
      <c r="H304" s="18">
        <f t="shared" si="16"/>
        <v>0</v>
      </c>
      <c r="I304" s="18">
        <f t="shared" si="17"/>
        <v>0</v>
      </c>
      <c r="J304" s="18"/>
      <c r="K304" s="15"/>
    </row>
    <row r="305" spans="1:11" x14ac:dyDescent="0.2">
      <c r="A305" s="15"/>
      <c r="B305" s="15"/>
      <c r="C305" s="16"/>
      <c r="D305" s="17"/>
      <c r="E305" s="18"/>
      <c r="F305" s="19">
        <v>0</v>
      </c>
      <c r="G305" s="18">
        <f t="shared" si="15"/>
        <v>0</v>
      </c>
      <c r="H305" s="18">
        <f t="shared" si="16"/>
        <v>0</v>
      </c>
      <c r="I305" s="18">
        <f t="shared" si="17"/>
        <v>0</v>
      </c>
      <c r="J305" s="18"/>
      <c r="K305" s="15"/>
    </row>
    <row r="306" spans="1:11" x14ac:dyDescent="0.2">
      <c r="A306" s="15"/>
      <c r="B306" s="15"/>
      <c r="C306" s="16"/>
      <c r="D306" s="17"/>
      <c r="E306" s="18"/>
      <c r="F306" s="19">
        <v>0</v>
      </c>
      <c r="G306" s="18">
        <f t="shared" si="15"/>
        <v>0</v>
      </c>
      <c r="H306" s="18">
        <f t="shared" si="16"/>
        <v>0</v>
      </c>
      <c r="I306" s="18">
        <f t="shared" si="17"/>
        <v>0</v>
      </c>
      <c r="J306" s="18"/>
      <c r="K306" s="15"/>
    </row>
    <row r="307" spans="1:11" x14ac:dyDescent="0.2">
      <c r="A307" s="15"/>
      <c r="B307" s="15"/>
      <c r="C307" s="16"/>
      <c r="D307" s="17"/>
      <c r="E307" s="18"/>
      <c r="F307" s="19">
        <v>0</v>
      </c>
      <c r="G307" s="18">
        <f t="shared" si="15"/>
        <v>0</v>
      </c>
      <c r="H307" s="18">
        <f t="shared" si="16"/>
        <v>0</v>
      </c>
      <c r="I307" s="18">
        <f t="shared" si="17"/>
        <v>0</v>
      </c>
      <c r="J307" s="18"/>
      <c r="K307" s="15"/>
    </row>
    <row r="308" spans="1:11" x14ac:dyDescent="0.2">
      <c r="A308" s="15"/>
      <c r="B308" s="15"/>
      <c r="C308" s="16"/>
      <c r="D308" s="17"/>
      <c r="E308" s="18"/>
      <c r="F308" s="19">
        <v>0</v>
      </c>
      <c r="G308" s="18">
        <f t="shared" si="15"/>
        <v>0</v>
      </c>
      <c r="H308" s="18">
        <f t="shared" si="16"/>
        <v>0</v>
      </c>
      <c r="I308" s="18">
        <f t="shared" si="17"/>
        <v>0</v>
      </c>
      <c r="J308" s="18"/>
      <c r="K308" s="15"/>
    </row>
    <row r="309" spans="1:11" x14ac:dyDescent="0.2">
      <c r="A309" s="15"/>
      <c r="B309" s="15"/>
      <c r="C309" s="16"/>
      <c r="D309" s="17"/>
      <c r="E309" s="18"/>
      <c r="F309" s="19">
        <v>0</v>
      </c>
      <c r="G309" s="18">
        <f t="shared" si="15"/>
        <v>0</v>
      </c>
      <c r="H309" s="18">
        <f t="shared" si="16"/>
        <v>0</v>
      </c>
      <c r="I309" s="18">
        <f t="shared" si="17"/>
        <v>0</v>
      </c>
      <c r="J309" s="18"/>
      <c r="K309" s="15"/>
    </row>
    <row r="310" spans="1:11" x14ac:dyDescent="0.2">
      <c r="A310" s="15"/>
      <c r="B310" s="15"/>
      <c r="C310" s="16"/>
      <c r="D310" s="17"/>
      <c r="E310" s="18"/>
      <c r="F310" s="19">
        <v>0</v>
      </c>
      <c r="G310" s="18">
        <f t="shared" si="15"/>
        <v>0</v>
      </c>
      <c r="H310" s="18">
        <f t="shared" si="16"/>
        <v>0</v>
      </c>
      <c r="I310" s="18">
        <f t="shared" si="17"/>
        <v>0</v>
      </c>
      <c r="J310" s="18"/>
      <c r="K310" s="15"/>
    </row>
    <row r="311" spans="1:11" x14ac:dyDescent="0.2">
      <c r="A311" s="15"/>
      <c r="B311" s="15"/>
      <c r="C311" s="16"/>
      <c r="D311" s="17"/>
      <c r="E311" s="18"/>
      <c r="F311" s="19">
        <v>0</v>
      </c>
      <c r="G311" s="18">
        <f t="shared" si="15"/>
        <v>0</v>
      </c>
      <c r="H311" s="18">
        <f t="shared" si="16"/>
        <v>0</v>
      </c>
      <c r="I311" s="18">
        <f t="shared" si="17"/>
        <v>0</v>
      </c>
      <c r="J311" s="18"/>
      <c r="K311" s="15"/>
    </row>
    <row r="312" spans="1:11" x14ac:dyDescent="0.2">
      <c r="A312" s="15"/>
      <c r="B312" s="15"/>
      <c r="C312" s="16"/>
      <c r="D312" s="17"/>
      <c r="E312" s="18"/>
      <c r="F312" s="19">
        <v>0</v>
      </c>
      <c r="G312" s="18">
        <f t="shared" si="15"/>
        <v>0</v>
      </c>
      <c r="H312" s="18">
        <f t="shared" si="16"/>
        <v>0</v>
      </c>
      <c r="I312" s="18">
        <f t="shared" si="17"/>
        <v>0</v>
      </c>
      <c r="J312" s="18"/>
      <c r="K312" s="15"/>
    </row>
    <row r="313" spans="1:11" x14ac:dyDescent="0.2">
      <c r="A313" s="15"/>
      <c r="B313" s="15"/>
      <c r="C313" s="16"/>
      <c r="D313" s="17"/>
      <c r="E313" s="18"/>
      <c r="F313" s="19">
        <v>0</v>
      </c>
      <c r="G313" s="18">
        <f t="shared" si="15"/>
        <v>0</v>
      </c>
      <c r="H313" s="18">
        <f t="shared" si="16"/>
        <v>0</v>
      </c>
      <c r="I313" s="18">
        <f t="shared" si="17"/>
        <v>0</v>
      </c>
      <c r="J313" s="18"/>
      <c r="K313" s="15"/>
    </row>
    <row r="314" spans="1:11" x14ac:dyDescent="0.2">
      <c r="A314" s="15"/>
      <c r="B314" s="15"/>
      <c r="C314" s="16"/>
      <c r="D314" s="17"/>
      <c r="E314" s="18"/>
      <c r="F314" s="19">
        <v>0</v>
      </c>
      <c r="G314" s="18">
        <f t="shared" si="15"/>
        <v>0</v>
      </c>
      <c r="H314" s="18">
        <f t="shared" si="16"/>
        <v>0</v>
      </c>
      <c r="I314" s="18">
        <f t="shared" si="17"/>
        <v>0</v>
      </c>
      <c r="J314" s="18"/>
      <c r="K314" s="15"/>
    </row>
    <row r="315" spans="1:11" x14ac:dyDescent="0.2">
      <c r="A315" s="15"/>
      <c r="B315" s="15"/>
      <c r="C315" s="16"/>
      <c r="D315" s="17"/>
      <c r="E315" s="18"/>
      <c r="F315" s="19">
        <v>0</v>
      </c>
      <c r="G315" s="18">
        <f t="shared" si="15"/>
        <v>0</v>
      </c>
      <c r="H315" s="18">
        <f t="shared" si="16"/>
        <v>0</v>
      </c>
      <c r="I315" s="18">
        <f t="shared" si="17"/>
        <v>0</v>
      </c>
      <c r="J315" s="18"/>
      <c r="K315" s="15"/>
    </row>
    <row r="316" spans="1:11" x14ac:dyDescent="0.2">
      <c r="A316" s="15"/>
      <c r="B316" s="15"/>
      <c r="C316" s="16"/>
      <c r="D316" s="17"/>
      <c r="E316" s="18"/>
      <c r="F316" s="19">
        <v>0</v>
      </c>
      <c r="G316" s="18">
        <f t="shared" si="15"/>
        <v>0</v>
      </c>
      <c r="H316" s="18">
        <f t="shared" si="16"/>
        <v>0</v>
      </c>
      <c r="I316" s="18">
        <f t="shared" si="17"/>
        <v>0</v>
      </c>
      <c r="J316" s="18"/>
      <c r="K316" s="15"/>
    </row>
    <row r="317" spans="1:11" x14ac:dyDescent="0.2">
      <c r="A317" s="15"/>
      <c r="B317" s="15"/>
      <c r="C317" s="16"/>
      <c r="D317" s="17"/>
      <c r="E317" s="18"/>
      <c r="F317" s="19">
        <v>0</v>
      </c>
      <c r="G317" s="18">
        <f t="shared" si="15"/>
        <v>0</v>
      </c>
      <c r="H317" s="18">
        <f t="shared" si="16"/>
        <v>0</v>
      </c>
      <c r="I317" s="18">
        <f t="shared" si="17"/>
        <v>0</v>
      </c>
      <c r="J317" s="18"/>
      <c r="K317" s="15"/>
    </row>
    <row r="318" spans="1:11" x14ac:dyDescent="0.2">
      <c r="A318" s="15"/>
      <c r="B318" s="15"/>
      <c r="C318" s="16"/>
      <c r="D318" s="17"/>
      <c r="E318" s="18"/>
      <c r="F318" s="19">
        <v>0</v>
      </c>
      <c r="G318" s="18">
        <f t="shared" si="15"/>
        <v>0</v>
      </c>
      <c r="H318" s="18">
        <f t="shared" si="16"/>
        <v>0</v>
      </c>
      <c r="I318" s="18">
        <f t="shared" si="17"/>
        <v>0</v>
      </c>
      <c r="J318" s="18"/>
      <c r="K318" s="15"/>
    </row>
    <row r="319" spans="1:11" x14ac:dyDescent="0.2">
      <c r="A319" s="15"/>
      <c r="B319" s="15"/>
      <c r="C319" s="16"/>
      <c r="D319" s="17"/>
      <c r="E319" s="18"/>
      <c r="F319" s="19">
        <v>0</v>
      </c>
      <c r="G319" s="18">
        <f t="shared" si="15"/>
        <v>0</v>
      </c>
      <c r="H319" s="18">
        <f t="shared" si="16"/>
        <v>0</v>
      </c>
      <c r="I319" s="18">
        <f t="shared" si="17"/>
        <v>0</v>
      </c>
      <c r="J319" s="18"/>
      <c r="K319" s="15"/>
    </row>
    <row r="320" spans="1:11" x14ac:dyDescent="0.2">
      <c r="A320" s="15"/>
      <c r="B320" s="15"/>
      <c r="C320" s="16"/>
      <c r="D320" s="17"/>
      <c r="E320" s="18"/>
      <c r="F320" s="19">
        <v>0</v>
      </c>
      <c r="G320" s="18">
        <f t="shared" si="15"/>
        <v>0</v>
      </c>
      <c r="H320" s="18">
        <f t="shared" si="16"/>
        <v>0</v>
      </c>
      <c r="I320" s="18">
        <f t="shared" si="17"/>
        <v>0</v>
      </c>
      <c r="J320" s="18"/>
      <c r="K320" s="15"/>
    </row>
    <row r="321" spans="1:11" x14ac:dyDescent="0.2">
      <c r="A321" s="15"/>
      <c r="B321" s="15"/>
      <c r="C321" s="16"/>
      <c r="D321" s="17"/>
      <c r="E321" s="18"/>
      <c r="F321" s="19">
        <v>0</v>
      </c>
      <c r="G321" s="18">
        <f t="shared" si="15"/>
        <v>0</v>
      </c>
      <c r="H321" s="18">
        <f t="shared" si="16"/>
        <v>0</v>
      </c>
      <c r="I321" s="18">
        <f t="shared" si="17"/>
        <v>0</v>
      </c>
      <c r="J321" s="18"/>
      <c r="K321" s="15"/>
    </row>
    <row r="322" spans="1:11" x14ac:dyDescent="0.2">
      <c r="A322" s="15"/>
      <c r="B322" s="15"/>
      <c r="C322" s="16"/>
      <c r="D322" s="17"/>
      <c r="E322" s="18"/>
      <c r="F322" s="19">
        <v>0</v>
      </c>
      <c r="G322" s="18">
        <f t="shared" si="15"/>
        <v>0</v>
      </c>
      <c r="H322" s="18">
        <f t="shared" si="16"/>
        <v>0</v>
      </c>
      <c r="I322" s="18">
        <f t="shared" si="17"/>
        <v>0</v>
      </c>
      <c r="J322" s="18"/>
      <c r="K322" s="15"/>
    </row>
    <row r="323" spans="1:11" x14ac:dyDescent="0.2">
      <c r="A323" s="15"/>
      <c r="B323" s="15"/>
      <c r="C323" s="16"/>
      <c r="D323" s="17"/>
      <c r="E323" s="18"/>
      <c r="F323" s="19">
        <v>0</v>
      </c>
      <c r="G323" s="18">
        <f t="shared" si="15"/>
        <v>0</v>
      </c>
      <c r="H323" s="18">
        <f t="shared" si="16"/>
        <v>0</v>
      </c>
      <c r="I323" s="18">
        <f t="shared" si="17"/>
        <v>0</v>
      </c>
      <c r="J323" s="18"/>
      <c r="K323" s="15"/>
    </row>
    <row r="324" spans="1:11" x14ac:dyDescent="0.2">
      <c r="A324" s="15"/>
      <c r="B324" s="15"/>
      <c r="C324" s="16"/>
      <c r="D324" s="17"/>
      <c r="E324" s="18"/>
      <c r="F324" s="19">
        <v>0</v>
      </c>
      <c r="G324" s="18">
        <f t="shared" si="15"/>
        <v>0</v>
      </c>
      <c r="H324" s="18">
        <f t="shared" si="16"/>
        <v>0</v>
      </c>
      <c r="I324" s="18">
        <f t="shared" si="17"/>
        <v>0</v>
      </c>
      <c r="J324" s="18"/>
      <c r="K324" s="15"/>
    </row>
    <row r="325" spans="1:11" x14ac:dyDescent="0.2">
      <c r="A325" s="15"/>
      <c r="B325" s="15"/>
      <c r="C325" s="16"/>
      <c r="D325" s="17"/>
      <c r="E325" s="18"/>
      <c r="F325" s="19">
        <v>0</v>
      </c>
      <c r="G325" s="18">
        <f t="shared" si="15"/>
        <v>0</v>
      </c>
      <c r="H325" s="18">
        <f t="shared" si="16"/>
        <v>0</v>
      </c>
      <c r="I325" s="18">
        <f t="shared" si="17"/>
        <v>0</v>
      </c>
      <c r="J325" s="18"/>
      <c r="K325" s="15"/>
    </row>
    <row r="326" spans="1:11" x14ac:dyDescent="0.2">
      <c r="A326" s="15"/>
      <c r="B326" s="15"/>
      <c r="C326" s="16"/>
      <c r="D326" s="17"/>
      <c r="E326" s="18"/>
      <c r="F326" s="19">
        <v>0</v>
      </c>
      <c r="G326" s="18">
        <f t="shared" si="15"/>
        <v>0</v>
      </c>
      <c r="H326" s="18">
        <f t="shared" si="16"/>
        <v>0</v>
      </c>
      <c r="I326" s="18">
        <f t="shared" si="17"/>
        <v>0</v>
      </c>
      <c r="J326" s="18"/>
      <c r="K326" s="15"/>
    </row>
    <row r="327" spans="1:11" x14ac:dyDescent="0.2">
      <c r="A327" s="15"/>
      <c r="B327" s="15"/>
      <c r="C327" s="16"/>
      <c r="D327" s="17"/>
      <c r="E327" s="18"/>
      <c r="F327" s="19">
        <v>0</v>
      </c>
      <c r="G327" s="18">
        <f t="shared" si="15"/>
        <v>0</v>
      </c>
      <c r="H327" s="18">
        <f t="shared" si="16"/>
        <v>0</v>
      </c>
      <c r="I327" s="18">
        <f t="shared" si="17"/>
        <v>0</v>
      </c>
      <c r="J327" s="18"/>
      <c r="K327" s="15"/>
    </row>
    <row r="328" spans="1:11" x14ac:dyDescent="0.2">
      <c r="A328" s="15"/>
      <c r="B328" s="15"/>
      <c r="C328" s="16"/>
      <c r="D328" s="17"/>
      <c r="E328" s="18"/>
      <c r="F328" s="19">
        <v>0</v>
      </c>
      <c r="G328" s="18">
        <f t="shared" si="15"/>
        <v>0</v>
      </c>
      <c r="H328" s="18">
        <f t="shared" si="16"/>
        <v>0</v>
      </c>
      <c r="I328" s="18">
        <f t="shared" si="17"/>
        <v>0</v>
      </c>
      <c r="J328" s="18"/>
      <c r="K328" s="15"/>
    </row>
    <row r="329" spans="1:11" x14ac:dyDescent="0.2">
      <c r="A329" s="15"/>
      <c r="B329" s="15"/>
      <c r="C329" s="16"/>
      <c r="D329" s="17"/>
      <c r="E329" s="18"/>
      <c r="F329" s="19">
        <v>0</v>
      </c>
      <c r="G329" s="18">
        <f t="shared" si="15"/>
        <v>0</v>
      </c>
      <c r="H329" s="18">
        <f t="shared" si="16"/>
        <v>0</v>
      </c>
      <c r="I329" s="18">
        <f t="shared" si="17"/>
        <v>0</v>
      </c>
      <c r="J329" s="18"/>
      <c r="K329" s="15"/>
    </row>
    <row r="330" spans="1:11" x14ac:dyDescent="0.2">
      <c r="A330" s="15"/>
      <c r="B330" s="15"/>
      <c r="C330" s="16"/>
      <c r="D330" s="17"/>
      <c r="E330" s="18"/>
      <c r="F330" s="19">
        <v>0</v>
      </c>
      <c r="G330" s="18">
        <f t="shared" si="15"/>
        <v>0</v>
      </c>
      <c r="H330" s="18">
        <f t="shared" si="16"/>
        <v>0</v>
      </c>
      <c r="I330" s="18">
        <f t="shared" si="17"/>
        <v>0</v>
      </c>
      <c r="J330" s="18"/>
      <c r="K330" s="15"/>
    </row>
    <row r="331" spans="1:11" x14ac:dyDescent="0.2">
      <c r="A331" s="15"/>
      <c r="B331" s="15"/>
      <c r="C331" s="16"/>
      <c r="D331" s="17"/>
      <c r="E331" s="18"/>
      <c r="F331" s="19">
        <v>0</v>
      </c>
      <c r="G331" s="18">
        <f t="shared" si="15"/>
        <v>0</v>
      </c>
      <c r="H331" s="18">
        <f t="shared" si="16"/>
        <v>0</v>
      </c>
      <c r="I331" s="18">
        <f t="shared" si="17"/>
        <v>0</v>
      </c>
      <c r="J331" s="18"/>
      <c r="K331" s="15"/>
    </row>
    <row r="332" spans="1:11" x14ac:dyDescent="0.2">
      <c r="A332" s="15"/>
      <c r="B332" s="15"/>
      <c r="C332" s="16"/>
      <c r="D332" s="17"/>
      <c r="E332" s="18"/>
      <c r="F332" s="19">
        <v>0</v>
      </c>
      <c r="G332" s="18">
        <f t="shared" si="15"/>
        <v>0</v>
      </c>
      <c r="H332" s="18">
        <f t="shared" si="16"/>
        <v>0</v>
      </c>
      <c r="I332" s="18">
        <f t="shared" si="17"/>
        <v>0</v>
      </c>
      <c r="J332" s="18"/>
      <c r="K332" s="15"/>
    </row>
    <row r="333" spans="1:11" x14ac:dyDescent="0.2">
      <c r="A333" s="15"/>
      <c r="B333" s="15"/>
      <c r="C333" s="16"/>
      <c r="D333" s="17"/>
      <c r="E333" s="18"/>
      <c r="F333" s="19">
        <v>0</v>
      </c>
      <c r="G333" s="18">
        <f t="shared" si="15"/>
        <v>0</v>
      </c>
      <c r="H333" s="18">
        <f t="shared" si="16"/>
        <v>0</v>
      </c>
      <c r="I333" s="18">
        <f t="shared" si="17"/>
        <v>0</v>
      </c>
      <c r="J333" s="18"/>
      <c r="K333" s="15"/>
    </row>
    <row r="334" spans="1:11" x14ac:dyDescent="0.2">
      <c r="A334" s="15"/>
      <c r="B334" s="15"/>
      <c r="C334" s="16"/>
      <c r="D334" s="17"/>
      <c r="E334" s="18"/>
      <c r="F334" s="19">
        <v>0</v>
      </c>
      <c r="G334" s="18">
        <f t="shared" si="15"/>
        <v>0</v>
      </c>
      <c r="H334" s="18">
        <f t="shared" si="16"/>
        <v>0</v>
      </c>
      <c r="I334" s="18">
        <f t="shared" si="17"/>
        <v>0</v>
      </c>
      <c r="J334" s="18"/>
      <c r="K334" s="15"/>
    </row>
    <row r="335" spans="1:11" x14ac:dyDescent="0.2">
      <c r="A335" s="15"/>
      <c r="B335" s="15"/>
      <c r="C335" s="16"/>
      <c r="D335" s="17"/>
      <c r="E335" s="18"/>
      <c r="F335" s="19">
        <v>0</v>
      </c>
      <c r="G335" s="18">
        <f t="shared" si="15"/>
        <v>0</v>
      </c>
      <c r="H335" s="18">
        <f t="shared" si="16"/>
        <v>0</v>
      </c>
      <c r="I335" s="18">
        <f t="shared" si="17"/>
        <v>0</v>
      </c>
      <c r="J335" s="18"/>
      <c r="K335" s="15"/>
    </row>
    <row r="336" spans="1:11" x14ac:dyDescent="0.2">
      <c r="A336" s="15"/>
      <c r="B336" s="15"/>
      <c r="C336" s="16"/>
      <c r="D336" s="17"/>
      <c r="E336" s="18"/>
      <c r="F336" s="19">
        <v>0</v>
      </c>
      <c r="G336" s="18">
        <f t="shared" si="15"/>
        <v>0</v>
      </c>
      <c r="H336" s="18">
        <f t="shared" si="16"/>
        <v>0</v>
      </c>
      <c r="I336" s="18">
        <f t="shared" si="17"/>
        <v>0</v>
      </c>
      <c r="J336" s="18"/>
      <c r="K336" s="15"/>
    </row>
    <row r="337" spans="1:11" x14ac:dyDescent="0.2">
      <c r="A337" s="15"/>
      <c r="B337" s="15"/>
      <c r="C337" s="16"/>
      <c r="D337" s="17"/>
      <c r="E337" s="18"/>
      <c r="F337" s="19">
        <v>0</v>
      </c>
      <c r="G337" s="18">
        <f t="shared" si="15"/>
        <v>0</v>
      </c>
      <c r="H337" s="18">
        <f t="shared" si="16"/>
        <v>0</v>
      </c>
      <c r="I337" s="18">
        <f t="shared" si="17"/>
        <v>0</v>
      </c>
      <c r="J337" s="18"/>
      <c r="K337" s="15"/>
    </row>
    <row r="338" spans="1:11" x14ac:dyDescent="0.2">
      <c r="A338" s="15"/>
      <c r="B338" s="15"/>
      <c r="C338" s="16"/>
      <c r="D338" s="17"/>
      <c r="E338" s="18"/>
      <c r="F338" s="19">
        <v>0</v>
      </c>
      <c r="G338" s="18">
        <f t="shared" si="15"/>
        <v>0</v>
      </c>
      <c r="H338" s="18">
        <f t="shared" si="16"/>
        <v>0</v>
      </c>
      <c r="I338" s="18">
        <f t="shared" si="17"/>
        <v>0</v>
      </c>
      <c r="J338" s="18"/>
      <c r="K338" s="15"/>
    </row>
    <row r="339" spans="1:11" x14ac:dyDescent="0.2">
      <c r="A339" s="15"/>
      <c r="B339" s="15"/>
      <c r="C339" s="16"/>
      <c r="D339" s="17"/>
      <c r="E339" s="18"/>
      <c r="F339" s="19">
        <v>0</v>
      </c>
      <c r="G339" s="18">
        <f t="shared" si="15"/>
        <v>0</v>
      </c>
      <c r="H339" s="18">
        <f t="shared" si="16"/>
        <v>0</v>
      </c>
      <c r="I339" s="18">
        <f t="shared" si="17"/>
        <v>0</v>
      </c>
      <c r="J339" s="18"/>
      <c r="K339" s="15"/>
    </row>
    <row r="340" spans="1:11" x14ac:dyDescent="0.2">
      <c r="A340" s="15"/>
      <c r="B340" s="15"/>
      <c r="C340" s="16"/>
      <c r="D340" s="17"/>
      <c r="E340" s="18"/>
      <c r="F340" s="19">
        <v>0</v>
      </c>
      <c r="G340" s="18">
        <f t="shared" si="15"/>
        <v>0</v>
      </c>
      <c r="H340" s="18">
        <f t="shared" si="16"/>
        <v>0</v>
      </c>
      <c r="I340" s="18">
        <f t="shared" si="17"/>
        <v>0</v>
      </c>
      <c r="J340" s="18"/>
      <c r="K340" s="15"/>
    </row>
    <row r="341" spans="1:11" x14ac:dyDescent="0.2">
      <c r="A341" s="15"/>
      <c r="B341" s="15"/>
      <c r="C341" s="16"/>
      <c r="D341" s="17"/>
      <c r="E341" s="18"/>
      <c r="F341" s="19">
        <v>0</v>
      </c>
      <c r="G341" s="18">
        <f t="shared" si="15"/>
        <v>0</v>
      </c>
      <c r="H341" s="18">
        <f t="shared" si="16"/>
        <v>0</v>
      </c>
      <c r="I341" s="18">
        <f t="shared" si="17"/>
        <v>0</v>
      </c>
      <c r="J341" s="18"/>
      <c r="K341" s="15"/>
    </row>
    <row r="342" spans="1:11" x14ac:dyDescent="0.2">
      <c r="A342" s="15"/>
      <c r="B342" s="15"/>
      <c r="C342" s="16"/>
      <c r="D342" s="17"/>
      <c r="E342" s="18"/>
      <c r="F342" s="19">
        <v>0</v>
      </c>
      <c r="G342" s="18">
        <f t="shared" si="15"/>
        <v>0</v>
      </c>
      <c r="H342" s="18">
        <f t="shared" si="16"/>
        <v>0</v>
      </c>
      <c r="I342" s="18">
        <f t="shared" si="17"/>
        <v>0</v>
      </c>
      <c r="J342" s="18"/>
      <c r="K342" s="15"/>
    </row>
    <row r="343" spans="1:11" x14ac:dyDescent="0.2">
      <c r="A343" s="15"/>
      <c r="B343" s="15"/>
      <c r="C343" s="16"/>
      <c r="D343" s="17"/>
      <c r="E343" s="18"/>
      <c r="F343" s="19">
        <v>0</v>
      </c>
      <c r="G343" s="18">
        <f t="shared" si="15"/>
        <v>0</v>
      </c>
      <c r="H343" s="18">
        <f t="shared" si="16"/>
        <v>0</v>
      </c>
      <c r="I343" s="18">
        <f t="shared" si="17"/>
        <v>0</v>
      </c>
      <c r="J343" s="18"/>
      <c r="K343" s="15"/>
    </row>
    <row r="344" spans="1:11" x14ac:dyDescent="0.2">
      <c r="A344" s="15"/>
      <c r="B344" s="15"/>
      <c r="C344" s="16"/>
      <c r="D344" s="17"/>
      <c r="E344" s="18"/>
      <c r="F344" s="19">
        <v>0</v>
      </c>
      <c r="G344" s="18">
        <f t="shared" si="15"/>
        <v>0</v>
      </c>
      <c r="H344" s="18">
        <f t="shared" si="16"/>
        <v>0</v>
      </c>
      <c r="I344" s="18">
        <f t="shared" si="17"/>
        <v>0</v>
      </c>
      <c r="J344" s="18"/>
      <c r="K344" s="15"/>
    </row>
    <row r="345" spans="1:11" x14ac:dyDescent="0.2">
      <c r="A345" s="15"/>
      <c r="B345" s="15"/>
      <c r="C345" s="16"/>
      <c r="D345" s="17"/>
      <c r="E345" s="18"/>
      <c r="F345" s="19">
        <v>0</v>
      </c>
      <c r="G345" s="18">
        <f t="shared" si="15"/>
        <v>0</v>
      </c>
      <c r="H345" s="18">
        <f t="shared" si="16"/>
        <v>0</v>
      </c>
      <c r="I345" s="18">
        <f t="shared" si="17"/>
        <v>0</v>
      </c>
      <c r="J345" s="18"/>
      <c r="K345" s="15"/>
    </row>
    <row r="346" spans="1:11" x14ac:dyDescent="0.2">
      <c r="A346" s="15"/>
      <c r="B346" s="15"/>
      <c r="C346" s="16"/>
      <c r="D346" s="17"/>
      <c r="E346" s="18"/>
      <c r="F346" s="19">
        <v>0</v>
      </c>
      <c r="G346" s="18">
        <f t="shared" si="15"/>
        <v>0</v>
      </c>
      <c r="H346" s="18">
        <f t="shared" si="16"/>
        <v>0</v>
      </c>
      <c r="I346" s="18">
        <f t="shared" si="17"/>
        <v>0</v>
      </c>
      <c r="J346" s="18"/>
      <c r="K346" s="15"/>
    </row>
    <row r="347" spans="1:11" x14ac:dyDescent="0.2">
      <c r="A347" s="15"/>
      <c r="B347" s="15"/>
      <c r="C347" s="16"/>
      <c r="D347" s="17"/>
      <c r="E347" s="18"/>
      <c r="F347" s="19">
        <v>0</v>
      </c>
      <c r="G347" s="18">
        <f t="shared" si="15"/>
        <v>0</v>
      </c>
      <c r="H347" s="18">
        <f t="shared" si="16"/>
        <v>0</v>
      </c>
      <c r="I347" s="18">
        <f t="shared" si="17"/>
        <v>0</v>
      </c>
      <c r="J347" s="18"/>
      <c r="K347" s="15"/>
    </row>
    <row r="348" spans="1:11" x14ac:dyDescent="0.2">
      <c r="A348" s="15"/>
      <c r="B348" s="15"/>
      <c r="C348" s="16"/>
      <c r="D348" s="17"/>
      <c r="E348" s="18"/>
      <c r="F348" s="19">
        <v>0</v>
      </c>
      <c r="G348" s="18">
        <f t="shared" si="15"/>
        <v>0</v>
      </c>
      <c r="H348" s="18">
        <f t="shared" si="16"/>
        <v>0</v>
      </c>
      <c r="I348" s="18">
        <f t="shared" si="17"/>
        <v>0</v>
      </c>
      <c r="J348" s="18"/>
      <c r="K348" s="15"/>
    </row>
    <row r="349" spans="1:11" x14ac:dyDescent="0.2">
      <c r="A349" s="15"/>
      <c r="B349" s="15"/>
      <c r="C349" s="16"/>
      <c r="D349" s="17"/>
      <c r="E349" s="18"/>
      <c r="F349" s="19">
        <v>0</v>
      </c>
      <c r="G349" s="18">
        <f t="shared" si="15"/>
        <v>0</v>
      </c>
      <c r="H349" s="18">
        <f t="shared" si="16"/>
        <v>0</v>
      </c>
      <c r="I349" s="18">
        <f t="shared" si="17"/>
        <v>0</v>
      </c>
      <c r="J349" s="18"/>
      <c r="K349" s="15"/>
    </row>
    <row r="350" spans="1:11" x14ac:dyDescent="0.2">
      <c r="A350" s="15"/>
      <c r="B350" s="15"/>
      <c r="C350" s="16"/>
      <c r="D350" s="17"/>
      <c r="E350" s="18"/>
      <c r="F350" s="19">
        <v>0</v>
      </c>
      <c r="G350" s="18">
        <f t="shared" si="15"/>
        <v>0</v>
      </c>
      <c r="H350" s="18">
        <f t="shared" si="16"/>
        <v>0</v>
      </c>
      <c r="I350" s="18">
        <f t="shared" si="17"/>
        <v>0</v>
      </c>
      <c r="J350" s="18"/>
      <c r="K350" s="15"/>
    </row>
    <row r="351" spans="1:11" x14ac:dyDescent="0.2">
      <c r="A351" s="15"/>
      <c r="B351" s="15"/>
      <c r="C351" s="16"/>
      <c r="D351" s="17"/>
      <c r="E351" s="18"/>
      <c r="F351" s="19">
        <v>0</v>
      </c>
      <c r="G351" s="18">
        <f t="shared" si="15"/>
        <v>0</v>
      </c>
      <c r="H351" s="18">
        <f t="shared" si="16"/>
        <v>0</v>
      </c>
      <c r="I351" s="18">
        <f t="shared" si="17"/>
        <v>0</v>
      </c>
      <c r="J351" s="18"/>
      <c r="K351" s="15"/>
    </row>
    <row r="352" spans="1:11" x14ac:dyDescent="0.2">
      <c r="A352" s="15"/>
      <c r="B352" s="15"/>
      <c r="C352" s="16"/>
      <c r="D352" s="17"/>
      <c r="E352" s="18"/>
      <c r="F352" s="19">
        <v>0</v>
      </c>
      <c r="G352" s="18">
        <f t="shared" si="15"/>
        <v>0</v>
      </c>
      <c r="H352" s="18">
        <f t="shared" si="16"/>
        <v>0</v>
      </c>
      <c r="I352" s="18">
        <f t="shared" si="17"/>
        <v>0</v>
      </c>
      <c r="J352" s="18"/>
      <c r="K352" s="15"/>
    </row>
    <row r="353" spans="1:11" x14ac:dyDescent="0.2">
      <c r="A353" s="15"/>
      <c r="B353" s="15"/>
      <c r="C353" s="16"/>
      <c r="D353" s="17"/>
      <c r="E353" s="18"/>
      <c r="F353" s="19">
        <v>0</v>
      </c>
      <c r="G353" s="18">
        <f t="shared" ref="G353:G416" si="18">B353*F353</f>
        <v>0</v>
      </c>
      <c r="H353" s="18">
        <f t="shared" ref="H353:H416" si="19">E353*C353</f>
        <v>0</v>
      </c>
      <c r="I353" s="18">
        <f t="shared" ref="I353:I416" si="20">F353*C353</f>
        <v>0</v>
      </c>
      <c r="J353" s="18"/>
      <c r="K353" s="15"/>
    </row>
    <row r="354" spans="1:11" x14ac:dyDescent="0.2">
      <c r="A354" s="15"/>
      <c r="B354" s="15"/>
      <c r="C354" s="16"/>
      <c r="D354" s="17"/>
      <c r="E354" s="18"/>
      <c r="F354" s="19">
        <v>0</v>
      </c>
      <c r="G354" s="18">
        <f t="shared" si="18"/>
        <v>0</v>
      </c>
      <c r="H354" s="18">
        <f t="shared" si="19"/>
        <v>0</v>
      </c>
      <c r="I354" s="18">
        <f t="shared" si="20"/>
        <v>0</v>
      </c>
      <c r="J354" s="18"/>
      <c r="K354" s="15"/>
    </row>
    <row r="355" spans="1:11" x14ac:dyDescent="0.2">
      <c r="A355" s="15"/>
      <c r="B355" s="15"/>
      <c r="C355" s="16"/>
      <c r="D355" s="17"/>
      <c r="E355" s="18"/>
      <c r="F355" s="19">
        <v>0</v>
      </c>
      <c r="G355" s="18">
        <f t="shared" si="18"/>
        <v>0</v>
      </c>
      <c r="H355" s="18">
        <f t="shared" si="19"/>
        <v>0</v>
      </c>
      <c r="I355" s="18">
        <f t="shared" si="20"/>
        <v>0</v>
      </c>
      <c r="J355" s="18"/>
      <c r="K355" s="15"/>
    </row>
    <row r="356" spans="1:11" x14ac:dyDescent="0.2">
      <c r="A356" s="15"/>
      <c r="B356" s="15"/>
      <c r="C356" s="16"/>
      <c r="D356" s="17"/>
      <c r="E356" s="18"/>
      <c r="F356" s="19">
        <v>0</v>
      </c>
      <c r="G356" s="18">
        <f t="shared" si="18"/>
        <v>0</v>
      </c>
      <c r="H356" s="18">
        <f t="shared" si="19"/>
        <v>0</v>
      </c>
      <c r="I356" s="18">
        <f t="shared" si="20"/>
        <v>0</v>
      </c>
      <c r="J356" s="18"/>
      <c r="K356" s="15"/>
    </row>
    <row r="357" spans="1:11" x14ac:dyDescent="0.2">
      <c r="A357" s="15"/>
      <c r="B357" s="15"/>
      <c r="C357" s="16"/>
      <c r="D357" s="17"/>
      <c r="E357" s="18"/>
      <c r="F357" s="19">
        <v>0</v>
      </c>
      <c r="G357" s="18">
        <f t="shared" si="18"/>
        <v>0</v>
      </c>
      <c r="H357" s="18">
        <f t="shared" si="19"/>
        <v>0</v>
      </c>
      <c r="I357" s="18">
        <f t="shared" si="20"/>
        <v>0</v>
      </c>
      <c r="J357" s="18"/>
      <c r="K357" s="15"/>
    </row>
    <row r="358" spans="1:11" x14ac:dyDescent="0.2">
      <c r="A358" s="15"/>
      <c r="B358" s="15"/>
      <c r="C358" s="16"/>
      <c r="D358" s="17"/>
      <c r="E358" s="18"/>
      <c r="F358" s="19">
        <v>0</v>
      </c>
      <c r="G358" s="18">
        <f t="shared" si="18"/>
        <v>0</v>
      </c>
      <c r="H358" s="18">
        <f t="shared" si="19"/>
        <v>0</v>
      </c>
      <c r="I358" s="18">
        <f t="shared" si="20"/>
        <v>0</v>
      </c>
      <c r="J358" s="18"/>
      <c r="K358" s="15"/>
    </row>
    <row r="359" spans="1:11" x14ac:dyDescent="0.2">
      <c r="A359" s="15"/>
      <c r="B359" s="15"/>
      <c r="C359" s="16"/>
      <c r="D359" s="17"/>
      <c r="E359" s="18"/>
      <c r="F359" s="19">
        <v>0</v>
      </c>
      <c r="G359" s="18">
        <f t="shared" si="18"/>
        <v>0</v>
      </c>
      <c r="H359" s="18">
        <f t="shared" si="19"/>
        <v>0</v>
      </c>
      <c r="I359" s="18">
        <f t="shared" si="20"/>
        <v>0</v>
      </c>
      <c r="J359" s="18"/>
      <c r="K359" s="15"/>
    </row>
    <row r="360" spans="1:11" x14ac:dyDescent="0.2">
      <c r="A360" s="15"/>
      <c r="B360" s="15"/>
      <c r="C360" s="16"/>
      <c r="D360" s="17"/>
      <c r="E360" s="18"/>
      <c r="F360" s="19">
        <v>0</v>
      </c>
      <c r="G360" s="18">
        <f t="shared" si="18"/>
        <v>0</v>
      </c>
      <c r="H360" s="18">
        <f t="shared" si="19"/>
        <v>0</v>
      </c>
      <c r="I360" s="18">
        <f t="shared" si="20"/>
        <v>0</v>
      </c>
      <c r="J360" s="18"/>
      <c r="K360" s="15"/>
    </row>
    <row r="361" spans="1:11" x14ac:dyDescent="0.2">
      <c r="A361" s="15"/>
      <c r="B361" s="15"/>
      <c r="C361" s="16"/>
      <c r="D361" s="17"/>
      <c r="E361" s="18"/>
      <c r="F361" s="19">
        <v>0</v>
      </c>
      <c r="G361" s="18">
        <f t="shared" si="18"/>
        <v>0</v>
      </c>
      <c r="H361" s="18">
        <f t="shared" si="19"/>
        <v>0</v>
      </c>
      <c r="I361" s="18">
        <f t="shared" si="20"/>
        <v>0</v>
      </c>
      <c r="J361" s="18"/>
      <c r="K361" s="15"/>
    </row>
    <row r="362" spans="1:11" x14ac:dyDescent="0.2">
      <c r="A362" s="15"/>
      <c r="B362" s="15"/>
      <c r="C362" s="16"/>
      <c r="D362" s="17"/>
      <c r="E362" s="18"/>
      <c r="F362" s="19">
        <v>0</v>
      </c>
      <c r="G362" s="18">
        <f t="shared" si="18"/>
        <v>0</v>
      </c>
      <c r="H362" s="18">
        <f t="shared" si="19"/>
        <v>0</v>
      </c>
      <c r="I362" s="18">
        <f t="shared" si="20"/>
        <v>0</v>
      </c>
      <c r="J362" s="18"/>
      <c r="K362" s="15"/>
    </row>
    <row r="363" spans="1:11" x14ac:dyDescent="0.2">
      <c r="A363" s="15"/>
      <c r="B363" s="15"/>
      <c r="C363" s="16"/>
      <c r="D363" s="17"/>
      <c r="E363" s="18"/>
      <c r="F363" s="19">
        <v>0</v>
      </c>
      <c r="G363" s="18">
        <f t="shared" si="18"/>
        <v>0</v>
      </c>
      <c r="H363" s="18">
        <f t="shared" si="19"/>
        <v>0</v>
      </c>
      <c r="I363" s="18">
        <f t="shared" si="20"/>
        <v>0</v>
      </c>
      <c r="J363" s="18"/>
      <c r="K363" s="15"/>
    </row>
    <row r="364" spans="1:11" x14ac:dyDescent="0.2">
      <c r="A364" s="15"/>
      <c r="B364" s="15"/>
      <c r="C364" s="16"/>
      <c r="D364" s="17"/>
      <c r="E364" s="18"/>
      <c r="F364" s="19">
        <v>0</v>
      </c>
      <c r="G364" s="18">
        <f t="shared" si="18"/>
        <v>0</v>
      </c>
      <c r="H364" s="18">
        <f t="shared" si="19"/>
        <v>0</v>
      </c>
      <c r="I364" s="18">
        <f t="shared" si="20"/>
        <v>0</v>
      </c>
      <c r="J364" s="18"/>
      <c r="K364" s="15"/>
    </row>
    <row r="365" spans="1:11" x14ac:dyDescent="0.2">
      <c r="A365" s="15"/>
      <c r="B365" s="15"/>
      <c r="C365" s="16"/>
      <c r="D365" s="17"/>
      <c r="E365" s="18"/>
      <c r="F365" s="19">
        <v>0</v>
      </c>
      <c r="G365" s="18">
        <f t="shared" si="18"/>
        <v>0</v>
      </c>
      <c r="H365" s="18">
        <f t="shared" si="19"/>
        <v>0</v>
      </c>
      <c r="I365" s="18">
        <f t="shared" si="20"/>
        <v>0</v>
      </c>
      <c r="J365" s="18"/>
      <c r="K365" s="15"/>
    </row>
    <row r="366" spans="1:11" x14ac:dyDescent="0.2">
      <c r="A366" s="15"/>
      <c r="B366" s="15"/>
      <c r="C366" s="16"/>
      <c r="D366" s="17"/>
      <c r="E366" s="18"/>
      <c r="F366" s="19">
        <v>0</v>
      </c>
      <c r="G366" s="18">
        <f t="shared" si="18"/>
        <v>0</v>
      </c>
      <c r="H366" s="18">
        <f t="shared" si="19"/>
        <v>0</v>
      </c>
      <c r="I366" s="18">
        <f t="shared" si="20"/>
        <v>0</v>
      </c>
      <c r="J366" s="18"/>
      <c r="K366" s="15"/>
    </row>
    <row r="367" spans="1:11" x14ac:dyDescent="0.2">
      <c r="A367" s="15"/>
      <c r="B367" s="15"/>
      <c r="C367" s="16"/>
      <c r="D367" s="17"/>
      <c r="E367" s="18"/>
      <c r="F367" s="19">
        <v>0</v>
      </c>
      <c r="G367" s="18">
        <f t="shared" si="18"/>
        <v>0</v>
      </c>
      <c r="H367" s="18">
        <f t="shared" si="19"/>
        <v>0</v>
      </c>
      <c r="I367" s="18">
        <f t="shared" si="20"/>
        <v>0</v>
      </c>
      <c r="J367" s="18"/>
      <c r="K367" s="15"/>
    </row>
    <row r="368" spans="1:11" x14ac:dyDescent="0.2">
      <c r="A368" s="15"/>
      <c r="B368" s="15"/>
      <c r="C368" s="16"/>
      <c r="D368" s="17"/>
      <c r="E368" s="18"/>
      <c r="F368" s="19">
        <v>0</v>
      </c>
      <c r="G368" s="18">
        <f t="shared" si="18"/>
        <v>0</v>
      </c>
      <c r="H368" s="18">
        <f t="shared" si="19"/>
        <v>0</v>
      </c>
      <c r="I368" s="18">
        <f t="shared" si="20"/>
        <v>0</v>
      </c>
      <c r="J368" s="18"/>
      <c r="K368" s="15"/>
    </row>
    <row r="369" spans="1:11" x14ac:dyDescent="0.2">
      <c r="A369" s="15"/>
      <c r="B369" s="15"/>
      <c r="C369" s="16"/>
      <c r="D369" s="17"/>
      <c r="E369" s="18"/>
      <c r="F369" s="19">
        <v>0</v>
      </c>
      <c r="G369" s="18">
        <f t="shared" si="18"/>
        <v>0</v>
      </c>
      <c r="H369" s="18">
        <f t="shared" si="19"/>
        <v>0</v>
      </c>
      <c r="I369" s="18">
        <f t="shared" si="20"/>
        <v>0</v>
      </c>
      <c r="J369" s="18"/>
      <c r="K369" s="15"/>
    </row>
    <row r="370" spans="1:11" x14ac:dyDescent="0.2">
      <c r="A370" s="15"/>
      <c r="B370" s="15"/>
      <c r="C370" s="16"/>
      <c r="D370" s="17"/>
      <c r="E370" s="18"/>
      <c r="F370" s="19">
        <v>0</v>
      </c>
      <c r="G370" s="18">
        <f t="shared" si="18"/>
        <v>0</v>
      </c>
      <c r="H370" s="18">
        <f t="shared" si="19"/>
        <v>0</v>
      </c>
      <c r="I370" s="18">
        <f t="shared" si="20"/>
        <v>0</v>
      </c>
      <c r="J370" s="18"/>
      <c r="K370" s="15"/>
    </row>
    <row r="371" spans="1:11" x14ac:dyDescent="0.2">
      <c r="A371" s="15"/>
      <c r="B371" s="15"/>
      <c r="C371" s="16"/>
      <c r="D371" s="17"/>
      <c r="E371" s="18"/>
      <c r="F371" s="19">
        <v>0</v>
      </c>
      <c r="G371" s="18">
        <f t="shared" si="18"/>
        <v>0</v>
      </c>
      <c r="H371" s="18">
        <f t="shared" si="19"/>
        <v>0</v>
      </c>
      <c r="I371" s="18">
        <f t="shared" si="20"/>
        <v>0</v>
      </c>
      <c r="J371" s="18"/>
      <c r="K371" s="15"/>
    </row>
    <row r="372" spans="1:11" x14ac:dyDescent="0.2">
      <c r="A372" s="15"/>
      <c r="B372" s="15"/>
      <c r="C372" s="16"/>
      <c r="D372" s="17"/>
      <c r="E372" s="18"/>
      <c r="F372" s="19">
        <v>0</v>
      </c>
      <c r="G372" s="18">
        <f t="shared" si="18"/>
        <v>0</v>
      </c>
      <c r="H372" s="18">
        <f t="shared" si="19"/>
        <v>0</v>
      </c>
      <c r="I372" s="18">
        <f t="shared" si="20"/>
        <v>0</v>
      </c>
      <c r="J372" s="18"/>
      <c r="K372" s="15"/>
    </row>
    <row r="373" spans="1:11" x14ac:dyDescent="0.2">
      <c r="A373" s="15"/>
      <c r="B373" s="15"/>
      <c r="C373" s="16"/>
      <c r="D373" s="17"/>
      <c r="E373" s="18"/>
      <c r="F373" s="19">
        <v>0</v>
      </c>
      <c r="G373" s="18">
        <f t="shared" si="18"/>
        <v>0</v>
      </c>
      <c r="H373" s="18">
        <f t="shared" si="19"/>
        <v>0</v>
      </c>
      <c r="I373" s="18">
        <f t="shared" si="20"/>
        <v>0</v>
      </c>
      <c r="J373" s="18"/>
      <c r="K373" s="15"/>
    </row>
    <row r="374" spans="1:11" x14ac:dyDescent="0.2">
      <c r="A374" s="15"/>
      <c r="B374" s="15"/>
      <c r="C374" s="16"/>
      <c r="D374" s="17"/>
      <c r="E374" s="18"/>
      <c r="F374" s="19">
        <v>0</v>
      </c>
      <c r="G374" s="18">
        <f t="shared" si="18"/>
        <v>0</v>
      </c>
      <c r="H374" s="18">
        <f t="shared" si="19"/>
        <v>0</v>
      </c>
      <c r="I374" s="18">
        <f t="shared" si="20"/>
        <v>0</v>
      </c>
      <c r="J374" s="18"/>
      <c r="K374" s="15"/>
    </row>
    <row r="375" spans="1:11" x14ac:dyDescent="0.2">
      <c r="A375" s="15"/>
      <c r="B375" s="15"/>
      <c r="C375" s="16"/>
      <c r="D375" s="17"/>
      <c r="E375" s="18"/>
      <c r="F375" s="19">
        <v>0</v>
      </c>
      <c r="G375" s="18">
        <f t="shared" si="18"/>
        <v>0</v>
      </c>
      <c r="H375" s="18">
        <f t="shared" si="19"/>
        <v>0</v>
      </c>
      <c r="I375" s="18">
        <f t="shared" si="20"/>
        <v>0</v>
      </c>
      <c r="J375" s="18"/>
      <c r="K375" s="15"/>
    </row>
    <row r="376" spans="1:11" x14ac:dyDescent="0.2">
      <c r="A376" s="15"/>
      <c r="B376" s="15"/>
      <c r="C376" s="16"/>
      <c r="D376" s="17"/>
      <c r="E376" s="18"/>
      <c r="F376" s="19">
        <v>0</v>
      </c>
      <c r="G376" s="18">
        <f t="shared" si="18"/>
        <v>0</v>
      </c>
      <c r="H376" s="18">
        <f t="shared" si="19"/>
        <v>0</v>
      </c>
      <c r="I376" s="18">
        <f t="shared" si="20"/>
        <v>0</v>
      </c>
      <c r="J376" s="18"/>
      <c r="K376" s="15"/>
    </row>
    <row r="377" spans="1:11" x14ac:dyDescent="0.2">
      <c r="A377" s="15"/>
      <c r="B377" s="15"/>
      <c r="C377" s="16"/>
      <c r="D377" s="17"/>
      <c r="E377" s="18"/>
      <c r="F377" s="19">
        <v>0</v>
      </c>
      <c r="G377" s="18">
        <f t="shared" si="18"/>
        <v>0</v>
      </c>
      <c r="H377" s="18">
        <f t="shared" si="19"/>
        <v>0</v>
      </c>
      <c r="I377" s="18">
        <f t="shared" si="20"/>
        <v>0</v>
      </c>
      <c r="J377" s="18"/>
      <c r="K377" s="15"/>
    </row>
    <row r="378" spans="1:11" x14ac:dyDescent="0.2">
      <c r="A378" s="15"/>
      <c r="B378" s="15"/>
      <c r="C378" s="16"/>
      <c r="D378" s="17"/>
      <c r="E378" s="18"/>
      <c r="F378" s="19">
        <v>0</v>
      </c>
      <c r="G378" s="18">
        <f t="shared" si="18"/>
        <v>0</v>
      </c>
      <c r="H378" s="18">
        <f t="shared" si="19"/>
        <v>0</v>
      </c>
      <c r="I378" s="18">
        <f t="shared" si="20"/>
        <v>0</v>
      </c>
      <c r="J378" s="18"/>
      <c r="K378" s="15"/>
    </row>
    <row r="379" spans="1:11" x14ac:dyDescent="0.2">
      <c r="A379" s="15"/>
      <c r="B379" s="15"/>
      <c r="C379" s="16"/>
      <c r="D379" s="17"/>
      <c r="E379" s="18"/>
      <c r="F379" s="19">
        <v>0</v>
      </c>
      <c r="G379" s="18">
        <f t="shared" si="18"/>
        <v>0</v>
      </c>
      <c r="H379" s="18">
        <f t="shared" si="19"/>
        <v>0</v>
      </c>
      <c r="I379" s="18">
        <f t="shared" si="20"/>
        <v>0</v>
      </c>
      <c r="J379" s="18"/>
      <c r="K379" s="15"/>
    </row>
    <row r="380" spans="1:11" x14ac:dyDescent="0.2">
      <c r="A380" s="15"/>
      <c r="B380" s="15"/>
      <c r="C380" s="16"/>
      <c r="D380" s="17"/>
      <c r="E380" s="18"/>
      <c r="F380" s="19">
        <v>0</v>
      </c>
      <c r="G380" s="18">
        <f t="shared" si="18"/>
        <v>0</v>
      </c>
      <c r="H380" s="18">
        <f t="shared" si="19"/>
        <v>0</v>
      </c>
      <c r="I380" s="18">
        <f t="shared" si="20"/>
        <v>0</v>
      </c>
      <c r="J380" s="18"/>
      <c r="K380" s="15"/>
    </row>
    <row r="381" spans="1:11" x14ac:dyDescent="0.2">
      <c r="A381" s="15"/>
      <c r="B381" s="15"/>
      <c r="C381" s="16"/>
      <c r="D381" s="17"/>
      <c r="E381" s="18"/>
      <c r="F381" s="19">
        <v>0</v>
      </c>
      <c r="G381" s="18">
        <f t="shared" si="18"/>
        <v>0</v>
      </c>
      <c r="H381" s="18">
        <f t="shared" si="19"/>
        <v>0</v>
      </c>
      <c r="I381" s="18">
        <f t="shared" si="20"/>
        <v>0</v>
      </c>
      <c r="J381" s="18"/>
      <c r="K381" s="15"/>
    </row>
    <row r="382" spans="1:11" x14ac:dyDescent="0.2">
      <c r="A382" s="15"/>
      <c r="B382" s="15"/>
      <c r="C382" s="16"/>
      <c r="D382" s="17"/>
      <c r="E382" s="18"/>
      <c r="F382" s="19">
        <v>0</v>
      </c>
      <c r="G382" s="18">
        <f t="shared" si="18"/>
        <v>0</v>
      </c>
      <c r="H382" s="18">
        <f t="shared" si="19"/>
        <v>0</v>
      </c>
      <c r="I382" s="18">
        <f t="shared" si="20"/>
        <v>0</v>
      </c>
      <c r="J382" s="18"/>
      <c r="K382" s="15"/>
    </row>
    <row r="383" spans="1:11" x14ac:dyDescent="0.2">
      <c r="A383" s="15"/>
      <c r="B383" s="15"/>
      <c r="C383" s="16"/>
      <c r="D383" s="17"/>
      <c r="E383" s="18"/>
      <c r="F383" s="19">
        <v>0</v>
      </c>
      <c r="G383" s="18">
        <f t="shared" si="18"/>
        <v>0</v>
      </c>
      <c r="H383" s="18">
        <f t="shared" si="19"/>
        <v>0</v>
      </c>
      <c r="I383" s="18">
        <f t="shared" si="20"/>
        <v>0</v>
      </c>
      <c r="J383" s="18"/>
      <c r="K383" s="15"/>
    </row>
    <row r="384" spans="1:11" x14ac:dyDescent="0.2">
      <c r="A384" s="15"/>
      <c r="B384" s="15"/>
      <c r="C384" s="16"/>
      <c r="D384" s="17"/>
      <c r="E384" s="18"/>
      <c r="F384" s="19">
        <v>0</v>
      </c>
      <c r="G384" s="18">
        <f t="shared" si="18"/>
        <v>0</v>
      </c>
      <c r="H384" s="18">
        <f t="shared" si="19"/>
        <v>0</v>
      </c>
      <c r="I384" s="18">
        <f t="shared" si="20"/>
        <v>0</v>
      </c>
      <c r="J384" s="18"/>
      <c r="K384" s="15"/>
    </row>
    <row r="385" spans="1:11" x14ac:dyDescent="0.2">
      <c r="A385" s="15"/>
      <c r="B385" s="15"/>
      <c r="C385" s="16"/>
      <c r="D385" s="17"/>
      <c r="E385" s="18"/>
      <c r="F385" s="19">
        <v>0</v>
      </c>
      <c r="G385" s="18">
        <f t="shared" si="18"/>
        <v>0</v>
      </c>
      <c r="H385" s="18">
        <f t="shared" si="19"/>
        <v>0</v>
      </c>
      <c r="I385" s="18">
        <f t="shared" si="20"/>
        <v>0</v>
      </c>
      <c r="J385" s="18"/>
      <c r="K385" s="15"/>
    </row>
    <row r="386" spans="1:11" x14ac:dyDescent="0.2">
      <c r="A386" s="15"/>
      <c r="B386" s="15"/>
      <c r="C386" s="16"/>
      <c r="D386" s="17"/>
      <c r="E386" s="18"/>
      <c r="F386" s="19">
        <v>0</v>
      </c>
      <c r="G386" s="18">
        <f t="shared" si="18"/>
        <v>0</v>
      </c>
      <c r="H386" s="18">
        <f t="shared" si="19"/>
        <v>0</v>
      </c>
      <c r="I386" s="18">
        <f t="shared" si="20"/>
        <v>0</v>
      </c>
      <c r="J386" s="18"/>
      <c r="K386" s="15"/>
    </row>
    <row r="387" spans="1:11" x14ac:dyDescent="0.2">
      <c r="A387" s="15"/>
      <c r="B387" s="15"/>
      <c r="C387" s="16"/>
      <c r="D387" s="17"/>
      <c r="E387" s="18"/>
      <c r="F387" s="19">
        <v>0</v>
      </c>
      <c r="G387" s="18">
        <f t="shared" si="18"/>
        <v>0</v>
      </c>
      <c r="H387" s="18">
        <f t="shared" si="19"/>
        <v>0</v>
      </c>
      <c r="I387" s="18">
        <f t="shared" si="20"/>
        <v>0</v>
      </c>
      <c r="J387" s="18"/>
      <c r="K387" s="15"/>
    </row>
    <row r="388" spans="1:11" x14ac:dyDescent="0.2">
      <c r="A388" s="15"/>
      <c r="B388" s="15"/>
      <c r="C388" s="16"/>
      <c r="D388" s="17"/>
      <c r="E388" s="18"/>
      <c r="F388" s="19">
        <v>0</v>
      </c>
      <c r="G388" s="18">
        <f t="shared" si="18"/>
        <v>0</v>
      </c>
      <c r="H388" s="18">
        <f t="shared" si="19"/>
        <v>0</v>
      </c>
      <c r="I388" s="18">
        <f t="shared" si="20"/>
        <v>0</v>
      </c>
      <c r="J388" s="18"/>
      <c r="K388" s="15"/>
    </row>
    <row r="389" spans="1:11" x14ac:dyDescent="0.2">
      <c r="A389" s="15"/>
      <c r="B389" s="15"/>
      <c r="C389" s="16"/>
      <c r="D389" s="17"/>
      <c r="E389" s="18"/>
      <c r="F389" s="19">
        <v>0</v>
      </c>
      <c r="G389" s="18">
        <f t="shared" si="18"/>
        <v>0</v>
      </c>
      <c r="H389" s="18">
        <f t="shared" si="19"/>
        <v>0</v>
      </c>
      <c r="I389" s="18">
        <f t="shared" si="20"/>
        <v>0</v>
      </c>
      <c r="J389" s="18"/>
      <c r="K389" s="15"/>
    </row>
    <row r="390" spans="1:11" x14ac:dyDescent="0.2">
      <c r="A390" s="15"/>
      <c r="B390" s="15"/>
      <c r="C390" s="16"/>
      <c r="D390" s="17"/>
      <c r="E390" s="18"/>
      <c r="F390" s="19">
        <v>0</v>
      </c>
      <c r="G390" s="18">
        <f t="shared" si="18"/>
        <v>0</v>
      </c>
      <c r="H390" s="18">
        <f t="shared" si="19"/>
        <v>0</v>
      </c>
      <c r="I390" s="18">
        <f t="shared" si="20"/>
        <v>0</v>
      </c>
      <c r="J390" s="18"/>
      <c r="K390" s="15"/>
    </row>
    <row r="391" spans="1:11" x14ac:dyDescent="0.2">
      <c r="A391" s="15"/>
      <c r="B391" s="15"/>
      <c r="C391" s="16"/>
      <c r="D391" s="17"/>
      <c r="E391" s="18"/>
      <c r="F391" s="19">
        <v>0</v>
      </c>
      <c r="G391" s="18">
        <f t="shared" si="18"/>
        <v>0</v>
      </c>
      <c r="H391" s="18">
        <f t="shared" si="19"/>
        <v>0</v>
      </c>
      <c r="I391" s="18">
        <f t="shared" si="20"/>
        <v>0</v>
      </c>
      <c r="J391" s="18"/>
      <c r="K391" s="15"/>
    </row>
    <row r="392" spans="1:11" x14ac:dyDescent="0.2">
      <c r="A392" s="15"/>
      <c r="B392" s="15"/>
      <c r="C392" s="16"/>
      <c r="D392" s="17"/>
      <c r="E392" s="18"/>
      <c r="F392" s="19">
        <v>0</v>
      </c>
      <c r="G392" s="18">
        <f t="shared" si="18"/>
        <v>0</v>
      </c>
      <c r="H392" s="18">
        <f t="shared" si="19"/>
        <v>0</v>
      </c>
      <c r="I392" s="18">
        <f t="shared" si="20"/>
        <v>0</v>
      </c>
      <c r="J392" s="18"/>
      <c r="K392" s="15"/>
    </row>
    <row r="393" spans="1:11" x14ac:dyDescent="0.2">
      <c r="A393" s="15"/>
      <c r="B393" s="15"/>
      <c r="C393" s="16"/>
      <c r="D393" s="17"/>
      <c r="E393" s="18"/>
      <c r="F393" s="19">
        <v>0</v>
      </c>
      <c r="G393" s="18">
        <f t="shared" si="18"/>
        <v>0</v>
      </c>
      <c r="H393" s="18">
        <f t="shared" si="19"/>
        <v>0</v>
      </c>
      <c r="I393" s="18">
        <f t="shared" si="20"/>
        <v>0</v>
      </c>
      <c r="J393" s="18"/>
      <c r="K393" s="15"/>
    </row>
    <row r="394" spans="1:11" x14ac:dyDescent="0.2">
      <c r="A394" s="15"/>
      <c r="B394" s="15"/>
      <c r="C394" s="16"/>
      <c r="D394" s="17"/>
      <c r="E394" s="18"/>
      <c r="F394" s="19">
        <v>0</v>
      </c>
      <c r="G394" s="18">
        <f t="shared" si="18"/>
        <v>0</v>
      </c>
      <c r="H394" s="18">
        <f t="shared" si="19"/>
        <v>0</v>
      </c>
      <c r="I394" s="18">
        <f t="shared" si="20"/>
        <v>0</v>
      </c>
      <c r="J394" s="18"/>
      <c r="K394" s="15"/>
    </row>
    <row r="395" spans="1:11" x14ac:dyDescent="0.2">
      <c r="A395" s="15"/>
      <c r="B395" s="15"/>
      <c r="C395" s="16"/>
      <c r="D395" s="17"/>
      <c r="E395" s="18"/>
      <c r="F395" s="19">
        <v>0</v>
      </c>
      <c r="G395" s="18">
        <f t="shared" si="18"/>
        <v>0</v>
      </c>
      <c r="H395" s="18">
        <f t="shared" si="19"/>
        <v>0</v>
      </c>
      <c r="I395" s="18">
        <f t="shared" si="20"/>
        <v>0</v>
      </c>
      <c r="J395" s="18"/>
      <c r="K395" s="15"/>
    </row>
    <row r="396" spans="1:11" x14ac:dyDescent="0.2">
      <c r="A396" s="15"/>
      <c r="B396" s="15"/>
      <c r="C396" s="16"/>
      <c r="D396" s="17"/>
      <c r="E396" s="18"/>
      <c r="F396" s="19">
        <v>0</v>
      </c>
      <c r="G396" s="18">
        <f t="shared" si="18"/>
        <v>0</v>
      </c>
      <c r="H396" s="18">
        <f t="shared" si="19"/>
        <v>0</v>
      </c>
      <c r="I396" s="18">
        <f t="shared" si="20"/>
        <v>0</v>
      </c>
      <c r="J396" s="18"/>
      <c r="K396" s="15"/>
    </row>
    <row r="397" spans="1:11" x14ac:dyDescent="0.2">
      <c r="A397" s="15"/>
      <c r="B397" s="15"/>
      <c r="C397" s="16"/>
      <c r="D397" s="17"/>
      <c r="E397" s="18"/>
      <c r="F397" s="19">
        <v>0</v>
      </c>
      <c r="G397" s="18">
        <f t="shared" si="18"/>
        <v>0</v>
      </c>
      <c r="H397" s="18">
        <f t="shared" si="19"/>
        <v>0</v>
      </c>
      <c r="I397" s="18">
        <f t="shared" si="20"/>
        <v>0</v>
      </c>
      <c r="J397" s="18"/>
      <c r="K397" s="15"/>
    </row>
    <row r="398" spans="1:11" x14ac:dyDescent="0.2">
      <c r="A398" s="15"/>
      <c r="B398" s="15"/>
      <c r="C398" s="16"/>
      <c r="D398" s="17"/>
      <c r="E398" s="18"/>
      <c r="F398" s="19">
        <v>0</v>
      </c>
      <c r="G398" s="18">
        <f t="shared" si="18"/>
        <v>0</v>
      </c>
      <c r="H398" s="18">
        <f t="shared" si="19"/>
        <v>0</v>
      </c>
      <c r="I398" s="18">
        <f t="shared" si="20"/>
        <v>0</v>
      </c>
      <c r="J398" s="18"/>
      <c r="K398" s="15"/>
    </row>
    <row r="399" spans="1:11" x14ac:dyDescent="0.2">
      <c r="A399" s="15"/>
      <c r="B399" s="15"/>
      <c r="C399" s="16"/>
      <c r="D399" s="17"/>
      <c r="E399" s="18"/>
      <c r="F399" s="19">
        <v>0</v>
      </c>
      <c r="G399" s="18">
        <f t="shared" si="18"/>
        <v>0</v>
      </c>
      <c r="H399" s="18">
        <f t="shared" si="19"/>
        <v>0</v>
      </c>
      <c r="I399" s="18">
        <f t="shared" si="20"/>
        <v>0</v>
      </c>
      <c r="J399" s="18"/>
      <c r="K399" s="15"/>
    </row>
    <row r="400" spans="1:11" x14ac:dyDescent="0.2">
      <c r="A400" s="15"/>
      <c r="B400" s="15"/>
      <c r="C400" s="16"/>
      <c r="D400" s="17"/>
      <c r="E400" s="18"/>
      <c r="F400" s="19">
        <v>0</v>
      </c>
      <c r="G400" s="18">
        <f t="shared" si="18"/>
        <v>0</v>
      </c>
      <c r="H400" s="18">
        <f t="shared" si="19"/>
        <v>0</v>
      </c>
      <c r="I400" s="18">
        <f t="shared" si="20"/>
        <v>0</v>
      </c>
      <c r="J400" s="18"/>
      <c r="K400" s="15"/>
    </row>
    <row r="401" spans="1:11" x14ac:dyDescent="0.2">
      <c r="A401" s="15"/>
      <c r="B401" s="15"/>
      <c r="C401" s="16"/>
      <c r="D401" s="17"/>
      <c r="E401" s="18"/>
      <c r="F401" s="19">
        <v>0</v>
      </c>
      <c r="G401" s="18">
        <f t="shared" si="18"/>
        <v>0</v>
      </c>
      <c r="H401" s="18">
        <f t="shared" si="19"/>
        <v>0</v>
      </c>
      <c r="I401" s="18">
        <f t="shared" si="20"/>
        <v>0</v>
      </c>
      <c r="J401" s="18"/>
      <c r="K401" s="15"/>
    </row>
    <row r="402" spans="1:11" x14ac:dyDescent="0.2">
      <c r="A402" s="15"/>
      <c r="B402" s="15"/>
      <c r="C402" s="16"/>
      <c r="D402" s="17"/>
      <c r="E402" s="18"/>
      <c r="F402" s="19">
        <v>0</v>
      </c>
      <c r="G402" s="18">
        <f t="shared" si="18"/>
        <v>0</v>
      </c>
      <c r="H402" s="18">
        <f t="shared" si="19"/>
        <v>0</v>
      </c>
      <c r="I402" s="18">
        <f t="shared" si="20"/>
        <v>0</v>
      </c>
      <c r="J402" s="18"/>
      <c r="K402" s="15"/>
    </row>
    <row r="403" spans="1:11" x14ac:dyDescent="0.2">
      <c r="A403" s="15"/>
      <c r="B403" s="15"/>
      <c r="C403" s="16"/>
      <c r="D403" s="17"/>
      <c r="E403" s="18"/>
      <c r="F403" s="19">
        <v>0</v>
      </c>
      <c r="G403" s="18">
        <f t="shared" si="18"/>
        <v>0</v>
      </c>
      <c r="H403" s="18">
        <f t="shared" si="19"/>
        <v>0</v>
      </c>
      <c r="I403" s="18">
        <f t="shared" si="20"/>
        <v>0</v>
      </c>
      <c r="J403" s="18"/>
      <c r="K403" s="15"/>
    </row>
    <row r="404" spans="1:11" x14ac:dyDescent="0.2">
      <c r="A404" s="15"/>
      <c r="B404" s="15"/>
      <c r="C404" s="16"/>
      <c r="D404" s="17"/>
      <c r="E404" s="18"/>
      <c r="F404" s="19">
        <v>0</v>
      </c>
      <c r="G404" s="18">
        <f t="shared" si="18"/>
        <v>0</v>
      </c>
      <c r="H404" s="18">
        <f t="shared" si="19"/>
        <v>0</v>
      </c>
      <c r="I404" s="18">
        <f t="shared" si="20"/>
        <v>0</v>
      </c>
      <c r="J404" s="18"/>
      <c r="K404" s="15"/>
    </row>
    <row r="405" spans="1:11" x14ac:dyDescent="0.2">
      <c r="A405" s="15"/>
      <c r="B405" s="15"/>
      <c r="C405" s="16"/>
      <c r="D405" s="17"/>
      <c r="E405" s="18"/>
      <c r="F405" s="19">
        <v>0</v>
      </c>
      <c r="G405" s="18">
        <f t="shared" si="18"/>
        <v>0</v>
      </c>
      <c r="H405" s="18">
        <f t="shared" si="19"/>
        <v>0</v>
      </c>
      <c r="I405" s="18">
        <f t="shared" si="20"/>
        <v>0</v>
      </c>
      <c r="J405" s="18"/>
      <c r="K405" s="15"/>
    </row>
    <row r="406" spans="1:11" x14ac:dyDescent="0.2">
      <c r="A406" s="15"/>
      <c r="B406" s="15"/>
      <c r="C406" s="16"/>
      <c r="D406" s="17"/>
      <c r="E406" s="18"/>
      <c r="F406" s="19">
        <v>0</v>
      </c>
      <c r="G406" s="18">
        <f t="shared" si="18"/>
        <v>0</v>
      </c>
      <c r="H406" s="18">
        <f t="shared" si="19"/>
        <v>0</v>
      </c>
      <c r="I406" s="18">
        <f t="shared" si="20"/>
        <v>0</v>
      </c>
      <c r="J406" s="18"/>
      <c r="K406" s="15"/>
    </row>
    <row r="407" spans="1:11" x14ac:dyDescent="0.2">
      <c r="A407" s="15"/>
      <c r="B407" s="15"/>
      <c r="C407" s="16"/>
      <c r="D407" s="17"/>
      <c r="E407" s="18"/>
      <c r="F407" s="19">
        <v>0</v>
      </c>
      <c r="G407" s="18">
        <f t="shared" si="18"/>
        <v>0</v>
      </c>
      <c r="H407" s="18">
        <f t="shared" si="19"/>
        <v>0</v>
      </c>
      <c r="I407" s="18">
        <f t="shared" si="20"/>
        <v>0</v>
      </c>
      <c r="J407" s="18"/>
      <c r="K407" s="15"/>
    </row>
    <row r="408" spans="1:11" x14ac:dyDescent="0.2">
      <c r="A408" s="15"/>
      <c r="B408" s="15"/>
      <c r="C408" s="16"/>
      <c r="D408" s="17"/>
      <c r="E408" s="18"/>
      <c r="F408" s="19">
        <v>0</v>
      </c>
      <c r="G408" s="18">
        <f t="shared" si="18"/>
        <v>0</v>
      </c>
      <c r="H408" s="18">
        <f t="shared" si="19"/>
        <v>0</v>
      </c>
      <c r="I408" s="18">
        <f t="shared" si="20"/>
        <v>0</v>
      </c>
      <c r="J408" s="18"/>
      <c r="K408" s="15"/>
    </row>
    <row r="409" spans="1:11" x14ac:dyDescent="0.2">
      <c r="A409" s="15"/>
      <c r="B409" s="15"/>
      <c r="C409" s="16"/>
      <c r="D409" s="17"/>
      <c r="E409" s="18"/>
      <c r="F409" s="19">
        <v>0</v>
      </c>
      <c r="G409" s="18">
        <f t="shared" si="18"/>
        <v>0</v>
      </c>
      <c r="H409" s="18">
        <f t="shared" si="19"/>
        <v>0</v>
      </c>
      <c r="I409" s="18">
        <f t="shared" si="20"/>
        <v>0</v>
      </c>
      <c r="J409" s="18"/>
      <c r="K409" s="15"/>
    </row>
    <row r="410" spans="1:11" x14ac:dyDescent="0.2">
      <c r="A410" s="15"/>
      <c r="B410" s="15"/>
      <c r="C410" s="16"/>
      <c r="D410" s="17"/>
      <c r="E410" s="18"/>
      <c r="F410" s="19">
        <v>0</v>
      </c>
      <c r="G410" s="18">
        <f t="shared" si="18"/>
        <v>0</v>
      </c>
      <c r="H410" s="18">
        <f t="shared" si="19"/>
        <v>0</v>
      </c>
      <c r="I410" s="18">
        <f t="shared" si="20"/>
        <v>0</v>
      </c>
      <c r="J410" s="18"/>
      <c r="K410" s="15"/>
    </row>
    <row r="411" spans="1:11" x14ac:dyDescent="0.2">
      <c r="A411" s="15"/>
      <c r="B411" s="15"/>
      <c r="C411" s="16"/>
      <c r="D411" s="17"/>
      <c r="E411" s="18"/>
      <c r="F411" s="19">
        <v>0</v>
      </c>
      <c r="G411" s="18">
        <f t="shared" si="18"/>
        <v>0</v>
      </c>
      <c r="H411" s="18">
        <f t="shared" si="19"/>
        <v>0</v>
      </c>
      <c r="I411" s="18">
        <f t="shared" si="20"/>
        <v>0</v>
      </c>
      <c r="J411" s="18"/>
      <c r="K411" s="15"/>
    </row>
    <row r="412" spans="1:11" x14ac:dyDescent="0.2">
      <c r="A412" s="15"/>
      <c r="B412" s="15"/>
      <c r="C412" s="16"/>
      <c r="D412" s="17"/>
      <c r="E412" s="18"/>
      <c r="F412" s="19">
        <v>0</v>
      </c>
      <c r="G412" s="18">
        <f t="shared" si="18"/>
        <v>0</v>
      </c>
      <c r="H412" s="18">
        <f t="shared" si="19"/>
        <v>0</v>
      </c>
      <c r="I412" s="18">
        <f t="shared" si="20"/>
        <v>0</v>
      </c>
      <c r="J412" s="18"/>
      <c r="K412" s="15"/>
    </row>
    <row r="413" spans="1:11" x14ac:dyDescent="0.2">
      <c r="A413" s="15"/>
      <c r="B413" s="15"/>
      <c r="C413" s="16"/>
      <c r="D413" s="17"/>
      <c r="E413" s="18"/>
      <c r="F413" s="19">
        <v>0</v>
      </c>
      <c r="G413" s="18">
        <f t="shared" si="18"/>
        <v>0</v>
      </c>
      <c r="H413" s="18">
        <f t="shared" si="19"/>
        <v>0</v>
      </c>
      <c r="I413" s="18">
        <f t="shared" si="20"/>
        <v>0</v>
      </c>
      <c r="J413" s="18"/>
      <c r="K413" s="15"/>
    </row>
    <row r="414" spans="1:11" x14ac:dyDescent="0.2">
      <c r="A414" s="15"/>
      <c r="B414" s="15"/>
      <c r="C414" s="16"/>
      <c r="D414" s="17"/>
      <c r="E414" s="18"/>
      <c r="F414" s="19">
        <v>0</v>
      </c>
      <c r="G414" s="18">
        <f t="shared" si="18"/>
        <v>0</v>
      </c>
      <c r="H414" s="18">
        <f t="shared" si="19"/>
        <v>0</v>
      </c>
      <c r="I414" s="18">
        <f t="shared" si="20"/>
        <v>0</v>
      </c>
      <c r="J414" s="18"/>
      <c r="K414" s="15"/>
    </row>
    <row r="415" spans="1:11" x14ac:dyDescent="0.2">
      <c r="A415" s="15"/>
      <c r="B415" s="15"/>
      <c r="C415" s="16"/>
      <c r="D415" s="17"/>
      <c r="E415" s="18"/>
      <c r="F415" s="19">
        <v>0</v>
      </c>
      <c r="G415" s="18">
        <f t="shared" si="18"/>
        <v>0</v>
      </c>
      <c r="H415" s="18">
        <f t="shared" si="19"/>
        <v>0</v>
      </c>
      <c r="I415" s="18">
        <f t="shared" si="20"/>
        <v>0</v>
      </c>
      <c r="J415" s="18"/>
      <c r="K415" s="15"/>
    </row>
    <row r="416" spans="1:11" x14ac:dyDescent="0.2">
      <c r="A416" s="15"/>
      <c r="B416" s="15"/>
      <c r="C416" s="16"/>
      <c r="D416" s="17"/>
      <c r="E416" s="18"/>
      <c r="F416" s="19">
        <v>0</v>
      </c>
      <c r="G416" s="18">
        <f t="shared" si="18"/>
        <v>0</v>
      </c>
      <c r="H416" s="18">
        <f t="shared" si="19"/>
        <v>0</v>
      </c>
      <c r="I416" s="18">
        <f t="shared" si="20"/>
        <v>0</v>
      </c>
      <c r="J416" s="18"/>
      <c r="K416" s="15"/>
    </row>
    <row r="417" spans="1:11" x14ac:dyDescent="0.2">
      <c r="A417" s="15"/>
      <c r="B417" s="15"/>
      <c r="C417" s="16"/>
      <c r="D417" s="17"/>
      <c r="E417" s="18"/>
      <c r="F417" s="19">
        <v>0</v>
      </c>
      <c r="G417" s="18">
        <f t="shared" ref="G417:G480" si="21">B417*F417</f>
        <v>0</v>
      </c>
      <c r="H417" s="18">
        <f t="shared" ref="H417:H480" si="22">E417*C417</f>
        <v>0</v>
      </c>
      <c r="I417" s="18">
        <f t="shared" ref="I417:I480" si="23">F417*C417</f>
        <v>0</v>
      </c>
      <c r="J417" s="18"/>
      <c r="K417" s="15"/>
    </row>
    <row r="418" spans="1:11" x14ac:dyDescent="0.2">
      <c r="A418" s="15"/>
      <c r="B418" s="15"/>
      <c r="C418" s="16"/>
      <c r="D418" s="17"/>
      <c r="E418" s="18"/>
      <c r="F418" s="19">
        <v>0</v>
      </c>
      <c r="G418" s="18">
        <f t="shared" si="21"/>
        <v>0</v>
      </c>
      <c r="H418" s="18">
        <f t="shared" si="22"/>
        <v>0</v>
      </c>
      <c r="I418" s="18">
        <f t="shared" si="23"/>
        <v>0</v>
      </c>
      <c r="J418" s="18"/>
      <c r="K418" s="15"/>
    </row>
    <row r="419" spans="1:11" x14ac:dyDescent="0.2">
      <c r="A419" s="15"/>
      <c r="B419" s="15"/>
      <c r="C419" s="16"/>
      <c r="D419" s="17"/>
      <c r="E419" s="18"/>
      <c r="F419" s="19">
        <v>0</v>
      </c>
      <c r="G419" s="18">
        <f t="shared" si="21"/>
        <v>0</v>
      </c>
      <c r="H419" s="18">
        <f t="shared" si="22"/>
        <v>0</v>
      </c>
      <c r="I419" s="18">
        <f t="shared" si="23"/>
        <v>0</v>
      </c>
      <c r="J419" s="18"/>
      <c r="K419" s="15"/>
    </row>
    <row r="420" spans="1:11" x14ac:dyDescent="0.2">
      <c r="A420" s="15"/>
      <c r="B420" s="15"/>
      <c r="C420" s="16"/>
      <c r="D420" s="17"/>
      <c r="E420" s="18"/>
      <c r="F420" s="19">
        <v>0</v>
      </c>
      <c r="G420" s="18">
        <f t="shared" si="21"/>
        <v>0</v>
      </c>
      <c r="H420" s="18">
        <f t="shared" si="22"/>
        <v>0</v>
      </c>
      <c r="I420" s="18">
        <f t="shared" si="23"/>
        <v>0</v>
      </c>
      <c r="J420" s="18"/>
      <c r="K420" s="15"/>
    </row>
    <row r="421" spans="1:11" x14ac:dyDescent="0.2">
      <c r="A421" s="15"/>
      <c r="B421" s="15"/>
      <c r="C421" s="16"/>
      <c r="D421" s="17"/>
      <c r="E421" s="18"/>
      <c r="F421" s="19">
        <v>0</v>
      </c>
      <c r="G421" s="18">
        <f t="shared" si="21"/>
        <v>0</v>
      </c>
      <c r="H421" s="18">
        <f t="shared" si="22"/>
        <v>0</v>
      </c>
      <c r="I421" s="18">
        <f t="shared" si="23"/>
        <v>0</v>
      </c>
      <c r="J421" s="18"/>
      <c r="K421" s="15"/>
    </row>
    <row r="422" spans="1:11" x14ac:dyDescent="0.2">
      <c r="A422" s="15"/>
      <c r="B422" s="15"/>
      <c r="C422" s="16"/>
      <c r="D422" s="17"/>
      <c r="E422" s="18"/>
      <c r="F422" s="19">
        <v>0</v>
      </c>
      <c r="G422" s="18">
        <f t="shared" si="21"/>
        <v>0</v>
      </c>
      <c r="H422" s="18">
        <f t="shared" si="22"/>
        <v>0</v>
      </c>
      <c r="I422" s="18">
        <f t="shared" si="23"/>
        <v>0</v>
      </c>
      <c r="J422" s="18"/>
      <c r="K422" s="15"/>
    </row>
    <row r="423" spans="1:11" x14ac:dyDescent="0.2">
      <c r="A423" s="15"/>
      <c r="B423" s="15"/>
      <c r="C423" s="16"/>
      <c r="D423" s="17"/>
      <c r="E423" s="18"/>
      <c r="F423" s="19">
        <v>0</v>
      </c>
      <c r="G423" s="18">
        <f t="shared" si="21"/>
        <v>0</v>
      </c>
      <c r="H423" s="18">
        <f t="shared" si="22"/>
        <v>0</v>
      </c>
      <c r="I423" s="18">
        <f t="shared" si="23"/>
        <v>0</v>
      </c>
      <c r="J423" s="18"/>
      <c r="K423" s="15"/>
    </row>
    <row r="424" spans="1:11" x14ac:dyDescent="0.2">
      <c r="A424" s="15"/>
      <c r="B424" s="15"/>
      <c r="C424" s="16"/>
      <c r="D424" s="17"/>
      <c r="E424" s="18"/>
      <c r="F424" s="19">
        <v>0</v>
      </c>
      <c r="G424" s="18">
        <f t="shared" si="21"/>
        <v>0</v>
      </c>
      <c r="H424" s="18">
        <f t="shared" si="22"/>
        <v>0</v>
      </c>
      <c r="I424" s="18">
        <f t="shared" si="23"/>
        <v>0</v>
      </c>
      <c r="J424" s="18"/>
      <c r="K424" s="15"/>
    </row>
    <row r="425" spans="1:11" x14ac:dyDescent="0.2">
      <c r="A425" s="15"/>
      <c r="B425" s="15"/>
      <c r="C425" s="16"/>
      <c r="D425" s="17"/>
      <c r="E425" s="18"/>
      <c r="F425" s="19">
        <v>0</v>
      </c>
      <c r="G425" s="18">
        <f t="shared" si="21"/>
        <v>0</v>
      </c>
      <c r="H425" s="18">
        <f t="shared" si="22"/>
        <v>0</v>
      </c>
      <c r="I425" s="18">
        <f t="shared" si="23"/>
        <v>0</v>
      </c>
      <c r="J425" s="18"/>
      <c r="K425" s="15"/>
    </row>
    <row r="426" spans="1:11" x14ac:dyDescent="0.2">
      <c r="A426" s="15"/>
      <c r="B426" s="15"/>
      <c r="C426" s="16"/>
      <c r="D426" s="17"/>
      <c r="E426" s="18"/>
      <c r="F426" s="19">
        <v>0</v>
      </c>
      <c r="G426" s="18">
        <f t="shared" si="21"/>
        <v>0</v>
      </c>
      <c r="H426" s="18">
        <f t="shared" si="22"/>
        <v>0</v>
      </c>
      <c r="I426" s="18">
        <f t="shared" si="23"/>
        <v>0</v>
      </c>
      <c r="J426" s="18"/>
      <c r="K426" s="15"/>
    </row>
    <row r="427" spans="1:11" x14ac:dyDescent="0.2">
      <c r="A427" s="15"/>
      <c r="B427" s="15"/>
      <c r="C427" s="16"/>
      <c r="D427" s="17"/>
      <c r="E427" s="18"/>
      <c r="F427" s="19">
        <v>0</v>
      </c>
      <c r="G427" s="18">
        <f t="shared" si="21"/>
        <v>0</v>
      </c>
      <c r="H427" s="18">
        <f t="shared" si="22"/>
        <v>0</v>
      </c>
      <c r="I427" s="18">
        <f t="shared" si="23"/>
        <v>0</v>
      </c>
      <c r="J427" s="18"/>
      <c r="K427" s="15"/>
    </row>
    <row r="428" spans="1:11" x14ac:dyDescent="0.2">
      <c r="A428" s="15"/>
      <c r="B428" s="15"/>
      <c r="C428" s="16"/>
      <c r="D428" s="17"/>
      <c r="E428" s="18"/>
      <c r="F428" s="19">
        <v>0</v>
      </c>
      <c r="G428" s="18">
        <f t="shared" si="21"/>
        <v>0</v>
      </c>
      <c r="H428" s="18">
        <f t="shared" si="22"/>
        <v>0</v>
      </c>
      <c r="I428" s="18">
        <f t="shared" si="23"/>
        <v>0</v>
      </c>
      <c r="J428" s="18"/>
      <c r="K428" s="15"/>
    </row>
    <row r="429" spans="1:11" x14ac:dyDescent="0.2">
      <c r="A429" s="15"/>
      <c r="B429" s="15"/>
      <c r="C429" s="16"/>
      <c r="D429" s="17"/>
      <c r="E429" s="18"/>
      <c r="F429" s="19">
        <v>0</v>
      </c>
      <c r="G429" s="18">
        <f t="shared" si="21"/>
        <v>0</v>
      </c>
      <c r="H429" s="18">
        <f t="shared" si="22"/>
        <v>0</v>
      </c>
      <c r="I429" s="18">
        <f t="shared" si="23"/>
        <v>0</v>
      </c>
      <c r="J429" s="18"/>
      <c r="K429" s="15"/>
    </row>
    <row r="430" spans="1:11" x14ac:dyDescent="0.2">
      <c r="A430" s="15"/>
      <c r="B430" s="15"/>
      <c r="C430" s="16"/>
      <c r="D430" s="17"/>
      <c r="E430" s="18"/>
      <c r="F430" s="19">
        <v>0</v>
      </c>
      <c r="G430" s="18">
        <f t="shared" si="21"/>
        <v>0</v>
      </c>
      <c r="H430" s="18">
        <f t="shared" si="22"/>
        <v>0</v>
      </c>
      <c r="I430" s="18">
        <f t="shared" si="23"/>
        <v>0</v>
      </c>
      <c r="J430" s="18"/>
      <c r="K430" s="15"/>
    </row>
    <row r="431" spans="1:11" x14ac:dyDescent="0.2">
      <c r="A431" s="15"/>
      <c r="B431" s="15"/>
      <c r="C431" s="16"/>
      <c r="D431" s="17"/>
      <c r="E431" s="18"/>
      <c r="F431" s="19">
        <v>0</v>
      </c>
      <c r="G431" s="18">
        <f t="shared" si="21"/>
        <v>0</v>
      </c>
      <c r="H431" s="18">
        <f t="shared" si="22"/>
        <v>0</v>
      </c>
      <c r="I431" s="18">
        <f t="shared" si="23"/>
        <v>0</v>
      </c>
      <c r="J431" s="18"/>
      <c r="K431" s="15"/>
    </row>
    <row r="432" spans="1:11" x14ac:dyDescent="0.2">
      <c r="A432" s="15"/>
      <c r="B432" s="15"/>
      <c r="C432" s="16"/>
      <c r="D432" s="17"/>
      <c r="E432" s="18"/>
      <c r="F432" s="19">
        <v>0</v>
      </c>
      <c r="G432" s="18">
        <f t="shared" si="21"/>
        <v>0</v>
      </c>
      <c r="H432" s="18">
        <f t="shared" si="22"/>
        <v>0</v>
      </c>
      <c r="I432" s="18">
        <f t="shared" si="23"/>
        <v>0</v>
      </c>
      <c r="J432" s="18"/>
      <c r="K432" s="15"/>
    </row>
    <row r="433" spans="1:11" x14ac:dyDescent="0.2">
      <c r="A433" s="15"/>
      <c r="B433" s="15"/>
      <c r="C433" s="16"/>
      <c r="D433" s="17"/>
      <c r="E433" s="18"/>
      <c r="F433" s="19">
        <v>0</v>
      </c>
      <c r="G433" s="18">
        <f t="shared" si="21"/>
        <v>0</v>
      </c>
      <c r="H433" s="18">
        <f t="shared" si="22"/>
        <v>0</v>
      </c>
      <c r="I433" s="18">
        <f t="shared" si="23"/>
        <v>0</v>
      </c>
      <c r="J433" s="18"/>
      <c r="K433" s="15"/>
    </row>
    <row r="434" spans="1:11" x14ac:dyDescent="0.2">
      <c r="A434" s="15"/>
      <c r="B434" s="15"/>
      <c r="C434" s="16"/>
      <c r="D434" s="17"/>
      <c r="E434" s="18"/>
      <c r="F434" s="19">
        <v>0</v>
      </c>
      <c r="G434" s="18">
        <f t="shared" si="21"/>
        <v>0</v>
      </c>
      <c r="H434" s="18">
        <f t="shared" si="22"/>
        <v>0</v>
      </c>
      <c r="I434" s="18">
        <f t="shared" si="23"/>
        <v>0</v>
      </c>
      <c r="J434" s="18"/>
      <c r="K434" s="15"/>
    </row>
    <row r="435" spans="1:11" x14ac:dyDescent="0.2">
      <c r="A435" s="15"/>
      <c r="B435" s="15"/>
      <c r="C435" s="16"/>
      <c r="D435" s="17"/>
      <c r="E435" s="18"/>
      <c r="F435" s="19">
        <v>0</v>
      </c>
      <c r="G435" s="18">
        <f t="shared" si="21"/>
        <v>0</v>
      </c>
      <c r="H435" s="18">
        <f t="shared" si="22"/>
        <v>0</v>
      </c>
      <c r="I435" s="18">
        <f t="shared" si="23"/>
        <v>0</v>
      </c>
      <c r="J435" s="18"/>
      <c r="K435" s="15"/>
    </row>
    <row r="436" spans="1:11" x14ac:dyDescent="0.2">
      <c r="A436" s="15"/>
      <c r="B436" s="15"/>
      <c r="C436" s="16"/>
      <c r="D436" s="17"/>
      <c r="E436" s="18"/>
      <c r="F436" s="19">
        <v>0</v>
      </c>
      <c r="G436" s="18">
        <f t="shared" si="21"/>
        <v>0</v>
      </c>
      <c r="H436" s="18">
        <f t="shared" si="22"/>
        <v>0</v>
      </c>
      <c r="I436" s="18">
        <f t="shared" si="23"/>
        <v>0</v>
      </c>
      <c r="J436" s="18"/>
      <c r="K436" s="15"/>
    </row>
    <row r="437" spans="1:11" x14ac:dyDescent="0.2">
      <c r="A437" s="15"/>
      <c r="B437" s="15"/>
      <c r="C437" s="16"/>
      <c r="D437" s="17"/>
      <c r="E437" s="18"/>
      <c r="F437" s="19">
        <v>0</v>
      </c>
      <c r="G437" s="18">
        <f t="shared" si="21"/>
        <v>0</v>
      </c>
      <c r="H437" s="18">
        <f t="shared" si="22"/>
        <v>0</v>
      </c>
      <c r="I437" s="18">
        <f t="shared" si="23"/>
        <v>0</v>
      </c>
      <c r="J437" s="18"/>
      <c r="K437" s="15"/>
    </row>
    <row r="438" spans="1:11" x14ac:dyDescent="0.2">
      <c r="A438" s="15"/>
      <c r="B438" s="15"/>
      <c r="C438" s="16"/>
      <c r="D438" s="17"/>
      <c r="E438" s="18"/>
      <c r="F438" s="19">
        <v>0</v>
      </c>
      <c r="G438" s="18">
        <f t="shared" si="21"/>
        <v>0</v>
      </c>
      <c r="H438" s="18">
        <f t="shared" si="22"/>
        <v>0</v>
      </c>
      <c r="I438" s="18">
        <f t="shared" si="23"/>
        <v>0</v>
      </c>
      <c r="J438" s="18"/>
      <c r="K438" s="15"/>
    </row>
    <row r="439" spans="1:11" x14ac:dyDescent="0.2">
      <c r="A439" s="15"/>
      <c r="B439" s="15"/>
      <c r="C439" s="16"/>
      <c r="D439" s="17"/>
      <c r="E439" s="18"/>
      <c r="F439" s="19">
        <v>0</v>
      </c>
      <c r="G439" s="18">
        <f t="shared" si="21"/>
        <v>0</v>
      </c>
      <c r="H439" s="18">
        <f t="shared" si="22"/>
        <v>0</v>
      </c>
      <c r="I439" s="18">
        <f t="shared" si="23"/>
        <v>0</v>
      </c>
      <c r="J439" s="18"/>
      <c r="K439" s="15"/>
    </row>
    <row r="440" spans="1:11" x14ac:dyDescent="0.2">
      <c r="A440" s="15"/>
      <c r="B440" s="15"/>
      <c r="C440" s="16"/>
      <c r="D440" s="17"/>
      <c r="E440" s="18"/>
      <c r="F440" s="19">
        <v>0</v>
      </c>
      <c r="G440" s="18">
        <f t="shared" si="21"/>
        <v>0</v>
      </c>
      <c r="H440" s="18">
        <f t="shared" si="22"/>
        <v>0</v>
      </c>
      <c r="I440" s="18">
        <f t="shared" si="23"/>
        <v>0</v>
      </c>
      <c r="J440" s="18"/>
      <c r="K440" s="15"/>
    </row>
    <row r="441" spans="1:11" x14ac:dyDescent="0.2">
      <c r="A441" s="15"/>
      <c r="B441" s="15"/>
      <c r="C441" s="16"/>
      <c r="D441" s="17"/>
      <c r="E441" s="18"/>
      <c r="F441" s="19">
        <v>0</v>
      </c>
      <c r="G441" s="18">
        <f t="shared" si="21"/>
        <v>0</v>
      </c>
      <c r="H441" s="18">
        <f t="shared" si="22"/>
        <v>0</v>
      </c>
      <c r="I441" s="18">
        <f t="shared" si="23"/>
        <v>0</v>
      </c>
      <c r="J441" s="18"/>
      <c r="K441" s="15"/>
    </row>
    <row r="442" spans="1:11" x14ac:dyDescent="0.2">
      <c r="A442" s="15"/>
      <c r="B442" s="15"/>
      <c r="C442" s="16"/>
      <c r="D442" s="17"/>
      <c r="E442" s="18"/>
      <c r="F442" s="19">
        <v>0</v>
      </c>
      <c r="G442" s="18">
        <f t="shared" si="21"/>
        <v>0</v>
      </c>
      <c r="H442" s="18">
        <f t="shared" si="22"/>
        <v>0</v>
      </c>
      <c r="I442" s="18">
        <f t="shared" si="23"/>
        <v>0</v>
      </c>
      <c r="J442" s="18"/>
      <c r="K442" s="15"/>
    </row>
    <row r="443" spans="1:11" x14ac:dyDescent="0.2">
      <c r="A443" s="15"/>
      <c r="B443" s="15"/>
      <c r="C443" s="16"/>
      <c r="D443" s="17"/>
      <c r="E443" s="18"/>
      <c r="F443" s="19">
        <v>0</v>
      </c>
      <c r="G443" s="18">
        <f t="shared" si="21"/>
        <v>0</v>
      </c>
      <c r="H443" s="18">
        <f t="shared" si="22"/>
        <v>0</v>
      </c>
      <c r="I443" s="18">
        <f t="shared" si="23"/>
        <v>0</v>
      </c>
      <c r="J443" s="18"/>
      <c r="K443" s="15"/>
    </row>
    <row r="444" spans="1:11" x14ac:dyDescent="0.2">
      <c r="A444" s="15"/>
      <c r="B444" s="15"/>
      <c r="C444" s="16"/>
      <c r="D444" s="17"/>
      <c r="E444" s="18"/>
      <c r="F444" s="19">
        <v>0</v>
      </c>
      <c r="G444" s="18">
        <f t="shared" si="21"/>
        <v>0</v>
      </c>
      <c r="H444" s="18">
        <f t="shared" si="22"/>
        <v>0</v>
      </c>
      <c r="I444" s="18">
        <f t="shared" si="23"/>
        <v>0</v>
      </c>
      <c r="J444" s="18"/>
      <c r="K444" s="15"/>
    </row>
    <row r="445" spans="1:11" x14ac:dyDescent="0.2">
      <c r="A445" s="15"/>
      <c r="B445" s="15"/>
      <c r="C445" s="16"/>
      <c r="D445" s="17"/>
      <c r="E445" s="18"/>
      <c r="F445" s="19">
        <v>0</v>
      </c>
      <c r="G445" s="18">
        <f t="shared" si="21"/>
        <v>0</v>
      </c>
      <c r="H445" s="18">
        <f t="shared" si="22"/>
        <v>0</v>
      </c>
      <c r="I445" s="18">
        <f t="shared" si="23"/>
        <v>0</v>
      </c>
      <c r="J445" s="18"/>
      <c r="K445" s="15"/>
    </row>
    <row r="446" spans="1:11" x14ac:dyDescent="0.2">
      <c r="A446" s="15"/>
      <c r="B446" s="15"/>
      <c r="C446" s="16"/>
      <c r="D446" s="17"/>
      <c r="E446" s="18"/>
      <c r="F446" s="19">
        <v>0</v>
      </c>
      <c r="G446" s="18">
        <f t="shared" si="21"/>
        <v>0</v>
      </c>
      <c r="H446" s="18">
        <f t="shared" si="22"/>
        <v>0</v>
      </c>
      <c r="I446" s="18">
        <f t="shared" si="23"/>
        <v>0</v>
      </c>
      <c r="J446" s="18"/>
      <c r="K446" s="15"/>
    </row>
    <row r="447" spans="1:11" x14ac:dyDescent="0.2">
      <c r="A447" s="15"/>
      <c r="B447" s="15"/>
      <c r="C447" s="16"/>
      <c r="D447" s="17"/>
      <c r="E447" s="18"/>
      <c r="F447" s="19">
        <v>0</v>
      </c>
      <c r="G447" s="18">
        <f t="shared" si="21"/>
        <v>0</v>
      </c>
      <c r="H447" s="18">
        <f t="shared" si="22"/>
        <v>0</v>
      </c>
      <c r="I447" s="18">
        <f t="shared" si="23"/>
        <v>0</v>
      </c>
      <c r="J447" s="18"/>
      <c r="K447" s="15"/>
    </row>
    <row r="448" spans="1:11" x14ac:dyDescent="0.2">
      <c r="A448" s="15"/>
      <c r="B448" s="15"/>
      <c r="C448" s="16"/>
      <c r="D448" s="17"/>
      <c r="E448" s="18"/>
      <c r="F448" s="19">
        <v>0</v>
      </c>
      <c r="G448" s="18">
        <f t="shared" si="21"/>
        <v>0</v>
      </c>
      <c r="H448" s="18">
        <f t="shared" si="22"/>
        <v>0</v>
      </c>
      <c r="I448" s="18">
        <f t="shared" si="23"/>
        <v>0</v>
      </c>
      <c r="J448" s="18"/>
      <c r="K448" s="15"/>
    </row>
    <row r="449" spans="1:11" x14ac:dyDescent="0.2">
      <c r="A449" s="15"/>
      <c r="B449" s="15"/>
      <c r="C449" s="16"/>
      <c r="D449" s="17"/>
      <c r="E449" s="18"/>
      <c r="F449" s="19">
        <v>0</v>
      </c>
      <c r="G449" s="18">
        <f t="shared" si="21"/>
        <v>0</v>
      </c>
      <c r="H449" s="18">
        <f t="shared" si="22"/>
        <v>0</v>
      </c>
      <c r="I449" s="18">
        <f t="shared" si="23"/>
        <v>0</v>
      </c>
      <c r="J449" s="18"/>
      <c r="K449" s="15"/>
    </row>
    <row r="450" spans="1:11" x14ac:dyDescent="0.2">
      <c r="A450" s="15"/>
      <c r="B450" s="15"/>
      <c r="C450" s="16"/>
      <c r="D450" s="17"/>
      <c r="E450" s="18"/>
      <c r="F450" s="19">
        <v>0</v>
      </c>
      <c r="G450" s="18">
        <f t="shared" si="21"/>
        <v>0</v>
      </c>
      <c r="H450" s="18">
        <f t="shared" si="22"/>
        <v>0</v>
      </c>
      <c r="I450" s="18">
        <f t="shared" si="23"/>
        <v>0</v>
      </c>
      <c r="J450" s="18"/>
      <c r="K450" s="15"/>
    </row>
    <row r="451" spans="1:11" x14ac:dyDescent="0.2">
      <c r="A451" s="15"/>
      <c r="B451" s="15"/>
      <c r="C451" s="16"/>
      <c r="D451" s="17"/>
      <c r="E451" s="18"/>
      <c r="F451" s="19">
        <v>0</v>
      </c>
      <c r="G451" s="18">
        <f t="shared" si="21"/>
        <v>0</v>
      </c>
      <c r="H451" s="18">
        <f t="shared" si="22"/>
        <v>0</v>
      </c>
      <c r="I451" s="18">
        <f t="shared" si="23"/>
        <v>0</v>
      </c>
      <c r="J451" s="18"/>
      <c r="K451" s="15"/>
    </row>
    <row r="452" spans="1:11" x14ac:dyDescent="0.2">
      <c r="A452" s="15"/>
      <c r="B452" s="15"/>
      <c r="C452" s="16"/>
      <c r="D452" s="17"/>
      <c r="E452" s="18"/>
      <c r="F452" s="19">
        <v>0</v>
      </c>
      <c r="G452" s="18">
        <f t="shared" si="21"/>
        <v>0</v>
      </c>
      <c r="H452" s="18">
        <f t="shared" si="22"/>
        <v>0</v>
      </c>
      <c r="I452" s="18">
        <f t="shared" si="23"/>
        <v>0</v>
      </c>
      <c r="J452" s="18"/>
      <c r="K452" s="15"/>
    </row>
    <row r="453" spans="1:11" x14ac:dyDescent="0.2">
      <c r="A453" s="15"/>
      <c r="B453" s="15"/>
      <c r="C453" s="16"/>
      <c r="D453" s="17"/>
      <c r="E453" s="18"/>
      <c r="F453" s="19">
        <v>0</v>
      </c>
      <c r="G453" s="18">
        <f t="shared" si="21"/>
        <v>0</v>
      </c>
      <c r="H453" s="18">
        <f t="shared" si="22"/>
        <v>0</v>
      </c>
      <c r="I453" s="18">
        <f t="shared" si="23"/>
        <v>0</v>
      </c>
      <c r="J453" s="18"/>
      <c r="K453" s="15"/>
    </row>
    <row r="454" spans="1:11" x14ac:dyDescent="0.2">
      <c r="A454" s="15"/>
      <c r="B454" s="15"/>
      <c r="C454" s="16"/>
      <c r="D454" s="17"/>
      <c r="E454" s="18"/>
      <c r="F454" s="19">
        <v>0</v>
      </c>
      <c r="G454" s="18">
        <f t="shared" si="21"/>
        <v>0</v>
      </c>
      <c r="H454" s="18">
        <f t="shared" si="22"/>
        <v>0</v>
      </c>
      <c r="I454" s="18">
        <f t="shared" si="23"/>
        <v>0</v>
      </c>
      <c r="J454" s="18"/>
      <c r="K454" s="15"/>
    </row>
    <row r="455" spans="1:11" x14ac:dyDescent="0.2">
      <c r="A455" s="15"/>
      <c r="B455" s="15"/>
      <c r="C455" s="16"/>
      <c r="D455" s="17"/>
      <c r="E455" s="18"/>
      <c r="F455" s="19">
        <v>0</v>
      </c>
      <c r="G455" s="18">
        <f t="shared" si="21"/>
        <v>0</v>
      </c>
      <c r="H455" s="18">
        <f t="shared" si="22"/>
        <v>0</v>
      </c>
      <c r="I455" s="18">
        <f t="shared" si="23"/>
        <v>0</v>
      </c>
      <c r="J455" s="18"/>
      <c r="K455" s="15"/>
    </row>
    <row r="456" spans="1:11" x14ac:dyDescent="0.2">
      <c r="A456" s="15"/>
      <c r="B456" s="15"/>
      <c r="C456" s="16"/>
      <c r="D456" s="17"/>
      <c r="E456" s="18"/>
      <c r="F456" s="19">
        <v>0</v>
      </c>
      <c r="G456" s="18">
        <f t="shared" si="21"/>
        <v>0</v>
      </c>
      <c r="H456" s="18">
        <f t="shared" si="22"/>
        <v>0</v>
      </c>
      <c r="I456" s="18">
        <f t="shared" si="23"/>
        <v>0</v>
      </c>
      <c r="J456" s="18"/>
      <c r="K456" s="15"/>
    </row>
    <row r="457" spans="1:11" x14ac:dyDescent="0.2">
      <c r="A457" s="15"/>
      <c r="B457" s="15"/>
      <c r="C457" s="16"/>
      <c r="D457" s="17"/>
      <c r="E457" s="18"/>
      <c r="F457" s="19">
        <v>0</v>
      </c>
      <c r="G457" s="18">
        <f t="shared" si="21"/>
        <v>0</v>
      </c>
      <c r="H457" s="18">
        <f t="shared" si="22"/>
        <v>0</v>
      </c>
      <c r="I457" s="18">
        <f t="shared" si="23"/>
        <v>0</v>
      </c>
      <c r="J457" s="18"/>
      <c r="K457" s="15"/>
    </row>
    <row r="458" spans="1:11" x14ac:dyDescent="0.2">
      <c r="A458" s="15"/>
      <c r="B458" s="15"/>
      <c r="C458" s="16"/>
      <c r="D458" s="17"/>
      <c r="E458" s="18"/>
      <c r="F458" s="19">
        <v>0</v>
      </c>
      <c r="G458" s="18">
        <f t="shared" si="21"/>
        <v>0</v>
      </c>
      <c r="H458" s="18">
        <f t="shared" si="22"/>
        <v>0</v>
      </c>
      <c r="I458" s="18">
        <f t="shared" si="23"/>
        <v>0</v>
      </c>
      <c r="J458" s="18"/>
      <c r="K458" s="15"/>
    </row>
    <row r="459" spans="1:11" x14ac:dyDescent="0.2">
      <c r="A459" s="15"/>
      <c r="B459" s="15"/>
      <c r="C459" s="16"/>
      <c r="D459" s="17"/>
      <c r="E459" s="18"/>
      <c r="F459" s="19">
        <v>0</v>
      </c>
      <c r="G459" s="18">
        <f t="shared" si="21"/>
        <v>0</v>
      </c>
      <c r="H459" s="18">
        <f t="shared" si="22"/>
        <v>0</v>
      </c>
      <c r="I459" s="18">
        <f t="shared" si="23"/>
        <v>0</v>
      </c>
      <c r="J459" s="18"/>
      <c r="K459" s="15"/>
    </row>
    <row r="460" spans="1:11" x14ac:dyDescent="0.2">
      <c r="A460" s="15"/>
      <c r="B460" s="15"/>
      <c r="C460" s="16"/>
      <c r="D460" s="17"/>
      <c r="E460" s="18"/>
      <c r="F460" s="19">
        <v>0</v>
      </c>
      <c r="G460" s="18">
        <f t="shared" si="21"/>
        <v>0</v>
      </c>
      <c r="H460" s="18">
        <f t="shared" si="22"/>
        <v>0</v>
      </c>
      <c r="I460" s="18">
        <f t="shared" si="23"/>
        <v>0</v>
      </c>
      <c r="J460" s="18"/>
      <c r="K460" s="15"/>
    </row>
    <row r="461" spans="1:11" x14ac:dyDescent="0.2">
      <c r="A461" s="15"/>
      <c r="B461" s="15"/>
      <c r="C461" s="16"/>
      <c r="D461" s="17"/>
      <c r="E461" s="18"/>
      <c r="F461" s="19">
        <v>0</v>
      </c>
      <c r="G461" s="18">
        <f t="shared" si="21"/>
        <v>0</v>
      </c>
      <c r="H461" s="18">
        <f t="shared" si="22"/>
        <v>0</v>
      </c>
      <c r="I461" s="18">
        <f t="shared" si="23"/>
        <v>0</v>
      </c>
      <c r="J461" s="18"/>
      <c r="K461" s="15"/>
    </row>
    <row r="462" spans="1:11" x14ac:dyDescent="0.2">
      <c r="A462" s="15"/>
      <c r="B462" s="15"/>
      <c r="C462" s="16"/>
      <c r="D462" s="17"/>
      <c r="E462" s="18"/>
      <c r="F462" s="19">
        <v>0</v>
      </c>
      <c r="G462" s="18">
        <f t="shared" si="21"/>
        <v>0</v>
      </c>
      <c r="H462" s="18">
        <f t="shared" si="22"/>
        <v>0</v>
      </c>
      <c r="I462" s="18">
        <f t="shared" si="23"/>
        <v>0</v>
      </c>
      <c r="J462" s="18"/>
      <c r="K462" s="15"/>
    </row>
    <row r="463" spans="1:11" x14ac:dyDescent="0.2">
      <c r="A463" s="15"/>
      <c r="B463" s="15"/>
      <c r="C463" s="16"/>
      <c r="D463" s="17"/>
      <c r="E463" s="18"/>
      <c r="F463" s="19">
        <v>0</v>
      </c>
      <c r="G463" s="18">
        <f t="shared" si="21"/>
        <v>0</v>
      </c>
      <c r="H463" s="18">
        <f t="shared" si="22"/>
        <v>0</v>
      </c>
      <c r="I463" s="18">
        <f t="shared" si="23"/>
        <v>0</v>
      </c>
      <c r="J463" s="18"/>
      <c r="K463" s="15"/>
    </row>
    <row r="464" spans="1:11" x14ac:dyDescent="0.2">
      <c r="A464" s="15"/>
      <c r="B464" s="15"/>
      <c r="C464" s="16"/>
      <c r="D464" s="17"/>
      <c r="E464" s="18"/>
      <c r="F464" s="19">
        <v>0</v>
      </c>
      <c r="G464" s="18">
        <f t="shared" si="21"/>
        <v>0</v>
      </c>
      <c r="H464" s="18">
        <f t="shared" si="22"/>
        <v>0</v>
      </c>
      <c r="I464" s="18">
        <f t="shared" si="23"/>
        <v>0</v>
      </c>
      <c r="J464" s="18"/>
      <c r="K464" s="15"/>
    </row>
    <row r="465" spans="1:11" x14ac:dyDescent="0.2">
      <c r="A465" s="15"/>
      <c r="B465" s="15"/>
      <c r="C465" s="16"/>
      <c r="D465" s="17"/>
      <c r="E465" s="18"/>
      <c r="F465" s="19">
        <v>0</v>
      </c>
      <c r="G465" s="18">
        <f t="shared" si="21"/>
        <v>0</v>
      </c>
      <c r="H465" s="18">
        <f t="shared" si="22"/>
        <v>0</v>
      </c>
      <c r="I465" s="18">
        <f t="shared" si="23"/>
        <v>0</v>
      </c>
      <c r="J465" s="18"/>
      <c r="K465" s="15"/>
    </row>
    <row r="466" spans="1:11" x14ac:dyDescent="0.2">
      <c r="A466" s="15"/>
      <c r="B466" s="15"/>
      <c r="C466" s="16"/>
      <c r="D466" s="17"/>
      <c r="E466" s="18"/>
      <c r="F466" s="19">
        <v>0</v>
      </c>
      <c r="G466" s="18">
        <f t="shared" si="21"/>
        <v>0</v>
      </c>
      <c r="H466" s="18">
        <f t="shared" si="22"/>
        <v>0</v>
      </c>
      <c r="I466" s="18">
        <f t="shared" si="23"/>
        <v>0</v>
      </c>
      <c r="J466" s="18"/>
      <c r="K466" s="15"/>
    </row>
    <row r="467" spans="1:11" x14ac:dyDescent="0.2">
      <c r="A467" s="15"/>
      <c r="B467" s="15"/>
      <c r="C467" s="16"/>
      <c r="D467" s="17"/>
      <c r="E467" s="18"/>
      <c r="F467" s="19">
        <v>0</v>
      </c>
      <c r="G467" s="18">
        <f t="shared" si="21"/>
        <v>0</v>
      </c>
      <c r="H467" s="18">
        <f t="shared" si="22"/>
        <v>0</v>
      </c>
      <c r="I467" s="18">
        <f t="shared" si="23"/>
        <v>0</v>
      </c>
      <c r="J467" s="18"/>
      <c r="K467" s="15"/>
    </row>
    <row r="468" spans="1:11" x14ac:dyDescent="0.2">
      <c r="A468" s="15"/>
      <c r="B468" s="15"/>
      <c r="C468" s="16"/>
      <c r="D468" s="17"/>
      <c r="E468" s="18"/>
      <c r="F468" s="19">
        <v>0</v>
      </c>
      <c r="G468" s="18">
        <f t="shared" si="21"/>
        <v>0</v>
      </c>
      <c r="H468" s="18">
        <f t="shared" si="22"/>
        <v>0</v>
      </c>
      <c r="I468" s="18">
        <f t="shared" si="23"/>
        <v>0</v>
      </c>
      <c r="J468" s="18"/>
      <c r="K468" s="15"/>
    </row>
    <row r="469" spans="1:11" x14ac:dyDescent="0.2">
      <c r="A469" s="15"/>
      <c r="B469" s="15"/>
      <c r="C469" s="16"/>
      <c r="D469" s="17"/>
      <c r="E469" s="18"/>
      <c r="F469" s="19">
        <v>0</v>
      </c>
      <c r="G469" s="18">
        <f t="shared" si="21"/>
        <v>0</v>
      </c>
      <c r="H469" s="18">
        <f t="shared" si="22"/>
        <v>0</v>
      </c>
      <c r="I469" s="18">
        <f t="shared" si="23"/>
        <v>0</v>
      </c>
      <c r="J469" s="18"/>
      <c r="K469" s="15"/>
    </row>
    <row r="470" spans="1:11" x14ac:dyDescent="0.2">
      <c r="A470" s="15"/>
      <c r="B470" s="15"/>
      <c r="C470" s="16"/>
      <c r="D470" s="17"/>
      <c r="E470" s="18"/>
      <c r="F470" s="19">
        <v>0</v>
      </c>
      <c r="G470" s="18">
        <f t="shared" si="21"/>
        <v>0</v>
      </c>
      <c r="H470" s="18">
        <f t="shared" si="22"/>
        <v>0</v>
      </c>
      <c r="I470" s="18">
        <f t="shared" si="23"/>
        <v>0</v>
      </c>
      <c r="J470" s="18"/>
      <c r="K470" s="15"/>
    </row>
    <row r="471" spans="1:11" x14ac:dyDescent="0.2">
      <c r="A471" s="15"/>
      <c r="B471" s="15"/>
      <c r="C471" s="16"/>
      <c r="D471" s="17"/>
      <c r="E471" s="18"/>
      <c r="F471" s="19">
        <v>0</v>
      </c>
      <c r="G471" s="18">
        <f t="shared" si="21"/>
        <v>0</v>
      </c>
      <c r="H471" s="18">
        <f t="shared" si="22"/>
        <v>0</v>
      </c>
      <c r="I471" s="18">
        <f t="shared" si="23"/>
        <v>0</v>
      </c>
      <c r="J471" s="18"/>
      <c r="K471" s="15"/>
    </row>
    <row r="472" spans="1:11" x14ac:dyDescent="0.2">
      <c r="A472" s="15"/>
      <c r="B472" s="15"/>
      <c r="C472" s="16"/>
      <c r="D472" s="17"/>
      <c r="E472" s="18"/>
      <c r="F472" s="19">
        <v>0</v>
      </c>
      <c r="G472" s="18">
        <f t="shared" si="21"/>
        <v>0</v>
      </c>
      <c r="H472" s="18">
        <f t="shared" si="22"/>
        <v>0</v>
      </c>
      <c r="I472" s="18">
        <f t="shared" si="23"/>
        <v>0</v>
      </c>
      <c r="J472" s="18"/>
      <c r="K472" s="15"/>
    </row>
    <row r="473" spans="1:11" x14ac:dyDescent="0.2">
      <c r="A473" s="15"/>
      <c r="B473" s="15"/>
      <c r="C473" s="16"/>
      <c r="D473" s="17"/>
      <c r="E473" s="18"/>
      <c r="F473" s="19">
        <v>0</v>
      </c>
      <c r="G473" s="18">
        <f t="shared" si="21"/>
        <v>0</v>
      </c>
      <c r="H473" s="18">
        <f t="shared" si="22"/>
        <v>0</v>
      </c>
      <c r="I473" s="18">
        <f t="shared" si="23"/>
        <v>0</v>
      </c>
      <c r="J473" s="18"/>
      <c r="K473" s="15"/>
    </row>
    <row r="474" spans="1:11" x14ac:dyDescent="0.2">
      <c r="A474" s="15"/>
      <c r="B474" s="15"/>
      <c r="C474" s="16"/>
      <c r="D474" s="17"/>
      <c r="E474" s="18"/>
      <c r="F474" s="19">
        <v>0</v>
      </c>
      <c r="G474" s="18">
        <f t="shared" si="21"/>
        <v>0</v>
      </c>
      <c r="H474" s="18">
        <f t="shared" si="22"/>
        <v>0</v>
      </c>
      <c r="I474" s="18">
        <f t="shared" si="23"/>
        <v>0</v>
      </c>
      <c r="J474" s="18"/>
      <c r="K474" s="15"/>
    </row>
    <row r="475" spans="1:11" x14ac:dyDescent="0.2">
      <c r="A475" s="15"/>
      <c r="B475" s="15"/>
      <c r="C475" s="16"/>
      <c r="D475" s="17"/>
      <c r="E475" s="18"/>
      <c r="F475" s="19">
        <v>0</v>
      </c>
      <c r="G475" s="18">
        <f t="shared" si="21"/>
        <v>0</v>
      </c>
      <c r="H475" s="18">
        <f t="shared" si="22"/>
        <v>0</v>
      </c>
      <c r="I475" s="18">
        <f t="shared" si="23"/>
        <v>0</v>
      </c>
      <c r="J475" s="18"/>
      <c r="K475" s="15"/>
    </row>
    <row r="476" spans="1:11" x14ac:dyDescent="0.2">
      <c r="A476" s="15"/>
      <c r="B476" s="15"/>
      <c r="C476" s="16"/>
      <c r="D476" s="17"/>
      <c r="E476" s="18"/>
      <c r="F476" s="19">
        <v>0</v>
      </c>
      <c r="G476" s="18">
        <f t="shared" si="21"/>
        <v>0</v>
      </c>
      <c r="H476" s="18">
        <f t="shared" si="22"/>
        <v>0</v>
      </c>
      <c r="I476" s="18">
        <f t="shared" si="23"/>
        <v>0</v>
      </c>
      <c r="J476" s="18"/>
      <c r="K476" s="15"/>
    </row>
    <row r="477" spans="1:11" x14ac:dyDescent="0.2">
      <c r="A477" s="15"/>
      <c r="B477" s="15"/>
      <c r="C477" s="16"/>
      <c r="D477" s="17"/>
      <c r="E477" s="18"/>
      <c r="F477" s="19">
        <v>0</v>
      </c>
      <c r="G477" s="18">
        <f t="shared" si="21"/>
        <v>0</v>
      </c>
      <c r="H477" s="18">
        <f t="shared" si="22"/>
        <v>0</v>
      </c>
      <c r="I477" s="18">
        <f t="shared" si="23"/>
        <v>0</v>
      </c>
      <c r="J477" s="18"/>
      <c r="K477" s="15"/>
    </row>
    <row r="478" spans="1:11" x14ac:dyDescent="0.2">
      <c r="A478" s="15"/>
      <c r="B478" s="15"/>
      <c r="C478" s="16"/>
      <c r="D478" s="17"/>
      <c r="E478" s="18"/>
      <c r="F478" s="19">
        <v>0</v>
      </c>
      <c r="G478" s="18">
        <f t="shared" si="21"/>
        <v>0</v>
      </c>
      <c r="H478" s="18">
        <f t="shared" si="22"/>
        <v>0</v>
      </c>
      <c r="I478" s="18">
        <f t="shared" si="23"/>
        <v>0</v>
      </c>
      <c r="J478" s="18"/>
      <c r="K478" s="15"/>
    </row>
    <row r="479" spans="1:11" x14ac:dyDescent="0.2">
      <c r="A479" s="15"/>
      <c r="B479" s="15"/>
      <c r="C479" s="16"/>
      <c r="D479" s="17"/>
      <c r="E479" s="18"/>
      <c r="F479" s="19">
        <v>0</v>
      </c>
      <c r="G479" s="18">
        <f t="shared" si="21"/>
        <v>0</v>
      </c>
      <c r="H479" s="18">
        <f t="shared" si="22"/>
        <v>0</v>
      </c>
      <c r="I479" s="18">
        <f t="shared" si="23"/>
        <v>0</v>
      </c>
      <c r="J479" s="18"/>
      <c r="K479" s="15"/>
    </row>
    <row r="480" spans="1:11" x14ac:dyDescent="0.2">
      <c r="A480" s="15"/>
      <c r="B480" s="15"/>
      <c r="C480" s="16"/>
      <c r="D480" s="17"/>
      <c r="E480" s="18"/>
      <c r="F480" s="19">
        <v>0</v>
      </c>
      <c r="G480" s="18">
        <f t="shared" si="21"/>
        <v>0</v>
      </c>
      <c r="H480" s="18">
        <f t="shared" si="22"/>
        <v>0</v>
      </c>
      <c r="I480" s="18">
        <f t="shared" si="23"/>
        <v>0</v>
      </c>
      <c r="J480" s="18"/>
      <c r="K480" s="15"/>
    </row>
    <row r="481" spans="1:11" x14ac:dyDescent="0.2">
      <c r="A481" s="15"/>
      <c r="B481" s="15"/>
      <c r="C481" s="16"/>
      <c r="D481" s="17"/>
      <c r="E481" s="18"/>
      <c r="F481" s="19">
        <v>0</v>
      </c>
      <c r="G481" s="18">
        <f t="shared" ref="G481:G544" si="24">B481*F481</f>
        <v>0</v>
      </c>
      <c r="H481" s="18">
        <f t="shared" ref="H481:H544" si="25">E481*C481</f>
        <v>0</v>
      </c>
      <c r="I481" s="18">
        <f t="shared" ref="I481:I544" si="26">F481*C481</f>
        <v>0</v>
      </c>
      <c r="J481" s="18"/>
      <c r="K481" s="15"/>
    </row>
    <row r="482" spans="1:11" x14ac:dyDescent="0.2">
      <c r="A482" s="15"/>
      <c r="B482" s="15"/>
      <c r="C482" s="16"/>
      <c r="D482" s="17"/>
      <c r="E482" s="18"/>
      <c r="F482" s="19">
        <v>0</v>
      </c>
      <c r="G482" s="18">
        <f t="shared" si="24"/>
        <v>0</v>
      </c>
      <c r="H482" s="18">
        <f t="shared" si="25"/>
        <v>0</v>
      </c>
      <c r="I482" s="18">
        <f t="shared" si="26"/>
        <v>0</v>
      </c>
      <c r="J482" s="18"/>
      <c r="K482" s="15"/>
    </row>
    <row r="483" spans="1:11" x14ac:dyDescent="0.2">
      <c r="A483" s="15"/>
      <c r="B483" s="15"/>
      <c r="C483" s="16"/>
      <c r="D483" s="17"/>
      <c r="E483" s="18"/>
      <c r="F483" s="19">
        <v>0</v>
      </c>
      <c r="G483" s="18">
        <f t="shared" si="24"/>
        <v>0</v>
      </c>
      <c r="H483" s="18">
        <f t="shared" si="25"/>
        <v>0</v>
      </c>
      <c r="I483" s="18">
        <f t="shared" si="26"/>
        <v>0</v>
      </c>
      <c r="J483" s="18"/>
      <c r="K483" s="15"/>
    </row>
    <row r="484" spans="1:11" x14ac:dyDescent="0.2">
      <c r="A484" s="15"/>
      <c r="B484" s="15"/>
      <c r="C484" s="16"/>
      <c r="D484" s="17"/>
      <c r="E484" s="18"/>
      <c r="F484" s="19">
        <v>0</v>
      </c>
      <c r="G484" s="18">
        <f t="shared" si="24"/>
        <v>0</v>
      </c>
      <c r="H484" s="18">
        <f t="shared" si="25"/>
        <v>0</v>
      </c>
      <c r="I484" s="18">
        <f t="shared" si="26"/>
        <v>0</v>
      </c>
      <c r="J484" s="18"/>
      <c r="K484" s="15"/>
    </row>
    <row r="485" spans="1:11" x14ac:dyDescent="0.2">
      <c r="A485" s="15"/>
      <c r="B485" s="15"/>
      <c r="C485" s="16"/>
      <c r="D485" s="17"/>
      <c r="E485" s="18"/>
      <c r="F485" s="19">
        <v>0</v>
      </c>
      <c r="G485" s="18">
        <f t="shared" si="24"/>
        <v>0</v>
      </c>
      <c r="H485" s="18">
        <f t="shared" si="25"/>
        <v>0</v>
      </c>
      <c r="I485" s="18">
        <f t="shared" si="26"/>
        <v>0</v>
      </c>
      <c r="J485" s="18"/>
      <c r="K485" s="15"/>
    </row>
    <row r="486" spans="1:11" x14ac:dyDescent="0.2">
      <c r="A486" s="15"/>
      <c r="B486" s="15"/>
      <c r="C486" s="16"/>
      <c r="D486" s="17"/>
      <c r="E486" s="18"/>
      <c r="F486" s="19">
        <v>0</v>
      </c>
      <c r="G486" s="18">
        <f t="shared" si="24"/>
        <v>0</v>
      </c>
      <c r="H486" s="18">
        <f t="shared" si="25"/>
        <v>0</v>
      </c>
      <c r="I486" s="18">
        <f t="shared" si="26"/>
        <v>0</v>
      </c>
      <c r="J486" s="18"/>
      <c r="K486" s="15"/>
    </row>
    <row r="487" spans="1:11" x14ac:dyDescent="0.2">
      <c r="A487" s="15"/>
      <c r="B487" s="15"/>
      <c r="C487" s="16"/>
      <c r="D487" s="17"/>
      <c r="E487" s="18"/>
      <c r="F487" s="19">
        <v>0</v>
      </c>
      <c r="G487" s="18">
        <f t="shared" si="24"/>
        <v>0</v>
      </c>
      <c r="H487" s="18">
        <f t="shared" si="25"/>
        <v>0</v>
      </c>
      <c r="I487" s="18">
        <f t="shared" si="26"/>
        <v>0</v>
      </c>
      <c r="J487" s="18"/>
      <c r="K487" s="15"/>
    </row>
    <row r="488" spans="1:11" x14ac:dyDescent="0.2">
      <c r="A488" s="15"/>
      <c r="B488" s="15"/>
      <c r="C488" s="16"/>
      <c r="D488" s="17"/>
      <c r="E488" s="18"/>
      <c r="F488" s="19">
        <v>0</v>
      </c>
      <c r="G488" s="18">
        <f t="shared" si="24"/>
        <v>0</v>
      </c>
      <c r="H488" s="18">
        <f t="shared" si="25"/>
        <v>0</v>
      </c>
      <c r="I488" s="18">
        <f t="shared" si="26"/>
        <v>0</v>
      </c>
      <c r="J488" s="18"/>
      <c r="K488" s="15"/>
    </row>
    <row r="489" spans="1:11" x14ac:dyDescent="0.2">
      <c r="A489" s="15"/>
      <c r="B489" s="15"/>
      <c r="C489" s="16"/>
      <c r="D489" s="17"/>
      <c r="E489" s="18"/>
      <c r="F489" s="19">
        <v>0</v>
      </c>
      <c r="G489" s="18">
        <f t="shared" si="24"/>
        <v>0</v>
      </c>
      <c r="H489" s="18">
        <f t="shared" si="25"/>
        <v>0</v>
      </c>
      <c r="I489" s="18">
        <f t="shared" si="26"/>
        <v>0</v>
      </c>
      <c r="J489" s="18"/>
      <c r="K489" s="15"/>
    </row>
    <row r="490" spans="1:11" x14ac:dyDescent="0.2">
      <c r="A490" s="15"/>
      <c r="B490" s="15"/>
      <c r="C490" s="16"/>
      <c r="D490" s="17"/>
      <c r="E490" s="18"/>
      <c r="F490" s="19">
        <v>0</v>
      </c>
      <c r="G490" s="18">
        <f t="shared" si="24"/>
        <v>0</v>
      </c>
      <c r="H490" s="18">
        <f t="shared" si="25"/>
        <v>0</v>
      </c>
      <c r="I490" s="18">
        <f t="shared" si="26"/>
        <v>0</v>
      </c>
      <c r="J490" s="18"/>
      <c r="K490" s="15"/>
    </row>
    <row r="491" spans="1:11" x14ac:dyDescent="0.2">
      <c r="A491" s="15"/>
      <c r="B491" s="15"/>
      <c r="C491" s="16"/>
      <c r="D491" s="17"/>
      <c r="E491" s="18"/>
      <c r="F491" s="19">
        <v>0</v>
      </c>
      <c r="G491" s="18">
        <f t="shared" si="24"/>
        <v>0</v>
      </c>
      <c r="H491" s="18">
        <f t="shared" si="25"/>
        <v>0</v>
      </c>
      <c r="I491" s="18">
        <f t="shared" si="26"/>
        <v>0</v>
      </c>
      <c r="J491" s="18"/>
      <c r="K491" s="15"/>
    </row>
    <row r="492" spans="1:11" x14ac:dyDescent="0.2">
      <c r="A492" s="15"/>
      <c r="B492" s="15"/>
      <c r="C492" s="16"/>
      <c r="D492" s="17"/>
      <c r="E492" s="18"/>
      <c r="F492" s="19">
        <v>0</v>
      </c>
      <c r="G492" s="18">
        <f t="shared" si="24"/>
        <v>0</v>
      </c>
      <c r="H492" s="18">
        <f t="shared" si="25"/>
        <v>0</v>
      </c>
      <c r="I492" s="18">
        <f t="shared" si="26"/>
        <v>0</v>
      </c>
      <c r="J492" s="18"/>
      <c r="K492" s="15"/>
    </row>
    <row r="493" spans="1:11" x14ac:dyDescent="0.2">
      <c r="A493" s="15"/>
      <c r="B493" s="15"/>
      <c r="C493" s="16"/>
      <c r="D493" s="17"/>
      <c r="E493" s="18"/>
      <c r="F493" s="19">
        <v>0</v>
      </c>
      <c r="G493" s="18">
        <f t="shared" si="24"/>
        <v>0</v>
      </c>
      <c r="H493" s="18">
        <f t="shared" si="25"/>
        <v>0</v>
      </c>
      <c r="I493" s="18">
        <f t="shared" si="26"/>
        <v>0</v>
      </c>
      <c r="J493" s="18"/>
      <c r="K493" s="15"/>
    </row>
    <row r="494" spans="1:11" x14ac:dyDescent="0.2">
      <c r="A494" s="15"/>
      <c r="B494" s="15"/>
      <c r="C494" s="16"/>
      <c r="D494" s="17"/>
      <c r="E494" s="18"/>
      <c r="F494" s="19">
        <v>0</v>
      </c>
      <c r="G494" s="18">
        <f t="shared" si="24"/>
        <v>0</v>
      </c>
      <c r="H494" s="18">
        <f t="shared" si="25"/>
        <v>0</v>
      </c>
      <c r="I494" s="18">
        <f t="shared" si="26"/>
        <v>0</v>
      </c>
      <c r="J494" s="18"/>
      <c r="K494" s="15"/>
    </row>
    <row r="495" spans="1:11" x14ac:dyDescent="0.2">
      <c r="A495" s="15"/>
      <c r="B495" s="15"/>
      <c r="C495" s="16"/>
      <c r="D495" s="17"/>
      <c r="E495" s="18"/>
      <c r="F495" s="19">
        <v>0</v>
      </c>
      <c r="G495" s="18">
        <f t="shared" si="24"/>
        <v>0</v>
      </c>
      <c r="H495" s="18">
        <f t="shared" si="25"/>
        <v>0</v>
      </c>
      <c r="I495" s="18">
        <f t="shared" si="26"/>
        <v>0</v>
      </c>
      <c r="J495" s="18"/>
      <c r="K495" s="15"/>
    </row>
    <row r="496" spans="1:11" x14ac:dyDescent="0.2">
      <c r="A496" s="15"/>
      <c r="B496" s="15"/>
      <c r="C496" s="16"/>
      <c r="D496" s="17"/>
      <c r="E496" s="18"/>
      <c r="F496" s="19">
        <v>0</v>
      </c>
      <c r="G496" s="18">
        <f t="shared" si="24"/>
        <v>0</v>
      </c>
      <c r="H496" s="18">
        <f t="shared" si="25"/>
        <v>0</v>
      </c>
      <c r="I496" s="18">
        <f t="shared" si="26"/>
        <v>0</v>
      </c>
      <c r="J496" s="18"/>
      <c r="K496" s="15"/>
    </row>
    <row r="497" spans="1:11" x14ac:dyDescent="0.2">
      <c r="A497" s="15"/>
      <c r="B497" s="15"/>
      <c r="C497" s="16"/>
      <c r="D497" s="17"/>
      <c r="E497" s="18"/>
      <c r="F497" s="19">
        <v>0</v>
      </c>
      <c r="G497" s="18">
        <f t="shared" si="24"/>
        <v>0</v>
      </c>
      <c r="H497" s="18">
        <f t="shared" si="25"/>
        <v>0</v>
      </c>
      <c r="I497" s="18">
        <f t="shared" si="26"/>
        <v>0</v>
      </c>
      <c r="J497" s="18"/>
      <c r="K497" s="15"/>
    </row>
    <row r="498" spans="1:11" x14ac:dyDescent="0.2">
      <c r="A498" s="15"/>
      <c r="B498" s="15"/>
      <c r="C498" s="16"/>
      <c r="D498" s="17"/>
      <c r="E498" s="18"/>
      <c r="F498" s="19">
        <v>0</v>
      </c>
      <c r="G498" s="18">
        <f t="shared" si="24"/>
        <v>0</v>
      </c>
      <c r="H498" s="18">
        <f t="shared" si="25"/>
        <v>0</v>
      </c>
      <c r="I498" s="18">
        <f t="shared" si="26"/>
        <v>0</v>
      </c>
      <c r="J498" s="18"/>
      <c r="K498" s="15"/>
    </row>
    <row r="499" spans="1:11" x14ac:dyDescent="0.2">
      <c r="A499" s="15"/>
      <c r="B499" s="15"/>
      <c r="C499" s="16"/>
      <c r="D499" s="17"/>
      <c r="E499" s="18"/>
      <c r="F499" s="19">
        <v>0</v>
      </c>
      <c r="G499" s="18">
        <f t="shared" si="24"/>
        <v>0</v>
      </c>
      <c r="H499" s="18">
        <f t="shared" si="25"/>
        <v>0</v>
      </c>
      <c r="I499" s="18">
        <f t="shared" si="26"/>
        <v>0</v>
      </c>
      <c r="J499" s="18"/>
      <c r="K499" s="15"/>
    </row>
    <row r="500" spans="1:11" x14ac:dyDescent="0.2">
      <c r="A500" s="15"/>
      <c r="B500" s="15"/>
      <c r="C500" s="16"/>
      <c r="D500" s="17"/>
      <c r="E500" s="18"/>
      <c r="F500" s="19">
        <v>0</v>
      </c>
      <c r="G500" s="18">
        <f t="shared" si="24"/>
        <v>0</v>
      </c>
      <c r="H500" s="18">
        <f t="shared" si="25"/>
        <v>0</v>
      </c>
      <c r="I500" s="18">
        <f t="shared" si="26"/>
        <v>0</v>
      </c>
      <c r="J500" s="18"/>
      <c r="K500" s="15"/>
    </row>
    <row r="501" spans="1:11" x14ac:dyDescent="0.2">
      <c r="A501" s="15"/>
      <c r="B501" s="15"/>
      <c r="C501" s="16"/>
      <c r="D501" s="17"/>
      <c r="E501" s="18"/>
      <c r="F501" s="19">
        <v>0</v>
      </c>
      <c r="G501" s="18">
        <f t="shared" si="24"/>
        <v>0</v>
      </c>
      <c r="H501" s="18">
        <f t="shared" si="25"/>
        <v>0</v>
      </c>
      <c r="I501" s="18">
        <f t="shared" si="26"/>
        <v>0</v>
      </c>
      <c r="J501" s="18"/>
      <c r="K501" s="15"/>
    </row>
    <row r="502" spans="1:11" x14ac:dyDescent="0.2">
      <c r="A502" s="15"/>
      <c r="B502" s="15"/>
      <c r="C502" s="16"/>
      <c r="D502" s="17"/>
      <c r="E502" s="18"/>
      <c r="F502" s="19">
        <v>0</v>
      </c>
      <c r="G502" s="18">
        <f t="shared" si="24"/>
        <v>0</v>
      </c>
      <c r="H502" s="18">
        <f t="shared" si="25"/>
        <v>0</v>
      </c>
      <c r="I502" s="18">
        <f t="shared" si="26"/>
        <v>0</v>
      </c>
      <c r="J502" s="18"/>
      <c r="K502" s="15"/>
    </row>
    <row r="503" spans="1:11" x14ac:dyDescent="0.2">
      <c r="A503" s="15"/>
      <c r="B503" s="15"/>
      <c r="C503" s="16"/>
      <c r="D503" s="17"/>
      <c r="E503" s="18"/>
      <c r="F503" s="19">
        <v>0</v>
      </c>
      <c r="G503" s="18">
        <f t="shared" si="24"/>
        <v>0</v>
      </c>
      <c r="H503" s="18">
        <f t="shared" si="25"/>
        <v>0</v>
      </c>
      <c r="I503" s="18">
        <f t="shared" si="26"/>
        <v>0</v>
      </c>
      <c r="J503" s="18"/>
      <c r="K503" s="15"/>
    </row>
    <row r="504" spans="1:11" x14ac:dyDescent="0.2">
      <c r="A504" s="15"/>
      <c r="B504" s="15"/>
      <c r="C504" s="16"/>
      <c r="D504" s="17"/>
      <c r="E504" s="18"/>
      <c r="F504" s="19">
        <v>0</v>
      </c>
      <c r="G504" s="18">
        <f t="shared" si="24"/>
        <v>0</v>
      </c>
      <c r="H504" s="18">
        <f t="shared" si="25"/>
        <v>0</v>
      </c>
      <c r="I504" s="18">
        <f t="shared" si="26"/>
        <v>0</v>
      </c>
      <c r="J504" s="18"/>
      <c r="K504" s="15"/>
    </row>
    <row r="505" spans="1:11" x14ac:dyDescent="0.2">
      <c r="A505" s="15"/>
      <c r="B505" s="15"/>
      <c r="C505" s="16"/>
      <c r="D505" s="17"/>
      <c r="E505" s="18"/>
      <c r="F505" s="19">
        <v>0</v>
      </c>
      <c r="G505" s="18">
        <f t="shared" si="24"/>
        <v>0</v>
      </c>
      <c r="H505" s="18">
        <f t="shared" si="25"/>
        <v>0</v>
      </c>
      <c r="I505" s="18">
        <f t="shared" si="26"/>
        <v>0</v>
      </c>
      <c r="J505" s="18"/>
      <c r="K505" s="15"/>
    </row>
    <row r="506" spans="1:11" x14ac:dyDescent="0.2">
      <c r="A506" s="15"/>
      <c r="B506" s="15"/>
      <c r="C506" s="16"/>
      <c r="D506" s="17"/>
      <c r="E506" s="18"/>
      <c r="F506" s="19">
        <v>0</v>
      </c>
      <c r="G506" s="18">
        <f t="shared" si="24"/>
        <v>0</v>
      </c>
      <c r="H506" s="18">
        <f t="shared" si="25"/>
        <v>0</v>
      </c>
      <c r="I506" s="18">
        <f t="shared" si="26"/>
        <v>0</v>
      </c>
      <c r="J506" s="18"/>
      <c r="K506" s="15"/>
    </row>
    <row r="507" spans="1:11" x14ac:dyDescent="0.2">
      <c r="A507" s="15"/>
      <c r="B507" s="15"/>
      <c r="C507" s="16"/>
      <c r="D507" s="17"/>
      <c r="E507" s="18"/>
      <c r="F507" s="19">
        <v>0</v>
      </c>
      <c r="G507" s="18">
        <f t="shared" si="24"/>
        <v>0</v>
      </c>
      <c r="H507" s="18">
        <f t="shared" si="25"/>
        <v>0</v>
      </c>
      <c r="I507" s="18">
        <f t="shared" si="26"/>
        <v>0</v>
      </c>
      <c r="J507" s="18"/>
      <c r="K507" s="15"/>
    </row>
    <row r="508" spans="1:11" x14ac:dyDescent="0.2">
      <c r="A508" s="15"/>
      <c r="B508" s="15"/>
      <c r="C508" s="16"/>
      <c r="D508" s="17"/>
      <c r="E508" s="18"/>
      <c r="F508" s="19">
        <v>0</v>
      </c>
      <c r="G508" s="18">
        <f t="shared" si="24"/>
        <v>0</v>
      </c>
      <c r="H508" s="18">
        <f t="shared" si="25"/>
        <v>0</v>
      </c>
      <c r="I508" s="18">
        <f t="shared" si="26"/>
        <v>0</v>
      </c>
      <c r="J508" s="18"/>
      <c r="K508" s="15"/>
    </row>
    <row r="509" spans="1:11" x14ac:dyDescent="0.2">
      <c r="A509" s="15"/>
      <c r="B509" s="15"/>
      <c r="C509" s="16"/>
      <c r="D509" s="17"/>
      <c r="E509" s="18"/>
      <c r="F509" s="19">
        <v>0</v>
      </c>
      <c r="G509" s="18">
        <f t="shared" si="24"/>
        <v>0</v>
      </c>
      <c r="H509" s="18">
        <f t="shared" si="25"/>
        <v>0</v>
      </c>
      <c r="I509" s="18">
        <f t="shared" si="26"/>
        <v>0</v>
      </c>
      <c r="J509" s="18"/>
      <c r="K509" s="15"/>
    </row>
    <row r="510" spans="1:11" x14ac:dyDescent="0.2">
      <c r="A510" s="15"/>
      <c r="B510" s="15"/>
      <c r="C510" s="16"/>
      <c r="D510" s="17"/>
      <c r="E510" s="18"/>
      <c r="F510" s="19">
        <v>0</v>
      </c>
      <c r="G510" s="18">
        <f t="shared" si="24"/>
        <v>0</v>
      </c>
      <c r="H510" s="18">
        <f t="shared" si="25"/>
        <v>0</v>
      </c>
      <c r="I510" s="18">
        <f t="shared" si="26"/>
        <v>0</v>
      </c>
      <c r="J510" s="18"/>
      <c r="K510" s="15"/>
    </row>
    <row r="511" spans="1:11" x14ac:dyDescent="0.2">
      <c r="A511" s="15"/>
      <c r="B511" s="15"/>
      <c r="C511" s="16"/>
      <c r="D511" s="17"/>
      <c r="E511" s="18"/>
      <c r="F511" s="19">
        <v>0</v>
      </c>
      <c r="G511" s="18">
        <f t="shared" si="24"/>
        <v>0</v>
      </c>
      <c r="H511" s="18">
        <f t="shared" si="25"/>
        <v>0</v>
      </c>
      <c r="I511" s="18">
        <f t="shared" si="26"/>
        <v>0</v>
      </c>
      <c r="J511" s="18"/>
      <c r="K511" s="15"/>
    </row>
    <row r="512" spans="1:11" x14ac:dyDescent="0.2">
      <c r="A512" s="15"/>
      <c r="B512" s="15"/>
      <c r="C512" s="16"/>
      <c r="D512" s="17"/>
      <c r="E512" s="18"/>
      <c r="F512" s="19">
        <v>0</v>
      </c>
      <c r="G512" s="18">
        <f t="shared" si="24"/>
        <v>0</v>
      </c>
      <c r="H512" s="18">
        <f t="shared" si="25"/>
        <v>0</v>
      </c>
      <c r="I512" s="18">
        <f t="shared" si="26"/>
        <v>0</v>
      </c>
      <c r="J512" s="18"/>
      <c r="K512" s="15"/>
    </row>
    <row r="513" spans="1:11" x14ac:dyDescent="0.2">
      <c r="A513" s="15"/>
      <c r="B513" s="15"/>
      <c r="C513" s="16"/>
      <c r="D513" s="17"/>
      <c r="E513" s="18"/>
      <c r="F513" s="19">
        <v>0</v>
      </c>
      <c r="G513" s="18">
        <f t="shared" si="24"/>
        <v>0</v>
      </c>
      <c r="H513" s="18">
        <f t="shared" si="25"/>
        <v>0</v>
      </c>
      <c r="I513" s="18">
        <f t="shared" si="26"/>
        <v>0</v>
      </c>
      <c r="J513" s="18"/>
      <c r="K513" s="15"/>
    </row>
    <row r="514" spans="1:11" x14ac:dyDescent="0.2">
      <c r="A514" s="15"/>
      <c r="B514" s="15"/>
      <c r="C514" s="16"/>
      <c r="D514" s="17"/>
      <c r="E514" s="18"/>
      <c r="F514" s="19">
        <v>0</v>
      </c>
      <c r="G514" s="18">
        <f t="shared" si="24"/>
        <v>0</v>
      </c>
      <c r="H514" s="18">
        <f t="shared" si="25"/>
        <v>0</v>
      </c>
      <c r="I514" s="18">
        <f t="shared" si="26"/>
        <v>0</v>
      </c>
      <c r="J514" s="18"/>
      <c r="K514" s="15"/>
    </row>
    <row r="515" spans="1:11" x14ac:dyDescent="0.2">
      <c r="A515" s="15"/>
      <c r="B515" s="15"/>
      <c r="C515" s="16"/>
      <c r="D515" s="17"/>
      <c r="E515" s="18"/>
      <c r="F515" s="19">
        <v>0</v>
      </c>
      <c r="G515" s="18">
        <f t="shared" si="24"/>
        <v>0</v>
      </c>
      <c r="H515" s="18">
        <f t="shared" si="25"/>
        <v>0</v>
      </c>
      <c r="I515" s="18">
        <f t="shared" si="26"/>
        <v>0</v>
      </c>
      <c r="J515" s="18"/>
      <c r="K515" s="15"/>
    </row>
    <row r="516" spans="1:11" x14ac:dyDescent="0.2">
      <c r="A516" s="15"/>
      <c r="B516" s="15"/>
      <c r="C516" s="16"/>
      <c r="D516" s="17"/>
      <c r="E516" s="18"/>
      <c r="F516" s="19">
        <v>0</v>
      </c>
      <c r="G516" s="18">
        <f t="shared" si="24"/>
        <v>0</v>
      </c>
      <c r="H516" s="18">
        <f t="shared" si="25"/>
        <v>0</v>
      </c>
      <c r="I516" s="18">
        <f t="shared" si="26"/>
        <v>0</v>
      </c>
      <c r="J516" s="18"/>
      <c r="K516" s="15"/>
    </row>
    <row r="517" spans="1:11" x14ac:dyDescent="0.2">
      <c r="A517" s="15"/>
      <c r="B517" s="15"/>
      <c r="C517" s="16"/>
      <c r="D517" s="17"/>
      <c r="E517" s="18"/>
      <c r="F517" s="19">
        <v>0</v>
      </c>
      <c r="G517" s="18">
        <f t="shared" si="24"/>
        <v>0</v>
      </c>
      <c r="H517" s="18">
        <f t="shared" si="25"/>
        <v>0</v>
      </c>
      <c r="I517" s="18">
        <f t="shared" si="26"/>
        <v>0</v>
      </c>
      <c r="J517" s="18"/>
      <c r="K517" s="15"/>
    </row>
    <row r="518" spans="1:11" x14ac:dyDescent="0.2">
      <c r="A518" s="15"/>
      <c r="B518" s="15"/>
      <c r="C518" s="16"/>
      <c r="D518" s="17"/>
      <c r="E518" s="18"/>
      <c r="F518" s="19">
        <v>0</v>
      </c>
      <c r="G518" s="18">
        <f t="shared" si="24"/>
        <v>0</v>
      </c>
      <c r="H518" s="18">
        <f t="shared" si="25"/>
        <v>0</v>
      </c>
      <c r="I518" s="18">
        <f t="shared" si="26"/>
        <v>0</v>
      </c>
      <c r="J518" s="18"/>
      <c r="K518" s="15"/>
    </row>
    <row r="519" spans="1:11" x14ac:dyDescent="0.2">
      <c r="A519" s="15"/>
      <c r="B519" s="15"/>
      <c r="C519" s="16"/>
      <c r="D519" s="17"/>
      <c r="E519" s="18"/>
      <c r="F519" s="19">
        <v>0</v>
      </c>
      <c r="G519" s="18">
        <f t="shared" si="24"/>
        <v>0</v>
      </c>
      <c r="H519" s="18">
        <f t="shared" si="25"/>
        <v>0</v>
      </c>
      <c r="I519" s="18">
        <f t="shared" si="26"/>
        <v>0</v>
      </c>
      <c r="J519" s="18"/>
      <c r="K519" s="15"/>
    </row>
    <row r="520" spans="1:11" x14ac:dyDescent="0.2">
      <c r="A520" s="15"/>
      <c r="B520" s="15"/>
      <c r="C520" s="16"/>
      <c r="D520" s="17"/>
      <c r="E520" s="18"/>
      <c r="F520" s="19">
        <v>0</v>
      </c>
      <c r="G520" s="18">
        <f t="shared" si="24"/>
        <v>0</v>
      </c>
      <c r="H520" s="18">
        <f t="shared" si="25"/>
        <v>0</v>
      </c>
      <c r="I520" s="18">
        <f t="shared" si="26"/>
        <v>0</v>
      </c>
      <c r="J520" s="18"/>
      <c r="K520" s="15"/>
    </row>
    <row r="521" spans="1:11" x14ac:dyDescent="0.2">
      <c r="A521" s="15"/>
      <c r="B521" s="15"/>
      <c r="C521" s="16"/>
      <c r="D521" s="17"/>
      <c r="E521" s="18"/>
      <c r="F521" s="19">
        <v>0</v>
      </c>
      <c r="G521" s="18">
        <f t="shared" si="24"/>
        <v>0</v>
      </c>
      <c r="H521" s="18">
        <f t="shared" si="25"/>
        <v>0</v>
      </c>
      <c r="I521" s="18">
        <f t="shared" si="26"/>
        <v>0</v>
      </c>
      <c r="J521" s="18"/>
      <c r="K521" s="15"/>
    </row>
    <row r="522" spans="1:11" x14ac:dyDescent="0.2">
      <c r="A522" s="15"/>
      <c r="B522" s="15"/>
      <c r="C522" s="16"/>
      <c r="D522" s="17"/>
      <c r="E522" s="18"/>
      <c r="F522" s="19">
        <v>0</v>
      </c>
      <c r="G522" s="18">
        <f t="shared" si="24"/>
        <v>0</v>
      </c>
      <c r="H522" s="18">
        <f t="shared" si="25"/>
        <v>0</v>
      </c>
      <c r="I522" s="18">
        <f t="shared" si="26"/>
        <v>0</v>
      </c>
      <c r="J522" s="18"/>
      <c r="K522" s="15"/>
    </row>
    <row r="523" spans="1:11" x14ac:dyDescent="0.2">
      <c r="A523" s="15"/>
      <c r="B523" s="15"/>
      <c r="C523" s="16"/>
      <c r="D523" s="17"/>
      <c r="E523" s="18"/>
      <c r="F523" s="19">
        <v>0</v>
      </c>
      <c r="G523" s="18">
        <f t="shared" si="24"/>
        <v>0</v>
      </c>
      <c r="H523" s="18">
        <f t="shared" si="25"/>
        <v>0</v>
      </c>
      <c r="I523" s="18">
        <f t="shared" si="26"/>
        <v>0</v>
      </c>
      <c r="J523" s="18"/>
      <c r="K523" s="15"/>
    </row>
    <row r="524" spans="1:11" x14ac:dyDescent="0.2">
      <c r="A524" s="15"/>
      <c r="B524" s="15"/>
      <c r="C524" s="16"/>
      <c r="D524" s="17"/>
      <c r="E524" s="18"/>
      <c r="F524" s="19">
        <v>0</v>
      </c>
      <c r="G524" s="18">
        <f t="shared" si="24"/>
        <v>0</v>
      </c>
      <c r="H524" s="18">
        <f t="shared" si="25"/>
        <v>0</v>
      </c>
      <c r="I524" s="18">
        <f t="shared" si="26"/>
        <v>0</v>
      </c>
      <c r="J524" s="18"/>
      <c r="K524" s="15"/>
    </row>
    <row r="525" spans="1:11" x14ac:dyDescent="0.2">
      <c r="A525" s="15"/>
      <c r="B525" s="15"/>
      <c r="C525" s="16"/>
      <c r="D525" s="17"/>
      <c r="E525" s="18"/>
      <c r="F525" s="19">
        <v>0</v>
      </c>
      <c r="G525" s="18">
        <f t="shared" si="24"/>
        <v>0</v>
      </c>
      <c r="H525" s="18">
        <f t="shared" si="25"/>
        <v>0</v>
      </c>
      <c r="I525" s="18">
        <f t="shared" si="26"/>
        <v>0</v>
      </c>
      <c r="J525" s="18"/>
      <c r="K525" s="15"/>
    </row>
    <row r="526" spans="1:11" x14ac:dyDescent="0.2">
      <c r="A526" s="15"/>
      <c r="B526" s="15"/>
      <c r="C526" s="16"/>
      <c r="D526" s="17"/>
      <c r="E526" s="18"/>
      <c r="F526" s="19">
        <v>0</v>
      </c>
      <c r="G526" s="18">
        <f t="shared" si="24"/>
        <v>0</v>
      </c>
      <c r="H526" s="18">
        <f t="shared" si="25"/>
        <v>0</v>
      </c>
      <c r="I526" s="18">
        <f t="shared" si="26"/>
        <v>0</v>
      </c>
      <c r="J526" s="18"/>
      <c r="K526" s="15"/>
    </row>
    <row r="527" spans="1:11" x14ac:dyDescent="0.2">
      <c r="A527" s="15"/>
      <c r="B527" s="15"/>
      <c r="C527" s="16"/>
      <c r="D527" s="17"/>
      <c r="E527" s="18"/>
      <c r="F527" s="19">
        <v>0</v>
      </c>
      <c r="G527" s="18">
        <f t="shared" si="24"/>
        <v>0</v>
      </c>
      <c r="H527" s="18">
        <f t="shared" si="25"/>
        <v>0</v>
      </c>
      <c r="I527" s="18">
        <f t="shared" si="26"/>
        <v>0</v>
      </c>
      <c r="J527" s="18"/>
      <c r="K527" s="15"/>
    </row>
    <row r="528" spans="1:11" x14ac:dyDescent="0.2">
      <c r="A528" s="15"/>
      <c r="B528" s="15"/>
      <c r="C528" s="16"/>
      <c r="D528" s="17"/>
      <c r="E528" s="18"/>
      <c r="F528" s="19">
        <v>0</v>
      </c>
      <c r="G528" s="18">
        <f t="shared" si="24"/>
        <v>0</v>
      </c>
      <c r="H528" s="18">
        <f t="shared" si="25"/>
        <v>0</v>
      </c>
      <c r="I528" s="18">
        <f t="shared" si="26"/>
        <v>0</v>
      </c>
      <c r="J528" s="18"/>
      <c r="K528" s="15"/>
    </row>
    <row r="529" spans="1:11" x14ac:dyDescent="0.2">
      <c r="A529" s="15"/>
      <c r="B529" s="15"/>
      <c r="C529" s="16"/>
      <c r="D529" s="17"/>
      <c r="E529" s="18"/>
      <c r="F529" s="19">
        <v>0</v>
      </c>
      <c r="G529" s="18">
        <f t="shared" si="24"/>
        <v>0</v>
      </c>
      <c r="H529" s="18">
        <f t="shared" si="25"/>
        <v>0</v>
      </c>
      <c r="I529" s="18">
        <f t="shared" si="26"/>
        <v>0</v>
      </c>
      <c r="J529" s="18"/>
      <c r="K529" s="15"/>
    </row>
    <row r="530" spans="1:11" x14ac:dyDescent="0.2">
      <c r="A530" s="15"/>
      <c r="B530" s="15"/>
      <c r="C530" s="16"/>
      <c r="D530" s="17"/>
      <c r="E530" s="18"/>
      <c r="F530" s="19">
        <v>0</v>
      </c>
      <c r="G530" s="18">
        <f t="shared" si="24"/>
        <v>0</v>
      </c>
      <c r="H530" s="18">
        <f t="shared" si="25"/>
        <v>0</v>
      </c>
      <c r="I530" s="18">
        <f t="shared" si="26"/>
        <v>0</v>
      </c>
      <c r="J530" s="18"/>
      <c r="K530" s="15"/>
    </row>
    <row r="531" spans="1:11" x14ac:dyDescent="0.2">
      <c r="A531" s="15"/>
      <c r="B531" s="15"/>
      <c r="C531" s="16"/>
      <c r="D531" s="17"/>
      <c r="E531" s="18"/>
      <c r="F531" s="19">
        <v>0</v>
      </c>
      <c r="G531" s="18">
        <f t="shared" si="24"/>
        <v>0</v>
      </c>
      <c r="H531" s="18">
        <f t="shared" si="25"/>
        <v>0</v>
      </c>
      <c r="I531" s="18">
        <f t="shared" si="26"/>
        <v>0</v>
      </c>
      <c r="J531" s="18"/>
      <c r="K531" s="15"/>
    </row>
    <row r="532" spans="1:11" x14ac:dyDescent="0.2">
      <c r="A532" s="15"/>
      <c r="B532" s="15"/>
      <c r="C532" s="16"/>
      <c r="D532" s="17"/>
      <c r="E532" s="18"/>
      <c r="F532" s="19">
        <v>0</v>
      </c>
      <c r="G532" s="18">
        <f t="shared" si="24"/>
        <v>0</v>
      </c>
      <c r="H532" s="18">
        <f t="shared" si="25"/>
        <v>0</v>
      </c>
      <c r="I532" s="18">
        <f t="shared" si="26"/>
        <v>0</v>
      </c>
      <c r="J532" s="18"/>
      <c r="K532" s="15"/>
    </row>
    <row r="533" spans="1:11" x14ac:dyDescent="0.2">
      <c r="A533" s="15"/>
      <c r="B533" s="15"/>
      <c r="C533" s="16"/>
      <c r="D533" s="17"/>
      <c r="E533" s="18"/>
      <c r="F533" s="19">
        <v>0</v>
      </c>
      <c r="G533" s="18">
        <f t="shared" si="24"/>
        <v>0</v>
      </c>
      <c r="H533" s="18">
        <f t="shared" si="25"/>
        <v>0</v>
      </c>
      <c r="I533" s="18">
        <f t="shared" si="26"/>
        <v>0</v>
      </c>
      <c r="J533" s="18"/>
      <c r="K533" s="15"/>
    </row>
    <row r="534" spans="1:11" x14ac:dyDescent="0.2">
      <c r="A534" s="15"/>
      <c r="B534" s="15"/>
      <c r="C534" s="16"/>
      <c r="D534" s="17"/>
      <c r="E534" s="18"/>
      <c r="F534" s="19">
        <v>0</v>
      </c>
      <c r="G534" s="18">
        <f t="shared" si="24"/>
        <v>0</v>
      </c>
      <c r="H534" s="18">
        <f t="shared" si="25"/>
        <v>0</v>
      </c>
      <c r="I534" s="18">
        <f t="shared" si="26"/>
        <v>0</v>
      </c>
      <c r="J534" s="18"/>
      <c r="K534" s="15"/>
    </row>
    <row r="535" spans="1:11" x14ac:dyDescent="0.2">
      <c r="A535" s="15"/>
      <c r="B535" s="15"/>
      <c r="C535" s="16"/>
      <c r="D535" s="17"/>
      <c r="E535" s="18"/>
      <c r="F535" s="19">
        <v>0</v>
      </c>
      <c r="G535" s="18">
        <f t="shared" si="24"/>
        <v>0</v>
      </c>
      <c r="H535" s="18">
        <f t="shared" si="25"/>
        <v>0</v>
      </c>
      <c r="I535" s="18">
        <f t="shared" si="26"/>
        <v>0</v>
      </c>
      <c r="J535" s="18"/>
      <c r="K535" s="15"/>
    </row>
    <row r="536" spans="1:11" x14ac:dyDescent="0.2">
      <c r="A536" s="15"/>
      <c r="B536" s="15"/>
      <c r="C536" s="16"/>
      <c r="D536" s="17"/>
      <c r="E536" s="18"/>
      <c r="F536" s="19">
        <v>0</v>
      </c>
      <c r="G536" s="18">
        <f t="shared" si="24"/>
        <v>0</v>
      </c>
      <c r="H536" s="18">
        <f t="shared" si="25"/>
        <v>0</v>
      </c>
      <c r="I536" s="18">
        <f t="shared" si="26"/>
        <v>0</v>
      </c>
      <c r="J536" s="18"/>
      <c r="K536" s="15"/>
    </row>
    <row r="537" spans="1:11" x14ac:dyDescent="0.2">
      <c r="A537" s="15"/>
      <c r="B537" s="15"/>
      <c r="C537" s="16"/>
      <c r="D537" s="17"/>
      <c r="E537" s="18"/>
      <c r="F537" s="19">
        <v>0</v>
      </c>
      <c r="G537" s="18">
        <f t="shared" si="24"/>
        <v>0</v>
      </c>
      <c r="H537" s="18">
        <f t="shared" si="25"/>
        <v>0</v>
      </c>
      <c r="I537" s="18">
        <f t="shared" si="26"/>
        <v>0</v>
      </c>
      <c r="J537" s="18"/>
      <c r="K537" s="15"/>
    </row>
    <row r="538" spans="1:11" x14ac:dyDescent="0.2">
      <c r="A538" s="15"/>
      <c r="B538" s="15"/>
      <c r="C538" s="16"/>
      <c r="D538" s="17"/>
      <c r="E538" s="18"/>
      <c r="F538" s="19">
        <v>0</v>
      </c>
      <c r="G538" s="18">
        <f t="shared" si="24"/>
        <v>0</v>
      </c>
      <c r="H538" s="18">
        <f t="shared" si="25"/>
        <v>0</v>
      </c>
      <c r="I538" s="18">
        <f t="shared" si="26"/>
        <v>0</v>
      </c>
      <c r="J538" s="18"/>
      <c r="K538" s="15"/>
    </row>
    <row r="539" spans="1:11" x14ac:dyDescent="0.2">
      <c r="A539" s="15"/>
      <c r="B539" s="15"/>
      <c r="C539" s="16"/>
      <c r="D539" s="17"/>
      <c r="E539" s="18"/>
      <c r="F539" s="19">
        <v>0</v>
      </c>
      <c r="G539" s="18">
        <f t="shared" si="24"/>
        <v>0</v>
      </c>
      <c r="H539" s="18">
        <f t="shared" si="25"/>
        <v>0</v>
      </c>
      <c r="I539" s="18">
        <f t="shared" si="26"/>
        <v>0</v>
      </c>
      <c r="J539" s="18"/>
      <c r="K539" s="15"/>
    </row>
    <row r="540" spans="1:11" x14ac:dyDescent="0.2">
      <c r="A540" s="15"/>
      <c r="B540" s="15"/>
      <c r="C540" s="16"/>
      <c r="D540" s="17"/>
      <c r="E540" s="18"/>
      <c r="F540" s="19">
        <v>0</v>
      </c>
      <c r="G540" s="18">
        <f t="shared" si="24"/>
        <v>0</v>
      </c>
      <c r="H540" s="18">
        <f t="shared" si="25"/>
        <v>0</v>
      </c>
      <c r="I540" s="18">
        <f t="shared" si="26"/>
        <v>0</v>
      </c>
      <c r="J540" s="18"/>
      <c r="K540" s="15"/>
    </row>
    <row r="541" spans="1:11" x14ac:dyDescent="0.2">
      <c r="A541" s="15"/>
      <c r="B541" s="15"/>
      <c r="C541" s="16"/>
      <c r="D541" s="17"/>
      <c r="E541" s="18"/>
      <c r="F541" s="19">
        <v>0</v>
      </c>
      <c r="G541" s="18">
        <f t="shared" si="24"/>
        <v>0</v>
      </c>
      <c r="H541" s="18">
        <f t="shared" si="25"/>
        <v>0</v>
      </c>
      <c r="I541" s="18">
        <f t="shared" si="26"/>
        <v>0</v>
      </c>
      <c r="J541" s="18"/>
      <c r="K541" s="15"/>
    </row>
    <row r="542" spans="1:11" x14ac:dyDescent="0.2">
      <c r="A542" s="15"/>
      <c r="B542" s="15"/>
      <c r="C542" s="16"/>
      <c r="D542" s="17"/>
      <c r="E542" s="18"/>
      <c r="F542" s="19">
        <v>0</v>
      </c>
      <c r="G542" s="18">
        <f t="shared" si="24"/>
        <v>0</v>
      </c>
      <c r="H542" s="18">
        <f t="shared" si="25"/>
        <v>0</v>
      </c>
      <c r="I542" s="18">
        <f t="shared" si="26"/>
        <v>0</v>
      </c>
      <c r="J542" s="18"/>
      <c r="K542" s="15"/>
    </row>
    <row r="543" spans="1:11" x14ac:dyDescent="0.2">
      <c r="A543" s="15"/>
      <c r="B543" s="15"/>
      <c r="C543" s="16"/>
      <c r="D543" s="17"/>
      <c r="E543" s="18"/>
      <c r="F543" s="19">
        <v>0</v>
      </c>
      <c r="G543" s="18">
        <f t="shared" si="24"/>
        <v>0</v>
      </c>
      <c r="H543" s="18">
        <f t="shared" si="25"/>
        <v>0</v>
      </c>
      <c r="I543" s="18">
        <f t="shared" si="26"/>
        <v>0</v>
      </c>
      <c r="J543" s="18"/>
      <c r="K543" s="15"/>
    </row>
    <row r="544" spans="1:11" x14ac:dyDescent="0.2">
      <c r="A544" s="15"/>
      <c r="B544" s="15"/>
      <c r="C544" s="16"/>
      <c r="D544" s="17"/>
      <c r="E544" s="18"/>
      <c r="F544" s="19">
        <v>0</v>
      </c>
      <c r="G544" s="18">
        <f t="shared" si="24"/>
        <v>0</v>
      </c>
      <c r="H544" s="18">
        <f t="shared" si="25"/>
        <v>0</v>
      </c>
      <c r="I544" s="18">
        <f t="shared" si="26"/>
        <v>0</v>
      </c>
      <c r="J544" s="18"/>
      <c r="K544" s="15"/>
    </row>
    <row r="545" spans="1:11" x14ac:dyDescent="0.2">
      <c r="A545" s="15"/>
      <c r="B545" s="15"/>
      <c r="C545" s="16"/>
      <c r="D545" s="17"/>
      <c r="E545" s="18"/>
      <c r="F545" s="19">
        <v>0</v>
      </c>
      <c r="G545" s="18">
        <f t="shared" ref="G545:G606" si="27">B545*F545</f>
        <v>0</v>
      </c>
      <c r="H545" s="18">
        <f t="shared" ref="H545:H604" si="28">E545*C545</f>
        <v>0</v>
      </c>
      <c r="I545" s="18">
        <f t="shared" ref="I545:I604" si="29">F545*C545</f>
        <v>0</v>
      </c>
      <c r="J545" s="18"/>
      <c r="K545" s="15"/>
    </row>
    <row r="546" spans="1:11" x14ac:dyDescent="0.2">
      <c r="A546" s="15"/>
      <c r="B546" s="15"/>
      <c r="C546" s="16"/>
      <c r="D546" s="17"/>
      <c r="E546" s="18"/>
      <c r="F546" s="19">
        <v>0</v>
      </c>
      <c r="G546" s="18">
        <f t="shared" si="27"/>
        <v>0</v>
      </c>
      <c r="H546" s="18">
        <f t="shared" si="28"/>
        <v>0</v>
      </c>
      <c r="I546" s="18">
        <f t="shared" si="29"/>
        <v>0</v>
      </c>
      <c r="J546" s="18"/>
      <c r="K546" s="15"/>
    </row>
    <row r="547" spans="1:11" x14ac:dyDescent="0.2">
      <c r="A547" s="15"/>
      <c r="B547" s="15"/>
      <c r="C547" s="16"/>
      <c r="D547" s="17"/>
      <c r="E547" s="18"/>
      <c r="F547" s="19">
        <v>0</v>
      </c>
      <c r="G547" s="18">
        <f t="shared" si="27"/>
        <v>0</v>
      </c>
      <c r="H547" s="18">
        <f t="shared" si="28"/>
        <v>0</v>
      </c>
      <c r="I547" s="18">
        <f t="shared" si="29"/>
        <v>0</v>
      </c>
      <c r="J547" s="18"/>
      <c r="K547" s="15"/>
    </row>
    <row r="548" spans="1:11" x14ac:dyDescent="0.2">
      <c r="A548" s="15"/>
      <c r="B548" s="15"/>
      <c r="C548" s="16"/>
      <c r="D548" s="17"/>
      <c r="E548" s="18"/>
      <c r="F548" s="19">
        <v>0</v>
      </c>
      <c r="G548" s="18">
        <f t="shared" si="27"/>
        <v>0</v>
      </c>
      <c r="H548" s="18">
        <f t="shared" si="28"/>
        <v>0</v>
      </c>
      <c r="I548" s="18">
        <f t="shared" si="29"/>
        <v>0</v>
      </c>
      <c r="J548" s="18"/>
      <c r="K548" s="15"/>
    </row>
    <row r="549" spans="1:11" x14ac:dyDescent="0.2">
      <c r="A549" s="15"/>
      <c r="B549" s="15"/>
      <c r="C549" s="16"/>
      <c r="D549" s="17"/>
      <c r="E549" s="18"/>
      <c r="F549" s="19">
        <v>0</v>
      </c>
      <c r="G549" s="18">
        <f t="shared" si="27"/>
        <v>0</v>
      </c>
      <c r="H549" s="18">
        <f t="shared" si="28"/>
        <v>0</v>
      </c>
      <c r="I549" s="18">
        <f t="shared" si="29"/>
        <v>0</v>
      </c>
      <c r="J549" s="18"/>
      <c r="K549" s="15"/>
    </row>
    <row r="550" spans="1:11" x14ac:dyDescent="0.2">
      <c r="A550" s="15"/>
      <c r="B550" s="15"/>
      <c r="C550" s="16"/>
      <c r="D550" s="17"/>
      <c r="E550" s="18"/>
      <c r="F550" s="19">
        <v>0</v>
      </c>
      <c r="G550" s="18">
        <f t="shared" si="27"/>
        <v>0</v>
      </c>
      <c r="H550" s="18">
        <f t="shared" si="28"/>
        <v>0</v>
      </c>
      <c r="I550" s="18">
        <f t="shared" si="29"/>
        <v>0</v>
      </c>
      <c r="J550" s="18"/>
      <c r="K550" s="15"/>
    </row>
    <row r="551" spans="1:11" x14ac:dyDescent="0.2">
      <c r="A551" s="15"/>
      <c r="B551" s="15"/>
      <c r="C551" s="16"/>
      <c r="D551" s="17"/>
      <c r="E551" s="18"/>
      <c r="F551" s="19">
        <v>0</v>
      </c>
      <c r="G551" s="18">
        <f t="shared" si="27"/>
        <v>0</v>
      </c>
      <c r="H551" s="18">
        <f t="shared" si="28"/>
        <v>0</v>
      </c>
      <c r="I551" s="18">
        <f t="shared" si="29"/>
        <v>0</v>
      </c>
      <c r="J551" s="18"/>
      <c r="K551" s="15"/>
    </row>
    <row r="552" spans="1:11" x14ac:dyDescent="0.2">
      <c r="A552" s="15"/>
      <c r="B552" s="15"/>
      <c r="C552" s="16"/>
      <c r="D552" s="17"/>
      <c r="E552" s="18"/>
      <c r="F552" s="19">
        <v>0</v>
      </c>
      <c r="G552" s="18">
        <f t="shared" si="27"/>
        <v>0</v>
      </c>
      <c r="H552" s="18">
        <f t="shared" si="28"/>
        <v>0</v>
      </c>
      <c r="I552" s="18">
        <f t="shared" si="29"/>
        <v>0</v>
      </c>
      <c r="J552" s="18"/>
      <c r="K552" s="15"/>
    </row>
    <row r="553" spans="1:11" x14ac:dyDescent="0.2">
      <c r="A553" s="15"/>
      <c r="B553" s="15"/>
      <c r="C553" s="16"/>
      <c r="D553" s="17"/>
      <c r="E553" s="18"/>
      <c r="F553" s="19">
        <v>0</v>
      </c>
      <c r="G553" s="18">
        <f t="shared" si="27"/>
        <v>0</v>
      </c>
      <c r="H553" s="18">
        <f t="shared" si="28"/>
        <v>0</v>
      </c>
      <c r="I553" s="18">
        <f t="shared" si="29"/>
        <v>0</v>
      </c>
      <c r="J553" s="18"/>
      <c r="K553" s="15"/>
    </row>
    <row r="554" spans="1:11" x14ac:dyDescent="0.2">
      <c r="A554" s="15"/>
      <c r="B554" s="15"/>
      <c r="C554" s="16"/>
      <c r="D554" s="17"/>
      <c r="E554" s="18"/>
      <c r="F554" s="19">
        <v>0</v>
      </c>
      <c r="G554" s="18">
        <f t="shared" si="27"/>
        <v>0</v>
      </c>
      <c r="H554" s="18">
        <f t="shared" si="28"/>
        <v>0</v>
      </c>
      <c r="I554" s="18">
        <f t="shared" si="29"/>
        <v>0</v>
      </c>
      <c r="J554" s="18"/>
      <c r="K554" s="15"/>
    </row>
    <row r="555" spans="1:11" x14ac:dyDescent="0.2">
      <c r="A555" s="15"/>
      <c r="B555" s="15"/>
      <c r="C555" s="16"/>
      <c r="D555" s="17"/>
      <c r="E555" s="18"/>
      <c r="F555" s="19">
        <v>0</v>
      </c>
      <c r="G555" s="18">
        <f t="shared" si="27"/>
        <v>0</v>
      </c>
      <c r="H555" s="18">
        <f t="shared" si="28"/>
        <v>0</v>
      </c>
      <c r="I555" s="18">
        <f t="shared" si="29"/>
        <v>0</v>
      </c>
      <c r="J555" s="18"/>
      <c r="K555" s="15"/>
    </row>
    <row r="556" spans="1:11" x14ac:dyDescent="0.2">
      <c r="A556" s="15"/>
      <c r="B556" s="15"/>
      <c r="C556" s="16"/>
      <c r="D556" s="17"/>
      <c r="E556" s="18"/>
      <c r="F556" s="19">
        <v>0</v>
      </c>
      <c r="G556" s="18">
        <f t="shared" si="27"/>
        <v>0</v>
      </c>
      <c r="H556" s="18">
        <f t="shared" si="28"/>
        <v>0</v>
      </c>
      <c r="I556" s="18">
        <f t="shared" si="29"/>
        <v>0</v>
      </c>
      <c r="J556" s="18"/>
      <c r="K556" s="15"/>
    </row>
    <row r="557" spans="1:11" x14ac:dyDescent="0.2">
      <c r="A557" s="15"/>
      <c r="B557" s="15"/>
      <c r="C557" s="16"/>
      <c r="D557" s="17"/>
      <c r="E557" s="18"/>
      <c r="F557" s="19">
        <v>0</v>
      </c>
      <c r="G557" s="18">
        <f t="shared" si="27"/>
        <v>0</v>
      </c>
      <c r="H557" s="18">
        <f t="shared" si="28"/>
        <v>0</v>
      </c>
      <c r="I557" s="18">
        <f t="shared" si="29"/>
        <v>0</v>
      </c>
      <c r="J557" s="18"/>
      <c r="K557" s="15"/>
    </row>
    <row r="558" spans="1:11" x14ac:dyDescent="0.2">
      <c r="A558" s="15"/>
      <c r="B558" s="15"/>
      <c r="C558" s="16"/>
      <c r="D558" s="17"/>
      <c r="E558" s="18"/>
      <c r="F558" s="19">
        <v>0</v>
      </c>
      <c r="G558" s="18">
        <f t="shared" si="27"/>
        <v>0</v>
      </c>
      <c r="H558" s="18">
        <f t="shared" si="28"/>
        <v>0</v>
      </c>
      <c r="I558" s="18">
        <f t="shared" si="29"/>
        <v>0</v>
      </c>
      <c r="J558" s="18"/>
      <c r="K558" s="15"/>
    </row>
    <row r="559" spans="1:11" x14ac:dyDescent="0.2">
      <c r="A559" s="15"/>
      <c r="B559" s="15"/>
      <c r="C559" s="16"/>
      <c r="D559" s="17"/>
      <c r="E559" s="18"/>
      <c r="F559" s="19">
        <v>0</v>
      </c>
      <c r="G559" s="18">
        <f t="shared" si="27"/>
        <v>0</v>
      </c>
      <c r="H559" s="18">
        <f t="shared" si="28"/>
        <v>0</v>
      </c>
      <c r="I559" s="18">
        <f t="shared" si="29"/>
        <v>0</v>
      </c>
      <c r="J559" s="18"/>
      <c r="K559" s="15"/>
    </row>
    <row r="560" spans="1:11" x14ac:dyDescent="0.2">
      <c r="A560" s="15"/>
      <c r="B560" s="15"/>
      <c r="C560" s="16"/>
      <c r="D560" s="17"/>
      <c r="E560" s="18"/>
      <c r="F560" s="19">
        <v>0</v>
      </c>
      <c r="G560" s="18">
        <f t="shared" si="27"/>
        <v>0</v>
      </c>
      <c r="H560" s="18">
        <f t="shared" si="28"/>
        <v>0</v>
      </c>
      <c r="I560" s="18">
        <f t="shared" si="29"/>
        <v>0</v>
      </c>
      <c r="J560" s="18"/>
      <c r="K560" s="15"/>
    </row>
    <row r="561" spans="1:11" x14ac:dyDescent="0.2">
      <c r="A561" s="15"/>
      <c r="B561" s="15"/>
      <c r="C561" s="16"/>
      <c r="D561" s="17"/>
      <c r="E561" s="18"/>
      <c r="F561" s="19">
        <v>0</v>
      </c>
      <c r="G561" s="18">
        <f t="shared" si="27"/>
        <v>0</v>
      </c>
      <c r="H561" s="18">
        <f t="shared" si="28"/>
        <v>0</v>
      </c>
      <c r="I561" s="18">
        <f t="shared" si="29"/>
        <v>0</v>
      </c>
      <c r="J561" s="18"/>
      <c r="K561" s="15"/>
    </row>
    <row r="562" spans="1:11" x14ac:dyDescent="0.2">
      <c r="A562" s="15"/>
      <c r="B562" s="15"/>
      <c r="C562" s="16"/>
      <c r="D562" s="17"/>
      <c r="E562" s="18"/>
      <c r="F562" s="19">
        <v>0</v>
      </c>
      <c r="G562" s="18">
        <f t="shared" si="27"/>
        <v>0</v>
      </c>
      <c r="H562" s="18">
        <f t="shared" si="28"/>
        <v>0</v>
      </c>
      <c r="I562" s="18">
        <f t="shared" si="29"/>
        <v>0</v>
      </c>
      <c r="J562" s="18"/>
      <c r="K562" s="15"/>
    </row>
    <row r="563" spans="1:11" x14ac:dyDescent="0.2">
      <c r="A563" s="15"/>
      <c r="B563" s="15"/>
      <c r="C563" s="16"/>
      <c r="D563" s="17"/>
      <c r="E563" s="18"/>
      <c r="F563" s="19">
        <v>0</v>
      </c>
      <c r="G563" s="18">
        <f t="shared" si="27"/>
        <v>0</v>
      </c>
      <c r="H563" s="18">
        <f t="shared" si="28"/>
        <v>0</v>
      </c>
      <c r="I563" s="18">
        <f t="shared" si="29"/>
        <v>0</v>
      </c>
      <c r="J563" s="18"/>
      <c r="K563" s="15"/>
    </row>
    <row r="564" spans="1:11" x14ac:dyDescent="0.2">
      <c r="A564" s="15"/>
      <c r="B564" s="15"/>
      <c r="C564" s="16"/>
      <c r="D564" s="17"/>
      <c r="E564" s="18"/>
      <c r="F564" s="19">
        <v>0</v>
      </c>
      <c r="G564" s="18">
        <f t="shared" si="27"/>
        <v>0</v>
      </c>
      <c r="H564" s="18">
        <f t="shared" si="28"/>
        <v>0</v>
      </c>
      <c r="I564" s="18">
        <f t="shared" si="29"/>
        <v>0</v>
      </c>
      <c r="J564" s="18"/>
      <c r="K564" s="15"/>
    </row>
    <row r="565" spans="1:11" x14ac:dyDescent="0.2">
      <c r="A565" s="15"/>
      <c r="B565" s="15"/>
      <c r="C565" s="16"/>
      <c r="D565" s="17"/>
      <c r="E565" s="18"/>
      <c r="F565" s="19">
        <v>0</v>
      </c>
      <c r="G565" s="18">
        <f t="shared" si="27"/>
        <v>0</v>
      </c>
      <c r="H565" s="18">
        <f t="shared" si="28"/>
        <v>0</v>
      </c>
      <c r="I565" s="18">
        <f t="shared" si="29"/>
        <v>0</v>
      </c>
      <c r="J565" s="18"/>
      <c r="K565" s="15"/>
    </row>
    <row r="566" spans="1:11" x14ac:dyDescent="0.2">
      <c r="A566" s="15"/>
      <c r="B566" s="15"/>
      <c r="C566" s="16"/>
      <c r="D566" s="17"/>
      <c r="E566" s="18"/>
      <c r="F566" s="19">
        <v>0</v>
      </c>
      <c r="G566" s="18">
        <f t="shared" si="27"/>
        <v>0</v>
      </c>
      <c r="H566" s="18">
        <f t="shared" si="28"/>
        <v>0</v>
      </c>
      <c r="I566" s="18">
        <f t="shared" si="29"/>
        <v>0</v>
      </c>
      <c r="J566" s="18"/>
      <c r="K566" s="15"/>
    </row>
    <row r="567" spans="1:11" x14ac:dyDescent="0.2">
      <c r="A567" s="15"/>
      <c r="B567" s="15"/>
      <c r="C567" s="16"/>
      <c r="D567" s="17"/>
      <c r="E567" s="18"/>
      <c r="F567" s="19">
        <v>0</v>
      </c>
      <c r="G567" s="18">
        <f t="shared" si="27"/>
        <v>0</v>
      </c>
      <c r="H567" s="18">
        <f t="shared" si="28"/>
        <v>0</v>
      </c>
      <c r="I567" s="18">
        <f t="shared" si="29"/>
        <v>0</v>
      </c>
      <c r="J567" s="18"/>
      <c r="K567" s="15"/>
    </row>
    <row r="568" spans="1:11" x14ac:dyDescent="0.2">
      <c r="A568" s="15"/>
      <c r="B568" s="15"/>
      <c r="C568" s="16"/>
      <c r="D568" s="17"/>
      <c r="E568" s="18"/>
      <c r="F568" s="19">
        <v>0</v>
      </c>
      <c r="G568" s="18">
        <f t="shared" si="27"/>
        <v>0</v>
      </c>
      <c r="H568" s="18">
        <f t="shared" si="28"/>
        <v>0</v>
      </c>
      <c r="I568" s="18">
        <f t="shared" si="29"/>
        <v>0</v>
      </c>
      <c r="J568" s="18"/>
      <c r="K568" s="15"/>
    </row>
    <row r="569" spans="1:11" x14ac:dyDescent="0.2">
      <c r="A569" s="15"/>
      <c r="B569" s="15"/>
      <c r="C569" s="16"/>
      <c r="D569" s="17"/>
      <c r="E569" s="18"/>
      <c r="F569" s="19">
        <v>0</v>
      </c>
      <c r="G569" s="18">
        <f t="shared" si="27"/>
        <v>0</v>
      </c>
      <c r="H569" s="18">
        <f t="shared" si="28"/>
        <v>0</v>
      </c>
      <c r="I569" s="18">
        <f t="shared" si="29"/>
        <v>0</v>
      </c>
      <c r="J569" s="18"/>
      <c r="K569" s="15"/>
    </row>
    <row r="570" spans="1:11" x14ac:dyDescent="0.2">
      <c r="A570" s="15"/>
      <c r="B570" s="15"/>
      <c r="C570" s="16"/>
      <c r="D570" s="17"/>
      <c r="E570" s="18"/>
      <c r="F570" s="19">
        <v>0</v>
      </c>
      <c r="G570" s="18">
        <f t="shared" si="27"/>
        <v>0</v>
      </c>
      <c r="H570" s="18">
        <f t="shared" si="28"/>
        <v>0</v>
      </c>
      <c r="I570" s="18">
        <f t="shared" si="29"/>
        <v>0</v>
      </c>
      <c r="J570" s="18"/>
      <c r="K570" s="15"/>
    </row>
    <row r="571" spans="1:11" x14ac:dyDescent="0.2">
      <c r="A571" s="15"/>
      <c r="B571" s="15"/>
      <c r="C571" s="16"/>
      <c r="D571" s="17"/>
      <c r="E571" s="18"/>
      <c r="F571" s="19">
        <v>0</v>
      </c>
      <c r="G571" s="18">
        <f t="shared" si="27"/>
        <v>0</v>
      </c>
      <c r="H571" s="18">
        <f t="shared" si="28"/>
        <v>0</v>
      </c>
      <c r="I571" s="18">
        <f t="shared" si="29"/>
        <v>0</v>
      </c>
      <c r="J571" s="18"/>
      <c r="K571" s="15"/>
    </row>
    <row r="572" spans="1:11" x14ac:dyDescent="0.2">
      <c r="A572" s="15"/>
      <c r="B572" s="15"/>
      <c r="C572" s="16"/>
      <c r="D572" s="17"/>
      <c r="E572" s="18"/>
      <c r="F572" s="19">
        <v>0</v>
      </c>
      <c r="G572" s="18">
        <f t="shared" si="27"/>
        <v>0</v>
      </c>
      <c r="H572" s="18">
        <f t="shared" si="28"/>
        <v>0</v>
      </c>
      <c r="I572" s="18">
        <f t="shared" si="29"/>
        <v>0</v>
      </c>
      <c r="J572" s="18"/>
      <c r="K572" s="15"/>
    </row>
    <row r="573" spans="1:11" x14ac:dyDescent="0.2">
      <c r="A573" s="15"/>
      <c r="B573" s="15"/>
      <c r="C573" s="16"/>
      <c r="D573" s="17"/>
      <c r="E573" s="18"/>
      <c r="F573" s="19">
        <v>0</v>
      </c>
      <c r="G573" s="18">
        <f t="shared" si="27"/>
        <v>0</v>
      </c>
      <c r="H573" s="18">
        <f t="shared" si="28"/>
        <v>0</v>
      </c>
      <c r="I573" s="18">
        <f t="shared" si="29"/>
        <v>0</v>
      </c>
      <c r="J573" s="18"/>
      <c r="K573" s="15"/>
    </row>
    <row r="574" spans="1:11" x14ac:dyDescent="0.2">
      <c r="A574" s="15"/>
      <c r="B574" s="15"/>
      <c r="C574" s="16"/>
      <c r="D574" s="17"/>
      <c r="E574" s="18"/>
      <c r="F574" s="19">
        <v>0</v>
      </c>
      <c r="G574" s="18">
        <f t="shared" si="27"/>
        <v>0</v>
      </c>
      <c r="H574" s="18">
        <f t="shared" si="28"/>
        <v>0</v>
      </c>
      <c r="I574" s="18">
        <f t="shared" si="29"/>
        <v>0</v>
      </c>
      <c r="J574" s="18"/>
      <c r="K574" s="15"/>
    </row>
    <row r="575" spans="1:11" x14ac:dyDescent="0.2">
      <c r="A575" s="15"/>
      <c r="B575" s="15"/>
      <c r="C575" s="16"/>
      <c r="D575" s="17"/>
      <c r="E575" s="18"/>
      <c r="F575" s="19">
        <v>0</v>
      </c>
      <c r="G575" s="18">
        <f t="shared" si="27"/>
        <v>0</v>
      </c>
      <c r="H575" s="18">
        <f t="shared" si="28"/>
        <v>0</v>
      </c>
      <c r="I575" s="18">
        <f t="shared" si="29"/>
        <v>0</v>
      </c>
      <c r="J575" s="18"/>
      <c r="K575" s="15"/>
    </row>
    <row r="576" spans="1:11" x14ac:dyDescent="0.2">
      <c r="A576" s="15"/>
      <c r="B576" s="15"/>
      <c r="C576" s="16"/>
      <c r="D576" s="17"/>
      <c r="E576" s="18"/>
      <c r="F576" s="19">
        <v>0</v>
      </c>
      <c r="G576" s="18">
        <f t="shared" si="27"/>
        <v>0</v>
      </c>
      <c r="H576" s="18">
        <f t="shared" si="28"/>
        <v>0</v>
      </c>
      <c r="I576" s="18">
        <f t="shared" si="29"/>
        <v>0</v>
      </c>
      <c r="J576" s="18"/>
      <c r="K576" s="15"/>
    </row>
    <row r="577" spans="1:11" x14ac:dyDescent="0.2">
      <c r="A577" s="15"/>
      <c r="B577" s="15"/>
      <c r="C577" s="16"/>
      <c r="D577" s="17"/>
      <c r="E577" s="18"/>
      <c r="F577" s="19">
        <v>0</v>
      </c>
      <c r="G577" s="18">
        <f t="shared" si="27"/>
        <v>0</v>
      </c>
      <c r="H577" s="18">
        <f t="shared" si="28"/>
        <v>0</v>
      </c>
      <c r="I577" s="18">
        <f t="shared" si="29"/>
        <v>0</v>
      </c>
      <c r="J577" s="18"/>
      <c r="K577" s="15"/>
    </row>
    <row r="578" spans="1:11" x14ac:dyDescent="0.2">
      <c r="A578" s="15"/>
      <c r="B578" s="15"/>
      <c r="C578" s="16"/>
      <c r="D578" s="17"/>
      <c r="E578" s="18"/>
      <c r="F578" s="19">
        <v>0</v>
      </c>
      <c r="G578" s="18">
        <f t="shared" si="27"/>
        <v>0</v>
      </c>
      <c r="H578" s="18">
        <f t="shared" si="28"/>
        <v>0</v>
      </c>
      <c r="I578" s="18">
        <f t="shared" si="29"/>
        <v>0</v>
      </c>
      <c r="J578" s="18"/>
      <c r="K578" s="15"/>
    </row>
    <row r="579" spans="1:11" x14ac:dyDescent="0.2">
      <c r="A579" s="15"/>
      <c r="B579" s="15"/>
      <c r="C579" s="16"/>
      <c r="D579" s="17"/>
      <c r="E579" s="18"/>
      <c r="F579" s="19">
        <v>0</v>
      </c>
      <c r="G579" s="18">
        <f t="shared" si="27"/>
        <v>0</v>
      </c>
      <c r="H579" s="18">
        <f t="shared" si="28"/>
        <v>0</v>
      </c>
      <c r="I579" s="18">
        <f t="shared" si="29"/>
        <v>0</v>
      </c>
      <c r="J579" s="18"/>
      <c r="K579" s="15"/>
    </row>
    <row r="580" spans="1:11" x14ac:dyDescent="0.2">
      <c r="A580" s="15"/>
      <c r="B580" s="15"/>
      <c r="C580" s="16"/>
      <c r="D580" s="17"/>
      <c r="E580" s="18"/>
      <c r="F580" s="19">
        <v>0</v>
      </c>
      <c r="G580" s="18">
        <f t="shared" si="27"/>
        <v>0</v>
      </c>
      <c r="H580" s="18">
        <f t="shared" si="28"/>
        <v>0</v>
      </c>
      <c r="I580" s="18">
        <f t="shared" si="29"/>
        <v>0</v>
      </c>
      <c r="J580" s="18"/>
      <c r="K580" s="15"/>
    </row>
    <row r="581" spans="1:11" x14ac:dyDescent="0.2">
      <c r="A581" s="15"/>
      <c r="B581" s="15"/>
      <c r="C581" s="16"/>
      <c r="D581" s="17"/>
      <c r="E581" s="18"/>
      <c r="F581" s="19">
        <v>0</v>
      </c>
      <c r="G581" s="18">
        <f t="shared" si="27"/>
        <v>0</v>
      </c>
      <c r="H581" s="18">
        <f t="shared" si="28"/>
        <v>0</v>
      </c>
      <c r="I581" s="18">
        <f t="shared" si="29"/>
        <v>0</v>
      </c>
      <c r="J581" s="18"/>
      <c r="K581" s="15"/>
    </row>
    <row r="582" spans="1:11" x14ac:dyDescent="0.2">
      <c r="A582" s="15"/>
      <c r="B582" s="15"/>
      <c r="C582" s="16"/>
      <c r="D582" s="17"/>
      <c r="E582" s="18"/>
      <c r="F582" s="19">
        <v>0</v>
      </c>
      <c r="G582" s="18">
        <f t="shared" si="27"/>
        <v>0</v>
      </c>
      <c r="H582" s="18">
        <f t="shared" si="28"/>
        <v>0</v>
      </c>
      <c r="I582" s="18">
        <f t="shared" si="29"/>
        <v>0</v>
      </c>
      <c r="J582" s="18"/>
      <c r="K582" s="15"/>
    </row>
    <row r="583" spans="1:11" x14ac:dyDescent="0.2">
      <c r="A583" s="15"/>
      <c r="B583" s="15"/>
      <c r="C583" s="16"/>
      <c r="D583" s="17"/>
      <c r="E583" s="18"/>
      <c r="F583" s="19">
        <v>0</v>
      </c>
      <c r="G583" s="18">
        <f t="shared" si="27"/>
        <v>0</v>
      </c>
      <c r="H583" s="18">
        <f t="shared" si="28"/>
        <v>0</v>
      </c>
      <c r="I583" s="18">
        <f t="shared" si="29"/>
        <v>0</v>
      </c>
      <c r="J583" s="18"/>
      <c r="K583" s="15"/>
    </row>
    <row r="584" spans="1:11" x14ac:dyDescent="0.2">
      <c r="A584" s="15"/>
      <c r="B584" s="15"/>
      <c r="C584" s="16"/>
      <c r="D584" s="17"/>
      <c r="E584" s="18"/>
      <c r="F584" s="19">
        <v>0</v>
      </c>
      <c r="G584" s="18">
        <f t="shared" si="27"/>
        <v>0</v>
      </c>
      <c r="H584" s="18">
        <f t="shared" si="28"/>
        <v>0</v>
      </c>
      <c r="I584" s="18">
        <f t="shared" si="29"/>
        <v>0</v>
      </c>
      <c r="J584" s="18"/>
      <c r="K584" s="15"/>
    </row>
    <row r="585" spans="1:11" x14ac:dyDescent="0.2">
      <c r="A585" s="15"/>
      <c r="B585" s="15"/>
      <c r="C585" s="16"/>
      <c r="D585" s="17"/>
      <c r="E585" s="18"/>
      <c r="F585" s="19">
        <v>0</v>
      </c>
      <c r="G585" s="18">
        <f t="shared" si="27"/>
        <v>0</v>
      </c>
      <c r="H585" s="18">
        <f t="shared" si="28"/>
        <v>0</v>
      </c>
      <c r="I585" s="18">
        <f t="shared" si="29"/>
        <v>0</v>
      </c>
      <c r="J585" s="18"/>
      <c r="K585" s="15"/>
    </row>
    <row r="586" spans="1:11" x14ac:dyDescent="0.2">
      <c r="A586" s="15"/>
      <c r="B586" s="15"/>
      <c r="C586" s="16"/>
      <c r="D586" s="17"/>
      <c r="E586" s="18"/>
      <c r="F586" s="19">
        <v>0</v>
      </c>
      <c r="G586" s="18">
        <f t="shared" si="27"/>
        <v>0</v>
      </c>
      <c r="H586" s="18">
        <f t="shared" si="28"/>
        <v>0</v>
      </c>
      <c r="I586" s="18">
        <f t="shared" si="29"/>
        <v>0</v>
      </c>
      <c r="J586" s="18"/>
      <c r="K586" s="15"/>
    </row>
    <row r="587" spans="1:11" x14ac:dyDescent="0.2">
      <c r="A587" s="15"/>
      <c r="B587" s="15"/>
      <c r="C587" s="16"/>
      <c r="D587" s="17"/>
      <c r="E587" s="18"/>
      <c r="F587" s="19">
        <v>0</v>
      </c>
      <c r="G587" s="18">
        <f t="shared" si="27"/>
        <v>0</v>
      </c>
      <c r="H587" s="18">
        <f t="shared" si="28"/>
        <v>0</v>
      </c>
      <c r="I587" s="18">
        <f t="shared" si="29"/>
        <v>0</v>
      </c>
      <c r="J587" s="18"/>
      <c r="K587" s="15"/>
    </row>
    <row r="588" spans="1:11" x14ac:dyDescent="0.2">
      <c r="A588" s="15"/>
      <c r="B588" s="15"/>
      <c r="C588" s="16"/>
      <c r="D588" s="17"/>
      <c r="E588" s="18"/>
      <c r="F588" s="19">
        <v>0</v>
      </c>
      <c r="G588" s="18">
        <f t="shared" si="27"/>
        <v>0</v>
      </c>
      <c r="H588" s="18">
        <f t="shared" si="28"/>
        <v>0</v>
      </c>
      <c r="I588" s="18">
        <f t="shared" si="29"/>
        <v>0</v>
      </c>
      <c r="J588" s="18"/>
      <c r="K588" s="15"/>
    </row>
    <row r="589" spans="1:11" x14ac:dyDescent="0.2">
      <c r="A589" s="15"/>
      <c r="B589" s="15"/>
      <c r="C589" s="16"/>
      <c r="D589" s="17"/>
      <c r="E589" s="18"/>
      <c r="F589" s="19">
        <v>0</v>
      </c>
      <c r="G589" s="18">
        <f t="shared" si="27"/>
        <v>0</v>
      </c>
      <c r="H589" s="18">
        <f t="shared" si="28"/>
        <v>0</v>
      </c>
      <c r="I589" s="18">
        <f t="shared" si="29"/>
        <v>0</v>
      </c>
      <c r="J589" s="18"/>
      <c r="K589" s="15"/>
    </row>
    <row r="590" spans="1:11" x14ac:dyDescent="0.2">
      <c r="A590" s="15"/>
      <c r="B590" s="15"/>
      <c r="C590" s="16"/>
      <c r="D590" s="17"/>
      <c r="E590" s="18"/>
      <c r="F590" s="19">
        <v>0</v>
      </c>
      <c r="G590" s="18">
        <f t="shared" si="27"/>
        <v>0</v>
      </c>
      <c r="H590" s="18">
        <f t="shared" si="28"/>
        <v>0</v>
      </c>
      <c r="I590" s="18">
        <f t="shared" si="29"/>
        <v>0</v>
      </c>
      <c r="J590" s="18"/>
      <c r="K590" s="15"/>
    </row>
    <row r="591" spans="1:11" x14ac:dyDescent="0.2">
      <c r="A591" s="15"/>
      <c r="B591" s="15"/>
      <c r="C591" s="16"/>
      <c r="D591" s="17"/>
      <c r="E591" s="18"/>
      <c r="F591" s="19">
        <v>0</v>
      </c>
      <c r="G591" s="18">
        <f t="shared" si="27"/>
        <v>0</v>
      </c>
      <c r="H591" s="18">
        <f t="shared" si="28"/>
        <v>0</v>
      </c>
      <c r="I591" s="18">
        <f t="shared" si="29"/>
        <v>0</v>
      </c>
      <c r="J591" s="18"/>
      <c r="K591" s="15"/>
    </row>
    <row r="592" spans="1:11" x14ac:dyDescent="0.2">
      <c r="A592" s="15"/>
      <c r="B592" s="15"/>
      <c r="C592" s="16"/>
      <c r="D592" s="17"/>
      <c r="E592" s="18"/>
      <c r="F592" s="19">
        <v>0</v>
      </c>
      <c r="G592" s="18">
        <f t="shared" si="27"/>
        <v>0</v>
      </c>
      <c r="H592" s="18">
        <f t="shared" si="28"/>
        <v>0</v>
      </c>
      <c r="I592" s="18">
        <f t="shared" si="29"/>
        <v>0</v>
      </c>
      <c r="J592" s="18"/>
      <c r="K592" s="15"/>
    </row>
    <row r="593" spans="1:11" x14ac:dyDescent="0.2">
      <c r="A593" s="15"/>
      <c r="B593" s="15"/>
      <c r="C593" s="16"/>
      <c r="D593" s="17"/>
      <c r="E593" s="18"/>
      <c r="F593" s="19">
        <v>0</v>
      </c>
      <c r="G593" s="18">
        <f t="shared" si="27"/>
        <v>0</v>
      </c>
      <c r="H593" s="18">
        <f t="shared" si="28"/>
        <v>0</v>
      </c>
      <c r="I593" s="18">
        <f t="shared" si="29"/>
        <v>0</v>
      </c>
      <c r="J593" s="18"/>
      <c r="K593" s="15"/>
    </row>
    <row r="594" spans="1:11" x14ac:dyDescent="0.2">
      <c r="A594" s="15"/>
      <c r="B594" s="15"/>
      <c r="C594" s="16"/>
      <c r="D594" s="17"/>
      <c r="E594" s="18"/>
      <c r="F594" s="19">
        <v>0</v>
      </c>
      <c r="G594" s="18">
        <f t="shared" si="27"/>
        <v>0</v>
      </c>
      <c r="H594" s="18">
        <f t="shared" si="28"/>
        <v>0</v>
      </c>
      <c r="I594" s="18">
        <f t="shared" si="29"/>
        <v>0</v>
      </c>
      <c r="J594" s="18"/>
      <c r="K594" s="15"/>
    </row>
    <row r="595" spans="1:11" x14ac:dyDescent="0.2">
      <c r="A595" s="15"/>
      <c r="B595" s="15"/>
      <c r="C595" s="16"/>
      <c r="D595" s="17"/>
      <c r="E595" s="18"/>
      <c r="F595" s="19">
        <v>0</v>
      </c>
      <c r="G595" s="18">
        <f t="shared" si="27"/>
        <v>0</v>
      </c>
      <c r="H595" s="18">
        <f t="shared" si="28"/>
        <v>0</v>
      </c>
      <c r="I595" s="18">
        <f t="shared" si="29"/>
        <v>0</v>
      </c>
      <c r="J595" s="18"/>
      <c r="K595" s="15"/>
    </row>
    <row r="596" spans="1:11" x14ac:dyDescent="0.2">
      <c r="A596" s="15"/>
      <c r="B596" s="15"/>
      <c r="C596" s="16"/>
      <c r="D596" s="17"/>
      <c r="E596" s="18"/>
      <c r="F596" s="19">
        <v>0</v>
      </c>
      <c r="G596" s="18">
        <f t="shared" si="27"/>
        <v>0</v>
      </c>
      <c r="H596" s="18">
        <f t="shared" si="28"/>
        <v>0</v>
      </c>
      <c r="I596" s="18">
        <f t="shared" si="29"/>
        <v>0</v>
      </c>
      <c r="J596" s="18"/>
      <c r="K596" s="15"/>
    </row>
    <row r="597" spans="1:11" x14ac:dyDescent="0.2">
      <c r="A597" s="15"/>
      <c r="B597" s="15"/>
      <c r="C597" s="16"/>
      <c r="D597" s="17"/>
      <c r="E597" s="18"/>
      <c r="F597" s="19">
        <v>0</v>
      </c>
      <c r="G597" s="18">
        <f t="shared" si="27"/>
        <v>0</v>
      </c>
      <c r="H597" s="18">
        <f t="shared" si="28"/>
        <v>0</v>
      </c>
      <c r="I597" s="18">
        <f t="shared" si="29"/>
        <v>0</v>
      </c>
      <c r="J597" s="18"/>
      <c r="K597" s="15"/>
    </row>
    <row r="598" spans="1:11" x14ac:dyDescent="0.2">
      <c r="A598" s="15"/>
      <c r="B598" s="15"/>
      <c r="C598" s="16"/>
      <c r="D598" s="17"/>
      <c r="E598" s="18"/>
      <c r="F598" s="19">
        <v>0</v>
      </c>
      <c r="G598" s="18">
        <f t="shared" si="27"/>
        <v>0</v>
      </c>
      <c r="H598" s="18">
        <f t="shared" si="28"/>
        <v>0</v>
      </c>
      <c r="I598" s="18">
        <f t="shared" si="29"/>
        <v>0</v>
      </c>
      <c r="J598" s="18"/>
      <c r="K598" s="15"/>
    </row>
    <row r="599" spans="1:11" x14ac:dyDescent="0.2">
      <c r="A599" s="15"/>
      <c r="B599" s="15"/>
      <c r="C599" s="16"/>
      <c r="D599" s="17"/>
      <c r="E599" s="18"/>
      <c r="F599" s="19">
        <v>0</v>
      </c>
      <c r="G599" s="18">
        <f t="shared" si="27"/>
        <v>0</v>
      </c>
      <c r="H599" s="18">
        <f t="shared" si="28"/>
        <v>0</v>
      </c>
      <c r="I599" s="18">
        <f t="shared" si="29"/>
        <v>0</v>
      </c>
      <c r="J599" s="18"/>
      <c r="K599" s="15"/>
    </row>
    <row r="600" spans="1:11" x14ac:dyDescent="0.2">
      <c r="A600" s="15"/>
      <c r="B600" s="15"/>
      <c r="C600" s="16"/>
      <c r="D600" s="17"/>
      <c r="E600" s="18"/>
      <c r="F600" s="19">
        <v>0</v>
      </c>
      <c r="G600" s="18">
        <f t="shared" si="27"/>
        <v>0</v>
      </c>
      <c r="H600" s="18">
        <f t="shared" si="28"/>
        <v>0</v>
      </c>
      <c r="I600" s="18">
        <f t="shared" si="29"/>
        <v>0</v>
      </c>
      <c r="J600" s="18"/>
      <c r="K600" s="15"/>
    </row>
    <row r="601" spans="1:11" x14ac:dyDescent="0.2">
      <c r="A601" s="15"/>
      <c r="B601" s="15"/>
      <c r="C601" s="16"/>
      <c r="D601" s="17"/>
      <c r="E601" s="18"/>
      <c r="F601" s="19">
        <v>0</v>
      </c>
      <c r="G601" s="18">
        <f t="shared" si="27"/>
        <v>0</v>
      </c>
      <c r="H601" s="18">
        <f t="shared" si="28"/>
        <v>0</v>
      </c>
      <c r="I601" s="18">
        <f t="shared" si="29"/>
        <v>0</v>
      </c>
      <c r="J601" s="18"/>
      <c r="K601" s="15"/>
    </row>
    <row r="602" spans="1:11" x14ac:dyDescent="0.2">
      <c r="A602" s="15"/>
      <c r="B602" s="15"/>
      <c r="C602" s="16"/>
      <c r="D602" s="17"/>
      <c r="E602" s="18"/>
      <c r="F602" s="19">
        <v>0</v>
      </c>
      <c r="G602" s="18">
        <f t="shared" si="27"/>
        <v>0</v>
      </c>
      <c r="H602" s="18">
        <f t="shared" si="28"/>
        <v>0</v>
      </c>
      <c r="I602" s="18">
        <f t="shared" si="29"/>
        <v>0</v>
      </c>
      <c r="J602" s="18"/>
      <c r="K602" s="15"/>
    </row>
    <row r="603" spans="1:11" x14ac:dyDescent="0.2">
      <c r="A603" s="15"/>
      <c r="B603" s="15"/>
      <c r="C603" s="16"/>
      <c r="D603" s="17"/>
      <c r="E603" s="18"/>
      <c r="F603" s="19">
        <v>0</v>
      </c>
      <c r="G603" s="18">
        <f t="shared" si="27"/>
        <v>0</v>
      </c>
      <c r="H603" s="18">
        <f t="shared" si="28"/>
        <v>0</v>
      </c>
      <c r="I603" s="18">
        <f t="shared" si="29"/>
        <v>0</v>
      </c>
      <c r="J603" s="18"/>
      <c r="K603" s="15"/>
    </row>
    <row r="604" spans="1:11" x14ac:dyDescent="0.2">
      <c r="A604" s="15"/>
      <c r="B604" s="15"/>
      <c r="C604" s="16"/>
      <c r="D604" s="17"/>
      <c r="E604" s="18"/>
      <c r="F604" s="19">
        <v>0</v>
      </c>
      <c r="G604" s="18">
        <f t="shared" si="27"/>
        <v>0</v>
      </c>
      <c r="H604" s="18">
        <f t="shared" si="28"/>
        <v>0</v>
      </c>
      <c r="I604" s="18">
        <f t="shared" si="29"/>
        <v>0</v>
      </c>
      <c r="J604" s="18"/>
      <c r="K604" s="15"/>
    </row>
    <row r="605" spans="1:11" x14ac:dyDescent="0.2">
      <c r="A605" s="15"/>
      <c r="B605" s="15"/>
      <c r="C605" s="16"/>
      <c r="D605" s="17"/>
      <c r="E605" s="18"/>
      <c r="F605" s="19">
        <v>0</v>
      </c>
      <c r="G605" s="18">
        <f t="shared" si="27"/>
        <v>0</v>
      </c>
      <c r="H605" s="18">
        <f>E605*C605</f>
        <v>0</v>
      </c>
      <c r="I605" s="18">
        <f>F605*C605</f>
        <v>0</v>
      </c>
      <c r="J605" s="18"/>
      <c r="K605" s="15"/>
    </row>
    <row r="606" spans="1:11" x14ac:dyDescent="0.2">
      <c r="A606" s="15"/>
      <c r="B606" s="15"/>
      <c r="C606" s="16"/>
      <c r="D606" s="17"/>
      <c r="E606" s="18"/>
      <c r="F606" s="19">
        <v>0</v>
      </c>
      <c r="G606" s="18">
        <f t="shared" si="27"/>
        <v>0</v>
      </c>
      <c r="H606" s="18">
        <f>E606*C606</f>
        <v>0</v>
      </c>
      <c r="I606" s="18">
        <f>F606*C606</f>
        <v>0</v>
      </c>
      <c r="J606" s="18"/>
      <c r="K606" s="15"/>
    </row>
  </sheetData>
  <mergeCells count="17">
    <mergeCell ref="G5:I5"/>
    <mergeCell ref="J9:J12"/>
    <mergeCell ref="A5:A6"/>
    <mergeCell ref="B5:C5"/>
    <mergeCell ref="D5:D6"/>
    <mergeCell ref="E5:E6"/>
    <mergeCell ref="F5:F6"/>
    <mergeCell ref="J122:J123"/>
    <mergeCell ref="U8:U9"/>
    <mergeCell ref="J58:J76"/>
    <mergeCell ref="P6:Q6"/>
    <mergeCell ref="J5:J6"/>
    <mergeCell ref="K5:K6"/>
    <mergeCell ref="J15:J24"/>
    <mergeCell ref="J118:J120"/>
    <mergeCell ref="J115:J116"/>
    <mergeCell ref="J78:J81"/>
  </mergeCells>
  <pageMargins left="0.7" right="0.7" top="0.75" bottom="0.75" header="0.3" footer="0.3"/>
  <pageSetup paperSize="9" scale="45" fitToHeight="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E91BB-6172-458F-BDCE-F64081C1D672}">
  <sheetPr>
    <pageSetUpPr fitToPage="1"/>
  </sheetPr>
  <dimension ref="A1:M574"/>
  <sheetViews>
    <sheetView zoomScale="90" zoomScaleNormal="9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22" sqref="E22"/>
    </sheetView>
  </sheetViews>
  <sheetFormatPr baseColWidth="10" defaultColWidth="8.83203125" defaultRowHeight="15" x14ac:dyDescent="0.2"/>
  <cols>
    <col min="1" max="1" width="55" customWidth="1"/>
    <col min="2" max="2" width="9.33203125" hidden="1" customWidth="1"/>
    <col min="4" max="4" width="8.83203125" style="7"/>
    <col min="5" max="5" width="15" style="8" customWidth="1"/>
    <col min="6" max="6" width="14.33203125" style="9" customWidth="1"/>
    <col min="7" max="7" width="14.33203125" style="8" hidden="1" customWidth="1"/>
    <col min="8" max="8" width="16.33203125" style="8" customWidth="1"/>
    <col min="9" max="9" width="13.5" style="8" bestFit="1" customWidth="1"/>
    <col min="10" max="10" width="15.33203125" style="8" bestFit="1" customWidth="1"/>
    <col min="11" max="11" width="18.1640625" customWidth="1"/>
  </cols>
  <sheetData>
    <row r="1" spans="1:13" x14ac:dyDescent="0.2">
      <c r="A1" t="s">
        <v>0</v>
      </c>
      <c r="D1"/>
      <c r="E1"/>
      <c r="F1" s="1"/>
      <c r="G1"/>
      <c r="H1"/>
      <c r="I1"/>
      <c r="J1"/>
      <c r="L1" s="2"/>
      <c r="M1" t="s">
        <v>1</v>
      </c>
    </row>
    <row r="2" spans="1:13" x14ac:dyDescent="0.2">
      <c r="A2" t="s">
        <v>18</v>
      </c>
      <c r="B2" s="3"/>
      <c r="C2" s="3"/>
      <c r="D2" s="3"/>
      <c r="E2" s="3"/>
      <c r="F2" s="4"/>
      <c r="G2" s="3"/>
      <c r="H2" s="3"/>
      <c r="I2" s="3"/>
      <c r="J2" s="3"/>
      <c r="K2" s="3"/>
      <c r="L2" s="5"/>
      <c r="M2" t="s">
        <v>2</v>
      </c>
    </row>
    <row r="3" spans="1:13" x14ac:dyDescent="0.2">
      <c r="D3"/>
      <c r="E3"/>
      <c r="F3" s="1"/>
      <c r="G3"/>
      <c r="H3"/>
      <c r="I3"/>
      <c r="J3"/>
      <c r="L3" s="6"/>
      <c r="M3" t="s">
        <v>3</v>
      </c>
    </row>
    <row r="4" spans="1:13" x14ac:dyDescent="0.2">
      <c r="L4" s="10"/>
      <c r="M4" t="s">
        <v>4</v>
      </c>
    </row>
    <row r="5" spans="1:13" ht="15" customHeight="1" x14ac:dyDescent="0.2">
      <c r="A5" s="174" t="s">
        <v>5</v>
      </c>
      <c r="B5" s="175" t="s">
        <v>6</v>
      </c>
      <c r="C5" s="176"/>
      <c r="D5" s="174" t="s">
        <v>7</v>
      </c>
      <c r="E5" s="177" t="s">
        <v>8</v>
      </c>
      <c r="F5" s="178" t="s">
        <v>9</v>
      </c>
      <c r="G5" s="184" t="s">
        <v>10</v>
      </c>
      <c r="H5" s="185"/>
      <c r="I5" s="186"/>
      <c r="J5" s="180" t="s">
        <v>11</v>
      </c>
      <c r="K5" s="187" t="s">
        <v>12</v>
      </c>
    </row>
    <row r="6" spans="1:13" ht="16" x14ac:dyDescent="0.2">
      <c r="A6" s="174"/>
      <c r="B6" s="11" t="s">
        <v>13</v>
      </c>
      <c r="C6" s="11" t="s">
        <v>14</v>
      </c>
      <c r="D6" s="174"/>
      <c r="E6" s="177"/>
      <c r="F6" s="179"/>
      <c r="G6" s="12" t="s">
        <v>15</v>
      </c>
      <c r="H6" s="13" t="s">
        <v>16</v>
      </c>
      <c r="I6" s="13" t="s">
        <v>17</v>
      </c>
      <c r="J6" s="181"/>
      <c r="K6" s="188"/>
    </row>
    <row r="7" spans="1:13" x14ac:dyDescent="0.2">
      <c r="A7" s="14"/>
      <c r="B7" s="15"/>
      <c r="C7" s="16"/>
      <c r="D7" s="17"/>
      <c r="E7" s="18"/>
      <c r="F7" s="19"/>
      <c r="G7" s="18"/>
      <c r="H7" s="18"/>
      <c r="I7" s="18"/>
      <c r="J7" s="18"/>
      <c r="K7" s="15"/>
    </row>
    <row r="8" spans="1:13" ht="32" x14ac:dyDescent="0.2">
      <c r="A8" s="15" t="s">
        <v>1396</v>
      </c>
      <c r="B8" s="15"/>
      <c r="C8" s="16">
        <v>575</v>
      </c>
      <c r="D8" s="17" t="s">
        <v>49</v>
      </c>
      <c r="E8" s="18">
        <v>12500</v>
      </c>
      <c r="F8" s="19">
        <v>0</v>
      </c>
      <c r="G8" s="18">
        <f t="shared" ref="G8:G71" si="0">B8*F8</f>
        <v>0</v>
      </c>
      <c r="H8" s="18">
        <f t="shared" ref="H8:H71" si="1">E8*C8</f>
        <v>7187500</v>
      </c>
      <c r="I8" s="18">
        <f t="shared" ref="I8:I71" si="2">F8*C8</f>
        <v>0</v>
      </c>
      <c r="J8" s="152"/>
      <c r="K8" s="15"/>
    </row>
    <row r="9" spans="1:13" ht="16" x14ac:dyDescent="0.2">
      <c r="A9" s="15" t="s">
        <v>1397</v>
      </c>
      <c r="B9" s="15"/>
      <c r="C9" s="16">
        <v>124</v>
      </c>
      <c r="D9" s="17" t="s">
        <v>49</v>
      </c>
      <c r="E9" s="18">
        <v>12500</v>
      </c>
      <c r="F9" s="19">
        <v>0</v>
      </c>
      <c r="G9" s="18">
        <f t="shared" si="0"/>
        <v>0</v>
      </c>
      <c r="H9" s="18">
        <f t="shared" si="1"/>
        <v>1550000</v>
      </c>
      <c r="I9" s="18">
        <f t="shared" si="2"/>
        <v>0</v>
      </c>
      <c r="J9" s="153"/>
      <c r="K9" s="15"/>
    </row>
    <row r="10" spans="1:13" ht="32" x14ac:dyDescent="0.2">
      <c r="A10" s="15" t="s">
        <v>1400</v>
      </c>
      <c r="B10" s="15"/>
      <c r="C10" s="16">
        <v>112</v>
      </c>
      <c r="D10" s="17" t="s">
        <v>49</v>
      </c>
      <c r="E10" s="18">
        <v>12500</v>
      </c>
      <c r="F10" s="19">
        <v>0</v>
      </c>
      <c r="G10" s="18">
        <f>B10*F10</f>
        <v>0</v>
      </c>
      <c r="H10" s="18">
        <f>E10*C10</f>
        <v>1400000</v>
      </c>
      <c r="I10" s="18">
        <f>F10*C10</f>
        <v>0</v>
      </c>
      <c r="J10" s="153"/>
      <c r="K10" s="15"/>
    </row>
    <row r="11" spans="1:13" ht="16" x14ac:dyDescent="0.2">
      <c r="A11" s="15" t="s">
        <v>1398</v>
      </c>
      <c r="B11" s="15"/>
      <c r="C11" s="16">
        <v>262</v>
      </c>
      <c r="D11" s="17" t="s">
        <v>49</v>
      </c>
      <c r="E11" s="18">
        <v>12500</v>
      </c>
      <c r="F11" s="19">
        <v>0</v>
      </c>
      <c r="G11" s="18">
        <f t="shared" si="0"/>
        <v>0</v>
      </c>
      <c r="H11" s="18">
        <f t="shared" si="1"/>
        <v>3275000</v>
      </c>
      <c r="I11" s="18">
        <f t="shared" si="2"/>
        <v>0</v>
      </c>
      <c r="J11" s="153"/>
      <c r="K11" s="15"/>
    </row>
    <row r="12" spans="1:13" ht="16" x14ac:dyDescent="0.2">
      <c r="A12" s="15" t="s">
        <v>1399</v>
      </c>
      <c r="B12" s="15"/>
      <c r="C12" s="16">
        <v>155</v>
      </c>
      <c r="D12" s="17" t="s">
        <v>49</v>
      </c>
      <c r="E12" s="18">
        <v>12500</v>
      </c>
      <c r="F12" s="19">
        <v>0</v>
      </c>
      <c r="G12" s="18">
        <f t="shared" si="0"/>
        <v>0</v>
      </c>
      <c r="H12" s="18">
        <f t="shared" si="1"/>
        <v>1937500</v>
      </c>
      <c r="I12" s="18">
        <f t="shared" si="2"/>
        <v>0</v>
      </c>
      <c r="J12" s="154"/>
      <c r="K12" s="15"/>
    </row>
    <row r="13" spans="1:13" x14ac:dyDescent="0.2">
      <c r="A13" s="15"/>
      <c r="B13" s="15"/>
      <c r="C13" s="16"/>
      <c r="D13" s="17"/>
      <c r="E13" s="18"/>
      <c r="F13" s="19">
        <v>0</v>
      </c>
      <c r="G13" s="18">
        <f t="shared" si="0"/>
        <v>0</v>
      </c>
      <c r="H13" s="18">
        <f t="shared" si="1"/>
        <v>0</v>
      </c>
      <c r="I13" s="18">
        <f t="shared" si="2"/>
        <v>0</v>
      </c>
      <c r="J13" s="18"/>
      <c r="K13" s="15"/>
    </row>
    <row r="14" spans="1:13" x14ac:dyDescent="0.2">
      <c r="A14" s="15"/>
      <c r="B14" s="15"/>
      <c r="C14" s="16"/>
      <c r="D14" s="17"/>
      <c r="E14" s="18"/>
      <c r="F14" s="19">
        <v>0</v>
      </c>
      <c r="G14" s="18">
        <f t="shared" si="0"/>
        <v>0</v>
      </c>
      <c r="H14" s="18">
        <f t="shared" si="1"/>
        <v>0</v>
      </c>
      <c r="I14" s="18">
        <f t="shared" si="2"/>
        <v>0</v>
      </c>
      <c r="J14" s="18"/>
      <c r="K14" s="15"/>
    </row>
    <row r="15" spans="1:13" x14ac:dyDescent="0.2">
      <c r="A15" s="15"/>
      <c r="B15" s="15"/>
      <c r="C15" s="16"/>
      <c r="D15" s="17"/>
      <c r="E15" s="18"/>
      <c r="F15" s="19">
        <v>0</v>
      </c>
      <c r="G15" s="18">
        <f t="shared" si="0"/>
        <v>0</v>
      </c>
      <c r="H15" s="18">
        <f t="shared" si="1"/>
        <v>0</v>
      </c>
      <c r="I15" s="18">
        <f t="shared" si="2"/>
        <v>0</v>
      </c>
      <c r="J15" s="18"/>
      <c r="K15" s="15"/>
    </row>
    <row r="16" spans="1:13" x14ac:dyDescent="0.2">
      <c r="A16" s="15"/>
      <c r="B16" s="15"/>
      <c r="C16" s="16"/>
      <c r="D16" s="17"/>
      <c r="E16" s="18"/>
      <c r="F16" s="19">
        <v>0</v>
      </c>
      <c r="G16" s="18">
        <f t="shared" si="0"/>
        <v>0</v>
      </c>
      <c r="H16" s="18">
        <f t="shared" si="1"/>
        <v>0</v>
      </c>
      <c r="I16" s="18">
        <f t="shared" si="2"/>
        <v>0</v>
      </c>
      <c r="J16" s="18"/>
      <c r="K16" s="15"/>
    </row>
    <row r="17" spans="1:11" x14ac:dyDescent="0.2">
      <c r="A17" s="15"/>
      <c r="B17" s="15"/>
      <c r="C17" s="16"/>
      <c r="D17" s="17"/>
      <c r="E17" s="18"/>
      <c r="F17" s="19">
        <v>0</v>
      </c>
      <c r="G17" s="18">
        <f t="shared" si="0"/>
        <v>0</v>
      </c>
      <c r="H17" s="18">
        <f t="shared" si="1"/>
        <v>0</v>
      </c>
      <c r="I17" s="18">
        <f t="shared" si="2"/>
        <v>0</v>
      </c>
      <c r="J17" s="18"/>
      <c r="K17" s="15"/>
    </row>
    <row r="18" spans="1:11" x14ac:dyDescent="0.2">
      <c r="A18" s="15"/>
      <c r="B18" s="15"/>
      <c r="C18" s="16"/>
      <c r="D18" s="17"/>
      <c r="E18" s="18"/>
      <c r="F18" s="19">
        <v>0</v>
      </c>
      <c r="G18" s="18">
        <f t="shared" si="0"/>
        <v>0</v>
      </c>
      <c r="H18" s="18">
        <f t="shared" si="1"/>
        <v>0</v>
      </c>
      <c r="I18" s="18">
        <f t="shared" si="2"/>
        <v>0</v>
      </c>
      <c r="J18" s="18"/>
      <c r="K18" s="15"/>
    </row>
    <row r="19" spans="1:11" x14ac:dyDescent="0.2">
      <c r="A19" s="15"/>
      <c r="B19" s="15"/>
      <c r="C19" s="16"/>
      <c r="D19" s="17"/>
      <c r="E19" s="18"/>
      <c r="F19" s="19">
        <v>0</v>
      </c>
      <c r="G19" s="18">
        <f t="shared" si="0"/>
        <v>0</v>
      </c>
      <c r="H19" s="18">
        <f t="shared" si="1"/>
        <v>0</v>
      </c>
      <c r="I19" s="18">
        <f t="shared" si="2"/>
        <v>0</v>
      </c>
      <c r="J19" s="18"/>
      <c r="K19" s="15"/>
    </row>
    <row r="20" spans="1:11" x14ac:dyDescent="0.2">
      <c r="A20" s="15"/>
      <c r="B20" s="15"/>
      <c r="C20" s="16"/>
      <c r="D20" s="17"/>
      <c r="E20" s="18"/>
      <c r="F20" s="19">
        <v>0</v>
      </c>
      <c r="G20" s="18">
        <f t="shared" si="0"/>
        <v>0</v>
      </c>
      <c r="H20" s="18">
        <f t="shared" si="1"/>
        <v>0</v>
      </c>
      <c r="I20" s="18">
        <f t="shared" si="2"/>
        <v>0</v>
      </c>
      <c r="J20" s="18"/>
      <c r="K20" s="15"/>
    </row>
    <row r="21" spans="1:11" x14ac:dyDescent="0.2">
      <c r="A21" s="15"/>
      <c r="B21" s="15"/>
      <c r="C21" s="16"/>
      <c r="D21" s="17"/>
      <c r="E21" s="18"/>
      <c r="F21" s="19">
        <v>0</v>
      </c>
      <c r="G21" s="18">
        <f t="shared" si="0"/>
        <v>0</v>
      </c>
      <c r="H21" s="18">
        <f t="shared" si="1"/>
        <v>0</v>
      </c>
      <c r="I21" s="18">
        <f t="shared" si="2"/>
        <v>0</v>
      </c>
      <c r="J21" s="18"/>
      <c r="K21" s="15"/>
    </row>
    <row r="22" spans="1:11" x14ac:dyDescent="0.2">
      <c r="A22" s="15"/>
      <c r="B22" s="15"/>
      <c r="C22" s="16"/>
      <c r="D22" s="17"/>
      <c r="E22" s="18"/>
      <c r="F22" s="19">
        <v>0</v>
      </c>
      <c r="G22" s="18">
        <f t="shared" si="0"/>
        <v>0</v>
      </c>
      <c r="H22" s="18">
        <f t="shared" si="1"/>
        <v>0</v>
      </c>
      <c r="I22" s="18">
        <f t="shared" si="2"/>
        <v>0</v>
      </c>
      <c r="J22" s="18"/>
      <c r="K22" s="15"/>
    </row>
    <row r="23" spans="1:11" x14ac:dyDescent="0.2">
      <c r="A23" s="15"/>
      <c r="B23" s="15"/>
      <c r="C23" s="16"/>
      <c r="D23" s="17"/>
      <c r="E23" s="18"/>
      <c r="F23" s="19">
        <v>0</v>
      </c>
      <c r="G23" s="18">
        <f t="shared" si="0"/>
        <v>0</v>
      </c>
      <c r="H23" s="18">
        <f t="shared" si="1"/>
        <v>0</v>
      </c>
      <c r="I23" s="18">
        <f t="shared" si="2"/>
        <v>0</v>
      </c>
      <c r="J23" s="18"/>
      <c r="K23" s="15"/>
    </row>
    <row r="24" spans="1:11" x14ac:dyDescent="0.2">
      <c r="A24" s="15"/>
      <c r="B24" s="15"/>
      <c r="C24" s="16"/>
      <c r="D24" s="17"/>
      <c r="E24" s="18"/>
      <c r="F24" s="19">
        <v>0</v>
      </c>
      <c r="G24" s="18">
        <f t="shared" si="0"/>
        <v>0</v>
      </c>
      <c r="H24" s="18">
        <f t="shared" si="1"/>
        <v>0</v>
      </c>
      <c r="I24" s="18">
        <f t="shared" si="2"/>
        <v>0</v>
      </c>
      <c r="J24" s="18"/>
      <c r="K24" s="15"/>
    </row>
    <row r="25" spans="1:11" x14ac:dyDescent="0.2">
      <c r="A25" s="15"/>
      <c r="B25" s="15"/>
      <c r="C25" s="16"/>
      <c r="D25" s="17"/>
      <c r="E25" s="18"/>
      <c r="F25" s="19">
        <v>0</v>
      </c>
      <c r="G25" s="18">
        <f t="shared" si="0"/>
        <v>0</v>
      </c>
      <c r="H25" s="18">
        <f t="shared" si="1"/>
        <v>0</v>
      </c>
      <c r="I25" s="18">
        <f t="shared" si="2"/>
        <v>0</v>
      </c>
      <c r="J25" s="18"/>
      <c r="K25" s="15"/>
    </row>
    <row r="26" spans="1:11" x14ac:dyDescent="0.2">
      <c r="A26" s="15"/>
      <c r="B26" s="15"/>
      <c r="C26" s="16"/>
      <c r="D26" s="17"/>
      <c r="E26" s="18"/>
      <c r="F26" s="19">
        <v>0</v>
      </c>
      <c r="G26" s="18">
        <f t="shared" si="0"/>
        <v>0</v>
      </c>
      <c r="H26" s="18">
        <f t="shared" si="1"/>
        <v>0</v>
      </c>
      <c r="I26" s="18">
        <f t="shared" si="2"/>
        <v>0</v>
      </c>
      <c r="J26" s="18"/>
      <c r="K26" s="15"/>
    </row>
    <row r="27" spans="1:11" x14ac:dyDescent="0.2">
      <c r="A27" s="15"/>
      <c r="B27" s="15"/>
      <c r="C27" s="16"/>
      <c r="D27" s="17"/>
      <c r="E27" s="18"/>
      <c r="F27" s="19">
        <v>0</v>
      </c>
      <c r="G27" s="18">
        <f t="shared" si="0"/>
        <v>0</v>
      </c>
      <c r="H27" s="18">
        <f t="shared" si="1"/>
        <v>0</v>
      </c>
      <c r="I27" s="18">
        <f t="shared" si="2"/>
        <v>0</v>
      </c>
      <c r="J27" s="18"/>
      <c r="K27" s="15"/>
    </row>
    <row r="28" spans="1:11" x14ac:dyDescent="0.2">
      <c r="A28" s="15"/>
      <c r="B28" s="15"/>
      <c r="C28" s="16"/>
      <c r="D28" s="17"/>
      <c r="E28" s="18"/>
      <c r="F28" s="19">
        <v>0</v>
      </c>
      <c r="G28" s="18">
        <f t="shared" si="0"/>
        <v>0</v>
      </c>
      <c r="H28" s="18">
        <f t="shared" si="1"/>
        <v>0</v>
      </c>
      <c r="I28" s="18">
        <f t="shared" si="2"/>
        <v>0</v>
      </c>
      <c r="J28" s="18"/>
      <c r="K28" s="15"/>
    </row>
    <row r="29" spans="1:11" x14ac:dyDescent="0.2">
      <c r="A29" s="15"/>
      <c r="B29" s="15"/>
      <c r="C29" s="16"/>
      <c r="D29" s="17"/>
      <c r="E29" s="18"/>
      <c r="F29" s="19">
        <v>0</v>
      </c>
      <c r="G29" s="18">
        <f t="shared" si="0"/>
        <v>0</v>
      </c>
      <c r="H29" s="18">
        <f t="shared" si="1"/>
        <v>0</v>
      </c>
      <c r="I29" s="18">
        <f t="shared" si="2"/>
        <v>0</v>
      </c>
      <c r="J29" s="18"/>
      <c r="K29" s="15"/>
    </row>
    <row r="30" spans="1:11" x14ac:dyDescent="0.2">
      <c r="A30" s="15"/>
      <c r="B30" s="15"/>
      <c r="C30" s="16"/>
      <c r="D30" s="17"/>
      <c r="E30" s="18"/>
      <c r="F30" s="19">
        <v>0</v>
      </c>
      <c r="G30" s="18">
        <f t="shared" si="0"/>
        <v>0</v>
      </c>
      <c r="H30" s="18">
        <f t="shared" si="1"/>
        <v>0</v>
      </c>
      <c r="I30" s="18">
        <f t="shared" si="2"/>
        <v>0</v>
      </c>
      <c r="J30" s="18"/>
      <c r="K30" s="15"/>
    </row>
    <row r="31" spans="1:11" x14ac:dyDescent="0.2">
      <c r="A31" s="15"/>
      <c r="B31" s="15"/>
      <c r="C31" s="16"/>
      <c r="D31" s="17"/>
      <c r="E31" s="18"/>
      <c r="F31" s="19">
        <v>0</v>
      </c>
      <c r="G31" s="18">
        <f t="shared" si="0"/>
        <v>0</v>
      </c>
      <c r="H31" s="18">
        <f t="shared" si="1"/>
        <v>0</v>
      </c>
      <c r="I31" s="18">
        <f t="shared" si="2"/>
        <v>0</v>
      </c>
      <c r="J31" s="18"/>
      <c r="K31" s="15"/>
    </row>
    <row r="32" spans="1:11" x14ac:dyDescent="0.2">
      <c r="A32" s="15"/>
      <c r="B32" s="15"/>
      <c r="C32" s="16"/>
      <c r="D32" s="17"/>
      <c r="E32" s="18"/>
      <c r="F32" s="19">
        <v>0</v>
      </c>
      <c r="G32" s="18">
        <f t="shared" si="0"/>
        <v>0</v>
      </c>
      <c r="H32" s="18">
        <f t="shared" si="1"/>
        <v>0</v>
      </c>
      <c r="I32" s="18">
        <f t="shared" si="2"/>
        <v>0</v>
      </c>
      <c r="J32" s="18"/>
      <c r="K32" s="15"/>
    </row>
    <row r="33" spans="1:11" x14ac:dyDescent="0.2">
      <c r="A33" s="15"/>
      <c r="B33" s="15"/>
      <c r="C33" s="16"/>
      <c r="D33" s="17"/>
      <c r="E33" s="18"/>
      <c r="F33" s="19">
        <v>0</v>
      </c>
      <c r="G33" s="18">
        <f t="shared" si="0"/>
        <v>0</v>
      </c>
      <c r="H33" s="18">
        <f t="shared" si="1"/>
        <v>0</v>
      </c>
      <c r="I33" s="18">
        <f t="shared" si="2"/>
        <v>0</v>
      </c>
      <c r="J33" s="18"/>
      <c r="K33" s="15"/>
    </row>
    <row r="34" spans="1:11" x14ac:dyDescent="0.2">
      <c r="A34" s="15"/>
      <c r="B34" s="15"/>
      <c r="C34" s="16"/>
      <c r="D34" s="17"/>
      <c r="E34" s="18"/>
      <c r="F34" s="19">
        <v>0</v>
      </c>
      <c r="G34" s="18">
        <f t="shared" si="0"/>
        <v>0</v>
      </c>
      <c r="H34" s="18">
        <f t="shared" si="1"/>
        <v>0</v>
      </c>
      <c r="I34" s="18">
        <f t="shared" si="2"/>
        <v>0</v>
      </c>
      <c r="J34" s="18"/>
      <c r="K34" s="15"/>
    </row>
    <row r="35" spans="1:11" x14ac:dyDescent="0.2">
      <c r="A35" s="15"/>
      <c r="B35" s="15"/>
      <c r="C35" s="16"/>
      <c r="D35" s="17"/>
      <c r="E35" s="18"/>
      <c r="F35" s="19">
        <v>0</v>
      </c>
      <c r="G35" s="18">
        <f t="shared" si="0"/>
        <v>0</v>
      </c>
      <c r="H35" s="18">
        <f t="shared" si="1"/>
        <v>0</v>
      </c>
      <c r="I35" s="18">
        <f t="shared" si="2"/>
        <v>0</v>
      </c>
      <c r="J35" s="18"/>
      <c r="K35" s="15"/>
    </row>
    <row r="36" spans="1:11" x14ac:dyDescent="0.2">
      <c r="A36" s="15"/>
      <c r="B36" s="15"/>
      <c r="C36" s="16"/>
      <c r="D36" s="17"/>
      <c r="E36" s="18"/>
      <c r="F36" s="19">
        <v>0</v>
      </c>
      <c r="G36" s="18">
        <f t="shared" si="0"/>
        <v>0</v>
      </c>
      <c r="H36" s="18">
        <f t="shared" si="1"/>
        <v>0</v>
      </c>
      <c r="I36" s="18">
        <f t="shared" si="2"/>
        <v>0</v>
      </c>
      <c r="J36" s="18"/>
      <c r="K36" s="15"/>
    </row>
    <row r="37" spans="1:11" x14ac:dyDescent="0.2">
      <c r="A37" s="15"/>
      <c r="B37" s="15"/>
      <c r="C37" s="16"/>
      <c r="D37" s="17"/>
      <c r="E37" s="18"/>
      <c r="F37" s="19">
        <v>0</v>
      </c>
      <c r="G37" s="18">
        <f t="shared" si="0"/>
        <v>0</v>
      </c>
      <c r="H37" s="18">
        <f t="shared" si="1"/>
        <v>0</v>
      </c>
      <c r="I37" s="18">
        <f t="shared" si="2"/>
        <v>0</v>
      </c>
      <c r="J37" s="18"/>
      <c r="K37" s="15"/>
    </row>
    <row r="38" spans="1:11" x14ac:dyDescent="0.2">
      <c r="A38" s="15"/>
      <c r="B38" s="15"/>
      <c r="C38" s="16"/>
      <c r="D38" s="17"/>
      <c r="E38" s="18"/>
      <c r="F38" s="19">
        <v>0</v>
      </c>
      <c r="G38" s="18">
        <f t="shared" si="0"/>
        <v>0</v>
      </c>
      <c r="H38" s="18">
        <f t="shared" si="1"/>
        <v>0</v>
      </c>
      <c r="I38" s="18">
        <f t="shared" si="2"/>
        <v>0</v>
      </c>
      <c r="J38" s="18"/>
      <c r="K38" s="15"/>
    </row>
    <row r="39" spans="1:11" x14ac:dyDescent="0.2">
      <c r="A39" s="15"/>
      <c r="B39" s="15"/>
      <c r="C39" s="16"/>
      <c r="D39" s="17"/>
      <c r="E39" s="18"/>
      <c r="F39" s="19">
        <v>0</v>
      </c>
      <c r="G39" s="18">
        <f t="shared" si="0"/>
        <v>0</v>
      </c>
      <c r="H39" s="18">
        <f t="shared" si="1"/>
        <v>0</v>
      </c>
      <c r="I39" s="18">
        <f t="shared" si="2"/>
        <v>0</v>
      </c>
      <c r="J39" s="18"/>
      <c r="K39" s="15"/>
    </row>
    <row r="40" spans="1:11" x14ac:dyDescent="0.2">
      <c r="A40" s="15"/>
      <c r="B40" s="15"/>
      <c r="C40" s="16"/>
      <c r="D40" s="17"/>
      <c r="E40" s="18"/>
      <c r="F40" s="19">
        <v>0</v>
      </c>
      <c r="G40" s="18">
        <f t="shared" si="0"/>
        <v>0</v>
      </c>
      <c r="H40" s="18">
        <f t="shared" si="1"/>
        <v>0</v>
      </c>
      <c r="I40" s="18">
        <f t="shared" si="2"/>
        <v>0</v>
      </c>
      <c r="J40" s="18"/>
      <c r="K40" s="15"/>
    </row>
    <row r="41" spans="1:11" x14ac:dyDescent="0.2">
      <c r="A41" s="15"/>
      <c r="B41" s="15"/>
      <c r="C41" s="16"/>
      <c r="D41" s="17"/>
      <c r="E41" s="18"/>
      <c r="F41" s="19">
        <v>0</v>
      </c>
      <c r="G41" s="18">
        <f t="shared" si="0"/>
        <v>0</v>
      </c>
      <c r="H41" s="18">
        <f t="shared" si="1"/>
        <v>0</v>
      </c>
      <c r="I41" s="18">
        <f t="shared" si="2"/>
        <v>0</v>
      </c>
      <c r="J41" s="18"/>
      <c r="K41" s="15"/>
    </row>
    <row r="42" spans="1:11" x14ac:dyDescent="0.2">
      <c r="A42" s="15"/>
      <c r="B42" s="15"/>
      <c r="C42" s="16"/>
      <c r="D42" s="17"/>
      <c r="E42" s="18"/>
      <c r="F42" s="19">
        <v>0</v>
      </c>
      <c r="G42" s="18">
        <f t="shared" si="0"/>
        <v>0</v>
      </c>
      <c r="H42" s="18">
        <f t="shared" si="1"/>
        <v>0</v>
      </c>
      <c r="I42" s="18">
        <f t="shared" si="2"/>
        <v>0</v>
      </c>
      <c r="J42" s="18"/>
      <c r="K42" s="15"/>
    </row>
    <row r="43" spans="1:11" x14ac:dyDescent="0.2">
      <c r="A43" s="15"/>
      <c r="B43" s="15"/>
      <c r="C43" s="16"/>
      <c r="D43" s="17"/>
      <c r="E43" s="18"/>
      <c r="F43" s="19">
        <v>0</v>
      </c>
      <c r="G43" s="18">
        <f t="shared" si="0"/>
        <v>0</v>
      </c>
      <c r="H43" s="18">
        <f t="shared" si="1"/>
        <v>0</v>
      </c>
      <c r="I43" s="18">
        <f t="shared" si="2"/>
        <v>0</v>
      </c>
      <c r="J43" s="18"/>
      <c r="K43" s="15"/>
    </row>
    <row r="44" spans="1:11" x14ac:dyDescent="0.2">
      <c r="A44" s="15"/>
      <c r="B44" s="15"/>
      <c r="C44" s="16"/>
      <c r="D44" s="17"/>
      <c r="E44" s="18"/>
      <c r="F44" s="19">
        <v>0</v>
      </c>
      <c r="G44" s="18">
        <f t="shared" si="0"/>
        <v>0</v>
      </c>
      <c r="H44" s="18">
        <f t="shared" si="1"/>
        <v>0</v>
      </c>
      <c r="I44" s="18">
        <f t="shared" si="2"/>
        <v>0</v>
      </c>
      <c r="J44" s="18"/>
      <c r="K44" s="15"/>
    </row>
    <row r="45" spans="1:11" x14ac:dyDescent="0.2">
      <c r="A45" s="15"/>
      <c r="B45" s="15"/>
      <c r="C45" s="16"/>
      <c r="D45" s="17"/>
      <c r="E45" s="18"/>
      <c r="F45" s="19">
        <v>0</v>
      </c>
      <c r="G45" s="18">
        <f t="shared" si="0"/>
        <v>0</v>
      </c>
      <c r="H45" s="18">
        <f t="shared" si="1"/>
        <v>0</v>
      </c>
      <c r="I45" s="18">
        <f t="shared" si="2"/>
        <v>0</v>
      </c>
      <c r="J45" s="18"/>
      <c r="K45" s="15"/>
    </row>
    <row r="46" spans="1:11" x14ac:dyDescent="0.2">
      <c r="A46" s="15"/>
      <c r="B46" s="15"/>
      <c r="C46" s="16"/>
      <c r="D46" s="17"/>
      <c r="E46" s="18"/>
      <c r="F46" s="19">
        <v>0</v>
      </c>
      <c r="G46" s="18">
        <f t="shared" si="0"/>
        <v>0</v>
      </c>
      <c r="H46" s="18">
        <f t="shared" si="1"/>
        <v>0</v>
      </c>
      <c r="I46" s="18">
        <f t="shared" si="2"/>
        <v>0</v>
      </c>
      <c r="J46" s="18"/>
      <c r="K46" s="15"/>
    </row>
    <row r="47" spans="1:11" x14ac:dyDescent="0.2">
      <c r="A47" s="15"/>
      <c r="B47" s="15"/>
      <c r="C47" s="16"/>
      <c r="D47" s="17"/>
      <c r="E47" s="18"/>
      <c r="F47" s="19">
        <v>0</v>
      </c>
      <c r="G47" s="18">
        <f t="shared" si="0"/>
        <v>0</v>
      </c>
      <c r="H47" s="18">
        <f t="shared" si="1"/>
        <v>0</v>
      </c>
      <c r="I47" s="18">
        <f t="shared" si="2"/>
        <v>0</v>
      </c>
      <c r="J47" s="18"/>
      <c r="K47" s="15"/>
    </row>
    <row r="48" spans="1:11" x14ac:dyDescent="0.2">
      <c r="A48" s="15"/>
      <c r="B48" s="15"/>
      <c r="C48" s="16"/>
      <c r="D48" s="17"/>
      <c r="E48" s="18"/>
      <c r="F48" s="19">
        <v>0</v>
      </c>
      <c r="G48" s="18">
        <f t="shared" si="0"/>
        <v>0</v>
      </c>
      <c r="H48" s="18">
        <f t="shared" si="1"/>
        <v>0</v>
      </c>
      <c r="I48" s="18">
        <f t="shared" si="2"/>
        <v>0</v>
      </c>
      <c r="J48" s="18"/>
      <c r="K48" s="15"/>
    </row>
    <row r="49" spans="1:11" x14ac:dyDescent="0.2">
      <c r="A49" s="15"/>
      <c r="B49" s="15"/>
      <c r="C49" s="16"/>
      <c r="D49" s="17"/>
      <c r="E49" s="18"/>
      <c r="F49" s="19">
        <v>0</v>
      </c>
      <c r="G49" s="18">
        <f t="shared" si="0"/>
        <v>0</v>
      </c>
      <c r="H49" s="18">
        <f t="shared" si="1"/>
        <v>0</v>
      </c>
      <c r="I49" s="18">
        <f t="shared" si="2"/>
        <v>0</v>
      </c>
      <c r="J49" s="18"/>
      <c r="K49" s="15"/>
    </row>
    <row r="50" spans="1:11" x14ac:dyDescent="0.2">
      <c r="A50" s="15"/>
      <c r="B50" s="15"/>
      <c r="C50" s="16"/>
      <c r="D50" s="17"/>
      <c r="E50" s="18"/>
      <c r="F50" s="19">
        <v>0</v>
      </c>
      <c r="G50" s="18">
        <f t="shared" si="0"/>
        <v>0</v>
      </c>
      <c r="H50" s="18">
        <f t="shared" si="1"/>
        <v>0</v>
      </c>
      <c r="I50" s="18">
        <f t="shared" si="2"/>
        <v>0</v>
      </c>
      <c r="J50" s="18"/>
      <c r="K50" s="15"/>
    </row>
    <row r="51" spans="1:11" x14ac:dyDescent="0.2">
      <c r="A51" s="15"/>
      <c r="B51" s="15"/>
      <c r="C51" s="16"/>
      <c r="D51" s="17"/>
      <c r="E51" s="18"/>
      <c r="F51" s="19">
        <v>0</v>
      </c>
      <c r="G51" s="18">
        <f t="shared" si="0"/>
        <v>0</v>
      </c>
      <c r="H51" s="18">
        <f t="shared" si="1"/>
        <v>0</v>
      </c>
      <c r="I51" s="18">
        <f t="shared" si="2"/>
        <v>0</v>
      </c>
      <c r="J51" s="18"/>
      <c r="K51" s="15"/>
    </row>
    <row r="52" spans="1:11" x14ac:dyDescent="0.2">
      <c r="A52" s="15"/>
      <c r="B52" s="15"/>
      <c r="C52" s="16"/>
      <c r="D52" s="17"/>
      <c r="E52" s="18"/>
      <c r="F52" s="19">
        <v>0</v>
      </c>
      <c r="G52" s="18">
        <f t="shared" si="0"/>
        <v>0</v>
      </c>
      <c r="H52" s="18">
        <f t="shared" si="1"/>
        <v>0</v>
      </c>
      <c r="I52" s="18">
        <f t="shared" si="2"/>
        <v>0</v>
      </c>
      <c r="J52" s="18"/>
      <c r="K52" s="15"/>
    </row>
    <row r="53" spans="1:11" x14ac:dyDescent="0.2">
      <c r="A53" s="15"/>
      <c r="B53" s="15"/>
      <c r="C53" s="16"/>
      <c r="D53" s="17"/>
      <c r="E53" s="18"/>
      <c r="F53" s="19">
        <v>0</v>
      </c>
      <c r="G53" s="18">
        <f t="shared" si="0"/>
        <v>0</v>
      </c>
      <c r="H53" s="18">
        <f t="shared" si="1"/>
        <v>0</v>
      </c>
      <c r="I53" s="18">
        <f t="shared" si="2"/>
        <v>0</v>
      </c>
      <c r="J53" s="18"/>
      <c r="K53" s="15"/>
    </row>
    <row r="54" spans="1:11" x14ac:dyDescent="0.2">
      <c r="A54" s="15"/>
      <c r="B54" s="15"/>
      <c r="C54" s="16"/>
      <c r="D54" s="17"/>
      <c r="E54" s="18"/>
      <c r="F54" s="19">
        <v>0</v>
      </c>
      <c r="G54" s="18">
        <f t="shared" si="0"/>
        <v>0</v>
      </c>
      <c r="H54" s="18">
        <f t="shared" si="1"/>
        <v>0</v>
      </c>
      <c r="I54" s="18">
        <f t="shared" si="2"/>
        <v>0</v>
      </c>
      <c r="J54" s="18"/>
      <c r="K54" s="15"/>
    </row>
    <row r="55" spans="1:11" x14ac:dyDescent="0.2">
      <c r="A55" s="15"/>
      <c r="B55" s="15"/>
      <c r="C55" s="16"/>
      <c r="D55" s="17"/>
      <c r="E55" s="18"/>
      <c r="F55" s="19">
        <v>0</v>
      </c>
      <c r="G55" s="18">
        <f t="shared" si="0"/>
        <v>0</v>
      </c>
      <c r="H55" s="18">
        <f t="shared" si="1"/>
        <v>0</v>
      </c>
      <c r="I55" s="18">
        <f t="shared" si="2"/>
        <v>0</v>
      </c>
      <c r="J55" s="18"/>
      <c r="K55" s="15"/>
    </row>
    <row r="56" spans="1:11" x14ac:dyDescent="0.2">
      <c r="A56" s="15"/>
      <c r="B56" s="15"/>
      <c r="C56" s="16"/>
      <c r="D56" s="17"/>
      <c r="E56" s="18"/>
      <c r="F56" s="19">
        <v>0</v>
      </c>
      <c r="G56" s="18">
        <f t="shared" si="0"/>
        <v>0</v>
      </c>
      <c r="H56" s="18">
        <f t="shared" si="1"/>
        <v>0</v>
      </c>
      <c r="I56" s="18">
        <f t="shared" si="2"/>
        <v>0</v>
      </c>
      <c r="J56" s="18"/>
      <c r="K56" s="15"/>
    </row>
    <row r="57" spans="1:11" x14ac:dyDescent="0.2">
      <c r="A57" s="15"/>
      <c r="B57" s="15"/>
      <c r="C57" s="16"/>
      <c r="D57" s="17"/>
      <c r="E57" s="18"/>
      <c r="F57" s="19">
        <v>0</v>
      </c>
      <c r="G57" s="18">
        <f t="shared" si="0"/>
        <v>0</v>
      </c>
      <c r="H57" s="18">
        <f t="shared" si="1"/>
        <v>0</v>
      </c>
      <c r="I57" s="18">
        <f t="shared" si="2"/>
        <v>0</v>
      </c>
      <c r="J57" s="18"/>
      <c r="K57" s="15"/>
    </row>
    <row r="58" spans="1:11" x14ac:dyDescent="0.2">
      <c r="A58" s="15"/>
      <c r="B58" s="15"/>
      <c r="C58" s="16"/>
      <c r="D58" s="17"/>
      <c r="E58" s="18"/>
      <c r="F58" s="19">
        <v>0</v>
      </c>
      <c r="G58" s="18">
        <f t="shared" si="0"/>
        <v>0</v>
      </c>
      <c r="H58" s="18">
        <f t="shared" si="1"/>
        <v>0</v>
      </c>
      <c r="I58" s="18">
        <f t="shared" si="2"/>
        <v>0</v>
      </c>
      <c r="J58" s="18"/>
      <c r="K58" s="15"/>
    </row>
    <row r="59" spans="1:11" x14ac:dyDescent="0.2">
      <c r="A59" s="15"/>
      <c r="B59" s="15"/>
      <c r="C59" s="16"/>
      <c r="D59" s="17"/>
      <c r="E59" s="18"/>
      <c r="F59" s="19">
        <v>0</v>
      </c>
      <c r="G59" s="18">
        <f t="shared" si="0"/>
        <v>0</v>
      </c>
      <c r="H59" s="18">
        <f t="shared" si="1"/>
        <v>0</v>
      </c>
      <c r="I59" s="18">
        <f t="shared" si="2"/>
        <v>0</v>
      </c>
      <c r="J59" s="18"/>
      <c r="K59" s="15"/>
    </row>
    <row r="60" spans="1:11" x14ac:dyDescent="0.2">
      <c r="A60" s="15"/>
      <c r="B60" s="15"/>
      <c r="C60" s="16"/>
      <c r="D60" s="17"/>
      <c r="E60" s="18"/>
      <c r="F60" s="19">
        <v>0</v>
      </c>
      <c r="G60" s="18">
        <f t="shared" si="0"/>
        <v>0</v>
      </c>
      <c r="H60" s="18">
        <f t="shared" si="1"/>
        <v>0</v>
      </c>
      <c r="I60" s="18">
        <f t="shared" si="2"/>
        <v>0</v>
      </c>
      <c r="J60" s="18"/>
      <c r="K60" s="15"/>
    </row>
    <row r="61" spans="1:11" x14ac:dyDescent="0.2">
      <c r="A61" s="15"/>
      <c r="B61" s="15"/>
      <c r="C61" s="16"/>
      <c r="D61" s="17"/>
      <c r="E61" s="18"/>
      <c r="F61" s="19">
        <v>0</v>
      </c>
      <c r="G61" s="18">
        <f t="shared" si="0"/>
        <v>0</v>
      </c>
      <c r="H61" s="18">
        <f t="shared" si="1"/>
        <v>0</v>
      </c>
      <c r="I61" s="18">
        <f t="shared" si="2"/>
        <v>0</v>
      </c>
      <c r="J61" s="18"/>
      <c r="K61" s="15"/>
    </row>
    <row r="62" spans="1:11" x14ac:dyDescent="0.2">
      <c r="A62" s="15"/>
      <c r="B62" s="15"/>
      <c r="C62" s="16"/>
      <c r="D62" s="17"/>
      <c r="E62" s="18"/>
      <c r="F62" s="19">
        <v>0</v>
      </c>
      <c r="G62" s="18">
        <f t="shared" si="0"/>
        <v>0</v>
      </c>
      <c r="H62" s="18">
        <f t="shared" si="1"/>
        <v>0</v>
      </c>
      <c r="I62" s="18">
        <f t="shared" si="2"/>
        <v>0</v>
      </c>
      <c r="J62" s="18"/>
      <c r="K62" s="15"/>
    </row>
    <row r="63" spans="1:11" x14ac:dyDescent="0.2">
      <c r="A63" s="15"/>
      <c r="B63" s="15"/>
      <c r="C63" s="16"/>
      <c r="D63" s="17"/>
      <c r="E63" s="18"/>
      <c r="F63" s="19">
        <v>0</v>
      </c>
      <c r="G63" s="18">
        <f t="shared" si="0"/>
        <v>0</v>
      </c>
      <c r="H63" s="18">
        <f t="shared" si="1"/>
        <v>0</v>
      </c>
      <c r="I63" s="18">
        <f t="shared" si="2"/>
        <v>0</v>
      </c>
      <c r="J63" s="18"/>
      <c r="K63" s="15"/>
    </row>
    <row r="64" spans="1:11" x14ac:dyDescent="0.2">
      <c r="A64" s="15"/>
      <c r="B64" s="15"/>
      <c r="C64" s="16"/>
      <c r="D64" s="17"/>
      <c r="E64" s="18"/>
      <c r="F64" s="19">
        <v>0</v>
      </c>
      <c r="G64" s="18">
        <f t="shared" si="0"/>
        <v>0</v>
      </c>
      <c r="H64" s="18">
        <f t="shared" si="1"/>
        <v>0</v>
      </c>
      <c r="I64" s="18">
        <f t="shared" si="2"/>
        <v>0</v>
      </c>
      <c r="J64" s="18"/>
      <c r="K64" s="15"/>
    </row>
    <row r="65" spans="1:11" x14ac:dyDescent="0.2">
      <c r="A65" s="15"/>
      <c r="B65" s="15"/>
      <c r="C65" s="16"/>
      <c r="D65" s="17"/>
      <c r="E65" s="18"/>
      <c r="F65" s="19">
        <v>0</v>
      </c>
      <c r="G65" s="18">
        <f t="shared" si="0"/>
        <v>0</v>
      </c>
      <c r="H65" s="18">
        <f t="shared" si="1"/>
        <v>0</v>
      </c>
      <c r="I65" s="18">
        <f t="shared" si="2"/>
        <v>0</v>
      </c>
      <c r="J65" s="18"/>
      <c r="K65" s="15"/>
    </row>
    <row r="66" spans="1:11" x14ac:dyDescent="0.2">
      <c r="A66" s="15"/>
      <c r="B66" s="15"/>
      <c r="C66" s="16"/>
      <c r="D66" s="17"/>
      <c r="E66" s="18"/>
      <c r="F66" s="19">
        <v>0</v>
      </c>
      <c r="G66" s="18">
        <f t="shared" si="0"/>
        <v>0</v>
      </c>
      <c r="H66" s="18">
        <f t="shared" si="1"/>
        <v>0</v>
      </c>
      <c r="I66" s="18">
        <f t="shared" si="2"/>
        <v>0</v>
      </c>
      <c r="J66" s="18"/>
      <c r="K66" s="15"/>
    </row>
    <row r="67" spans="1:11" x14ac:dyDescent="0.2">
      <c r="A67" s="15"/>
      <c r="B67" s="15"/>
      <c r="C67" s="16"/>
      <c r="D67" s="17"/>
      <c r="E67" s="18"/>
      <c r="F67" s="19">
        <v>0</v>
      </c>
      <c r="G67" s="18">
        <f t="shared" si="0"/>
        <v>0</v>
      </c>
      <c r="H67" s="18">
        <f t="shared" si="1"/>
        <v>0</v>
      </c>
      <c r="I67" s="18">
        <f t="shared" si="2"/>
        <v>0</v>
      </c>
      <c r="J67" s="18"/>
      <c r="K67" s="15"/>
    </row>
    <row r="68" spans="1:11" x14ac:dyDescent="0.2">
      <c r="A68" s="15"/>
      <c r="B68" s="15"/>
      <c r="C68" s="16"/>
      <c r="D68" s="17"/>
      <c r="E68" s="18"/>
      <c r="F68" s="19">
        <v>0</v>
      </c>
      <c r="G68" s="18">
        <f t="shared" si="0"/>
        <v>0</v>
      </c>
      <c r="H68" s="18">
        <f t="shared" si="1"/>
        <v>0</v>
      </c>
      <c r="I68" s="18">
        <f t="shared" si="2"/>
        <v>0</v>
      </c>
      <c r="J68" s="18"/>
      <c r="K68" s="15"/>
    </row>
    <row r="69" spans="1:11" x14ac:dyDescent="0.2">
      <c r="A69" s="15"/>
      <c r="B69" s="15"/>
      <c r="C69" s="16"/>
      <c r="D69" s="17"/>
      <c r="E69" s="18"/>
      <c r="F69" s="19">
        <v>0</v>
      </c>
      <c r="G69" s="18">
        <f t="shared" si="0"/>
        <v>0</v>
      </c>
      <c r="H69" s="18">
        <f t="shared" si="1"/>
        <v>0</v>
      </c>
      <c r="I69" s="18">
        <f t="shared" si="2"/>
        <v>0</v>
      </c>
      <c r="J69" s="18"/>
      <c r="K69" s="15"/>
    </row>
    <row r="70" spans="1:11" x14ac:dyDescent="0.2">
      <c r="A70" s="15"/>
      <c r="B70" s="15"/>
      <c r="C70" s="16"/>
      <c r="D70" s="17"/>
      <c r="E70" s="18"/>
      <c r="F70" s="19">
        <v>0</v>
      </c>
      <c r="G70" s="18">
        <f t="shared" si="0"/>
        <v>0</v>
      </c>
      <c r="H70" s="18">
        <f t="shared" si="1"/>
        <v>0</v>
      </c>
      <c r="I70" s="18">
        <f t="shared" si="2"/>
        <v>0</v>
      </c>
      <c r="J70" s="18"/>
      <c r="K70" s="15"/>
    </row>
    <row r="71" spans="1:11" x14ac:dyDescent="0.2">
      <c r="A71" s="15"/>
      <c r="B71" s="15"/>
      <c r="C71" s="16"/>
      <c r="D71" s="17"/>
      <c r="E71" s="18"/>
      <c r="F71" s="19">
        <v>0</v>
      </c>
      <c r="G71" s="18">
        <f t="shared" si="0"/>
        <v>0</v>
      </c>
      <c r="H71" s="18">
        <f t="shared" si="1"/>
        <v>0</v>
      </c>
      <c r="I71" s="18">
        <f t="shared" si="2"/>
        <v>0</v>
      </c>
      <c r="J71" s="18"/>
      <c r="K71" s="15"/>
    </row>
    <row r="72" spans="1:11" x14ac:dyDescent="0.2">
      <c r="A72" s="15"/>
      <c r="B72" s="15"/>
      <c r="C72" s="16"/>
      <c r="D72" s="17"/>
      <c r="E72" s="18"/>
      <c r="F72" s="19">
        <v>0</v>
      </c>
      <c r="G72" s="18">
        <f t="shared" ref="G72:G135" si="3">B72*F72</f>
        <v>0</v>
      </c>
      <c r="H72" s="18">
        <f t="shared" ref="H72:H135" si="4">E72*C72</f>
        <v>0</v>
      </c>
      <c r="I72" s="18">
        <f t="shared" ref="I72:I135" si="5">F72*C72</f>
        <v>0</v>
      </c>
      <c r="J72" s="18"/>
      <c r="K72" s="15"/>
    </row>
    <row r="73" spans="1:11" x14ac:dyDescent="0.2">
      <c r="A73" s="15"/>
      <c r="B73" s="15"/>
      <c r="C73" s="16"/>
      <c r="D73" s="17"/>
      <c r="E73" s="18"/>
      <c r="F73" s="19">
        <v>0</v>
      </c>
      <c r="G73" s="18">
        <f t="shared" si="3"/>
        <v>0</v>
      </c>
      <c r="H73" s="18">
        <f t="shared" si="4"/>
        <v>0</v>
      </c>
      <c r="I73" s="18">
        <f t="shared" si="5"/>
        <v>0</v>
      </c>
      <c r="J73" s="18"/>
      <c r="K73" s="15"/>
    </row>
    <row r="74" spans="1:11" x14ac:dyDescent="0.2">
      <c r="A74" s="15"/>
      <c r="B74" s="15"/>
      <c r="C74" s="16"/>
      <c r="D74" s="17"/>
      <c r="E74" s="18"/>
      <c r="F74" s="19">
        <v>0</v>
      </c>
      <c r="G74" s="18">
        <f t="shared" si="3"/>
        <v>0</v>
      </c>
      <c r="H74" s="18">
        <f t="shared" si="4"/>
        <v>0</v>
      </c>
      <c r="I74" s="18">
        <f t="shared" si="5"/>
        <v>0</v>
      </c>
      <c r="J74" s="18"/>
      <c r="K74" s="15"/>
    </row>
    <row r="75" spans="1:11" x14ac:dyDescent="0.2">
      <c r="A75" s="15"/>
      <c r="B75" s="15"/>
      <c r="C75" s="16"/>
      <c r="D75" s="17"/>
      <c r="E75" s="18"/>
      <c r="F75" s="19">
        <v>0</v>
      </c>
      <c r="G75" s="18">
        <f t="shared" si="3"/>
        <v>0</v>
      </c>
      <c r="H75" s="18">
        <f t="shared" si="4"/>
        <v>0</v>
      </c>
      <c r="I75" s="18">
        <f t="shared" si="5"/>
        <v>0</v>
      </c>
      <c r="J75" s="18"/>
      <c r="K75" s="15"/>
    </row>
    <row r="76" spans="1:11" x14ac:dyDescent="0.2">
      <c r="A76" s="15"/>
      <c r="B76" s="15"/>
      <c r="C76" s="16"/>
      <c r="D76" s="17"/>
      <c r="E76" s="18"/>
      <c r="F76" s="19">
        <v>0</v>
      </c>
      <c r="G76" s="18">
        <f t="shared" si="3"/>
        <v>0</v>
      </c>
      <c r="H76" s="18">
        <f t="shared" si="4"/>
        <v>0</v>
      </c>
      <c r="I76" s="18">
        <f t="shared" si="5"/>
        <v>0</v>
      </c>
      <c r="J76" s="18"/>
      <c r="K76" s="15"/>
    </row>
    <row r="77" spans="1:11" x14ac:dyDescent="0.2">
      <c r="A77" s="15"/>
      <c r="B77" s="15"/>
      <c r="C77" s="16"/>
      <c r="D77" s="17"/>
      <c r="E77" s="18"/>
      <c r="F77" s="19">
        <v>0</v>
      </c>
      <c r="G77" s="18">
        <f t="shared" si="3"/>
        <v>0</v>
      </c>
      <c r="H77" s="18">
        <f t="shared" si="4"/>
        <v>0</v>
      </c>
      <c r="I77" s="18">
        <f t="shared" si="5"/>
        <v>0</v>
      </c>
      <c r="J77" s="18"/>
      <c r="K77" s="15"/>
    </row>
    <row r="78" spans="1:11" x14ac:dyDescent="0.2">
      <c r="A78" s="15"/>
      <c r="B78" s="15"/>
      <c r="C78" s="16"/>
      <c r="D78" s="17"/>
      <c r="E78" s="18"/>
      <c r="F78" s="19">
        <v>0</v>
      </c>
      <c r="G78" s="18">
        <f t="shared" si="3"/>
        <v>0</v>
      </c>
      <c r="H78" s="18">
        <f t="shared" si="4"/>
        <v>0</v>
      </c>
      <c r="I78" s="18">
        <f t="shared" si="5"/>
        <v>0</v>
      </c>
      <c r="J78" s="18"/>
      <c r="K78" s="15"/>
    </row>
    <row r="79" spans="1:11" x14ac:dyDescent="0.2">
      <c r="A79" s="15"/>
      <c r="B79" s="15"/>
      <c r="C79" s="16"/>
      <c r="D79" s="17"/>
      <c r="E79" s="18"/>
      <c r="F79" s="19">
        <v>0</v>
      </c>
      <c r="G79" s="18">
        <f t="shared" si="3"/>
        <v>0</v>
      </c>
      <c r="H79" s="18">
        <f t="shared" si="4"/>
        <v>0</v>
      </c>
      <c r="I79" s="18">
        <f t="shared" si="5"/>
        <v>0</v>
      </c>
      <c r="J79" s="18"/>
      <c r="K79" s="15"/>
    </row>
    <row r="80" spans="1:11" x14ac:dyDescent="0.2">
      <c r="A80" s="15"/>
      <c r="B80" s="15"/>
      <c r="C80" s="16"/>
      <c r="D80" s="17"/>
      <c r="E80" s="18"/>
      <c r="F80" s="19">
        <v>0</v>
      </c>
      <c r="G80" s="18">
        <f t="shared" si="3"/>
        <v>0</v>
      </c>
      <c r="H80" s="18">
        <f t="shared" si="4"/>
        <v>0</v>
      </c>
      <c r="I80" s="18">
        <f t="shared" si="5"/>
        <v>0</v>
      </c>
      <c r="J80" s="18"/>
      <c r="K80" s="15"/>
    </row>
    <row r="81" spans="1:11" x14ac:dyDescent="0.2">
      <c r="A81" s="15"/>
      <c r="B81" s="15"/>
      <c r="C81" s="16"/>
      <c r="D81" s="17"/>
      <c r="E81" s="18"/>
      <c r="F81" s="19">
        <v>0</v>
      </c>
      <c r="G81" s="18">
        <f t="shared" si="3"/>
        <v>0</v>
      </c>
      <c r="H81" s="18">
        <f t="shared" si="4"/>
        <v>0</v>
      </c>
      <c r="I81" s="18">
        <f t="shared" si="5"/>
        <v>0</v>
      </c>
      <c r="J81" s="18"/>
      <c r="K81" s="15"/>
    </row>
    <row r="82" spans="1:11" x14ac:dyDescent="0.2">
      <c r="A82" s="15"/>
      <c r="B82" s="15"/>
      <c r="C82" s="16"/>
      <c r="D82" s="17"/>
      <c r="E82" s="18"/>
      <c r="F82" s="19">
        <v>0</v>
      </c>
      <c r="G82" s="18">
        <f t="shared" si="3"/>
        <v>0</v>
      </c>
      <c r="H82" s="18">
        <f t="shared" si="4"/>
        <v>0</v>
      </c>
      <c r="I82" s="18">
        <f t="shared" si="5"/>
        <v>0</v>
      </c>
      <c r="J82" s="18"/>
      <c r="K82" s="15"/>
    </row>
    <row r="83" spans="1:11" x14ac:dyDescent="0.2">
      <c r="A83" s="15"/>
      <c r="B83" s="15"/>
      <c r="C83" s="16"/>
      <c r="D83" s="17"/>
      <c r="E83" s="18"/>
      <c r="F83" s="19">
        <v>0</v>
      </c>
      <c r="G83" s="18">
        <f t="shared" si="3"/>
        <v>0</v>
      </c>
      <c r="H83" s="18">
        <f t="shared" si="4"/>
        <v>0</v>
      </c>
      <c r="I83" s="18">
        <f t="shared" si="5"/>
        <v>0</v>
      </c>
      <c r="J83" s="18"/>
      <c r="K83" s="15"/>
    </row>
    <row r="84" spans="1:11" x14ac:dyDescent="0.2">
      <c r="A84" s="15"/>
      <c r="B84" s="15"/>
      <c r="C84" s="16"/>
      <c r="D84" s="17"/>
      <c r="E84" s="18"/>
      <c r="F84" s="19">
        <v>0</v>
      </c>
      <c r="G84" s="18">
        <f t="shared" si="3"/>
        <v>0</v>
      </c>
      <c r="H84" s="18">
        <f t="shared" si="4"/>
        <v>0</v>
      </c>
      <c r="I84" s="18">
        <f t="shared" si="5"/>
        <v>0</v>
      </c>
      <c r="J84" s="18"/>
      <c r="K84" s="15"/>
    </row>
    <row r="85" spans="1:11" x14ac:dyDescent="0.2">
      <c r="A85" s="15"/>
      <c r="B85" s="15"/>
      <c r="C85" s="16"/>
      <c r="D85" s="17"/>
      <c r="E85" s="18"/>
      <c r="F85" s="19">
        <v>0</v>
      </c>
      <c r="G85" s="18">
        <f t="shared" si="3"/>
        <v>0</v>
      </c>
      <c r="H85" s="18">
        <f t="shared" si="4"/>
        <v>0</v>
      </c>
      <c r="I85" s="18">
        <f t="shared" si="5"/>
        <v>0</v>
      </c>
      <c r="J85" s="18"/>
      <c r="K85" s="15"/>
    </row>
    <row r="86" spans="1:11" x14ac:dyDescent="0.2">
      <c r="A86" s="15"/>
      <c r="B86" s="15"/>
      <c r="C86" s="16"/>
      <c r="D86" s="17"/>
      <c r="E86" s="18"/>
      <c r="F86" s="19">
        <v>0</v>
      </c>
      <c r="G86" s="18">
        <f t="shared" si="3"/>
        <v>0</v>
      </c>
      <c r="H86" s="18">
        <f t="shared" si="4"/>
        <v>0</v>
      </c>
      <c r="I86" s="18">
        <f t="shared" si="5"/>
        <v>0</v>
      </c>
      <c r="J86" s="18"/>
      <c r="K86" s="15"/>
    </row>
    <row r="87" spans="1:11" x14ac:dyDescent="0.2">
      <c r="A87" s="15"/>
      <c r="B87" s="15"/>
      <c r="C87" s="16"/>
      <c r="D87" s="17"/>
      <c r="E87" s="18"/>
      <c r="F87" s="19">
        <v>0</v>
      </c>
      <c r="G87" s="18">
        <f t="shared" si="3"/>
        <v>0</v>
      </c>
      <c r="H87" s="18">
        <f t="shared" si="4"/>
        <v>0</v>
      </c>
      <c r="I87" s="18">
        <f t="shared" si="5"/>
        <v>0</v>
      </c>
      <c r="J87" s="18"/>
      <c r="K87" s="15"/>
    </row>
    <row r="88" spans="1:11" x14ac:dyDescent="0.2">
      <c r="A88" s="15"/>
      <c r="B88" s="15"/>
      <c r="C88" s="16"/>
      <c r="D88" s="17"/>
      <c r="E88" s="18"/>
      <c r="F88" s="19">
        <v>0</v>
      </c>
      <c r="G88" s="18">
        <f t="shared" si="3"/>
        <v>0</v>
      </c>
      <c r="H88" s="18">
        <f t="shared" si="4"/>
        <v>0</v>
      </c>
      <c r="I88" s="18">
        <f t="shared" si="5"/>
        <v>0</v>
      </c>
      <c r="J88" s="18"/>
      <c r="K88" s="15"/>
    </row>
    <row r="89" spans="1:11" x14ac:dyDescent="0.2">
      <c r="A89" s="15"/>
      <c r="B89" s="15"/>
      <c r="C89" s="16"/>
      <c r="D89" s="17"/>
      <c r="E89" s="18"/>
      <c r="F89" s="19">
        <v>0</v>
      </c>
      <c r="G89" s="18">
        <f t="shared" si="3"/>
        <v>0</v>
      </c>
      <c r="H89" s="18">
        <f t="shared" si="4"/>
        <v>0</v>
      </c>
      <c r="I89" s="18">
        <f t="shared" si="5"/>
        <v>0</v>
      </c>
      <c r="J89" s="18"/>
      <c r="K89" s="15"/>
    </row>
    <row r="90" spans="1:11" x14ac:dyDescent="0.2">
      <c r="A90" s="15"/>
      <c r="B90" s="15"/>
      <c r="C90" s="16"/>
      <c r="D90" s="17"/>
      <c r="E90" s="18"/>
      <c r="F90" s="19">
        <v>0</v>
      </c>
      <c r="G90" s="18">
        <f t="shared" si="3"/>
        <v>0</v>
      </c>
      <c r="H90" s="18">
        <f t="shared" si="4"/>
        <v>0</v>
      </c>
      <c r="I90" s="18">
        <f t="shared" si="5"/>
        <v>0</v>
      </c>
      <c r="J90" s="18"/>
      <c r="K90" s="15"/>
    </row>
    <row r="91" spans="1:11" x14ac:dyDescent="0.2">
      <c r="A91" s="15"/>
      <c r="B91" s="15"/>
      <c r="C91" s="16"/>
      <c r="D91" s="17"/>
      <c r="E91" s="18"/>
      <c r="F91" s="19">
        <v>0</v>
      </c>
      <c r="G91" s="18">
        <f t="shared" si="3"/>
        <v>0</v>
      </c>
      <c r="H91" s="18">
        <f t="shared" si="4"/>
        <v>0</v>
      </c>
      <c r="I91" s="18">
        <f t="shared" si="5"/>
        <v>0</v>
      </c>
      <c r="J91" s="18"/>
      <c r="K91" s="15"/>
    </row>
    <row r="92" spans="1:11" x14ac:dyDescent="0.2">
      <c r="A92" s="15"/>
      <c r="B92" s="15"/>
      <c r="C92" s="16"/>
      <c r="D92" s="17"/>
      <c r="E92" s="18"/>
      <c r="F92" s="19">
        <v>0</v>
      </c>
      <c r="G92" s="18">
        <f t="shared" si="3"/>
        <v>0</v>
      </c>
      <c r="H92" s="18">
        <f t="shared" si="4"/>
        <v>0</v>
      </c>
      <c r="I92" s="18">
        <f t="shared" si="5"/>
        <v>0</v>
      </c>
      <c r="J92" s="18"/>
      <c r="K92" s="15"/>
    </row>
    <row r="93" spans="1:11" x14ac:dyDescent="0.2">
      <c r="A93" s="15"/>
      <c r="B93" s="15"/>
      <c r="C93" s="16"/>
      <c r="D93" s="17"/>
      <c r="E93" s="18"/>
      <c r="F93" s="19">
        <v>0</v>
      </c>
      <c r="G93" s="18">
        <f t="shared" si="3"/>
        <v>0</v>
      </c>
      <c r="H93" s="18">
        <f t="shared" si="4"/>
        <v>0</v>
      </c>
      <c r="I93" s="18">
        <f t="shared" si="5"/>
        <v>0</v>
      </c>
      <c r="J93" s="18"/>
      <c r="K93" s="15"/>
    </row>
    <row r="94" spans="1:11" x14ac:dyDescent="0.2">
      <c r="A94" s="15"/>
      <c r="B94" s="15"/>
      <c r="C94" s="16"/>
      <c r="D94" s="17"/>
      <c r="E94" s="18"/>
      <c r="F94" s="19">
        <v>0</v>
      </c>
      <c r="G94" s="18">
        <f t="shared" si="3"/>
        <v>0</v>
      </c>
      <c r="H94" s="18">
        <f t="shared" si="4"/>
        <v>0</v>
      </c>
      <c r="I94" s="18">
        <f t="shared" si="5"/>
        <v>0</v>
      </c>
      <c r="J94" s="18"/>
      <c r="K94" s="15"/>
    </row>
    <row r="95" spans="1:11" x14ac:dyDescent="0.2">
      <c r="A95" s="15"/>
      <c r="B95" s="15"/>
      <c r="C95" s="16"/>
      <c r="D95" s="17"/>
      <c r="E95" s="18"/>
      <c r="F95" s="19">
        <v>0</v>
      </c>
      <c r="G95" s="18">
        <f t="shared" si="3"/>
        <v>0</v>
      </c>
      <c r="H95" s="18">
        <f t="shared" si="4"/>
        <v>0</v>
      </c>
      <c r="I95" s="18">
        <f t="shared" si="5"/>
        <v>0</v>
      </c>
      <c r="J95" s="18"/>
      <c r="K95" s="15"/>
    </row>
    <row r="96" spans="1:11" x14ac:dyDescent="0.2">
      <c r="A96" s="15"/>
      <c r="B96" s="15"/>
      <c r="C96" s="16"/>
      <c r="D96" s="17"/>
      <c r="E96" s="18"/>
      <c r="F96" s="19">
        <v>0</v>
      </c>
      <c r="G96" s="18">
        <f t="shared" si="3"/>
        <v>0</v>
      </c>
      <c r="H96" s="18">
        <f t="shared" si="4"/>
        <v>0</v>
      </c>
      <c r="I96" s="18">
        <f t="shared" si="5"/>
        <v>0</v>
      </c>
      <c r="J96" s="18"/>
      <c r="K96" s="15"/>
    </row>
    <row r="97" spans="1:11" x14ac:dyDescent="0.2">
      <c r="A97" s="15"/>
      <c r="B97" s="15"/>
      <c r="C97" s="16"/>
      <c r="D97" s="17"/>
      <c r="E97" s="18"/>
      <c r="F97" s="19">
        <v>0</v>
      </c>
      <c r="G97" s="18">
        <f t="shared" si="3"/>
        <v>0</v>
      </c>
      <c r="H97" s="18">
        <f t="shared" si="4"/>
        <v>0</v>
      </c>
      <c r="I97" s="18">
        <f t="shared" si="5"/>
        <v>0</v>
      </c>
      <c r="J97" s="18"/>
      <c r="K97" s="15"/>
    </row>
    <row r="98" spans="1:11" x14ac:dyDescent="0.2">
      <c r="A98" s="15"/>
      <c r="B98" s="15"/>
      <c r="C98" s="16"/>
      <c r="D98" s="17"/>
      <c r="E98" s="18"/>
      <c r="F98" s="19">
        <v>0</v>
      </c>
      <c r="G98" s="18">
        <f t="shared" si="3"/>
        <v>0</v>
      </c>
      <c r="H98" s="18">
        <f t="shared" si="4"/>
        <v>0</v>
      </c>
      <c r="I98" s="18">
        <f t="shared" si="5"/>
        <v>0</v>
      </c>
      <c r="J98" s="18"/>
      <c r="K98" s="15"/>
    </row>
    <row r="99" spans="1:11" x14ac:dyDescent="0.2">
      <c r="A99" s="15"/>
      <c r="B99" s="15"/>
      <c r="C99" s="16"/>
      <c r="D99" s="17"/>
      <c r="E99" s="18"/>
      <c r="F99" s="19">
        <v>0</v>
      </c>
      <c r="G99" s="18">
        <f t="shared" si="3"/>
        <v>0</v>
      </c>
      <c r="H99" s="18">
        <f t="shared" si="4"/>
        <v>0</v>
      </c>
      <c r="I99" s="18">
        <f t="shared" si="5"/>
        <v>0</v>
      </c>
      <c r="J99" s="18"/>
      <c r="K99" s="15"/>
    </row>
    <row r="100" spans="1:11" x14ac:dyDescent="0.2">
      <c r="A100" s="15"/>
      <c r="B100" s="15"/>
      <c r="C100" s="16"/>
      <c r="D100" s="17"/>
      <c r="E100" s="18"/>
      <c r="F100" s="19">
        <v>0</v>
      </c>
      <c r="G100" s="18">
        <f t="shared" si="3"/>
        <v>0</v>
      </c>
      <c r="H100" s="18">
        <f t="shared" si="4"/>
        <v>0</v>
      </c>
      <c r="I100" s="18">
        <f t="shared" si="5"/>
        <v>0</v>
      </c>
      <c r="J100" s="18"/>
      <c r="K100" s="15"/>
    </row>
    <row r="101" spans="1:11" x14ac:dyDescent="0.2">
      <c r="A101" s="15"/>
      <c r="B101" s="15"/>
      <c r="C101" s="16"/>
      <c r="D101" s="17"/>
      <c r="E101" s="18"/>
      <c r="F101" s="19">
        <v>0</v>
      </c>
      <c r="G101" s="18">
        <f t="shared" si="3"/>
        <v>0</v>
      </c>
      <c r="H101" s="18">
        <f t="shared" si="4"/>
        <v>0</v>
      </c>
      <c r="I101" s="18">
        <f t="shared" si="5"/>
        <v>0</v>
      </c>
      <c r="J101" s="18"/>
      <c r="K101" s="15"/>
    </row>
    <row r="102" spans="1:11" x14ac:dyDescent="0.2">
      <c r="A102" s="15"/>
      <c r="B102" s="15"/>
      <c r="C102" s="16"/>
      <c r="D102" s="17"/>
      <c r="E102" s="18"/>
      <c r="F102" s="19">
        <v>0</v>
      </c>
      <c r="G102" s="18">
        <f t="shared" si="3"/>
        <v>0</v>
      </c>
      <c r="H102" s="18">
        <f t="shared" si="4"/>
        <v>0</v>
      </c>
      <c r="I102" s="18">
        <f t="shared" si="5"/>
        <v>0</v>
      </c>
      <c r="J102" s="18"/>
      <c r="K102" s="15"/>
    </row>
    <row r="103" spans="1:11" x14ac:dyDescent="0.2">
      <c r="A103" s="15"/>
      <c r="B103" s="15"/>
      <c r="C103" s="16"/>
      <c r="D103" s="17"/>
      <c r="E103" s="18"/>
      <c r="F103" s="19">
        <v>0</v>
      </c>
      <c r="G103" s="18">
        <f t="shared" si="3"/>
        <v>0</v>
      </c>
      <c r="H103" s="18">
        <f t="shared" si="4"/>
        <v>0</v>
      </c>
      <c r="I103" s="18">
        <f t="shared" si="5"/>
        <v>0</v>
      </c>
      <c r="J103" s="18"/>
      <c r="K103" s="15"/>
    </row>
    <row r="104" spans="1:11" x14ac:dyDescent="0.2">
      <c r="A104" s="15"/>
      <c r="B104" s="15"/>
      <c r="C104" s="16"/>
      <c r="D104" s="17"/>
      <c r="E104" s="18"/>
      <c r="F104" s="19">
        <v>0</v>
      </c>
      <c r="G104" s="18">
        <f t="shared" si="3"/>
        <v>0</v>
      </c>
      <c r="H104" s="18">
        <f t="shared" si="4"/>
        <v>0</v>
      </c>
      <c r="I104" s="18">
        <f t="shared" si="5"/>
        <v>0</v>
      </c>
      <c r="J104" s="18"/>
      <c r="K104" s="15"/>
    </row>
    <row r="105" spans="1:11" x14ac:dyDescent="0.2">
      <c r="A105" s="15"/>
      <c r="B105" s="15"/>
      <c r="C105" s="16"/>
      <c r="D105" s="17"/>
      <c r="E105" s="18"/>
      <c r="F105" s="19">
        <v>0</v>
      </c>
      <c r="G105" s="18">
        <f t="shared" si="3"/>
        <v>0</v>
      </c>
      <c r="H105" s="18">
        <f t="shared" si="4"/>
        <v>0</v>
      </c>
      <c r="I105" s="18">
        <f t="shared" si="5"/>
        <v>0</v>
      </c>
      <c r="J105" s="18"/>
      <c r="K105" s="15"/>
    </row>
    <row r="106" spans="1:11" x14ac:dyDescent="0.2">
      <c r="A106" s="15"/>
      <c r="B106" s="15"/>
      <c r="C106" s="16"/>
      <c r="D106" s="17"/>
      <c r="E106" s="18"/>
      <c r="F106" s="19">
        <v>0</v>
      </c>
      <c r="G106" s="18">
        <f t="shared" si="3"/>
        <v>0</v>
      </c>
      <c r="H106" s="18">
        <f t="shared" si="4"/>
        <v>0</v>
      </c>
      <c r="I106" s="18">
        <f t="shared" si="5"/>
        <v>0</v>
      </c>
      <c r="J106" s="18"/>
      <c r="K106" s="15"/>
    </row>
    <row r="107" spans="1:11" x14ac:dyDescent="0.2">
      <c r="A107" s="15"/>
      <c r="B107" s="15"/>
      <c r="C107" s="16"/>
      <c r="D107" s="17"/>
      <c r="E107" s="18"/>
      <c r="F107" s="19">
        <v>0</v>
      </c>
      <c r="G107" s="18">
        <f t="shared" si="3"/>
        <v>0</v>
      </c>
      <c r="H107" s="18">
        <f t="shared" si="4"/>
        <v>0</v>
      </c>
      <c r="I107" s="18">
        <f t="shared" si="5"/>
        <v>0</v>
      </c>
      <c r="J107" s="18"/>
      <c r="K107" s="15"/>
    </row>
    <row r="108" spans="1:11" x14ac:dyDescent="0.2">
      <c r="A108" s="15"/>
      <c r="B108" s="15"/>
      <c r="C108" s="16"/>
      <c r="D108" s="17"/>
      <c r="E108" s="18"/>
      <c r="F108" s="19">
        <v>0</v>
      </c>
      <c r="G108" s="18">
        <f t="shared" si="3"/>
        <v>0</v>
      </c>
      <c r="H108" s="18">
        <f t="shared" si="4"/>
        <v>0</v>
      </c>
      <c r="I108" s="18">
        <f t="shared" si="5"/>
        <v>0</v>
      </c>
      <c r="J108" s="18"/>
      <c r="K108" s="15"/>
    </row>
    <row r="109" spans="1:11" x14ac:dyDescent="0.2">
      <c r="A109" s="15"/>
      <c r="B109" s="15"/>
      <c r="C109" s="16"/>
      <c r="D109" s="17"/>
      <c r="E109" s="18"/>
      <c r="F109" s="19">
        <v>0</v>
      </c>
      <c r="G109" s="18">
        <f t="shared" si="3"/>
        <v>0</v>
      </c>
      <c r="H109" s="18">
        <f t="shared" si="4"/>
        <v>0</v>
      </c>
      <c r="I109" s="18">
        <f t="shared" si="5"/>
        <v>0</v>
      </c>
      <c r="J109" s="18"/>
      <c r="K109" s="15"/>
    </row>
    <row r="110" spans="1:11" x14ac:dyDescent="0.2">
      <c r="A110" s="15"/>
      <c r="B110" s="15"/>
      <c r="C110" s="16"/>
      <c r="D110" s="17"/>
      <c r="E110" s="18"/>
      <c r="F110" s="19">
        <v>0</v>
      </c>
      <c r="G110" s="18">
        <f t="shared" si="3"/>
        <v>0</v>
      </c>
      <c r="H110" s="18">
        <f t="shared" si="4"/>
        <v>0</v>
      </c>
      <c r="I110" s="18">
        <f t="shared" si="5"/>
        <v>0</v>
      </c>
      <c r="J110" s="18"/>
      <c r="K110" s="15"/>
    </row>
    <row r="111" spans="1:11" x14ac:dyDescent="0.2">
      <c r="A111" s="15"/>
      <c r="B111" s="15"/>
      <c r="C111" s="16"/>
      <c r="D111" s="17"/>
      <c r="E111" s="18"/>
      <c r="F111" s="19">
        <v>0</v>
      </c>
      <c r="G111" s="18">
        <f t="shared" si="3"/>
        <v>0</v>
      </c>
      <c r="H111" s="18">
        <f t="shared" si="4"/>
        <v>0</v>
      </c>
      <c r="I111" s="18">
        <f t="shared" si="5"/>
        <v>0</v>
      </c>
      <c r="J111" s="18"/>
      <c r="K111" s="15"/>
    </row>
    <row r="112" spans="1:11" x14ac:dyDescent="0.2">
      <c r="A112" s="15"/>
      <c r="B112" s="15"/>
      <c r="C112" s="16"/>
      <c r="D112" s="17"/>
      <c r="E112" s="18"/>
      <c r="F112" s="19">
        <v>0</v>
      </c>
      <c r="G112" s="18">
        <f t="shared" si="3"/>
        <v>0</v>
      </c>
      <c r="H112" s="18">
        <f t="shared" si="4"/>
        <v>0</v>
      </c>
      <c r="I112" s="18">
        <f t="shared" si="5"/>
        <v>0</v>
      </c>
      <c r="J112" s="18"/>
      <c r="K112" s="15"/>
    </row>
    <row r="113" spans="1:11" x14ac:dyDescent="0.2">
      <c r="A113" s="15"/>
      <c r="B113" s="15"/>
      <c r="C113" s="16"/>
      <c r="D113" s="17"/>
      <c r="E113" s="18"/>
      <c r="F113" s="19">
        <v>0</v>
      </c>
      <c r="G113" s="18">
        <f t="shared" si="3"/>
        <v>0</v>
      </c>
      <c r="H113" s="18">
        <f t="shared" si="4"/>
        <v>0</v>
      </c>
      <c r="I113" s="18">
        <f t="shared" si="5"/>
        <v>0</v>
      </c>
      <c r="J113" s="18"/>
      <c r="K113" s="15"/>
    </row>
    <row r="114" spans="1:11" x14ac:dyDescent="0.2">
      <c r="A114" s="15"/>
      <c r="B114" s="15"/>
      <c r="C114" s="16"/>
      <c r="D114" s="17"/>
      <c r="E114" s="18"/>
      <c r="F114" s="19">
        <v>0</v>
      </c>
      <c r="G114" s="18">
        <f t="shared" si="3"/>
        <v>0</v>
      </c>
      <c r="H114" s="18">
        <f t="shared" si="4"/>
        <v>0</v>
      </c>
      <c r="I114" s="18">
        <f t="shared" si="5"/>
        <v>0</v>
      </c>
      <c r="J114" s="18"/>
      <c r="K114" s="15"/>
    </row>
    <row r="115" spans="1:11" x14ac:dyDescent="0.2">
      <c r="A115" s="15"/>
      <c r="B115" s="15"/>
      <c r="C115" s="16"/>
      <c r="D115" s="17"/>
      <c r="E115" s="18"/>
      <c r="F115" s="19">
        <v>0</v>
      </c>
      <c r="G115" s="18">
        <f t="shared" si="3"/>
        <v>0</v>
      </c>
      <c r="H115" s="18">
        <f t="shared" si="4"/>
        <v>0</v>
      </c>
      <c r="I115" s="18">
        <f t="shared" si="5"/>
        <v>0</v>
      </c>
      <c r="J115" s="18"/>
      <c r="K115" s="15"/>
    </row>
    <row r="116" spans="1:11" x14ac:dyDescent="0.2">
      <c r="A116" s="15"/>
      <c r="B116" s="15"/>
      <c r="C116" s="16"/>
      <c r="D116" s="17"/>
      <c r="E116" s="18"/>
      <c r="F116" s="19">
        <v>0</v>
      </c>
      <c r="G116" s="18">
        <f t="shared" si="3"/>
        <v>0</v>
      </c>
      <c r="H116" s="18">
        <f t="shared" si="4"/>
        <v>0</v>
      </c>
      <c r="I116" s="18">
        <f t="shared" si="5"/>
        <v>0</v>
      </c>
      <c r="J116" s="18"/>
      <c r="K116" s="15"/>
    </row>
    <row r="117" spans="1:11" x14ac:dyDescent="0.2">
      <c r="A117" s="15"/>
      <c r="B117" s="15"/>
      <c r="C117" s="16"/>
      <c r="D117" s="17"/>
      <c r="E117" s="18"/>
      <c r="F117" s="19">
        <v>0</v>
      </c>
      <c r="G117" s="18">
        <f t="shared" si="3"/>
        <v>0</v>
      </c>
      <c r="H117" s="18">
        <f t="shared" si="4"/>
        <v>0</v>
      </c>
      <c r="I117" s="18">
        <f t="shared" si="5"/>
        <v>0</v>
      </c>
      <c r="J117" s="18"/>
      <c r="K117" s="15"/>
    </row>
    <row r="118" spans="1:11" x14ac:dyDescent="0.2">
      <c r="A118" s="15"/>
      <c r="B118" s="15"/>
      <c r="C118" s="16"/>
      <c r="D118" s="17"/>
      <c r="E118" s="18"/>
      <c r="F118" s="19">
        <v>0</v>
      </c>
      <c r="G118" s="18">
        <f t="shared" si="3"/>
        <v>0</v>
      </c>
      <c r="H118" s="18">
        <f t="shared" si="4"/>
        <v>0</v>
      </c>
      <c r="I118" s="18">
        <f t="shared" si="5"/>
        <v>0</v>
      </c>
      <c r="J118" s="18"/>
      <c r="K118" s="15"/>
    </row>
    <row r="119" spans="1:11" x14ac:dyDescent="0.2">
      <c r="A119" s="15"/>
      <c r="B119" s="15"/>
      <c r="C119" s="16"/>
      <c r="D119" s="17"/>
      <c r="E119" s="18"/>
      <c r="F119" s="19">
        <v>0</v>
      </c>
      <c r="G119" s="18">
        <f t="shared" si="3"/>
        <v>0</v>
      </c>
      <c r="H119" s="18">
        <f t="shared" si="4"/>
        <v>0</v>
      </c>
      <c r="I119" s="18">
        <f t="shared" si="5"/>
        <v>0</v>
      </c>
      <c r="J119" s="18"/>
      <c r="K119" s="15"/>
    </row>
    <row r="120" spans="1:11" x14ac:dyDescent="0.2">
      <c r="A120" s="15"/>
      <c r="B120" s="15"/>
      <c r="C120" s="16"/>
      <c r="D120" s="17"/>
      <c r="E120" s="18"/>
      <c r="F120" s="19">
        <v>0</v>
      </c>
      <c r="G120" s="18">
        <f t="shared" si="3"/>
        <v>0</v>
      </c>
      <c r="H120" s="18">
        <f t="shared" si="4"/>
        <v>0</v>
      </c>
      <c r="I120" s="18">
        <f t="shared" si="5"/>
        <v>0</v>
      </c>
      <c r="J120" s="18"/>
      <c r="K120" s="15"/>
    </row>
    <row r="121" spans="1:11" x14ac:dyDescent="0.2">
      <c r="A121" s="15"/>
      <c r="B121" s="15"/>
      <c r="C121" s="16"/>
      <c r="D121" s="17"/>
      <c r="E121" s="18"/>
      <c r="F121" s="19">
        <v>0</v>
      </c>
      <c r="G121" s="18">
        <f t="shared" si="3"/>
        <v>0</v>
      </c>
      <c r="H121" s="18">
        <f t="shared" si="4"/>
        <v>0</v>
      </c>
      <c r="I121" s="18">
        <f t="shared" si="5"/>
        <v>0</v>
      </c>
      <c r="J121" s="18"/>
      <c r="K121" s="15"/>
    </row>
    <row r="122" spans="1:11" x14ac:dyDescent="0.2">
      <c r="A122" s="15"/>
      <c r="B122" s="15"/>
      <c r="C122" s="16"/>
      <c r="D122" s="17"/>
      <c r="E122" s="18"/>
      <c r="F122" s="19">
        <v>0</v>
      </c>
      <c r="G122" s="18">
        <f t="shared" si="3"/>
        <v>0</v>
      </c>
      <c r="H122" s="18">
        <f t="shared" si="4"/>
        <v>0</v>
      </c>
      <c r="I122" s="18">
        <f t="shared" si="5"/>
        <v>0</v>
      </c>
      <c r="J122" s="18"/>
      <c r="K122" s="15"/>
    </row>
    <row r="123" spans="1:11" x14ac:dyDescent="0.2">
      <c r="A123" s="15"/>
      <c r="B123" s="15"/>
      <c r="C123" s="16"/>
      <c r="D123" s="17"/>
      <c r="E123" s="18"/>
      <c r="F123" s="19">
        <v>0</v>
      </c>
      <c r="G123" s="18">
        <f t="shared" si="3"/>
        <v>0</v>
      </c>
      <c r="H123" s="18">
        <f t="shared" si="4"/>
        <v>0</v>
      </c>
      <c r="I123" s="18">
        <f t="shared" si="5"/>
        <v>0</v>
      </c>
      <c r="J123" s="18"/>
      <c r="K123" s="15"/>
    </row>
    <row r="124" spans="1:11" x14ac:dyDescent="0.2">
      <c r="A124" s="15"/>
      <c r="B124" s="15"/>
      <c r="C124" s="16"/>
      <c r="D124" s="17"/>
      <c r="E124" s="18"/>
      <c r="F124" s="19">
        <v>0</v>
      </c>
      <c r="G124" s="18">
        <f t="shared" si="3"/>
        <v>0</v>
      </c>
      <c r="H124" s="18">
        <f t="shared" si="4"/>
        <v>0</v>
      </c>
      <c r="I124" s="18">
        <f t="shared" si="5"/>
        <v>0</v>
      </c>
      <c r="J124" s="18"/>
      <c r="K124" s="15"/>
    </row>
    <row r="125" spans="1:11" x14ac:dyDescent="0.2">
      <c r="A125" s="15"/>
      <c r="B125" s="15"/>
      <c r="C125" s="16"/>
      <c r="D125" s="17"/>
      <c r="E125" s="18"/>
      <c r="F125" s="19">
        <v>0</v>
      </c>
      <c r="G125" s="18">
        <f t="shared" si="3"/>
        <v>0</v>
      </c>
      <c r="H125" s="18">
        <f t="shared" si="4"/>
        <v>0</v>
      </c>
      <c r="I125" s="18">
        <f t="shared" si="5"/>
        <v>0</v>
      </c>
      <c r="J125" s="18"/>
      <c r="K125" s="15"/>
    </row>
    <row r="126" spans="1:11" x14ac:dyDescent="0.2">
      <c r="A126" s="15"/>
      <c r="B126" s="15"/>
      <c r="C126" s="16"/>
      <c r="D126" s="17"/>
      <c r="E126" s="18"/>
      <c r="F126" s="19">
        <v>0</v>
      </c>
      <c r="G126" s="18">
        <f t="shared" si="3"/>
        <v>0</v>
      </c>
      <c r="H126" s="18">
        <f t="shared" si="4"/>
        <v>0</v>
      </c>
      <c r="I126" s="18">
        <f t="shared" si="5"/>
        <v>0</v>
      </c>
      <c r="J126" s="18"/>
      <c r="K126" s="15"/>
    </row>
    <row r="127" spans="1:11" x14ac:dyDescent="0.2">
      <c r="A127" s="15"/>
      <c r="B127" s="15"/>
      <c r="C127" s="16"/>
      <c r="D127" s="17"/>
      <c r="E127" s="18"/>
      <c r="F127" s="19">
        <v>0</v>
      </c>
      <c r="G127" s="18">
        <f t="shared" si="3"/>
        <v>0</v>
      </c>
      <c r="H127" s="18">
        <f t="shared" si="4"/>
        <v>0</v>
      </c>
      <c r="I127" s="18">
        <f t="shared" si="5"/>
        <v>0</v>
      </c>
      <c r="J127" s="18"/>
      <c r="K127" s="15"/>
    </row>
    <row r="128" spans="1:11" x14ac:dyDescent="0.2">
      <c r="A128" s="15"/>
      <c r="B128" s="15"/>
      <c r="C128" s="16"/>
      <c r="D128" s="17"/>
      <c r="E128" s="18"/>
      <c r="F128" s="19">
        <v>0</v>
      </c>
      <c r="G128" s="18">
        <f t="shared" si="3"/>
        <v>0</v>
      </c>
      <c r="H128" s="18">
        <f t="shared" si="4"/>
        <v>0</v>
      </c>
      <c r="I128" s="18">
        <f t="shared" si="5"/>
        <v>0</v>
      </c>
      <c r="J128" s="18"/>
      <c r="K128" s="15"/>
    </row>
    <row r="129" spans="1:11" x14ac:dyDescent="0.2">
      <c r="A129" s="15"/>
      <c r="B129" s="15"/>
      <c r="C129" s="16"/>
      <c r="D129" s="17"/>
      <c r="E129" s="18"/>
      <c r="F129" s="19">
        <v>0</v>
      </c>
      <c r="G129" s="18">
        <f t="shared" si="3"/>
        <v>0</v>
      </c>
      <c r="H129" s="18">
        <f t="shared" si="4"/>
        <v>0</v>
      </c>
      <c r="I129" s="18">
        <f t="shared" si="5"/>
        <v>0</v>
      </c>
      <c r="J129" s="18"/>
      <c r="K129" s="15"/>
    </row>
    <row r="130" spans="1:11" x14ac:dyDescent="0.2">
      <c r="A130" s="15"/>
      <c r="B130" s="15"/>
      <c r="C130" s="16"/>
      <c r="D130" s="17"/>
      <c r="E130" s="18"/>
      <c r="F130" s="19">
        <v>0</v>
      </c>
      <c r="G130" s="18">
        <f t="shared" si="3"/>
        <v>0</v>
      </c>
      <c r="H130" s="18">
        <f t="shared" si="4"/>
        <v>0</v>
      </c>
      <c r="I130" s="18">
        <f t="shared" si="5"/>
        <v>0</v>
      </c>
      <c r="J130" s="18"/>
      <c r="K130" s="15"/>
    </row>
    <row r="131" spans="1:11" x14ac:dyDescent="0.2">
      <c r="A131" s="15"/>
      <c r="B131" s="15"/>
      <c r="C131" s="16"/>
      <c r="D131" s="17"/>
      <c r="E131" s="18"/>
      <c r="F131" s="19">
        <v>0</v>
      </c>
      <c r="G131" s="18">
        <f t="shared" si="3"/>
        <v>0</v>
      </c>
      <c r="H131" s="18">
        <f t="shared" si="4"/>
        <v>0</v>
      </c>
      <c r="I131" s="18">
        <f t="shared" si="5"/>
        <v>0</v>
      </c>
      <c r="J131" s="18"/>
      <c r="K131" s="15"/>
    </row>
    <row r="132" spans="1:11" x14ac:dyDescent="0.2">
      <c r="A132" s="15"/>
      <c r="B132" s="15"/>
      <c r="C132" s="16"/>
      <c r="D132" s="17"/>
      <c r="E132" s="18"/>
      <c r="F132" s="19">
        <v>0</v>
      </c>
      <c r="G132" s="18">
        <f t="shared" si="3"/>
        <v>0</v>
      </c>
      <c r="H132" s="18">
        <f t="shared" si="4"/>
        <v>0</v>
      </c>
      <c r="I132" s="18">
        <f t="shared" si="5"/>
        <v>0</v>
      </c>
      <c r="J132" s="18"/>
      <c r="K132" s="15"/>
    </row>
    <row r="133" spans="1:11" x14ac:dyDescent="0.2">
      <c r="A133" s="15"/>
      <c r="B133" s="15"/>
      <c r="C133" s="16"/>
      <c r="D133" s="17"/>
      <c r="E133" s="18"/>
      <c r="F133" s="19">
        <v>0</v>
      </c>
      <c r="G133" s="18">
        <f t="shared" si="3"/>
        <v>0</v>
      </c>
      <c r="H133" s="18">
        <f t="shared" si="4"/>
        <v>0</v>
      </c>
      <c r="I133" s="18">
        <f t="shared" si="5"/>
        <v>0</v>
      </c>
      <c r="J133" s="18"/>
      <c r="K133" s="15"/>
    </row>
    <row r="134" spans="1:11" x14ac:dyDescent="0.2">
      <c r="A134" s="15"/>
      <c r="B134" s="15"/>
      <c r="C134" s="16"/>
      <c r="D134" s="17"/>
      <c r="E134" s="18"/>
      <c r="F134" s="19">
        <v>0</v>
      </c>
      <c r="G134" s="18">
        <f t="shared" si="3"/>
        <v>0</v>
      </c>
      <c r="H134" s="18">
        <f t="shared" si="4"/>
        <v>0</v>
      </c>
      <c r="I134" s="18">
        <f t="shared" si="5"/>
        <v>0</v>
      </c>
      <c r="J134" s="18"/>
      <c r="K134" s="15"/>
    </row>
    <row r="135" spans="1:11" x14ac:dyDescent="0.2">
      <c r="A135" s="15"/>
      <c r="B135" s="15"/>
      <c r="C135" s="16"/>
      <c r="D135" s="17"/>
      <c r="E135" s="18"/>
      <c r="F135" s="19">
        <v>0</v>
      </c>
      <c r="G135" s="18">
        <f t="shared" si="3"/>
        <v>0</v>
      </c>
      <c r="H135" s="18">
        <f t="shared" si="4"/>
        <v>0</v>
      </c>
      <c r="I135" s="18">
        <f t="shared" si="5"/>
        <v>0</v>
      </c>
      <c r="J135" s="18"/>
      <c r="K135" s="15"/>
    </row>
    <row r="136" spans="1:11" x14ac:dyDescent="0.2">
      <c r="A136" s="15"/>
      <c r="B136" s="15"/>
      <c r="C136" s="16"/>
      <c r="D136" s="17"/>
      <c r="E136" s="18"/>
      <c r="F136" s="19">
        <v>0</v>
      </c>
      <c r="G136" s="18">
        <f t="shared" ref="G136:G199" si="6">B136*F136</f>
        <v>0</v>
      </c>
      <c r="H136" s="18">
        <f t="shared" ref="H136:H199" si="7">E136*C136</f>
        <v>0</v>
      </c>
      <c r="I136" s="18">
        <f t="shared" ref="I136:I199" si="8">F136*C136</f>
        <v>0</v>
      </c>
      <c r="J136" s="18"/>
      <c r="K136" s="15"/>
    </row>
    <row r="137" spans="1:11" x14ac:dyDescent="0.2">
      <c r="A137" s="15"/>
      <c r="B137" s="15"/>
      <c r="C137" s="16"/>
      <c r="D137" s="17"/>
      <c r="E137" s="18"/>
      <c r="F137" s="19">
        <v>0</v>
      </c>
      <c r="G137" s="18">
        <f t="shared" si="6"/>
        <v>0</v>
      </c>
      <c r="H137" s="18">
        <f t="shared" si="7"/>
        <v>0</v>
      </c>
      <c r="I137" s="18">
        <f t="shared" si="8"/>
        <v>0</v>
      </c>
      <c r="J137" s="18"/>
      <c r="K137" s="15"/>
    </row>
    <row r="138" spans="1:11" x14ac:dyDescent="0.2">
      <c r="A138" s="15"/>
      <c r="B138" s="15"/>
      <c r="C138" s="16"/>
      <c r="D138" s="17"/>
      <c r="E138" s="18"/>
      <c r="F138" s="19">
        <v>0</v>
      </c>
      <c r="G138" s="18">
        <f t="shared" si="6"/>
        <v>0</v>
      </c>
      <c r="H138" s="18">
        <f t="shared" si="7"/>
        <v>0</v>
      </c>
      <c r="I138" s="18">
        <f t="shared" si="8"/>
        <v>0</v>
      </c>
      <c r="J138" s="18"/>
      <c r="K138" s="15"/>
    </row>
    <row r="139" spans="1:11" x14ac:dyDescent="0.2">
      <c r="A139" s="15"/>
      <c r="B139" s="15"/>
      <c r="C139" s="16"/>
      <c r="D139" s="17"/>
      <c r="E139" s="18"/>
      <c r="F139" s="19">
        <v>0</v>
      </c>
      <c r="G139" s="18">
        <f t="shared" si="6"/>
        <v>0</v>
      </c>
      <c r="H139" s="18">
        <f t="shared" si="7"/>
        <v>0</v>
      </c>
      <c r="I139" s="18">
        <f t="shared" si="8"/>
        <v>0</v>
      </c>
      <c r="J139" s="18"/>
      <c r="K139" s="15"/>
    </row>
    <row r="140" spans="1:11" x14ac:dyDescent="0.2">
      <c r="A140" s="15"/>
      <c r="B140" s="15"/>
      <c r="C140" s="16"/>
      <c r="D140" s="17"/>
      <c r="E140" s="18"/>
      <c r="F140" s="19">
        <v>0</v>
      </c>
      <c r="G140" s="18">
        <f t="shared" si="6"/>
        <v>0</v>
      </c>
      <c r="H140" s="18">
        <f t="shared" si="7"/>
        <v>0</v>
      </c>
      <c r="I140" s="18">
        <f t="shared" si="8"/>
        <v>0</v>
      </c>
      <c r="J140" s="18"/>
      <c r="K140" s="15"/>
    </row>
    <row r="141" spans="1:11" x14ac:dyDescent="0.2">
      <c r="A141" s="15"/>
      <c r="B141" s="15"/>
      <c r="C141" s="16"/>
      <c r="D141" s="17"/>
      <c r="E141" s="18"/>
      <c r="F141" s="19">
        <v>0</v>
      </c>
      <c r="G141" s="18">
        <f t="shared" si="6"/>
        <v>0</v>
      </c>
      <c r="H141" s="18">
        <f t="shared" si="7"/>
        <v>0</v>
      </c>
      <c r="I141" s="18">
        <f t="shared" si="8"/>
        <v>0</v>
      </c>
      <c r="J141" s="18"/>
      <c r="K141" s="15"/>
    </row>
    <row r="142" spans="1:11" x14ac:dyDescent="0.2">
      <c r="A142" s="15"/>
      <c r="B142" s="15"/>
      <c r="C142" s="16"/>
      <c r="D142" s="17"/>
      <c r="E142" s="18"/>
      <c r="F142" s="19">
        <v>0</v>
      </c>
      <c r="G142" s="18">
        <f t="shared" si="6"/>
        <v>0</v>
      </c>
      <c r="H142" s="18">
        <f t="shared" si="7"/>
        <v>0</v>
      </c>
      <c r="I142" s="18">
        <f t="shared" si="8"/>
        <v>0</v>
      </c>
      <c r="J142" s="18"/>
      <c r="K142" s="15"/>
    </row>
    <row r="143" spans="1:11" x14ac:dyDescent="0.2">
      <c r="A143" s="15"/>
      <c r="B143" s="15"/>
      <c r="C143" s="16"/>
      <c r="D143" s="17"/>
      <c r="E143" s="18"/>
      <c r="F143" s="19">
        <v>0</v>
      </c>
      <c r="G143" s="18">
        <f t="shared" si="6"/>
        <v>0</v>
      </c>
      <c r="H143" s="18">
        <f t="shared" si="7"/>
        <v>0</v>
      </c>
      <c r="I143" s="18">
        <f t="shared" si="8"/>
        <v>0</v>
      </c>
      <c r="J143" s="18"/>
      <c r="K143" s="15"/>
    </row>
    <row r="144" spans="1:11" x14ac:dyDescent="0.2">
      <c r="A144" s="15"/>
      <c r="B144" s="15"/>
      <c r="C144" s="16"/>
      <c r="D144" s="17"/>
      <c r="E144" s="18"/>
      <c r="F144" s="19">
        <v>0</v>
      </c>
      <c r="G144" s="18">
        <f t="shared" si="6"/>
        <v>0</v>
      </c>
      <c r="H144" s="18">
        <f t="shared" si="7"/>
        <v>0</v>
      </c>
      <c r="I144" s="18">
        <f t="shared" si="8"/>
        <v>0</v>
      </c>
      <c r="J144" s="18"/>
      <c r="K144" s="15"/>
    </row>
    <row r="145" spans="1:11" x14ac:dyDescent="0.2">
      <c r="A145" s="15"/>
      <c r="B145" s="15"/>
      <c r="C145" s="16"/>
      <c r="D145" s="17"/>
      <c r="E145" s="18"/>
      <c r="F145" s="19">
        <v>0</v>
      </c>
      <c r="G145" s="18">
        <f t="shared" si="6"/>
        <v>0</v>
      </c>
      <c r="H145" s="18">
        <f t="shared" si="7"/>
        <v>0</v>
      </c>
      <c r="I145" s="18">
        <f t="shared" si="8"/>
        <v>0</v>
      </c>
      <c r="J145" s="18"/>
      <c r="K145" s="15"/>
    </row>
    <row r="146" spans="1:11" x14ac:dyDescent="0.2">
      <c r="A146" s="15"/>
      <c r="B146" s="15"/>
      <c r="C146" s="16"/>
      <c r="D146" s="17"/>
      <c r="E146" s="18"/>
      <c r="F146" s="19">
        <v>0</v>
      </c>
      <c r="G146" s="18">
        <f t="shared" si="6"/>
        <v>0</v>
      </c>
      <c r="H146" s="18">
        <f t="shared" si="7"/>
        <v>0</v>
      </c>
      <c r="I146" s="18">
        <f t="shared" si="8"/>
        <v>0</v>
      </c>
      <c r="J146" s="18"/>
      <c r="K146" s="15"/>
    </row>
    <row r="147" spans="1:11" x14ac:dyDescent="0.2">
      <c r="A147" s="15"/>
      <c r="B147" s="15"/>
      <c r="C147" s="16"/>
      <c r="D147" s="17"/>
      <c r="E147" s="18"/>
      <c r="F147" s="19">
        <v>0</v>
      </c>
      <c r="G147" s="18">
        <f t="shared" si="6"/>
        <v>0</v>
      </c>
      <c r="H147" s="18">
        <f t="shared" si="7"/>
        <v>0</v>
      </c>
      <c r="I147" s="18">
        <f t="shared" si="8"/>
        <v>0</v>
      </c>
      <c r="J147" s="18"/>
      <c r="K147" s="15"/>
    </row>
    <row r="148" spans="1:11" x14ac:dyDescent="0.2">
      <c r="A148" s="15"/>
      <c r="B148" s="15"/>
      <c r="C148" s="16"/>
      <c r="D148" s="17"/>
      <c r="E148" s="18"/>
      <c r="F148" s="19">
        <v>0</v>
      </c>
      <c r="G148" s="18">
        <f t="shared" si="6"/>
        <v>0</v>
      </c>
      <c r="H148" s="18">
        <f t="shared" si="7"/>
        <v>0</v>
      </c>
      <c r="I148" s="18">
        <f t="shared" si="8"/>
        <v>0</v>
      </c>
      <c r="J148" s="18"/>
      <c r="K148" s="15"/>
    </row>
    <row r="149" spans="1:11" x14ac:dyDescent="0.2">
      <c r="A149" s="15"/>
      <c r="B149" s="15"/>
      <c r="C149" s="16"/>
      <c r="D149" s="17"/>
      <c r="E149" s="18"/>
      <c r="F149" s="19">
        <v>0</v>
      </c>
      <c r="G149" s="18">
        <f t="shared" si="6"/>
        <v>0</v>
      </c>
      <c r="H149" s="18">
        <f t="shared" si="7"/>
        <v>0</v>
      </c>
      <c r="I149" s="18">
        <f t="shared" si="8"/>
        <v>0</v>
      </c>
      <c r="J149" s="18"/>
      <c r="K149" s="15"/>
    </row>
    <row r="150" spans="1:11" x14ac:dyDescent="0.2">
      <c r="A150" s="15"/>
      <c r="B150" s="15"/>
      <c r="C150" s="16"/>
      <c r="D150" s="17"/>
      <c r="E150" s="18"/>
      <c r="F150" s="19">
        <v>0</v>
      </c>
      <c r="G150" s="18">
        <f t="shared" si="6"/>
        <v>0</v>
      </c>
      <c r="H150" s="18">
        <f t="shared" si="7"/>
        <v>0</v>
      </c>
      <c r="I150" s="18">
        <f t="shared" si="8"/>
        <v>0</v>
      </c>
      <c r="J150" s="18"/>
      <c r="K150" s="15"/>
    </row>
    <row r="151" spans="1:11" x14ac:dyDescent="0.2">
      <c r="A151" s="15"/>
      <c r="B151" s="15"/>
      <c r="C151" s="16"/>
      <c r="D151" s="17"/>
      <c r="E151" s="18"/>
      <c r="F151" s="19">
        <v>0</v>
      </c>
      <c r="G151" s="18">
        <f t="shared" si="6"/>
        <v>0</v>
      </c>
      <c r="H151" s="18">
        <f t="shared" si="7"/>
        <v>0</v>
      </c>
      <c r="I151" s="18">
        <f t="shared" si="8"/>
        <v>0</v>
      </c>
      <c r="J151" s="18"/>
      <c r="K151" s="15"/>
    </row>
    <row r="152" spans="1:11" x14ac:dyDescent="0.2">
      <c r="A152" s="15"/>
      <c r="B152" s="15"/>
      <c r="C152" s="16"/>
      <c r="D152" s="17"/>
      <c r="E152" s="18"/>
      <c r="F152" s="19">
        <v>0</v>
      </c>
      <c r="G152" s="18">
        <f t="shared" si="6"/>
        <v>0</v>
      </c>
      <c r="H152" s="18">
        <f t="shared" si="7"/>
        <v>0</v>
      </c>
      <c r="I152" s="18">
        <f t="shared" si="8"/>
        <v>0</v>
      </c>
      <c r="J152" s="18"/>
      <c r="K152" s="15"/>
    </row>
    <row r="153" spans="1:11" x14ac:dyDescent="0.2">
      <c r="A153" s="15"/>
      <c r="B153" s="15"/>
      <c r="C153" s="16"/>
      <c r="D153" s="17"/>
      <c r="E153" s="18"/>
      <c r="F153" s="19">
        <v>0</v>
      </c>
      <c r="G153" s="18">
        <f t="shared" si="6"/>
        <v>0</v>
      </c>
      <c r="H153" s="18">
        <f t="shared" si="7"/>
        <v>0</v>
      </c>
      <c r="I153" s="18">
        <f t="shared" si="8"/>
        <v>0</v>
      </c>
      <c r="J153" s="18"/>
      <c r="K153" s="15"/>
    </row>
    <row r="154" spans="1:11" x14ac:dyDescent="0.2">
      <c r="A154" s="15"/>
      <c r="B154" s="15"/>
      <c r="C154" s="16"/>
      <c r="D154" s="17"/>
      <c r="E154" s="18"/>
      <c r="F154" s="19">
        <v>0</v>
      </c>
      <c r="G154" s="18">
        <f t="shared" si="6"/>
        <v>0</v>
      </c>
      <c r="H154" s="18">
        <f t="shared" si="7"/>
        <v>0</v>
      </c>
      <c r="I154" s="18">
        <f t="shared" si="8"/>
        <v>0</v>
      </c>
      <c r="J154" s="18"/>
      <c r="K154" s="15"/>
    </row>
    <row r="155" spans="1:11" x14ac:dyDescent="0.2">
      <c r="A155" s="15"/>
      <c r="B155" s="15"/>
      <c r="C155" s="16"/>
      <c r="D155" s="17"/>
      <c r="E155" s="18"/>
      <c r="F155" s="19">
        <v>0</v>
      </c>
      <c r="G155" s="18">
        <f t="shared" si="6"/>
        <v>0</v>
      </c>
      <c r="H155" s="18">
        <f t="shared" si="7"/>
        <v>0</v>
      </c>
      <c r="I155" s="18">
        <f t="shared" si="8"/>
        <v>0</v>
      </c>
      <c r="J155" s="18"/>
      <c r="K155" s="15"/>
    </row>
    <row r="156" spans="1:11" x14ac:dyDescent="0.2">
      <c r="A156" s="15"/>
      <c r="B156" s="15"/>
      <c r="C156" s="16"/>
      <c r="D156" s="17"/>
      <c r="E156" s="18"/>
      <c r="F156" s="19">
        <v>0</v>
      </c>
      <c r="G156" s="18">
        <f t="shared" si="6"/>
        <v>0</v>
      </c>
      <c r="H156" s="18">
        <f t="shared" si="7"/>
        <v>0</v>
      </c>
      <c r="I156" s="18">
        <f t="shared" si="8"/>
        <v>0</v>
      </c>
      <c r="J156" s="18"/>
      <c r="K156" s="15"/>
    </row>
    <row r="157" spans="1:11" x14ac:dyDescent="0.2">
      <c r="A157" s="15"/>
      <c r="B157" s="15"/>
      <c r="C157" s="16"/>
      <c r="D157" s="17"/>
      <c r="E157" s="18"/>
      <c r="F157" s="19">
        <v>0</v>
      </c>
      <c r="G157" s="18">
        <f t="shared" si="6"/>
        <v>0</v>
      </c>
      <c r="H157" s="18">
        <f t="shared" si="7"/>
        <v>0</v>
      </c>
      <c r="I157" s="18">
        <f t="shared" si="8"/>
        <v>0</v>
      </c>
      <c r="J157" s="18"/>
      <c r="K157" s="15"/>
    </row>
    <row r="158" spans="1:11" x14ac:dyDescent="0.2">
      <c r="A158" s="15"/>
      <c r="B158" s="15"/>
      <c r="C158" s="16"/>
      <c r="D158" s="17"/>
      <c r="E158" s="18"/>
      <c r="F158" s="19">
        <v>0</v>
      </c>
      <c r="G158" s="18">
        <f t="shared" si="6"/>
        <v>0</v>
      </c>
      <c r="H158" s="18">
        <f t="shared" si="7"/>
        <v>0</v>
      </c>
      <c r="I158" s="18">
        <f t="shared" si="8"/>
        <v>0</v>
      </c>
      <c r="J158" s="18"/>
      <c r="K158" s="15"/>
    </row>
    <row r="159" spans="1:11" x14ac:dyDescent="0.2">
      <c r="A159" s="15"/>
      <c r="B159" s="15"/>
      <c r="C159" s="16"/>
      <c r="D159" s="17"/>
      <c r="E159" s="18"/>
      <c r="F159" s="19">
        <v>0</v>
      </c>
      <c r="G159" s="18">
        <f t="shared" si="6"/>
        <v>0</v>
      </c>
      <c r="H159" s="18">
        <f t="shared" si="7"/>
        <v>0</v>
      </c>
      <c r="I159" s="18">
        <f t="shared" si="8"/>
        <v>0</v>
      </c>
      <c r="J159" s="18"/>
      <c r="K159" s="15"/>
    </row>
    <row r="160" spans="1:11" x14ac:dyDescent="0.2">
      <c r="A160" s="15"/>
      <c r="B160" s="15"/>
      <c r="C160" s="16"/>
      <c r="D160" s="17"/>
      <c r="E160" s="18"/>
      <c r="F160" s="19">
        <v>0</v>
      </c>
      <c r="G160" s="18">
        <f t="shared" si="6"/>
        <v>0</v>
      </c>
      <c r="H160" s="18">
        <f t="shared" si="7"/>
        <v>0</v>
      </c>
      <c r="I160" s="18">
        <f t="shared" si="8"/>
        <v>0</v>
      </c>
      <c r="J160" s="18"/>
      <c r="K160" s="15"/>
    </row>
    <row r="161" spans="1:11" x14ac:dyDescent="0.2">
      <c r="A161" s="15"/>
      <c r="B161" s="15"/>
      <c r="C161" s="16"/>
      <c r="D161" s="17"/>
      <c r="E161" s="18"/>
      <c r="F161" s="19">
        <v>0</v>
      </c>
      <c r="G161" s="18">
        <f t="shared" si="6"/>
        <v>0</v>
      </c>
      <c r="H161" s="18">
        <f t="shared" si="7"/>
        <v>0</v>
      </c>
      <c r="I161" s="18">
        <f t="shared" si="8"/>
        <v>0</v>
      </c>
      <c r="J161" s="18"/>
      <c r="K161" s="15"/>
    </row>
    <row r="162" spans="1:11" x14ac:dyDescent="0.2">
      <c r="A162" s="15"/>
      <c r="B162" s="15"/>
      <c r="C162" s="16"/>
      <c r="D162" s="17"/>
      <c r="E162" s="18"/>
      <c r="F162" s="19">
        <v>0</v>
      </c>
      <c r="G162" s="18">
        <f t="shared" si="6"/>
        <v>0</v>
      </c>
      <c r="H162" s="18">
        <f t="shared" si="7"/>
        <v>0</v>
      </c>
      <c r="I162" s="18">
        <f t="shared" si="8"/>
        <v>0</v>
      </c>
      <c r="J162" s="18"/>
      <c r="K162" s="15"/>
    </row>
    <row r="163" spans="1:11" x14ac:dyDescent="0.2">
      <c r="A163" s="15"/>
      <c r="B163" s="15"/>
      <c r="C163" s="16"/>
      <c r="D163" s="17"/>
      <c r="E163" s="18"/>
      <c r="F163" s="19">
        <v>0</v>
      </c>
      <c r="G163" s="18">
        <f t="shared" si="6"/>
        <v>0</v>
      </c>
      <c r="H163" s="18">
        <f t="shared" si="7"/>
        <v>0</v>
      </c>
      <c r="I163" s="18">
        <f t="shared" si="8"/>
        <v>0</v>
      </c>
      <c r="J163" s="18"/>
      <c r="K163" s="15"/>
    </row>
    <row r="164" spans="1:11" x14ac:dyDescent="0.2">
      <c r="A164" s="15"/>
      <c r="B164" s="15"/>
      <c r="C164" s="16"/>
      <c r="D164" s="17"/>
      <c r="E164" s="18"/>
      <c r="F164" s="19">
        <v>0</v>
      </c>
      <c r="G164" s="18">
        <f t="shared" si="6"/>
        <v>0</v>
      </c>
      <c r="H164" s="18">
        <f t="shared" si="7"/>
        <v>0</v>
      </c>
      <c r="I164" s="18">
        <f t="shared" si="8"/>
        <v>0</v>
      </c>
      <c r="J164" s="18"/>
      <c r="K164" s="15"/>
    </row>
    <row r="165" spans="1:11" x14ac:dyDescent="0.2">
      <c r="A165" s="15"/>
      <c r="B165" s="15"/>
      <c r="C165" s="16"/>
      <c r="D165" s="17"/>
      <c r="E165" s="18"/>
      <c r="F165" s="19">
        <v>0</v>
      </c>
      <c r="G165" s="18">
        <f t="shared" si="6"/>
        <v>0</v>
      </c>
      <c r="H165" s="18">
        <f t="shared" si="7"/>
        <v>0</v>
      </c>
      <c r="I165" s="18">
        <f t="shared" si="8"/>
        <v>0</v>
      </c>
      <c r="J165" s="18"/>
      <c r="K165" s="15"/>
    </row>
    <row r="166" spans="1:11" x14ac:dyDescent="0.2">
      <c r="A166" s="15"/>
      <c r="B166" s="15"/>
      <c r="C166" s="16"/>
      <c r="D166" s="17"/>
      <c r="E166" s="18"/>
      <c r="F166" s="19">
        <v>0</v>
      </c>
      <c r="G166" s="18">
        <f t="shared" si="6"/>
        <v>0</v>
      </c>
      <c r="H166" s="18">
        <f t="shared" si="7"/>
        <v>0</v>
      </c>
      <c r="I166" s="18">
        <f t="shared" si="8"/>
        <v>0</v>
      </c>
      <c r="J166" s="18"/>
      <c r="K166" s="15"/>
    </row>
    <row r="167" spans="1:11" x14ac:dyDescent="0.2">
      <c r="A167" s="15"/>
      <c r="B167" s="15"/>
      <c r="C167" s="16"/>
      <c r="D167" s="17"/>
      <c r="E167" s="18"/>
      <c r="F167" s="19">
        <v>0</v>
      </c>
      <c r="G167" s="18">
        <f t="shared" si="6"/>
        <v>0</v>
      </c>
      <c r="H167" s="18">
        <f t="shared" si="7"/>
        <v>0</v>
      </c>
      <c r="I167" s="18">
        <f t="shared" si="8"/>
        <v>0</v>
      </c>
      <c r="J167" s="18"/>
      <c r="K167" s="15"/>
    </row>
    <row r="168" spans="1:11" x14ac:dyDescent="0.2">
      <c r="A168" s="15"/>
      <c r="B168" s="15"/>
      <c r="C168" s="16"/>
      <c r="D168" s="17"/>
      <c r="E168" s="18"/>
      <c r="F168" s="19">
        <v>0</v>
      </c>
      <c r="G168" s="18">
        <f t="shared" si="6"/>
        <v>0</v>
      </c>
      <c r="H168" s="18">
        <f t="shared" si="7"/>
        <v>0</v>
      </c>
      <c r="I168" s="18">
        <f t="shared" si="8"/>
        <v>0</v>
      </c>
      <c r="J168" s="18"/>
      <c r="K168" s="15"/>
    </row>
    <row r="169" spans="1:11" x14ac:dyDescent="0.2">
      <c r="A169" s="15"/>
      <c r="B169" s="15"/>
      <c r="C169" s="16"/>
      <c r="D169" s="17"/>
      <c r="E169" s="18"/>
      <c r="F169" s="19">
        <v>0</v>
      </c>
      <c r="G169" s="18">
        <f t="shared" si="6"/>
        <v>0</v>
      </c>
      <c r="H169" s="18">
        <f t="shared" si="7"/>
        <v>0</v>
      </c>
      <c r="I169" s="18">
        <f t="shared" si="8"/>
        <v>0</v>
      </c>
      <c r="J169" s="18"/>
      <c r="K169" s="15"/>
    </row>
    <row r="170" spans="1:11" x14ac:dyDescent="0.2">
      <c r="A170" s="15"/>
      <c r="B170" s="15"/>
      <c r="C170" s="16"/>
      <c r="D170" s="17"/>
      <c r="E170" s="18"/>
      <c r="F170" s="19">
        <v>0</v>
      </c>
      <c r="G170" s="18">
        <f t="shared" si="6"/>
        <v>0</v>
      </c>
      <c r="H170" s="18">
        <f t="shared" si="7"/>
        <v>0</v>
      </c>
      <c r="I170" s="18">
        <f t="shared" si="8"/>
        <v>0</v>
      </c>
      <c r="J170" s="18"/>
      <c r="K170" s="15"/>
    </row>
    <row r="171" spans="1:11" x14ac:dyDescent="0.2">
      <c r="A171" s="15"/>
      <c r="B171" s="15"/>
      <c r="C171" s="16"/>
      <c r="D171" s="17"/>
      <c r="E171" s="18"/>
      <c r="F171" s="19">
        <v>0</v>
      </c>
      <c r="G171" s="18">
        <f t="shared" si="6"/>
        <v>0</v>
      </c>
      <c r="H171" s="18">
        <f t="shared" si="7"/>
        <v>0</v>
      </c>
      <c r="I171" s="18">
        <f t="shared" si="8"/>
        <v>0</v>
      </c>
      <c r="J171" s="18"/>
      <c r="K171" s="15"/>
    </row>
    <row r="172" spans="1:11" x14ac:dyDescent="0.2">
      <c r="A172" s="15"/>
      <c r="B172" s="15"/>
      <c r="C172" s="16"/>
      <c r="D172" s="17"/>
      <c r="E172" s="18"/>
      <c r="F172" s="19">
        <v>0</v>
      </c>
      <c r="G172" s="18">
        <f t="shared" si="6"/>
        <v>0</v>
      </c>
      <c r="H172" s="18">
        <f t="shared" si="7"/>
        <v>0</v>
      </c>
      <c r="I172" s="18">
        <f t="shared" si="8"/>
        <v>0</v>
      </c>
      <c r="J172" s="18"/>
      <c r="K172" s="15"/>
    </row>
    <row r="173" spans="1:11" x14ac:dyDescent="0.2">
      <c r="A173" s="15"/>
      <c r="B173" s="15"/>
      <c r="C173" s="16"/>
      <c r="D173" s="17"/>
      <c r="E173" s="18"/>
      <c r="F173" s="19">
        <v>0</v>
      </c>
      <c r="G173" s="18">
        <f t="shared" si="6"/>
        <v>0</v>
      </c>
      <c r="H173" s="18">
        <f t="shared" si="7"/>
        <v>0</v>
      </c>
      <c r="I173" s="18">
        <f t="shared" si="8"/>
        <v>0</v>
      </c>
      <c r="J173" s="18"/>
      <c r="K173" s="15"/>
    </row>
    <row r="174" spans="1:11" x14ac:dyDescent="0.2">
      <c r="A174" s="15"/>
      <c r="B174" s="15"/>
      <c r="C174" s="16"/>
      <c r="D174" s="17"/>
      <c r="E174" s="18"/>
      <c r="F174" s="19">
        <v>0</v>
      </c>
      <c r="G174" s="18">
        <f t="shared" si="6"/>
        <v>0</v>
      </c>
      <c r="H174" s="18">
        <f t="shared" si="7"/>
        <v>0</v>
      </c>
      <c r="I174" s="18">
        <f t="shared" si="8"/>
        <v>0</v>
      </c>
      <c r="J174" s="18"/>
      <c r="K174" s="15"/>
    </row>
    <row r="175" spans="1:11" x14ac:dyDescent="0.2">
      <c r="A175" s="15"/>
      <c r="B175" s="15"/>
      <c r="C175" s="16"/>
      <c r="D175" s="17"/>
      <c r="E175" s="18"/>
      <c r="F175" s="19">
        <v>0</v>
      </c>
      <c r="G175" s="18">
        <f t="shared" si="6"/>
        <v>0</v>
      </c>
      <c r="H175" s="18">
        <f t="shared" si="7"/>
        <v>0</v>
      </c>
      <c r="I175" s="18">
        <f t="shared" si="8"/>
        <v>0</v>
      </c>
      <c r="J175" s="18"/>
      <c r="K175" s="15"/>
    </row>
    <row r="176" spans="1:11" x14ac:dyDescent="0.2">
      <c r="A176" s="15"/>
      <c r="B176" s="15"/>
      <c r="C176" s="16"/>
      <c r="D176" s="17"/>
      <c r="E176" s="18"/>
      <c r="F176" s="19">
        <v>0</v>
      </c>
      <c r="G176" s="18">
        <f t="shared" si="6"/>
        <v>0</v>
      </c>
      <c r="H176" s="18">
        <f t="shared" si="7"/>
        <v>0</v>
      </c>
      <c r="I176" s="18">
        <f t="shared" si="8"/>
        <v>0</v>
      </c>
      <c r="J176" s="18"/>
      <c r="K176" s="15"/>
    </row>
    <row r="177" spans="1:11" x14ac:dyDescent="0.2">
      <c r="A177" s="15"/>
      <c r="B177" s="15"/>
      <c r="C177" s="16"/>
      <c r="D177" s="17"/>
      <c r="E177" s="18"/>
      <c r="F177" s="19">
        <v>0</v>
      </c>
      <c r="G177" s="18">
        <f t="shared" si="6"/>
        <v>0</v>
      </c>
      <c r="H177" s="18">
        <f t="shared" si="7"/>
        <v>0</v>
      </c>
      <c r="I177" s="18">
        <f t="shared" si="8"/>
        <v>0</v>
      </c>
      <c r="J177" s="18"/>
      <c r="K177" s="15"/>
    </row>
    <row r="178" spans="1:11" x14ac:dyDescent="0.2">
      <c r="A178" s="15"/>
      <c r="B178" s="15"/>
      <c r="C178" s="16"/>
      <c r="D178" s="17"/>
      <c r="E178" s="18"/>
      <c r="F178" s="19">
        <v>0</v>
      </c>
      <c r="G178" s="18">
        <f t="shared" si="6"/>
        <v>0</v>
      </c>
      <c r="H178" s="18">
        <f t="shared" si="7"/>
        <v>0</v>
      </c>
      <c r="I178" s="18">
        <f t="shared" si="8"/>
        <v>0</v>
      </c>
      <c r="J178" s="18"/>
      <c r="K178" s="15"/>
    </row>
    <row r="179" spans="1:11" x14ac:dyDescent="0.2">
      <c r="A179" s="15"/>
      <c r="B179" s="15"/>
      <c r="C179" s="16"/>
      <c r="D179" s="17"/>
      <c r="E179" s="18"/>
      <c r="F179" s="19">
        <v>0</v>
      </c>
      <c r="G179" s="18">
        <f t="shared" si="6"/>
        <v>0</v>
      </c>
      <c r="H179" s="18">
        <f t="shared" si="7"/>
        <v>0</v>
      </c>
      <c r="I179" s="18">
        <f t="shared" si="8"/>
        <v>0</v>
      </c>
      <c r="J179" s="18"/>
      <c r="K179" s="15"/>
    </row>
    <row r="180" spans="1:11" x14ac:dyDescent="0.2">
      <c r="A180" s="15"/>
      <c r="B180" s="15"/>
      <c r="C180" s="16"/>
      <c r="D180" s="17"/>
      <c r="E180" s="18"/>
      <c r="F180" s="19">
        <v>0</v>
      </c>
      <c r="G180" s="18">
        <f t="shared" si="6"/>
        <v>0</v>
      </c>
      <c r="H180" s="18">
        <f t="shared" si="7"/>
        <v>0</v>
      </c>
      <c r="I180" s="18">
        <f t="shared" si="8"/>
        <v>0</v>
      </c>
      <c r="J180" s="18"/>
      <c r="K180" s="15"/>
    </row>
    <row r="181" spans="1:11" x14ac:dyDescent="0.2">
      <c r="A181" s="15"/>
      <c r="B181" s="15"/>
      <c r="C181" s="16"/>
      <c r="D181" s="17"/>
      <c r="E181" s="18"/>
      <c r="F181" s="19">
        <v>0</v>
      </c>
      <c r="G181" s="18">
        <f t="shared" si="6"/>
        <v>0</v>
      </c>
      <c r="H181" s="18">
        <f t="shared" si="7"/>
        <v>0</v>
      </c>
      <c r="I181" s="18">
        <f t="shared" si="8"/>
        <v>0</v>
      </c>
      <c r="J181" s="18"/>
      <c r="K181" s="15"/>
    </row>
    <row r="182" spans="1:11" x14ac:dyDescent="0.2">
      <c r="A182" s="15"/>
      <c r="B182" s="15"/>
      <c r="C182" s="16"/>
      <c r="D182" s="17"/>
      <c r="E182" s="18"/>
      <c r="F182" s="19">
        <v>0</v>
      </c>
      <c r="G182" s="18">
        <f t="shared" si="6"/>
        <v>0</v>
      </c>
      <c r="H182" s="18">
        <f t="shared" si="7"/>
        <v>0</v>
      </c>
      <c r="I182" s="18">
        <f t="shared" si="8"/>
        <v>0</v>
      </c>
      <c r="J182" s="18"/>
      <c r="K182" s="15"/>
    </row>
    <row r="183" spans="1:11" x14ac:dyDescent="0.2">
      <c r="A183" s="15"/>
      <c r="B183" s="15"/>
      <c r="C183" s="16"/>
      <c r="D183" s="17"/>
      <c r="E183" s="18"/>
      <c r="F183" s="19">
        <v>0</v>
      </c>
      <c r="G183" s="18">
        <f t="shared" si="6"/>
        <v>0</v>
      </c>
      <c r="H183" s="18">
        <f t="shared" si="7"/>
        <v>0</v>
      </c>
      <c r="I183" s="18">
        <f t="shared" si="8"/>
        <v>0</v>
      </c>
      <c r="J183" s="18"/>
      <c r="K183" s="15"/>
    </row>
    <row r="184" spans="1:11" x14ac:dyDescent="0.2">
      <c r="A184" s="15"/>
      <c r="B184" s="15"/>
      <c r="C184" s="16"/>
      <c r="D184" s="17"/>
      <c r="E184" s="18"/>
      <c r="F184" s="19">
        <v>0</v>
      </c>
      <c r="G184" s="18">
        <f t="shared" si="6"/>
        <v>0</v>
      </c>
      <c r="H184" s="18">
        <f t="shared" si="7"/>
        <v>0</v>
      </c>
      <c r="I184" s="18">
        <f t="shared" si="8"/>
        <v>0</v>
      </c>
      <c r="J184" s="18"/>
      <c r="K184" s="15"/>
    </row>
    <row r="185" spans="1:11" x14ac:dyDescent="0.2">
      <c r="A185" s="15"/>
      <c r="B185" s="15"/>
      <c r="C185" s="16"/>
      <c r="D185" s="17"/>
      <c r="E185" s="18"/>
      <c r="F185" s="19">
        <v>0</v>
      </c>
      <c r="G185" s="18">
        <f t="shared" si="6"/>
        <v>0</v>
      </c>
      <c r="H185" s="18">
        <f t="shared" si="7"/>
        <v>0</v>
      </c>
      <c r="I185" s="18">
        <f t="shared" si="8"/>
        <v>0</v>
      </c>
      <c r="J185" s="18"/>
      <c r="K185" s="15"/>
    </row>
    <row r="186" spans="1:11" x14ac:dyDescent="0.2">
      <c r="A186" s="15"/>
      <c r="B186" s="15"/>
      <c r="C186" s="16"/>
      <c r="D186" s="17"/>
      <c r="E186" s="18"/>
      <c r="F186" s="19">
        <v>0</v>
      </c>
      <c r="G186" s="18">
        <f t="shared" si="6"/>
        <v>0</v>
      </c>
      <c r="H186" s="18">
        <f t="shared" si="7"/>
        <v>0</v>
      </c>
      <c r="I186" s="18">
        <f t="shared" si="8"/>
        <v>0</v>
      </c>
      <c r="J186" s="18"/>
      <c r="K186" s="15"/>
    </row>
    <row r="187" spans="1:11" x14ac:dyDescent="0.2">
      <c r="A187" s="15"/>
      <c r="B187" s="15"/>
      <c r="C187" s="16"/>
      <c r="D187" s="17"/>
      <c r="E187" s="18"/>
      <c r="F187" s="19">
        <v>0</v>
      </c>
      <c r="G187" s="18">
        <f t="shared" si="6"/>
        <v>0</v>
      </c>
      <c r="H187" s="18">
        <f t="shared" si="7"/>
        <v>0</v>
      </c>
      <c r="I187" s="18">
        <f t="shared" si="8"/>
        <v>0</v>
      </c>
      <c r="J187" s="18"/>
      <c r="K187" s="15"/>
    </row>
    <row r="188" spans="1:11" x14ac:dyDescent="0.2">
      <c r="A188" s="15"/>
      <c r="B188" s="15"/>
      <c r="C188" s="16"/>
      <c r="D188" s="17"/>
      <c r="E188" s="18"/>
      <c r="F188" s="19">
        <v>0</v>
      </c>
      <c r="G188" s="18">
        <f t="shared" si="6"/>
        <v>0</v>
      </c>
      <c r="H188" s="18">
        <f t="shared" si="7"/>
        <v>0</v>
      </c>
      <c r="I188" s="18">
        <f t="shared" si="8"/>
        <v>0</v>
      </c>
      <c r="J188" s="18"/>
      <c r="K188" s="15"/>
    </row>
    <row r="189" spans="1:11" x14ac:dyDescent="0.2">
      <c r="A189" s="15"/>
      <c r="B189" s="15"/>
      <c r="C189" s="16"/>
      <c r="D189" s="17"/>
      <c r="E189" s="18"/>
      <c r="F189" s="19">
        <v>0</v>
      </c>
      <c r="G189" s="18">
        <f t="shared" si="6"/>
        <v>0</v>
      </c>
      <c r="H189" s="18">
        <f t="shared" si="7"/>
        <v>0</v>
      </c>
      <c r="I189" s="18">
        <f t="shared" si="8"/>
        <v>0</v>
      </c>
      <c r="J189" s="18"/>
      <c r="K189" s="15"/>
    </row>
    <row r="190" spans="1:11" x14ac:dyDescent="0.2">
      <c r="A190" s="15"/>
      <c r="B190" s="15"/>
      <c r="C190" s="16"/>
      <c r="D190" s="17"/>
      <c r="E190" s="18"/>
      <c r="F190" s="19">
        <v>0</v>
      </c>
      <c r="G190" s="18">
        <f t="shared" si="6"/>
        <v>0</v>
      </c>
      <c r="H190" s="18">
        <f t="shared" si="7"/>
        <v>0</v>
      </c>
      <c r="I190" s="18">
        <f t="shared" si="8"/>
        <v>0</v>
      </c>
      <c r="J190" s="18"/>
      <c r="K190" s="15"/>
    </row>
    <row r="191" spans="1:11" x14ac:dyDescent="0.2">
      <c r="A191" s="15"/>
      <c r="B191" s="15"/>
      <c r="C191" s="16"/>
      <c r="D191" s="17"/>
      <c r="E191" s="18"/>
      <c r="F191" s="19">
        <v>0</v>
      </c>
      <c r="G191" s="18">
        <f t="shared" si="6"/>
        <v>0</v>
      </c>
      <c r="H191" s="18">
        <f t="shared" si="7"/>
        <v>0</v>
      </c>
      <c r="I191" s="18">
        <f t="shared" si="8"/>
        <v>0</v>
      </c>
      <c r="J191" s="18"/>
      <c r="K191" s="15"/>
    </row>
    <row r="192" spans="1:11" x14ac:dyDescent="0.2">
      <c r="A192" s="15"/>
      <c r="B192" s="15"/>
      <c r="C192" s="16"/>
      <c r="D192" s="17"/>
      <c r="E192" s="18"/>
      <c r="F192" s="19">
        <v>0</v>
      </c>
      <c r="G192" s="18">
        <f t="shared" si="6"/>
        <v>0</v>
      </c>
      <c r="H192" s="18">
        <f t="shared" si="7"/>
        <v>0</v>
      </c>
      <c r="I192" s="18">
        <f t="shared" si="8"/>
        <v>0</v>
      </c>
      <c r="J192" s="18"/>
      <c r="K192" s="15"/>
    </row>
    <row r="193" spans="1:11" x14ac:dyDescent="0.2">
      <c r="A193" s="15"/>
      <c r="B193" s="15"/>
      <c r="C193" s="16"/>
      <c r="D193" s="17"/>
      <c r="E193" s="18"/>
      <c r="F193" s="19">
        <v>0</v>
      </c>
      <c r="G193" s="18">
        <f t="shared" si="6"/>
        <v>0</v>
      </c>
      <c r="H193" s="18">
        <f t="shared" si="7"/>
        <v>0</v>
      </c>
      <c r="I193" s="18">
        <f t="shared" si="8"/>
        <v>0</v>
      </c>
      <c r="J193" s="18"/>
      <c r="K193" s="15"/>
    </row>
    <row r="194" spans="1:11" x14ac:dyDescent="0.2">
      <c r="A194" s="15"/>
      <c r="B194" s="15"/>
      <c r="C194" s="16"/>
      <c r="D194" s="17"/>
      <c r="E194" s="18"/>
      <c r="F194" s="19">
        <v>0</v>
      </c>
      <c r="G194" s="18">
        <f t="shared" si="6"/>
        <v>0</v>
      </c>
      <c r="H194" s="18">
        <f t="shared" si="7"/>
        <v>0</v>
      </c>
      <c r="I194" s="18">
        <f t="shared" si="8"/>
        <v>0</v>
      </c>
      <c r="J194" s="18"/>
      <c r="K194" s="15"/>
    </row>
    <row r="195" spans="1:11" x14ac:dyDescent="0.2">
      <c r="A195" s="15"/>
      <c r="B195" s="15"/>
      <c r="C195" s="16"/>
      <c r="D195" s="17"/>
      <c r="E195" s="18"/>
      <c r="F195" s="19">
        <v>0</v>
      </c>
      <c r="G195" s="18">
        <f t="shared" si="6"/>
        <v>0</v>
      </c>
      <c r="H195" s="18">
        <f t="shared" si="7"/>
        <v>0</v>
      </c>
      <c r="I195" s="18">
        <f t="shared" si="8"/>
        <v>0</v>
      </c>
      <c r="J195" s="18"/>
      <c r="K195" s="15"/>
    </row>
    <row r="196" spans="1:11" x14ac:dyDescent="0.2">
      <c r="A196" s="15"/>
      <c r="B196" s="15"/>
      <c r="C196" s="16"/>
      <c r="D196" s="17"/>
      <c r="E196" s="18"/>
      <c r="F196" s="19">
        <v>0</v>
      </c>
      <c r="G196" s="18">
        <f t="shared" si="6"/>
        <v>0</v>
      </c>
      <c r="H196" s="18">
        <f t="shared" si="7"/>
        <v>0</v>
      </c>
      <c r="I196" s="18">
        <f t="shared" si="8"/>
        <v>0</v>
      </c>
      <c r="J196" s="18"/>
      <c r="K196" s="15"/>
    </row>
    <row r="197" spans="1:11" x14ac:dyDescent="0.2">
      <c r="A197" s="15"/>
      <c r="B197" s="15"/>
      <c r="C197" s="16"/>
      <c r="D197" s="17"/>
      <c r="E197" s="18"/>
      <c r="F197" s="19">
        <v>0</v>
      </c>
      <c r="G197" s="18">
        <f t="shared" si="6"/>
        <v>0</v>
      </c>
      <c r="H197" s="18">
        <f t="shared" si="7"/>
        <v>0</v>
      </c>
      <c r="I197" s="18">
        <f t="shared" si="8"/>
        <v>0</v>
      </c>
      <c r="J197" s="18"/>
      <c r="K197" s="15"/>
    </row>
    <row r="198" spans="1:11" x14ac:dyDescent="0.2">
      <c r="A198" s="15"/>
      <c r="B198" s="15"/>
      <c r="C198" s="16"/>
      <c r="D198" s="17"/>
      <c r="E198" s="18"/>
      <c r="F198" s="19">
        <v>0</v>
      </c>
      <c r="G198" s="18">
        <f t="shared" si="6"/>
        <v>0</v>
      </c>
      <c r="H198" s="18">
        <f t="shared" si="7"/>
        <v>0</v>
      </c>
      <c r="I198" s="18">
        <f t="shared" si="8"/>
        <v>0</v>
      </c>
      <c r="J198" s="18"/>
      <c r="K198" s="15"/>
    </row>
    <row r="199" spans="1:11" x14ac:dyDescent="0.2">
      <c r="A199" s="15"/>
      <c r="B199" s="15"/>
      <c r="C199" s="16"/>
      <c r="D199" s="17"/>
      <c r="E199" s="18"/>
      <c r="F199" s="19">
        <v>0</v>
      </c>
      <c r="G199" s="18">
        <f t="shared" si="6"/>
        <v>0</v>
      </c>
      <c r="H199" s="18">
        <f t="shared" si="7"/>
        <v>0</v>
      </c>
      <c r="I199" s="18">
        <f t="shared" si="8"/>
        <v>0</v>
      </c>
      <c r="J199" s="18"/>
      <c r="K199" s="15"/>
    </row>
    <row r="200" spans="1:11" x14ac:dyDescent="0.2">
      <c r="A200" s="15"/>
      <c r="B200" s="15"/>
      <c r="C200" s="16"/>
      <c r="D200" s="17"/>
      <c r="E200" s="18"/>
      <c r="F200" s="19">
        <v>0</v>
      </c>
      <c r="G200" s="18">
        <f t="shared" ref="G200:G263" si="9">B200*F200</f>
        <v>0</v>
      </c>
      <c r="H200" s="18">
        <f t="shared" ref="H200:H263" si="10">E200*C200</f>
        <v>0</v>
      </c>
      <c r="I200" s="18">
        <f t="shared" ref="I200:I263" si="11">F200*C200</f>
        <v>0</v>
      </c>
      <c r="J200" s="18"/>
      <c r="K200" s="15"/>
    </row>
    <row r="201" spans="1:11" x14ac:dyDescent="0.2">
      <c r="A201" s="15"/>
      <c r="B201" s="15"/>
      <c r="C201" s="16"/>
      <c r="D201" s="17"/>
      <c r="E201" s="18"/>
      <c r="F201" s="19">
        <v>0</v>
      </c>
      <c r="G201" s="18">
        <f t="shared" si="9"/>
        <v>0</v>
      </c>
      <c r="H201" s="18">
        <f t="shared" si="10"/>
        <v>0</v>
      </c>
      <c r="I201" s="18">
        <f t="shared" si="11"/>
        <v>0</v>
      </c>
      <c r="J201" s="18"/>
      <c r="K201" s="15"/>
    </row>
    <row r="202" spans="1:11" x14ac:dyDescent="0.2">
      <c r="A202" s="15"/>
      <c r="B202" s="15"/>
      <c r="C202" s="16"/>
      <c r="D202" s="17"/>
      <c r="E202" s="18"/>
      <c r="F202" s="19">
        <v>0</v>
      </c>
      <c r="G202" s="18">
        <f t="shared" si="9"/>
        <v>0</v>
      </c>
      <c r="H202" s="18">
        <f t="shared" si="10"/>
        <v>0</v>
      </c>
      <c r="I202" s="18">
        <f t="shared" si="11"/>
        <v>0</v>
      </c>
      <c r="J202" s="18"/>
      <c r="K202" s="15"/>
    </row>
    <row r="203" spans="1:11" x14ac:dyDescent="0.2">
      <c r="A203" s="15"/>
      <c r="B203" s="15"/>
      <c r="C203" s="16"/>
      <c r="D203" s="17"/>
      <c r="E203" s="18"/>
      <c r="F203" s="19">
        <v>0</v>
      </c>
      <c r="G203" s="18">
        <f t="shared" si="9"/>
        <v>0</v>
      </c>
      <c r="H203" s="18">
        <f t="shared" si="10"/>
        <v>0</v>
      </c>
      <c r="I203" s="18">
        <f t="shared" si="11"/>
        <v>0</v>
      </c>
      <c r="J203" s="18"/>
      <c r="K203" s="15"/>
    </row>
    <row r="204" spans="1:11" x14ac:dyDescent="0.2">
      <c r="A204" s="15"/>
      <c r="B204" s="15"/>
      <c r="C204" s="16"/>
      <c r="D204" s="17"/>
      <c r="E204" s="18"/>
      <c r="F204" s="19">
        <v>0</v>
      </c>
      <c r="G204" s="18">
        <f t="shared" si="9"/>
        <v>0</v>
      </c>
      <c r="H204" s="18">
        <f t="shared" si="10"/>
        <v>0</v>
      </c>
      <c r="I204" s="18">
        <f t="shared" si="11"/>
        <v>0</v>
      </c>
      <c r="J204" s="18"/>
      <c r="K204" s="15"/>
    </row>
    <row r="205" spans="1:11" x14ac:dyDescent="0.2">
      <c r="A205" s="15"/>
      <c r="B205" s="15"/>
      <c r="C205" s="16"/>
      <c r="D205" s="17"/>
      <c r="E205" s="18"/>
      <c r="F205" s="19">
        <v>0</v>
      </c>
      <c r="G205" s="18">
        <f t="shared" si="9"/>
        <v>0</v>
      </c>
      <c r="H205" s="18">
        <f t="shared" si="10"/>
        <v>0</v>
      </c>
      <c r="I205" s="18">
        <f t="shared" si="11"/>
        <v>0</v>
      </c>
      <c r="J205" s="18"/>
      <c r="K205" s="15"/>
    </row>
    <row r="206" spans="1:11" x14ac:dyDescent="0.2">
      <c r="A206" s="15"/>
      <c r="B206" s="15"/>
      <c r="C206" s="16"/>
      <c r="D206" s="17"/>
      <c r="E206" s="18"/>
      <c r="F206" s="19">
        <v>0</v>
      </c>
      <c r="G206" s="18">
        <f t="shared" si="9"/>
        <v>0</v>
      </c>
      <c r="H206" s="18">
        <f t="shared" si="10"/>
        <v>0</v>
      </c>
      <c r="I206" s="18">
        <f t="shared" si="11"/>
        <v>0</v>
      </c>
      <c r="J206" s="18"/>
      <c r="K206" s="15"/>
    </row>
    <row r="207" spans="1:11" x14ac:dyDescent="0.2">
      <c r="A207" s="15"/>
      <c r="B207" s="15"/>
      <c r="C207" s="16"/>
      <c r="D207" s="17"/>
      <c r="E207" s="18"/>
      <c r="F207" s="19">
        <v>0</v>
      </c>
      <c r="G207" s="18">
        <f t="shared" si="9"/>
        <v>0</v>
      </c>
      <c r="H207" s="18">
        <f t="shared" si="10"/>
        <v>0</v>
      </c>
      <c r="I207" s="18">
        <f t="shared" si="11"/>
        <v>0</v>
      </c>
      <c r="J207" s="18"/>
      <c r="K207" s="15"/>
    </row>
    <row r="208" spans="1:11" x14ac:dyDescent="0.2">
      <c r="A208" s="15"/>
      <c r="B208" s="15"/>
      <c r="C208" s="16"/>
      <c r="D208" s="17"/>
      <c r="E208" s="18"/>
      <c r="F208" s="19">
        <v>0</v>
      </c>
      <c r="G208" s="18">
        <f t="shared" si="9"/>
        <v>0</v>
      </c>
      <c r="H208" s="18">
        <f t="shared" si="10"/>
        <v>0</v>
      </c>
      <c r="I208" s="18">
        <f t="shared" si="11"/>
        <v>0</v>
      </c>
      <c r="J208" s="18"/>
      <c r="K208" s="15"/>
    </row>
    <row r="209" spans="1:11" x14ac:dyDescent="0.2">
      <c r="A209" s="15"/>
      <c r="B209" s="15"/>
      <c r="C209" s="16"/>
      <c r="D209" s="17"/>
      <c r="E209" s="18"/>
      <c r="F209" s="19">
        <v>0</v>
      </c>
      <c r="G209" s="18">
        <f t="shared" si="9"/>
        <v>0</v>
      </c>
      <c r="H209" s="18">
        <f t="shared" si="10"/>
        <v>0</v>
      </c>
      <c r="I209" s="18">
        <f t="shared" si="11"/>
        <v>0</v>
      </c>
      <c r="J209" s="18"/>
      <c r="K209" s="15"/>
    </row>
    <row r="210" spans="1:11" x14ac:dyDescent="0.2">
      <c r="A210" s="15"/>
      <c r="B210" s="15"/>
      <c r="C210" s="16"/>
      <c r="D210" s="17"/>
      <c r="E210" s="18"/>
      <c r="F210" s="19">
        <v>0</v>
      </c>
      <c r="G210" s="18">
        <f t="shared" si="9"/>
        <v>0</v>
      </c>
      <c r="H210" s="18">
        <f t="shared" si="10"/>
        <v>0</v>
      </c>
      <c r="I210" s="18">
        <f t="shared" si="11"/>
        <v>0</v>
      </c>
      <c r="J210" s="18"/>
      <c r="K210" s="15"/>
    </row>
    <row r="211" spans="1:11" x14ac:dyDescent="0.2">
      <c r="A211" s="15"/>
      <c r="B211" s="15"/>
      <c r="C211" s="16"/>
      <c r="D211" s="17"/>
      <c r="E211" s="18"/>
      <c r="F211" s="19">
        <v>0</v>
      </c>
      <c r="G211" s="18">
        <f t="shared" si="9"/>
        <v>0</v>
      </c>
      <c r="H211" s="18">
        <f t="shared" si="10"/>
        <v>0</v>
      </c>
      <c r="I211" s="18">
        <f t="shared" si="11"/>
        <v>0</v>
      </c>
      <c r="J211" s="18"/>
      <c r="K211" s="15"/>
    </row>
    <row r="212" spans="1:11" x14ac:dyDescent="0.2">
      <c r="A212" s="15"/>
      <c r="B212" s="15"/>
      <c r="C212" s="16"/>
      <c r="D212" s="17"/>
      <c r="E212" s="18"/>
      <c r="F212" s="19">
        <v>0</v>
      </c>
      <c r="G212" s="18">
        <f t="shared" si="9"/>
        <v>0</v>
      </c>
      <c r="H212" s="18">
        <f t="shared" si="10"/>
        <v>0</v>
      </c>
      <c r="I212" s="18">
        <f t="shared" si="11"/>
        <v>0</v>
      </c>
      <c r="J212" s="18"/>
      <c r="K212" s="15"/>
    </row>
    <row r="213" spans="1:11" x14ac:dyDescent="0.2">
      <c r="A213" s="15"/>
      <c r="B213" s="15"/>
      <c r="C213" s="16"/>
      <c r="D213" s="17"/>
      <c r="E213" s="18"/>
      <c r="F213" s="19">
        <v>0</v>
      </c>
      <c r="G213" s="18">
        <f t="shared" si="9"/>
        <v>0</v>
      </c>
      <c r="H213" s="18">
        <f t="shared" si="10"/>
        <v>0</v>
      </c>
      <c r="I213" s="18">
        <f t="shared" si="11"/>
        <v>0</v>
      </c>
      <c r="J213" s="18"/>
      <c r="K213" s="15"/>
    </row>
    <row r="214" spans="1:11" x14ac:dyDescent="0.2">
      <c r="A214" s="15"/>
      <c r="B214" s="15"/>
      <c r="C214" s="16"/>
      <c r="D214" s="17"/>
      <c r="E214" s="18"/>
      <c r="F214" s="19">
        <v>0</v>
      </c>
      <c r="G214" s="18">
        <f t="shared" si="9"/>
        <v>0</v>
      </c>
      <c r="H214" s="18">
        <f t="shared" si="10"/>
        <v>0</v>
      </c>
      <c r="I214" s="18">
        <f t="shared" si="11"/>
        <v>0</v>
      </c>
      <c r="J214" s="18"/>
      <c r="K214" s="15"/>
    </row>
    <row r="215" spans="1:11" x14ac:dyDescent="0.2">
      <c r="A215" s="15"/>
      <c r="B215" s="15"/>
      <c r="C215" s="16"/>
      <c r="D215" s="17"/>
      <c r="E215" s="18"/>
      <c r="F215" s="19">
        <v>0</v>
      </c>
      <c r="G215" s="18">
        <f t="shared" si="9"/>
        <v>0</v>
      </c>
      <c r="H215" s="18">
        <f t="shared" si="10"/>
        <v>0</v>
      </c>
      <c r="I215" s="18">
        <f t="shared" si="11"/>
        <v>0</v>
      </c>
      <c r="J215" s="18"/>
      <c r="K215" s="15"/>
    </row>
    <row r="216" spans="1:11" x14ac:dyDescent="0.2">
      <c r="A216" s="15"/>
      <c r="B216" s="15"/>
      <c r="C216" s="16"/>
      <c r="D216" s="17"/>
      <c r="E216" s="18"/>
      <c r="F216" s="19">
        <v>0</v>
      </c>
      <c r="G216" s="18">
        <f t="shared" si="9"/>
        <v>0</v>
      </c>
      <c r="H216" s="18">
        <f t="shared" si="10"/>
        <v>0</v>
      </c>
      <c r="I216" s="18">
        <f t="shared" si="11"/>
        <v>0</v>
      </c>
      <c r="J216" s="18"/>
      <c r="K216" s="15"/>
    </row>
    <row r="217" spans="1:11" x14ac:dyDescent="0.2">
      <c r="A217" s="15"/>
      <c r="B217" s="15"/>
      <c r="C217" s="16"/>
      <c r="D217" s="17"/>
      <c r="E217" s="18"/>
      <c r="F217" s="19">
        <v>0</v>
      </c>
      <c r="G217" s="18">
        <f t="shared" si="9"/>
        <v>0</v>
      </c>
      <c r="H217" s="18">
        <f t="shared" si="10"/>
        <v>0</v>
      </c>
      <c r="I217" s="18">
        <f t="shared" si="11"/>
        <v>0</v>
      </c>
      <c r="J217" s="18"/>
      <c r="K217" s="15"/>
    </row>
    <row r="218" spans="1:11" x14ac:dyDescent="0.2">
      <c r="A218" s="15"/>
      <c r="B218" s="15"/>
      <c r="C218" s="16"/>
      <c r="D218" s="17"/>
      <c r="E218" s="18"/>
      <c r="F218" s="19">
        <v>0</v>
      </c>
      <c r="G218" s="18">
        <f t="shared" si="9"/>
        <v>0</v>
      </c>
      <c r="H218" s="18">
        <f t="shared" si="10"/>
        <v>0</v>
      </c>
      <c r="I218" s="18">
        <f t="shared" si="11"/>
        <v>0</v>
      </c>
      <c r="J218" s="18"/>
      <c r="K218" s="15"/>
    </row>
    <row r="219" spans="1:11" x14ac:dyDescent="0.2">
      <c r="A219" s="15"/>
      <c r="B219" s="15"/>
      <c r="C219" s="16"/>
      <c r="D219" s="17"/>
      <c r="E219" s="18"/>
      <c r="F219" s="19">
        <v>0</v>
      </c>
      <c r="G219" s="18">
        <f t="shared" si="9"/>
        <v>0</v>
      </c>
      <c r="H219" s="18">
        <f t="shared" si="10"/>
        <v>0</v>
      </c>
      <c r="I219" s="18">
        <f t="shared" si="11"/>
        <v>0</v>
      </c>
      <c r="J219" s="18"/>
      <c r="K219" s="15"/>
    </row>
    <row r="220" spans="1:11" x14ac:dyDescent="0.2">
      <c r="A220" s="15"/>
      <c r="B220" s="15"/>
      <c r="C220" s="16"/>
      <c r="D220" s="17"/>
      <c r="E220" s="18"/>
      <c r="F220" s="19">
        <v>0</v>
      </c>
      <c r="G220" s="18">
        <f t="shared" si="9"/>
        <v>0</v>
      </c>
      <c r="H220" s="18">
        <f t="shared" si="10"/>
        <v>0</v>
      </c>
      <c r="I220" s="18">
        <f t="shared" si="11"/>
        <v>0</v>
      </c>
      <c r="J220" s="18"/>
      <c r="K220" s="15"/>
    </row>
    <row r="221" spans="1:11" x14ac:dyDescent="0.2">
      <c r="A221" s="15"/>
      <c r="B221" s="15"/>
      <c r="C221" s="16"/>
      <c r="D221" s="17"/>
      <c r="E221" s="18"/>
      <c r="F221" s="19">
        <v>0</v>
      </c>
      <c r="G221" s="18">
        <f t="shared" si="9"/>
        <v>0</v>
      </c>
      <c r="H221" s="18">
        <f t="shared" si="10"/>
        <v>0</v>
      </c>
      <c r="I221" s="18">
        <f t="shared" si="11"/>
        <v>0</v>
      </c>
      <c r="J221" s="18"/>
      <c r="K221" s="15"/>
    </row>
    <row r="222" spans="1:11" x14ac:dyDescent="0.2">
      <c r="A222" s="15"/>
      <c r="B222" s="15"/>
      <c r="C222" s="16"/>
      <c r="D222" s="17"/>
      <c r="E222" s="18"/>
      <c r="F222" s="19">
        <v>0</v>
      </c>
      <c r="G222" s="18">
        <f t="shared" si="9"/>
        <v>0</v>
      </c>
      <c r="H222" s="18">
        <f t="shared" si="10"/>
        <v>0</v>
      </c>
      <c r="I222" s="18">
        <f t="shared" si="11"/>
        <v>0</v>
      </c>
      <c r="J222" s="18"/>
      <c r="K222" s="15"/>
    </row>
    <row r="223" spans="1:11" x14ac:dyDescent="0.2">
      <c r="A223" s="15"/>
      <c r="B223" s="15"/>
      <c r="C223" s="16"/>
      <c r="D223" s="17"/>
      <c r="E223" s="18"/>
      <c r="F223" s="19">
        <v>0</v>
      </c>
      <c r="G223" s="18">
        <f t="shared" si="9"/>
        <v>0</v>
      </c>
      <c r="H223" s="18">
        <f t="shared" si="10"/>
        <v>0</v>
      </c>
      <c r="I223" s="18">
        <f t="shared" si="11"/>
        <v>0</v>
      </c>
      <c r="J223" s="18"/>
      <c r="K223" s="15"/>
    </row>
    <row r="224" spans="1:11" x14ac:dyDescent="0.2">
      <c r="A224" s="15"/>
      <c r="B224" s="15"/>
      <c r="C224" s="16"/>
      <c r="D224" s="17"/>
      <c r="E224" s="18"/>
      <c r="F224" s="19">
        <v>0</v>
      </c>
      <c r="G224" s="18">
        <f t="shared" si="9"/>
        <v>0</v>
      </c>
      <c r="H224" s="18">
        <f t="shared" si="10"/>
        <v>0</v>
      </c>
      <c r="I224" s="18">
        <f t="shared" si="11"/>
        <v>0</v>
      </c>
      <c r="J224" s="18"/>
      <c r="K224" s="15"/>
    </row>
    <row r="225" spans="1:11" x14ac:dyDescent="0.2">
      <c r="A225" s="15"/>
      <c r="B225" s="15"/>
      <c r="C225" s="16"/>
      <c r="D225" s="17"/>
      <c r="E225" s="18"/>
      <c r="F225" s="19">
        <v>0</v>
      </c>
      <c r="G225" s="18">
        <f t="shared" si="9"/>
        <v>0</v>
      </c>
      <c r="H225" s="18">
        <f t="shared" si="10"/>
        <v>0</v>
      </c>
      <c r="I225" s="18">
        <f t="shared" si="11"/>
        <v>0</v>
      </c>
      <c r="J225" s="18"/>
      <c r="K225" s="15"/>
    </row>
    <row r="226" spans="1:11" x14ac:dyDescent="0.2">
      <c r="A226" s="15"/>
      <c r="B226" s="15"/>
      <c r="C226" s="16"/>
      <c r="D226" s="17"/>
      <c r="E226" s="18"/>
      <c r="F226" s="19">
        <v>0</v>
      </c>
      <c r="G226" s="18">
        <f t="shared" si="9"/>
        <v>0</v>
      </c>
      <c r="H226" s="18">
        <f t="shared" si="10"/>
        <v>0</v>
      </c>
      <c r="I226" s="18">
        <f t="shared" si="11"/>
        <v>0</v>
      </c>
      <c r="J226" s="18"/>
      <c r="K226" s="15"/>
    </row>
    <row r="227" spans="1:11" x14ac:dyDescent="0.2">
      <c r="A227" s="15"/>
      <c r="B227" s="15"/>
      <c r="C227" s="16"/>
      <c r="D227" s="17"/>
      <c r="E227" s="18"/>
      <c r="F227" s="19">
        <v>0</v>
      </c>
      <c r="G227" s="18">
        <f t="shared" si="9"/>
        <v>0</v>
      </c>
      <c r="H227" s="18">
        <f t="shared" si="10"/>
        <v>0</v>
      </c>
      <c r="I227" s="18">
        <f t="shared" si="11"/>
        <v>0</v>
      </c>
      <c r="J227" s="18"/>
      <c r="K227" s="15"/>
    </row>
    <row r="228" spans="1:11" x14ac:dyDescent="0.2">
      <c r="A228" s="15"/>
      <c r="B228" s="15"/>
      <c r="C228" s="16"/>
      <c r="D228" s="17"/>
      <c r="E228" s="18"/>
      <c r="F228" s="19">
        <v>0</v>
      </c>
      <c r="G228" s="18">
        <f t="shared" si="9"/>
        <v>0</v>
      </c>
      <c r="H228" s="18">
        <f t="shared" si="10"/>
        <v>0</v>
      </c>
      <c r="I228" s="18">
        <f t="shared" si="11"/>
        <v>0</v>
      </c>
      <c r="J228" s="18"/>
      <c r="K228" s="15"/>
    </row>
    <row r="229" spans="1:11" x14ac:dyDescent="0.2">
      <c r="A229" s="15"/>
      <c r="B229" s="15"/>
      <c r="C229" s="16"/>
      <c r="D229" s="17"/>
      <c r="E229" s="18"/>
      <c r="F229" s="19">
        <v>0</v>
      </c>
      <c r="G229" s="18">
        <f t="shared" si="9"/>
        <v>0</v>
      </c>
      <c r="H229" s="18">
        <f t="shared" si="10"/>
        <v>0</v>
      </c>
      <c r="I229" s="18">
        <f t="shared" si="11"/>
        <v>0</v>
      </c>
      <c r="J229" s="18"/>
      <c r="K229" s="15"/>
    </row>
    <row r="230" spans="1:11" x14ac:dyDescent="0.2">
      <c r="A230" s="15"/>
      <c r="B230" s="15"/>
      <c r="C230" s="16"/>
      <c r="D230" s="17"/>
      <c r="E230" s="18"/>
      <c r="F230" s="19">
        <v>0</v>
      </c>
      <c r="G230" s="18">
        <f t="shared" si="9"/>
        <v>0</v>
      </c>
      <c r="H230" s="18">
        <f t="shared" si="10"/>
        <v>0</v>
      </c>
      <c r="I230" s="18">
        <f t="shared" si="11"/>
        <v>0</v>
      </c>
      <c r="J230" s="18"/>
      <c r="K230" s="15"/>
    </row>
    <row r="231" spans="1:11" x14ac:dyDescent="0.2">
      <c r="A231" s="15"/>
      <c r="B231" s="15"/>
      <c r="C231" s="16"/>
      <c r="D231" s="17"/>
      <c r="E231" s="18"/>
      <c r="F231" s="19">
        <v>0</v>
      </c>
      <c r="G231" s="18">
        <f t="shared" si="9"/>
        <v>0</v>
      </c>
      <c r="H231" s="18">
        <f t="shared" si="10"/>
        <v>0</v>
      </c>
      <c r="I231" s="18">
        <f t="shared" si="11"/>
        <v>0</v>
      </c>
      <c r="J231" s="18"/>
      <c r="K231" s="15"/>
    </row>
    <row r="232" spans="1:11" x14ac:dyDescent="0.2">
      <c r="A232" s="15"/>
      <c r="B232" s="15"/>
      <c r="C232" s="16"/>
      <c r="D232" s="17"/>
      <c r="E232" s="18"/>
      <c r="F232" s="19">
        <v>0</v>
      </c>
      <c r="G232" s="18">
        <f t="shared" si="9"/>
        <v>0</v>
      </c>
      <c r="H232" s="18">
        <f t="shared" si="10"/>
        <v>0</v>
      </c>
      <c r="I232" s="18">
        <f t="shared" si="11"/>
        <v>0</v>
      </c>
      <c r="J232" s="18"/>
      <c r="K232" s="15"/>
    </row>
    <row r="233" spans="1:11" x14ac:dyDescent="0.2">
      <c r="A233" s="15"/>
      <c r="B233" s="15"/>
      <c r="C233" s="16"/>
      <c r="D233" s="17"/>
      <c r="E233" s="18"/>
      <c r="F233" s="19">
        <v>0</v>
      </c>
      <c r="G233" s="18">
        <f t="shared" si="9"/>
        <v>0</v>
      </c>
      <c r="H233" s="18">
        <f t="shared" si="10"/>
        <v>0</v>
      </c>
      <c r="I233" s="18">
        <f t="shared" si="11"/>
        <v>0</v>
      </c>
      <c r="J233" s="18"/>
      <c r="K233" s="15"/>
    </row>
    <row r="234" spans="1:11" x14ac:dyDescent="0.2">
      <c r="A234" s="15"/>
      <c r="B234" s="15"/>
      <c r="C234" s="16"/>
      <c r="D234" s="17"/>
      <c r="E234" s="18"/>
      <c r="F234" s="19">
        <v>0</v>
      </c>
      <c r="G234" s="18">
        <f t="shared" si="9"/>
        <v>0</v>
      </c>
      <c r="H234" s="18">
        <f t="shared" si="10"/>
        <v>0</v>
      </c>
      <c r="I234" s="18">
        <f t="shared" si="11"/>
        <v>0</v>
      </c>
      <c r="J234" s="18"/>
      <c r="K234" s="15"/>
    </row>
    <row r="235" spans="1:11" x14ac:dyDescent="0.2">
      <c r="A235" s="15"/>
      <c r="B235" s="15"/>
      <c r="C235" s="16"/>
      <c r="D235" s="17"/>
      <c r="E235" s="18"/>
      <c r="F235" s="19">
        <v>0</v>
      </c>
      <c r="G235" s="18">
        <f t="shared" si="9"/>
        <v>0</v>
      </c>
      <c r="H235" s="18">
        <f t="shared" si="10"/>
        <v>0</v>
      </c>
      <c r="I235" s="18">
        <f t="shared" si="11"/>
        <v>0</v>
      </c>
      <c r="J235" s="18"/>
      <c r="K235" s="15"/>
    </row>
    <row r="236" spans="1:11" x14ac:dyDescent="0.2">
      <c r="A236" s="15"/>
      <c r="B236" s="15"/>
      <c r="C236" s="16"/>
      <c r="D236" s="17"/>
      <c r="E236" s="18"/>
      <c r="F236" s="19">
        <v>0</v>
      </c>
      <c r="G236" s="18">
        <f t="shared" si="9"/>
        <v>0</v>
      </c>
      <c r="H236" s="18">
        <f t="shared" si="10"/>
        <v>0</v>
      </c>
      <c r="I236" s="18">
        <f t="shared" si="11"/>
        <v>0</v>
      </c>
      <c r="J236" s="18"/>
      <c r="K236" s="15"/>
    </row>
    <row r="237" spans="1:11" x14ac:dyDescent="0.2">
      <c r="A237" s="15"/>
      <c r="B237" s="15"/>
      <c r="C237" s="16"/>
      <c r="D237" s="17"/>
      <c r="E237" s="18"/>
      <c r="F237" s="19">
        <v>0</v>
      </c>
      <c r="G237" s="18">
        <f t="shared" si="9"/>
        <v>0</v>
      </c>
      <c r="H237" s="18">
        <f t="shared" si="10"/>
        <v>0</v>
      </c>
      <c r="I237" s="18">
        <f t="shared" si="11"/>
        <v>0</v>
      </c>
      <c r="J237" s="18"/>
      <c r="K237" s="15"/>
    </row>
    <row r="238" spans="1:11" x14ac:dyDescent="0.2">
      <c r="A238" s="15"/>
      <c r="B238" s="15"/>
      <c r="C238" s="16"/>
      <c r="D238" s="17"/>
      <c r="E238" s="18"/>
      <c r="F238" s="19">
        <v>0</v>
      </c>
      <c r="G238" s="18">
        <f t="shared" si="9"/>
        <v>0</v>
      </c>
      <c r="H238" s="18">
        <f t="shared" si="10"/>
        <v>0</v>
      </c>
      <c r="I238" s="18">
        <f t="shared" si="11"/>
        <v>0</v>
      </c>
      <c r="J238" s="18"/>
      <c r="K238" s="15"/>
    </row>
    <row r="239" spans="1:11" x14ac:dyDescent="0.2">
      <c r="A239" s="15"/>
      <c r="B239" s="15"/>
      <c r="C239" s="16"/>
      <c r="D239" s="17"/>
      <c r="E239" s="18"/>
      <c r="F239" s="19">
        <v>0</v>
      </c>
      <c r="G239" s="18">
        <f t="shared" si="9"/>
        <v>0</v>
      </c>
      <c r="H239" s="18">
        <f t="shared" si="10"/>
        <v>0</v>
      </c>
      <c r="I239" s="18">
        <f t="shared" si="11"/>
        <v>0</v>
      </c>
      <c r="J239" s="18"/>
      <c r="K239" s="15"/>
    </row>
    <row r="240" spans="1:11" x14ac:dyDescent="0.2">
      <c r="A240" s="15"/>
      <c r="B240" s="15"/>
      <c r="C240" s="16"/>
      <c r="D240" s="17"/>
      <c r="E240" s="18"/>
      <c r="F240" s="19">
        <v>0</v>
      </c>
      <c r="G240" s="18">
        <f t="shared" si="9"/>
        <v>0</v>
      </c>
      <c r="H240" s="18">
        <f t="shared" si="10"/>
        <v>0</v>
      </c>
      <c r="I240" s="18">
        <f t="shared" si="11"/>
        <v>0</v>
      </c>
      <c r="J240" s="18"/>
      <c r="K240" s="15"/>
    </row>
    <row r="241" spans="1:11" x14ac:dyDescent="0.2">
      <c r="A241" s="15"/>
      <c r="B241" s="15"/>
      <c r="C241" s="16"/>
      <c r="D241" s="17"/>
      <c r="E241" s="18"/>
      <c r="F241" s="19">
        <v>0</v>
      </c>
      <c r="G241" s="18">
        <f t="shared" si="9"/>
        <v>0</v>
      </c>
      <c r="H241" s="18">
        <f t="shared" si="10"/>
        <v>0</v>
      </c>
      <c r="I241" s="18">
        <f t="shared" si="11"/>
        <v>0</v>
      </c>
      <c r="J241" s="18"/>
      <c r="K241" s="15"/>
    </row>
    <row r="242" spans="1:11" x14ac:dyDescent="0.2">
      <c r="A242" s="15"/>
      <c r="B242" s="15"/>
      <c r="C242" s="16"/>
      <c r="D242" s="17"/>
      <c r="E242" s="18"/>
      <c r="F242" s="19">
        <v>0</v>
      </c>
      <c r="G242" s="18">
        <f t="shared" si="9"/>
        <v>0</v>
      </c>
      <c r="H242" s="18">
        <f t="shared" si="10"/>
        <v>0</v>
      </c>
      <c r="I242" s="18">
        <f t="shared" si="11"/>
        <v>0</v>
      </c>
      <c r="J242" s="18"/>
      <c r="K242" s="15"/>
    </row>
    <row r="243" spans="1:11" x14ac:dyDescent="0.2">
      <c r="A243" s="15"/>
      <c r="B243" s="15"/>
      <c r="C243" s="16"/>
      <c r="D243" s="17"/>
      <c r="E243" s="18"/>
      <c r="F243" s="19">
        <v>0</v>
      </c>
      <c r="G243" s="18">
        <f t="shared" si="9"/>
        <v>0</v>
      </c>
      <c r="H243" s="18">
        <f t="shared" si="10"/>
        <v>0</v>
      </c>
      <c r="I243" s="18">
        <f t="shared" si="11"/>
        <v>0</v>
      </c>
      <c r="J243" s="18"/>
      <c r="K243" s="15"/>
    </row>
    <row r="244" spans="1:11" x14ac:dyDescent="0.2">
      <c r="A244" s="15"/>
      <c r="B244" s="15"/>
      <c r="C244" s="16"/>
      <c r="D244" s="17"/>
      <c r="E244" s="18"/>
      <c r="F244" s="19">
        <v>0</v>
      </c>
      <c r="G244" s="18">
        <f t="shared" si="9"/>
        <v>0</v>
      </c>
      <c r="H244" s="18">
        <f t="shared" si="10"/>
        <v>0</v>
      </c>
      <c r="I244" s="18">
        <f t="shared" si="11"/>
        <v>0</v>
      </c>
      <c r="J244" s="18"/>
      <c r="K244" s="15"/>
    </row>
    <row r="245" spans="1:11" x14ac:dyDescent="0.2">
      <c r="A245" s="15"/>
      <c r="B245" s="15"/>
      <c r="C245" s="16"/>
      <c r="D245" s="17"/>
      <c r="E245" s="18"/>
      <c r="F245" s="19">
        <v>0</v>
      </c>
      <c r="G245" s="18">
        <f t="shared" si="9"/>
        <v>0</v>
      </c>
      <c r="H245" s="18">
        <f t="shared" si="10"/>
        <v>0</v>
      </c>
      <c r="I245" s="18">
        <f t="shared" si="11"/>
        <v>0</v>
      </c>
      <c r="J245" s="18"/>
      <c r="K245" s="15"/>
    </row>
    <row r="246" spans="1:11" x14ac:dyDescent="0.2">
      <c r="A246" s="15"/>
      <c r="B246" s="15"/>
      <c r="C246" s="16"/>
      <c r="D246" s="17"/>
      <c r="E246" s="18"/>
      <c r="F246" s="19">
        <v>0</v>
      </c>
      <c r="G246" s="18">
        <f t="shared" si="9"/>
        <v>0</v>
      </c>
      <c r="H246" s="18">
        <f t="shared" si="10"/>
        <v>0</v>
      </c>
      <c r="I246" s="18">
        <f t="shared" si="11"/>
        <v>0</v>
      </c>
      <c r="J246" s="18"/>
      <c r="K246" s="15"/>
    </row>
    <row r="247" spans="1:11" x14ac:dyDescent="0.2">
      <c r="A247" s="15"/>
      <c r="B247" s="15"/>
      <c r="C247" s="16"/>
      <c r="D247" s="17"/>
      <c r="E247" s="18"/>
      <c r="F247" s="19">
        <v>0</v>
      </c>
      <c r="G247" s="18">
        <f t="shared" si="9"/>
        <v>0</v>
      </c>
      <c r="H247" s="18">
        <f t="shared" si="10"/>
        <v>0</v>
      </c>
      <c r="I247" s="18">
        <f t="shared" si="11"/>
        <v>0</v>
      </c>
      <c r="J247" s="18"/>
      <c r="K247" s="15"/>
    </row>
    <row r="248" spans="1:11" x14ac:dyDescent="0.2">
      <c r="A248" s="15"/>
      <c r="B248" s="15"/>
      <c r="C248" s="16"/>
      <c r="D248" s="17"/>
      <c r="E248" s="18"/>
      <c r="F248" s="19">
        <v>0</v>
      </c>
      <c r="G248" s="18">
        <f t="shared" si="9"/>
        <v>0</v>
      </c>
      <c r="H248" s="18">
        <f t="shared" si="10"/>
        <v>0</v>
      </c>
      <c r="I248" s="18">
        <f t="shared" si="11"/>
        <v>0</v>
      </c>
      <c r="J248" s="18"/>
      <c r="K248" s="15"/>
    </row>
    <row r="249" spans="1:11" x14ac:dyDescent="0.2">
      <c r="A249" s="15"/>
      <c r="B249" s="15"/>
      <c r="C249" s="16"/>
      <c r="D249" s="17"/>
      <c r="E249" s="18"/>
      <c r="F249" s="19">
        <v>0</v>
      </c>
      <c r="G249" s="18">
        <f t="shared" si="9"/>
        <v>0</v>
      </c>
      <c r="H249" s="18">
        <f t="shared" si="10"/>
        <v>0</v>
      </c>
      <c r="I249" s="18">
        <f t="shared" si="11"/>
        <v>0</v>
      </c>
      <c r="J249" s="18"/>
      <c r="K249" s="15"/>
    </row>
    <row r="250" spans="1:11" x14ac:dyDescent="0.2">
      <c r="A250" s="15"/>
      <c r="B250" s="15"/>
      <c r="C250" s="16"/>
      <c r="D250" s="17"/>
      <c r="E250" s="18"/>
      <c r="F250" s="19">
        <v>0</v>
      </c>
      <c r="G250" s="18">
        <f t="shared" si="9"/>
        <v>0</v>
      </c>
      <c r="H250" s="18">
        <f t="shared" si="10"/>
        <v>0</v>
      </c>
      <c r="I250" s="18">
        <f t="shared" si="11"/>
        <v>0</v>
      </c>
      <c r="J250" s="18"/>
      <c r="K250" s="15"/>
    </row>
    <row r="251" spans="1:11" x14ac:dyDescent="0.2">
      <c r="A251" s="15"/>
      <c r="B251" s="15"/>
      <c r="C251" s="16"/>
      <c r="D251" s="17"/>
      <c r="E251" s="18"/>
      <c r="F251" s="19">
        <v>0</v>
      </c>
      <c r="G251" s="18">
        <f t="shared" si="9"/>
        <v>0</v>
      </c>
      <c r="H251" s="18">
        <f t="shared" si="10"/>
        <v>0</v>
      </c>
      <c r="I251" s="18">
        <f t="shared" si="11"/>
        <v>0</v>
      </c>
      <c r="J251" s="18"/>
      <c r="K251" s="15"/>
    </row>
    <row r="252" spans="1:11" x14ac:dyDescent="0.2">
      <c r="A252" s="15"/>
      <c r="B252" s="15"/>
      <c r="C252" s="16"/>
      <c r="D252" s="17"/>
      <c r="E252" s="18"/>
      <c r="F252" s="19">
        <v>0</v>
      </c>
      <c r="G252" s="18">
        <f t="shared" si="9"/>
        <v>0</v>
      </c>
      <c r="H252" s="18">
        <f t="shared" si="10"/>
        <v>0</v>
      </c>
      <c r="I252" s="18">
        <f t="shared" si="11"/>
        <v>0</v>
      </c>
      <c r="J252" s="18"/>
      <c r="K252" s="15"/>
    </row>
    <row r="253" spans="1:11" x14ac:dyDescent="0.2">
      <c r="A253" s="15"/>
      <c r="B253" s="15"/>
      <c r="C253" s="16"/>
      <c r="D253" s="17"/>
      <c r="E253" s="18"/>
      <c r="F253" s="19">
        <v>0</v>
      </c>
      <c r="G253" s="18">
        <f t="shared" si="9"/>
        <v>0</v>
      </c>
      <c r="H253" s="18">
        <f t="shared" si="10"/>
        <v>0</v>
      </c>
      <c r="I253" s="18">
        <f t="shared" si="11"/>
        <v>0</v>
      </c>
      <c r="J253" s="18"/>
      <c r="K253" s="15"/>
    </row>
    <row r="254" spans="1:11" x14ac:dyDescent="0.2">
      <c r="A254" s="15"/>
      <c r="B254" s="15"/>
      <c r="C254" s="16"/>
      <c r="D254" s="17"/>
      <c r="E254" s="18"/>
      <c r="F254" s="19">
        <v>0</v>
      </c>
      <c r="G254" s="18">
        <f t="shared" si="9"/>
        <v>0</v>
      </c>
      <c r="H254" s="18">
        <f t="shared" si="10"/>
        <v>0</v>
      </c>
      <c r="I254" s="18">
        <f t="shared" si="11"/>
        <v>0</v>
      </c>
      <c r="J254" s="18"/>
      <c r="K254" s="15"/>
    </row>
    <row r="255" spans="1:11" x14ac:dyDescent="0.2">
      <c r="A255" s="15"/>
      <c r="B255" s="15"/>
      <c r="C255" s="16"/>
      <c r="D255" s="17"/>
      <c r="E255" s="18"/>
      <c r="F255" s="19">
        <v>0</v>
      </c>
      <c r="G255" s="18">
        <f t="shared" si="9"/>
        <v>0</v>
      </c>
      <c r="H255" s="18">
        <f t="shared" si="10"/>
        <v>0</v>
      </c>
      <c r="I255" s="18">
        <f t="shared" si="11"/>
        <v>0</v>
      </c>
      <c r="J255" s="18"/>
      <c r="K255" s="15"/>
    </row>
    <row r="256" spans="1:11" x14ac:dyDescent="0.2">
      <c r="A256" s="15"/>
      <c r="B256" s="15"/>
      <c r="C256" s="16"/>
      <c r="D256" s="17"/>
      <c r="E256" s="18"/>
      <c r="F256" s="19">
        <v>0</v>
      </c>
      <c r="G256" s="18">
        <f t="shared" si="9"/>
        <v>0</v>
      </c>
      <c r="H256" s="18">
        <f t="shared" si="10"/>
        <v>0</v>
      </c>
      <c r="I256" s="18">
        <f t="shared" si="11"/>
        <v>0</v>
      </c>
      <c r="J256" s="18"/>
      <c r="K256" s="15"/>
    </row>
    <row r="257" spans="1:11" x14ac:dyDescent="0.2">
      <c r="A257" s="15"/>
      <c r="B257" s="15"/>
      <c r="C257" s="16"/>
      <c r="D257" s="17"/>
      <c r="E257" s="18"/>
      <c r="F257" s="19">
        <v>0</v>
      </c>
      <c r="G257" s="18">
        <f t="shared" si="9"/>
        <v>0</v>
      </c>
      <c r="H257" s="18">
        <f t="shared" si="10"/>
        <v>0</v>
      </c>
      <c r="I257" s="18">
        <f t="shared" si="11"/>
        <v>0</v>
      </c>
      <c r="J257" s="18"/>
      <c r="K257" s="15"/>
    </row>
    <row r="258" spans="1:11" x14ac:dyDescent="0.2">
      <c r="A258" s="15"/>
      <c r="B258" s="15"/>
      <c r="C258" s="16"/>
      <c r="D258" s="17"/>
      <c r="E258" s="18"/>
      <c r="F258" s="19">
        <v>0</v>
      </c>
      <c r="G258" s="18">
        <f t="shared" si="9"/>
        <v>0</v>
      </c>
      <c r="H258" s="18">
        <f t="shared" si="10"/>
        <v>0</v>
      </c>
      <c r="I258" s="18">
        <f t="shared" si="11"/>
        <v>0</v>
      </c>
      <c r="J258" s="18"/>
      <c r="K258" s="15"/>
    </row>
    <row r="259" spans="1:11" x14ac:dyDescent="0.2">
      <c r="A259" s="15"/>
      <c r="B259" s="15"/>
      <c r="C259" s="16"/>
      <c r="D259" s="17"/>
      <c r="E259" s="18"/>
      <c r="F259" s="19">
        <v>0</v>
      </c>
      <c r="G259" s="18">
        <f t="shared" si="9"/>
        <v>0</v>
      </c>
      <c r="H259" s="18">
        <f t="shared" si="10"/>
        <v>0</v>
      </c>
      <c r="I259" s="18">
        <f t="shared" si="11"/>
        <v>0</v>
      </c>
      <c r="J259" s="18"/>
      <c r="K259" s="15"/>
    </row>
    <row r="260" spans="1:11" x14ac:dyDescent="0.2">
      <c r="A260" s="15"/>
      <c r="B260" s="15"/>
      <c r="C260" s="16"/>
      <c r="D260" s="17"/>
      <c r="E260" s="18"/>
      <c r="F260" s="19">
        <v>0</v>
      </c>
      <c r="G260" s="18">
        <f t="shared" si="9"/>
        <v>0</v>
      </c>
      <c r="H260" s="18">
        <f t="shared" si="10"/>
        <v>0</v>
      </c>
      <c r="I260" s="18">
        <f t="shared" si="11"/>
        <v>0</v>
      </c>
      <c r="J260" s="18"/>
      <c r="K260" s="15"/>
    </row>
    <row r="261" spans="1:11" x14ac:dyDescent="0.2">
      <c r="A261" s="15"/>
      <c r="B261" s="15"/>
      <c r="C261" s="16"/>
      <c r="D261" s="17"/>
      <c r="E261" s="18"/>
      <c r="F261" s="19">
        <v>0</v>
      </c>
      <c r="G261" s="18">
        <f t="shared" si="9"/>
        <v>0</v>
      </c>
      <c r="H261" s="18">
        <f t="shared" si="10"/>
        <v>0</v>
      </c>
      <c r="I261" s="18">
        <f t="shared" si="11"/>
        <v>0</v>
      </c>
      <c r="J261" s="18"/>
      <c r="K261" s="15"/>
    </row>
    <row r="262" spans="1:11" x14ac:dyDescent="0.2">
      <c r="A262" s="15"/>
      <c r="B262" s="15"/>
      <c r="C262" s="16"/>
      <c r="D262" s="17"/>
      <c r="E262" s="18"/>
      <c r="F262" s="19">
        <v>0</v>
      </c>
      <c r="G262" s="18">
        <f t="shared" si="9"/>
        <v>0</v>
      </c>
      <c r="H262" s="18">
        <f t="shared" si="10"/>
        <v>0</v>
      </c>
      <c r="I262" s="18">
        <f t="shared" si="11"/>
        <v>0</v>
      </c>
      <c r="J262" s="18"/>
      <c r="K262" s="15"/>
    </row>
    <row r="263" spans="1:11" x14ac:dyDescent="0.2">
      <c r="A263" s="15"/>
      <c r="B263" s="15"/>
      <c r="C263" s="16"/>
      <c r="D263" s="17"/>
      <c r="E263" s="18"/>
      <c r="F263" s="19">
        <v>0</v>
      </c>
      <c r="G263" s="18">
        <f t="shared" si="9"/>
        <v>0</v>
      </c>
      <c r="H263" s="18">
        <f t="shared" si="10"/>
        <v>0</v>
      </c>
      <c r="I263" s="18">
        <f t="shared" si="11"/>
        <v>0</v>
      </c>
      <c r="J263" s="18"/>
      <c r="K263" s="15"/>
    </row>
    <row r="264" spans="1:11" x14ac:dyDescent="0.2">
      <c r="A264" s="15"/>
      <c r="B264" s="15"/>
      <c r="C264" s="16"/>
      <c r="D264" s="17"/>
      <c r="E264" s="18"/>
      <c r="F264" s="19">
        <v>0</v>
      </c>
      <c r="G264" s="18">
        <f t="shared" ref="G264:G327" si="12">B264*F264</f>
        <v>0</v>
      </c>
      <c r="H264" s="18">
        <f t="shared" ref="H264:H327" si="13">E264*C264</f>
        <v>0</v>
      </c>
      <c r="I264" s="18">
        <f t="shared" ref="I264:I327" si="14">F264*C264</f>
        <v>0</v>
      </c>
      <c r="J264" s="18"/>
      <c r="K264" s="15"/>
    </row>
    <row r="265" spans="1:11" x14ac:dyDescent="0.2">
      <c r="A265" s="15"/>
      <c r="B265" s="15"/>
      <c r="C265" s="16"/>
      <c r="D265" s="17"/>
      <c r="E265" s="18"/>
      <c r="F265" s="19">
        <v>0</v>
      </c>
      <c r="G265" s="18">
        <f t="shared" si="12"/>
        <v>0</v>
      </c>
      <c r="H265" s="18">
        <f t="shared" si="13"/>
        <v>0</v>
      </c>
      <c r="I265" s="18">
        <f t="shared" si="14"/>
        <v>0</v>
      </c>
      <c r="J265" s="18"/>
      <c r="K265" s="15"/>
    </row>
    <row r="266" spans="1:11" x14ac:dyDescent="0.2">
      <c r="A266" s="15"/>
      <c r="B266" s="15"/>
      <c r="C266" s="16"/>
      <c r="D266" s="17"/>
      <c r="E266" s="18"/>
      <c r="F266" s="19">
        <v>0</v>
      </c>
      <c r="G266" s="18">
        <f t="shared" si="12"/>
        <v>0</v>
      </c>
      <c r="H266" s="18">
        <f t="shared" si="13"/>
        <v>0</v>
      </c>
      <c r="I266" s="18">
        <f t="shared" si="14"/>
        <v>0</v>
      </c>
      <c r="J266" s="18"/>
      <c r="K266" s="15"/>
    </row>
    <row r="267" spans="1:11" x14ac:dyDescent="0.2">
      <c r="A267" s="15"/>
      <c r="B267" s="15"/>
      <c r="C267" s="16"/>
      <c r="D267" s="17"/>
      <c r="E267" s="18"/>
      <c r="F267" s="19">
        <v>0</v>
      </c>
      <c r="G267" s="18">
        <f t="shared" si="12"/>
        <v>0</v>
      </c>
      <c r="H267" s="18">
        <f t="shared" si="13"/>
        <v>0</v>
      </c>
      <c r="I267" s="18">
        <f t="shared" si="14"/>
        <v>0</v>
      </c>
      <c r="J267" s="18"/>
      <c r="K267" s="15"/>
    </row>
    <row r="268" spans="1:11" x14ac:dyDescent="0.2">
      <c r="A268" s="15"/>
      <c r="B268" s="15"/>
      <c r="C268" s="16"/>
      <c r="D268" s="17"/>
      <c r="E268" s="18"/>
      <c r="F268" s="19">
        <v>0</v>
      </c>
      <c r="G268" s="18">
        <f t="shared" si="12"/>
        <v>0</v>
      </c>
      <c r="H268" s="18">
        <f t="shared" si="13"/>
        <v>0</v>
      </c>
      <c r="I268" s="18">
        <f t="shared" si="14"/>
        <v>0</v>
      </c>
      <c r="J268" s="18"/>
      <c r="K268" s="15"/>
    </row>
    <row r="269" spans="1:11" x14ac:dyDescent="0.2">
      <c r="A269" s="15"/>
      <c r="B269" s="15"/>
      <c r="C269" s="16"/>
      <c r="D269" s="17"/>
      <c r="E269" s="18"/>
      <c r="F269" s="19">
        <v>0</v>
      </c>
      <c r="G269" s="18">
        <f t="shared" si="12"/>
        <v>0</v>
      </c>
      <c r="H269" s="18">
        <f t="shared" si="13"/>
        <v>0</v>
      </c>
      <c r="I269" s="18">
        <f t="shared" si="14"/>
        <v>0</v>
      </c>
      <c r="J269" s="18"/>
      <c r="K269" s="15"/>
    </row>
    <row r="270" spans="1:11" x14ac:dyDescent="0.2">
      <c r="A270" s="15"/>
      <c r="B270" s="15"/>
      <c r="C270" s="16"/>
      <c r="D270" s="17"/>
      <c r="E270" s="18"/>
      <c r="F270" s="19">
        <v>0</v>
      </c>
      <c r="G270" s="18">
        <f t="shared" si="12"/>
        <v>0</v>
      </c>
      <c r="H270" s="18">
        <f t="shared" si="13"/>
        <v>0</v>
      </c>
      <c r="I270" s="18">
        <f t="shared" si="14"/>
        <v>0</v>
      </c>
      <c r="J270" s="18"/>
      <c r="K270" s="15"/>
    </row>
    <row r="271" spans="1:11" x14ac:dyDescent="0.2">
      <c r="A271" s="15"/>
      <c r="B271" s="15"/>
      <c r="C271" s="16"/>
      <c r="D271" s="17"/>
      <c r="E271" s="18"/>
      <c r="F271" s="19">
        <v>0</v>
      </c>
      <c r="G271" s="18">
        <f t="shared" si="12"/>
        <v>0</v>
      </c>
      <c r="H271" s="18">
        <f t="shared" si="13"/>
        <v>0</v>
      </c>
      <c r="I271" s="18">
        <f t="shared" si="14"/>
        <v>0</v>
      </c>
      <c r="J271" s="18"/>
      <c r="K271" s="15"/>
    </row>
    <row r="272" spans="1:11" x14ac:dyDescent="0.2">
      <c r="A272" s="15"/>
      <c r="B272" s="15"/>
      <c r="C272" s="16"/>
      <c r="D272" s="17"/>
      <c r="E272" s="18"/>
      <c r="F272" s="19">
        <v>0</v>
      </c>
      <c r="G272" s="18">
        <f t="shared" si="12"/>
        <v>0</v>
      </c>
      <c r="H272" s="18">
        <f t="shared" si="13"/>
        <v>0</v>
      </c>
      <c r="I272" s="18">
        <f t="shared" si="14"/>
        <v>0</v>
      </c>
      <c r="J272" s="18"/>
      <c r="K272" s="15"/>
    </row>
    <row r="273" spans="1:11" x14ac:dyDescent="0.2">
      <c r="A273" s="15"/>
      <c r="B273" s="15"/>
      <c r="C273" s="16"/>
      <c r="D273" s="17"/>
      <c r="E273" s="18"/>
      <c r="F273" s="19">
        <v>0</v>
      </c>
      <c r="G273" s="18">
        <f t="shared" si="12"/>
        <v>0</v>
      </c>
      <c r="H273" s="18">
        <f t="shared" si="13"/>
        <v>0</v>
      </c>
      <c r="I273" s="18">
        <f t="shared" si="14"/>
        <v>0</v>
      </c>
      <c r="J273" s="18"/>
      <c r="K273" s="15"/>
    </row>
    <row r="274" spans="1:11" x14ac:dyDescent="0.2">
      <c r="A274" s="15"/>
      <c r="B274" s="15"/>
      <c r="C274" s="16"/>
      <c r="D274" s="17"/>
      <c r="E274" s="18"/>
      <c r="F274" s="19">
        <v>0</v>
      </c>
      <c r="G274" s="18">
        <f t="shared" si="12"/>
        <v>0</v>
      </c>
      <c r="H274" s="18">
        <f t="shared" si="13"/>
        <v>0</v>
      </c>
      <c r="I274" s="18">
        <f t="shared" si="14"/>
        <v>0</v>
      </c>
      <c r="J274" s="18"/>
      <c r="K274" s="15"/>
    </row>
    <row r="275" spans="1:11" x14ac:dyDescent="0.2">
      <c r="A275" s="15"/>
      <c r="B275" s="15"/>
      <c r="C275" s="16"/>
      <c r="D275" s="17"/>
      <c r="E275" s="18"/>
      <c r="F275" s="19">
        <v>0</v>
      </c>
      <c r="G275" s="18">
        <f t="shared" si="12"/>
        <v>0</v>
      </c>
      <c r="H275" s="18">
        <f t="shared" si="13"/>
        <v>0</v>
      </c>
      <c r="I275" s="18">
        <f t="shared" si="14"/>
        <v>0</v>
      </c>
      <c r="J275" s="18"/>
      <c r="K275" s="15"/>
    </row>
    <row r="276" spans="1:11" x14ac:dyDescent="0.2">
      <c r="A276" s="15"/>
      <c r="B276" s="15"/>
      <c r="C276" s="16"/>
      <c r="D276" s="17"/>
      <c r="E276" s="18"/>
      <c r="F276" s="19">
        <v>0</v>
      </c>
      <c r="G276" s="18">
        <f t="shared" si="12"/>
        <v>0</v>
      </c>
      <c r="H276" s="18">
        <f t="shared" si="13"/>
        <v>0</v>
      </c>
      <c r="I276" s="18">
        <f t="shared" si="14"/>
        <v>0</v>
      </c>
      <c r="J276" s="18"/>
      <c r="K276" s="15"/>
    </row>
    <row r="277" spans="1:11" x14ac:dyDescent="0.2">
      <c r="A277" s="15"/>
      <c r="B277" s="15"/>
      <c r="C277" s="16"/>
      <c r="D277" s="17"/>
      <c r="E277" s="18"/>
      <c r="F277" s="19">
        <v>0</v>
      </c>
      <c r="G277" s="18">
        <f t="shared" si="12"/>
        <v>0</v>
      </c>
      <c r="H277" s="18">
        <f t="shared" si="13"/>
        <v>0</v>
      </c>
      <c r="I277" s="18">
        <f t="shared" si="14"/>
        <v>0</v>
      </c>
      <c r="J277" s="18"/>
      <c r="K277" s="15"/>
    </row>
    <row r="278" spans="1:11" x14ac:dyDescent="0.2">
      <c r="A278" s="15"/>
      <c r="B278" s="15"/>
      <c r="C278" s="16"/>
      <c r="D278" s="17"/>
      <c r="E278" s="18"/>
      <c r="F278" s="19">
        <v>0</v>
      </c>
      <c r="G278" s="18">
        <f t="shared" si="12"/>
        <v>0</v>
      </c>
      <c r="H278" s="18">
        <f t="shared" si="13"/>
        <v>0</v>
      </c>
      <c r="I278" s="18">
        <f t="shared" si="14"/>
        <v>0</v>
      </c>
      <c r="J278" s="18"/>
      <c r="K278" s="15"/>
    </row>
    <row r="279" spans="1:11" x14ac:dyDescent="0.2">
      <c r="A279" s="15"/>
      <c r="B279" s="15"/>
      <c r="C279" s="16"/>
      <c r="D279" s="17"/>
      <c r="E279" s="18"/>
      <c r="F279" s="19">
        <v>0</v>
      </c>
      <c r="G279" s="18">
        <f t="shared" si="12"/>
        <v>0</v>
      </c>
      <c r="H279" s="18">
        <f t="shared" si="13"/>
        <v>0</v>
      </c>
      <c r="I279" s="18">
        <f t="shared" si="14"/>
        <v>0</v>
      </c>
      <c r="J279" s="18"/>
      <c r="K279" s="15"/>
    </row>
    <row r="280" spans="1:11" x14ac:dyDescent="0.2">
      <c r="A280" s="15"/>
      <c r="B280" s="15"/>
      <c r="C280" s="16"/>
      <c r="D280" s="17"/>
      <c r="E280" s="18"/>
      <c r="F280" s="19">
        <v>0</v>
      </c>
      <c r="G280" s="18">
        <f t="shared" si="12"/>
        <v>0</v>
      </c>
      <c r="H280" s="18">
        <f t="shared" si="13"/>
        <v>0</v>
      </c>
      <c r="I280" s="18">
        <f t="shared" si="14"/>
        <v>0</v>
      </c>
      <c r="J280" s="18"/>
      <c r="K280" s="15"/>
    </row>
    <row r="281" spans="1:11" x14ac:dyDescent="0.2">
      <c r="A281" s="15"/>
      <c r="B281" s="15"/>
      <c r="C281" s="16"/>
      <c r="D281" s="17"/>
      <c r="E281" s="18"/>
      <c r="F281" s="19">
        <v>0</v>
      </c>
      <c r="G281" s="18">
        <f t="shared" si="12"/>
        <v>0</v>
      </c>
      <c r="H281" s="18">
        <f t="shared" si="13"/>
        <v>0</v>
      </c>
      <c r="I281" s="18">
        <f t="shared" si="14"/>
        <v>0</v>
      </c>
      <c r="J281" s="18"/>
      <c r="K281" s="15"/>
    </row>
    <row r="282" spans="1:11" x14ac:dyDescent="0.2">
      <c r="A282" s="15"/>
      <c r="B282" s="15"/>
      <c r="C282" s="16"/>
      <c r="D282" s="17"/>
      <c r="E282" s="18"/>
      <c r="F282" s="19">
        <v>0</v>
      </c>
      <c r="G282" s="18">
        <f t="shared" si="12"/>
        <v>0</v>
      </c>
      <c r="H282" s="18">
        <f t="shared" si="13"/>
        <v>0</v>
      </c>
      <c r="I282" s="18">
        <f t="shared" si="14"/>
        <v>0</v>
      </c>
      <c r="J282" s="18"/>
      <c r="K282" s="15"/>
    </row>
    <row r="283" spans="1:11" x14ac:dyDescent="0.2">
      <c r="A283" s="15"/>
      <c r="B283" s="15"/>
      <c r="C283" s="16"/>
      <c r="D283" s="17"/>
      <c r="E283" s="18"/>
      <c r="F283" s="19">
        <v>0</v>
      </c>
      <c r="G283" s="18">
        <f t="shared" si="12"/>
        <v>0</v>
      </c>
      <c r="H283" s="18">
        <f t="shared" si="13"/>
        <v>0</v>
      </c>
      <c r="I283" s="18">
        <f t="shared" si="14"/>
        <v>0</v>
      </c>
      <c r="J283" s="18"/>
      <c r="K283" s="15"/>
    </row>
    <row r="284" spans="1:11" x14ac:dyDescent="0.2">
      <c r="A284" s="15"/>
      <c r="B284" s="15"/>
      <c r="C284" s="16"/>
      <c r="D284" s="17"/>
      <c r="E284" s="18"/>
      <c r="F284" s="19">
        <v>0</v>
      </c>
      <c r="G284" s="18">
        <f t="shared" si="12"/>
        <v>0</v>
      </c>
      <c r="H284" s="18">
        <f t="shared" si="13"/>
        <v>0</v>
      </c>
      <c r="I284" s="18">
        <f t="shared" si="14"/>
        <v>0</v>
      </c>
      <c r="J284" s="18"/>
      <c r="K284" s="15"/>
    </row>
    <row r="285" spans="1:11" x14ac:dyDescent="0.2">
      <c r="A285" s="15"/>
      <c r="B285" s="15"/>
      <c r="C285" s="16"/>
      <c r="D285" s="17"/>
      <c r="E285" s="18"/>
      <c r="F285" s="19">
        <v>0</v>
      </c>
      <c r="G285" s="18">
        <f t="shared" si="12"/>
        <v>0</v>
      </c>
      <c r="H285" s="18">
        <f t="shared" si="13"/>
        <v>0</v>
      </c>
      <c r="I285" s="18">
        <f t="shared" si="14"/>
        <v>0</v>
      </c>
      <c r="J285" s="18"/>
      <c r="K285" s="15"/>
    </row>
    <row r="286" spans="1:11" x14ac:dyDescent="0.2">
      <c r="A286" s="15"/>
      <c r="B286" s="15"/>
      <c r="C286" s="16"/>
      <c r="D286" s="17"/>
      <c r="E286" s="18"/>
      <c r="F286" s="19">
        <v>0</v>
      </c>
      <c r="G286" s="18">
        <f t="shared" si="12"/>
        <v>0</v>
      </c>
      <c r="H286" s="18">
        <f t="shared" si="13"/>
        <v>0</v>
      </c>
      <c r="I286" s="18">
        <f t="shared" si="14"/>
        <v>0</v>
      </c>
      <c r="J286" s="18"/>
      <c r="K286" s="15"/>
    </row>
    <row r="287" spans="1:11" x14ac:dyDescent="0.2">
      <c r="A287" s="15"/>
      <c r="B287" s="15"/>
      <c r="C287" s="16"/>
      <c r="D287" s="17"/>
      <c r="E287" s="18"/>
      <c r="F287" s="19">
        <v>0</v>
      </c>
      <c r="G287" s="18">
        <f t="shared" si="12"/>
        <v>0</v>
      </c>
      <c r="H287" s="18">
        <f t="shared" si="13"/>
        <v>0</v>
      </c>
      <c r="I287" s="18">
        <f t="shared" si="14"/>
        <v>0</v>
      </c>
      <c r="J287" s="18"/>
      <c r="K287" s="15"/>
    </row>
    <row r="288" spans="1:11" x14ac:dyDescent="0.2">
      <c r="A288" s="15"/>
      <c r="B288" s="15"/>
      <c r="C288" s="16"/>
      <c r="D288" s="17"/>
      <c r="E288" s="18"/>
      <c r="F288" s="19">
        <v>0</v>
      </c>
      <c r="G288" s="18">
        <f t="shared" si="12"/>
        <v>0</v>
      </c>
      <c r="H288" s="18">
        <f t="shared" si="13"/>
        <v>0</v>
      </c>
      <c r="I288" s="18">
        <f t="shared" si="14"/>
        <v>0</v>
      </c>
      <c r="J288" s="18"/>
      <c r="K288" s="15"/>
    </row>
    <row r="289" spans="1:11" x14ac:dyDescent="0.2">
      <c r="A289" s="15"/>
      <c r="B289" s="15"/>
      <c r="C289" s="16"/>
      <c r="D289" s="17"/>
      <c r="E289" s="18"/>
      <c r="F289" s="19">
        <v>0</v>
      </c>
      <c r="G289" s="18">
        <f t="shared" si="12"/>
        <v>0</v>
      </c>
      <c r="H289" s="18">
        <f t="shared" si="13"/>
        <v>0</v>
      </c>
      <c r="I289" s="18">
        <f t="shared" si="14"/>
        <v>0</v>
      </c>
      <c r="J289" s="18"/>
      <c r="K289" s="15"/>
    </row>
    <row r="290" spans="1:11" x14ac:dyDescent="0.2">
      <c r="A290" s="15"/>
      <c r="B290" s="15"/>
      <c r="C290" s="16"/>
      <c r="D290" s="17"/>
      <c r="E290" s="18"/>
      <c r="F290" s="19">
        <v>0</v>
      </c>
      <c r="G290" s="18">
        <f t="shared" si="12"/>
        <v>0</v>
      </c>
      <c r="H290" s="18">
        <f t="shared" si="13"/>
        <v>0</v>
      </c>
      <c r="I290" s="18">
        <f t="shared" si="14"/>
        <v>0</v>
      </c>
      <c r="J290" s="18"/>
      <c r="K290" s="15"/>
    </row>
    <row r="291" spans="1:11" x14ac:dyDescent="0.2">
      <c r="A291" s="15"/>
      <c r="B291" s="15"/>
      <c r="C291" s="16"/>
      <c r="D291" s="17"/>
      <c r="E291" s="18"/>
      <c r="F291" s="19">
        <v>0</v>
      </c>
      <c r="G291" s="18">
        <f t="shared" si="12"/>
        <v>0</v>
      </c>
      <c r="H291" s="18">
        <f t="shared" si="13"/>
        <v>0</v>
      </c>
      <c r="I291" s="18">
        <f t="shared" si="14"/>
        <v>0</v>
      </c>
      <c r="J291" s="18"/>
      <c r="K291" s="15"/>
    </row>
    <row r="292" spans="1:11" x14ac:dyDescent="0.2">
      <c r="A292" s="15"/>
      <c r="B292" s="15"/>
      <c r="C292" s="16"/>
      <c r="D292" s="17"/>
      <c r="E292" s="18"/>
      <c r="F292" s="19">
        <v>0</v>
      </c>
      <c r="G292" s="18">
        <f t="shared" si="12"/>
        <v>0</v>
      </c>
      <c r="H292" s="18">
        <f t="shared" si="13"/>
        <v>0</v>
      </c>
      <c r="I292" s="18">
        <f t="shared" si="14"/>
        <v>0</v>
      </c>
      <c r="J292" s="18"/>
      <c r="K292" s="15"/>
    </row>
    <row r="293" spans="1:11" x14ac:dyDescent="0.2">
      <c r="A293" s="15"/>
      <c r="B293" s="15"/>
      <c r="C293" s="16"/>
      <c r="D293" s="17"/>
      <c r="E293" s="18"/>
      <c r="F293" s="19">
        <v>0</v>
      </c>
      <c r="G293" s="18">
        <f t="shared" si="12"/>
        <v>0</v>
      </c>
      <c r="H293" s="18">
        <f t="shared" si="13"/>
        <v>0</v>
      </c>
      <c r="I293" s="18">
        <f t="shared" si="14"/>
        <v>0</v>
      </c>
      <c r="J293" s="18"/>
      <c r="K293" s="15"/>
    </row>
    <row r="294" spans="1:11" x14ac:dyDescent="0.2">
      <c r="A294" s="15"/>
      <c r="B294" s="15"/>
      <c r="C294" s="16"/>
      <c r="D294" s="17"/>
      <c r="E294" s="18"/>
      <c r="F294" s="19">
        <v>0</v>
      </c>
      <c r="G294" s="18">
        <f t="shared" si="12"/>
        <v>0</v>
      </c>
      <c r="H294" s="18">
        <f t="shared" si="13"/>
        <v>0</v>
      </c>
      <c r="I294" s="18">
        <f t="shared" si="14"/>
        <v>0</v>
      </c>
      <c r="J294" s="18"/>
      <c r="K294" s="15"/>
    </row>
    <row r="295" spans="1:11" x14ac:dyDescent="0.2">
      <c r="A295" s="15"/>
      <c r="B295" s="15"/>
      <c r="C295" s="16"/>
      <c r="D295" s="17"/>
      <c r="E295" s="18"/>
      <c r="F295" s="19">
        <v>0</v>
      </c>
      <c r="G295" s="18">
        <f t="shared" si="12"/>
        <v>0</v>
      </c>
      <c r="H295" s="18">
        <f t="shared" si="13"/>
        <v>0</v>
      </c>
      <c r="I295" s="18">
        <f t="shared" si="14"/>
        <v>0</v>
      </c>
      <c r="J295" s="18"/>
      <c r="K295" s="15"/>
    </row>
    <row r="296" spans="1:11" x14ac:dyDescent="0.2">
      <c r="A296" s="15"/>
      <c r="B296" s="15"/>
      <c r="C296" s="16"/>
      <c r="D296" s="17"/>
      <c r="E296" s="18"/>
      <c r="F296" s="19">
        <v>0</v>
      </c>
      <c r="G296" s="18">
        <f t="shared" si="12"/>
        <v>0</v>
      </c>
      <c r="H296" s="18">
        <f t="shared" si="13"/>
        <v>0</v>
      </c>
      <c r="I296" s="18">
        <f t="shared" si="14"/>
        <v>0</v>
      </c>
      <c r="J296" s="18"/>
      <c r="K296" s="15"/>
    </row>
    <row r="297" spans="1:11" x14ac:dyDescent="0.2">
      <c r="A297" s="15"/>
      <c r="B297" s="15"/>
      <c r="C297" s="16"/>
      <c r="D297" s="17"/>
      <c r="E297" s="18"/>
      <c r="F297" s="19">
        <v>0</v>
      </c>
      <c r="G297" s="18">
        <f t="shared" si="12"/>
        <v>0</v>
      </c>
      <c r="H297" s="18">
        <f t="shared" si="13"/>
        <v>0</v>
      </c>
      <c r="I297" s="18">
        <f t="shared" si="14"/>
        <v>0</v>
      </c>
      <c r="J297" s="18"/>
      <c r="K297" s="15"/>
    </row>
    <row r="298" spans="1:11" x14ac:dyDescent="0.2">
      <c r="A298" s="15"/>
      <c r="B298" s="15"/>
      <c r="C298" s="16"/>
      <c r="D298" s="17"/>
      <c r="E298" s="18"/>
      <c r="F298" s="19">
        <v>0</v>
      </c>
      <c r="G298" s="18">
        <f t="shared" si="12"/>
        <v>0</v>
      </c>
      <c r="H298" s="18">
        <f t="shared" si="13"/>
        <v>0</v>
      </c>
      <c r="I298" s="18">
        <f t="shared" si="14"/>
        <v>0</v>
      </c>
      <c r="J298" s="18"/>
      <c r="K298" s="15"/>
    </row>
    <row r="299" spans="1:11" x14ac:dyDescent="0.2">
      <c r="A299" s="15"/>
      <c r="B299" s="15"/>
      <c r="C299" s="16"/>
      <c r="D299" s="17"/>
      <c r="E299" s="18"/>
      <c r="F299" s="19">
        <v>0</v>
      </c>
      <c r="G299" s="18">
        <f t="shared" si="12"/>
        <v>0</v>
      </c>
      <c r="H299" s="18">
        <f t="shared" si="13"/>
        <v>0</v>
      </c>
      <c r="I299" s="18">
        <f t="shared" si="14"/>
        <v>0</v>
      </c>
      <c r="J299" s="18"/>
      <c r="K299" s="15"/>
    </row>
    <row r="300" spans="1:11" x14ac:dyDescent="0.2">
      <c r="A300" s="15"/>
      <c r="B300" s="15"/>
      <c r="C300" s="16"/>
      <c r="D300" s="17"/>
      <c r="E300" s="18"/>
      <c r="F300" s="19">
        <v>0</v>
      </c>
      <c r="G300" s="18">
        <f t="shared" si="12"/>
        <v>0</v>
      </c>
      <c r="H300" s="18">
        <f t="shared" si="13"/>
        <v>0</v>
      </c>
      <c r="I300" s="18">
        <f t="shared" si="14"/>
        <v>0</v>
      </c>
      <c r="J300" s="18"/>
      <c r="K300" s="15"/>
    </row>
    <row r="301" spans="1:11" x14ac:dyDescent="0.2">
      <c r="A301" s="15"/>
      <c r="B301" s="15"/>
      <c r="C301" s="16"/>
      <c r="D301" s="17"/>
      <c r="E301" s="18"/>
      <c r="F301" s="19">
        <v>0</v>
      </c>
      <c r="G301" s="18">
        <f t="shared" si="12"/>
        <v>0</v>
      </c>
      <c r="H301" s="18">
        <f t="shared" si="13"/>
        <v>0</v>
      </c>
      <c r="I301" s="18">
        <f t="shared" si="14"/>
        <v>0</v>
      </c>
      <c r="J301" s="18"/>
      <c r="K301" s="15"/>
    </row>
    <row r="302" spans="1:11" x14ac:dyDescent="0.2">
      <c r="A302" s="15"/>
      <c r="B302" s="15"/>
      <c r="C302" s="16"/>
      <c r="D302" s="17"/>
      <c r="E302" s="18"/>
      <c r="F302" s="19">
        <v>0</v>
      </c>
      <c r="G302" s="18">
        <f t="shared" si="12"/>
        <v>0</v>
      </c>
      <c r="H302" s="18">
        <f t="shared" si="13"/>
        <v>0</v>
      </c>
      <c r="I302" s="18">
        <f t="shared" si="14"/>
        <v>0</v>
      </c>
      <c r="J302" s="18"/>
      <c r="K302" s="15"/>
    </row>
    <row r="303" spans="1:11" x14ac:dyDescent="0.2">
      <c r="A303" s="15"/>
      <c r="B303" s="15"/>
      <c r="C303" s="16"/>
      <c r="D303" s="17"/>
      <c r="E303" s="18"/>
      <c r="F303" s="19">
        <v>0</v>
      </c>
      <c r="G303" s="18">
        <f t="shared" si="12"/>
        <v>0</v>
      </c>
      <c r="H303" s="18">
        <f t="shared" si="13"/>
        <v>0</v>
      </c>
      <c r="I303" s="18">
        <f t="shared" si="14"/>
        <v>0</v>
      </c>
      <c r="J303" s="18"/>
      <c r="K303" s="15"/>
    </row>
    <row r="304" spans="1:11" x14ac:dyDescent="0.2">
      <c r="A304" s="15"/>
      <c r="B304" s="15"/>
      <c r="C304" s="16"/>
      <c r="D304" s="17"/>
      <c r="E304" s="18"/>
      <c r="F304" s="19">
        <v>0</v>
      </c>
      <c r="G304" s="18">
        <f t="shared" si="12"/>
        <v>0</v>
      </c>
      <c r="H304" s="18">
        <f t="shared" si="13"/>
        <v>0</v>
      </c>
      <c r="I304" s="18">
        <f t="shared" si="14"/>
        <v>0</v>
      </c>
      <c r="J304" s="18"/>
      <c r="K304" s="15"/>
    </row>
    <row r="305" spans="1:11" x14ac:dyDescent="0.2">
      <c r="A305" s="15"/>
      <c r="B305" s="15"/>
      <c r="C305" s="16"/>
      <c r="D305" s="17"/>
      <c r="E305" s="18"/>
      <c r="F305" s="19">
        <v>0</v>
      </c>
      <c r="G305" s="18">
        <f t="shared" si="12"/>
        <v>0</v>
      </c>
      <c r="H305" s="18">
        <f t="shared" si="13"/>
        <v>0</v>
      </c>
      <c r="I305" s="18">
        <f t="shared" si="14"/>
        <v>0</v>
      </c>
      <c r="J305" s="18"/>
      <c r="K305" s="15"/>
    </row>
    <row r="306" spans="1:11" x14ac:dyDescent="0.2">
      <c r="A306" s="15"/>
      <c r="B306" s="15"/>
      <c r="C306" s="16"/>
      <c r="D306" s="17"/>
      <c r="E306" s="18"/>
      <c r="F306" s="19">
        <v>0</v>
      </c>
      <c r="G306" s="18">
        <f t="shared" si="12"/>
        <v>0</v>
      </c>
      <c r="H306" s="18">
        <f t="shared" si="13"/>
        <v>0</v>
      </c>
      <c r="I306" s="18">
        <f t="shared" si="14"/>
        <v>0</v>
      </c>
      <c r="J306" s="18"/>
      <c r="K306" s="15"/>
    </row>
    <row r="307" spans="1:11" x14ac:dyDescent="0.2">
      <c r="A307" s="15"/>
      <c r="B307" s="15"/>
      <c r="C307" s="16"/>
      <c r="D307" s="17"/>
      <c r="E307" s="18"/>
      <c r="F307" s="19">
        <v>0</v>
      </c>
      <c r="G307" s="18">
        <f t="shared" si="12"/>
        <v>0</v>
      </c>
      <c r="H307" s="18">
        <f t="shared" si="13"/>
        <v>0</v>
      </c>
      <c r="I307" s="18">
        <f t="shared" si="14"/>
        <v>0</v>
      </c>
      <c r="J307" s="18"/>
      <c r="K307" s="15"/>
    </row>
    <row r="308" spans="1:11" x14ac:dyDescent="0.2">
      <c r="A308" s="15"/>
      <c r="B308" s="15"/>
      <c r="C308" s="16"/>
      <c r="D308" s="17"/>
      <c r="E308" s="18"/>
      <c r="F308" s="19">
        <v>0</v>
      </c>
      <c r="G308" s="18">
        <f t="shared" si="12"/>
        <v>0</v>
      </c>
      <c r="H308" s="18">
        <f t="shared" si="13"/>
        <v>0</v>
      </c>
      <c r="I308" s="18">
        <f t="shared" si="14"/>
        <v>0</v>
      </c>
      <c r="J308" s="18"/>
      <c r="K308" s="15"/>
    </row>
    <row r="309" spans="1:11" x14ac:dyDescent="0.2">
      <c r="A309" s="15"/>
      <c r="B309" s="15"/>
      <c r="C309" s="16"/>
      <c r="D309" s="17"/>
      <c r="E309" s="18"/>
      <c r="F309" s="19">
        <v>0</v>
      </c>
      <c r="G309" s="18">
        <f t="shared" si="12"/>
        <v>0</v>
      </c>
      <c r="H309" s="18">
        <f t="shared" si="13"/>
        <v>0</v>
      </c>
      <c r="I309" s="18">
        <f t="shared" si="14"/>
        <v>0</v>
      </c>
      <c r="J309" s="18"/>
      <c r="K309" s="15"/>
    </row>
    <row r="310" spans="1:11" x14ac:dyDescent="0.2">
      <c r="A310" s="15"/>
      <c r="B310" s="15"/>
      <c r="C310" s="16"/>
      <c r="D310" s="17"/>
      <c r="E310" s="18"/>
      <c r="F310" s="19">
        <v>0</v>
      </c>
      <c r="G310" s="18">
        <f t="shared" si="12"/>
        <v>0</v>
      </c>
      <c r="H310" s="18">
        <f t="shared" si="13"/>
        <v>0</v>
      </c>
      <c r="I310" s="18">
        <f t="shared" si="14"/>
        <v>0</v>
      </c>
      <c r="J310" s="18"/>
      <c r="K310" s="15"/>
    </row>
    <row r="311" spans="1:11" x14ac:dyDescent="0.2">
      <c r="A311" s="15"/>
      <c r="B311" s="15"/>
      <c r="C311" s="16"/>
      <c r="D311" s="17"/>
      <c r="E311" s="18"/>
      <c r="F311" s="19">
        <v>0</v>
      </c>
      <c r="G311" s="18">
        <f t="shared" si="12"/>
        <v>0</v>
      </c>
      <c r="H311" s="18">
        <f t="shared" si="13"/>
        <v>0</v>
      </c>
      <c r="I311" s="18">
        <f t="shared" si="14"/>
        <v>0</v>
      </c>
      <c r="J311" s="18"/>
      <c r="K311" s="15"/>
    </row>
    <row r="312" spans="1:11" x14ac:dyDescent="0.2">
      <c r="A312" s="15"/>
      <c r="B312" s="15"/>
      <c r="C312" s="16"/>
      <c r="D312" s="17"/>
      <c r="E312" s="18"/>
      <c r="F312" s="19">
        <v>0</v>
      </c>
      <c r="G312" s="18">
        <f t="shared" si="12"/>
        <v>0</v>
      </c>
      <c r="H312" s="18">
        <f t="shared" si="13"/>
        <v>0</v>
      </c>
      <c r="I312" s="18">
        <f t="shared" si="14"/>
        <v>0</v>
      </c>
      <c r="J312" s="18"/>
      <c r="K312" s="15"/>
    </row>
    <row r="313" spans="1:11" x14ac:dyDescent="0.2">
      <c r="A313" s="15"/>
      <c r="B313" s="15"/>
      <c r="C313" s="16"/>
      <c r="D313" s="17"/>
      <c r="E313" s="18"/>
      <c r="F313" s="19">
        <v>0</v>
      </c>
      <c r="G313" s="18">
        <f t="shared" si="12"/>
        <v>0</v>
      </c>
      <c r="H313" s="18">
        <f t="shared" si="13"/>
        <v>0</v>
      </c>
      <c r="I313" s="18">
        <f t="shared" si="14"/>
        <v>0</v>
      </c>
      <c r="J313" s="18"/>
      <c r="K313" s="15"/>
    </row>
    <row r="314" spans="1:11" x14ac:dyDescent="0.2">
      <c r="A314" s="15"/>
      <c r="B314" s="15"/>
      <c r="C314" s="16"/>
      <c r="D314" s="17"/>
      <c r="E314" s="18"/>
      <c r="F314" s="19">
        <v>0</v>
      </c>
      <c r="G314" s="18">
        <f t="shared" si="12"/>
        <v>0</v>
      </c>
      <c r="H314" s="18">
        <f t="shared" si="13"/>
        <v>0</v>
      </c>
      <c r="I314" s="18">
        <f t="shared" si="14"/>
        <v>0</v>
      </c>
      <c r="J314" s="18"/>
      <c r="K314" s="15"/>
    </row>
    <row r="315" spans="1:11" x14ac:dyDescent="0.2">
      <c r="A315" s="15"/>
      <c r="B315" s="15"/>
      <c r="C315" s="16"/>
      <c r="D315" s="17"/>
      <c r="E315" s="18"/>
      <c r="F315" s="19">
        <v>0</v>
      </c>
      <c r="G315" s="18">
        <f t="shared" si="12"/>
        <v>0</v>
      </c>
      <c r="H315" s="18">
        <f t="shared" si="13"/>
        <v>0</v>
      </c>
      <c r="I315" s="18">
        <f t="shared" si="14"/>
        <v>0</v>
      </c>
      <c r="J315" s="18"/>
      <c r="K315" s="15"/>
    </row>
    <row r="316" spans="1:11" x14ac:dyDescent="0.2">
      <c r="A316" s="15"/>
      <c r="B316" s="15"/>
      <c r="C316" s="16"/>
      <c r="D316" s="17"/>
      <c r="E316" s="18"/>
      <c r="F316" s="19">
        <v>0</v>
      </c>
      <c r="G316" s="18">
        <f t="shared" si="12"/>
        <v>0</v>
      </c>
      <c r="H316" s="18">
        <f t="shared" si="13"/>
        <v>0</v>
      </c>
      <c r="I316" s="18">
        <f t="shared" si="14"/>
        <v>0</v>
      </c>
      <c r="J316" s="18"/>
      <c r="K316" s="15"/>
    </row>
    <row r="317" spans="1:11" x14ac:dyDescent="0.2">
      <c r="A317" s="15"/>
      <c r="B317" s="15"/>
      <c r="C317" s="16"/>
      <c r="D317" s="17"/>
      <c r="E317" s="18"/>
      <c r="F317" s="19">
        <v>0</v>
      </c>
      <c r="G317" s="18">
        <f t="shared" si="12"/>
        <v>0</v>
      </c>
      <c r="H317" s="18">
        <f t="shared" si="13"/>
        <v>0</v>
      </c>
      <c r="I317" s="18">
        <f t="shared" si="14"/>
        <v>0</v>
      </c>
      <c r="J317" s="18"/>
      <c r="K317" s="15"/>
    </row>
    <row r="318" spans="1:11" x14ac:dyDescent="0.2">
      <c r="A318" s="15"/>
      <c r="B318" s="15"/>
      <c r="C318" s="16"/>
      <c r="D318" s="17"/>
      <c r="E318" s="18"/>
      <c r="F318" s="19">
        <v>0</v>
      </c>
      <c r="G318" s="18">
        <f t="shared" si="12"/>
        <v>0</v>
      </c>
      <c r="H318" s="18">
        <f t="shared" si="13"/>
        <v>0</v>
      </c>
      <c r="I318" s="18">
        <f t="shared" si="14"/>
        <v>0</v>
      </c>
      <c r="J318" s="18"/>
      <c r="K318" s="15"/>
    </row>
    <row r="319" spans="1:11" x14ac:dyDescent="0.2">
      <c r="A319" s="15"/>
      <c r="B319" s="15"/>
      <c r="C319" s="16"/>
      <c r="D319" s="17"/>
      <c r="E319" s="18"/>
      <c r="F319" s="19">
        <v>0</v>
      </c>
      <c r="G319" s="18">
        <f t="shared" si="12"/>
        <v>0</v>
      </c>
      <c r="H319" s="18">
        <f t="shared" si="13"/>
        <v>0</v>
      </c>
      <c r="I319" s="18">
        <f t="shared" si="14"/>
        <v>0</v>
      </c>
      <c r="J319" s="18"/>
      <c r="K319" s="15"/>
    </row>
    <row r="320" spans="1:11" x14ac:dyDescent="0.2">
      <c r="A320" s="15"/>
      <c r="B320" s="15"/>
      <c r="C320" s="16"/>
      <c r="D320" s="17"/>
      <c r="E320" s="18"/>
      <c r="F320" s="19">
        <v>0</v>
      </c>
      <c r="G320" s="18">
        <f t="shared" si="12"/>
        <v>0</v>
      </c>
      <c r="H320" s="18">
        <f t="shared" si="13"/>
        <v>0</v>
      </c>
      <c r="I320" s="18">
        <f t="shared" si="14"/>
        <v>0</v>
      </c>
      <c r="J320" s="18"/>
      <c r="K320" s="15"/>
    </row>
    <row r="321" spans="1:11" x14ac:dyDescent="0.2">
      <c r="A321" s="15"/>
      <c r="B321" s="15"/>
      <c r="C321" s="16"/>
      <c r="D321" s="17"/>
      <c r="E321" s="18"/>
      <c r="F321" s="19">
        <v>0</v>
      </c>
      <c r="G321" s="18">
        <f t="shared" si="12"/>
        <v>0</v>
      </c>
      <c r="H321" s="18">
        <f t="shared" si="13"/>
        <v>0</v>
      </c>
      <c r="I321" s="18">
        <f t="shared" si="14"/>
        <v>0</v>
      </c>
      <c r="J321" s="18"/>
      <c r="K321" s="15"/>
    </row>
    <row r="322" spans="1:11" x14ac:dyDescent="0.2">
      <c r="A322" s="15"/>
      <c r="B322" s="15"/>
      <c r="C322" s="16"/>
      <c r="D322" s="17"/>
      <c r="E322" s="18"/>
      <c r="F322" s="19">
        <v>0</v>
      </c>
      <c r="G322" s="18">
        <f t="shared" si="12"/>
        <v>0</v>
      </c>
      <c r="H322" s="18">
        <f t="shared" si="13"/>
        <v>0</v>
      </c>
      <c r="I322" s="18">
        <f t="shared" si="14"/>
        <v>0</v>
      </c>
      <c r="J322" s="18"/>
      <c r="K322" s="15"/>
    </row>
    <row r="323" spans="1:11" x14ac:dyDescent="0.2">
      <c r="A323" s="15"/>
      <c r="B323" s="15"/>
      <c r="C323" s="16"/>
      <c r="D323" s="17"/>
      <c r="E323" s="18"/>
      <c r="F323" s="19">
        <v>0</v>
      </c>
      <c r="G323" s="18">
        <f t="shared" si="12"/>
        <v>0</v>
      </c>
      <c r="H323" s="18">
        <f t="shared" si="13"/>
        <v>0</v>
      </c>
      <c r="I323" s="18">
        <f t="shared" si="14"/>
        <v>0</v>
      </c>
      <c r="J323" s="18"/>
      <c r="K323" s="15"/>
    </row>
    <row r="324" spans="1:11" x14ac:dyDescent="0.2">
      <c r="A324" s="15"/>
      <c r="B324" s="15"/>
      <c r="C324" s="16"/>
      <c r="D324" s="17"/>
      <c r="E324" s="18"/>
      <c r="F324" s="19">
        <v>0</v>
      </c>
      <c r="G324" s="18">
        <f t="shared" si="12"/>
        <v>0</v>
      </c>
      <c r="H324" s="18">
        <f t="shared" si="13"/>
        <v>0</v>
      </c>
      <c r="I324" s="18">
        <f t="shared" si="14"/>
        <v>0</v>
      </c>
      <c r="J324" s="18"/>
      <c r="K324" s="15"/>
    </row>
    <row r="325" spans="1:11" x14ac:dyDescent="0.2">
      <c r="A325" s="15"/>
      <c r="B325" s="15"/>
      <c r="C325" s="16"/>
      <c r="D325" s="17"/>
      <c r="E325" s="18"/>
      <c r="F325" s="19">
        <v>0</v>
      </c>
      <c r="G325" s="18">
        <f t="shared" si="12"/>
        <v>0</v>
      </c>
      <c r="H325" s="18">
        <f t="shared" si="13"/>
        <v>0</v>
      </c>
      <c r="I325" s="18">
        <f t="shared" si="14"/>
        <v>0</v>
      </c>
      <c r="J325" s="18"/>
      <c r="K325" s="15"/>
    </row>
    <row r="326" spans="1:11" x14ac:dyDescent="0.2">
      <c r="A326" s="15"/>
      <c r="B326" s="15"/>
      <c r="C326" s="16"/>
      <c r="D326" s="17"/>
      <c r="E326" s="18"/>
      <c r="F326" s="19">
        <v>0</v>
      </c>
      <c r="G326" s="18">
        <f t="shared" si="12"/>
        <v>0</v>
      </c>
      <c r="H326" s="18">
        <f t="shared" si="13"/>
        <v>0</v>
      </c>
      <c r="I326" s="18">
        <f t="shared" si="14"/>
        <v>0</v>
      </c>
      <c r="J326" s="18"/>
      <c r="K326" s="15"/>
    </row>
    <row r="327" spans="1:11" x14ac:dyDescent="0.2">
      <c r="A327" s="15"/>
      <c r="B327" s="15"/>
      <c r="C327" s="16"/>
      <c r="D327" s="17"/>
      <c r="E327" s="18"/>
      <c r="F327" s="19">
        <v>0</v>
      </c>
      <c r="G327" s="18">
        <f t="shared" si="12"/>
        <v>0</v>
      </c>
      <c r="H327" s="18">
        <f t="shared" si="13"/>
        <v>0</v>
      </c>
      <c r="I327" s="18">
        <f t="shared" si="14"/>
        <v>0</v>
      </c>
      <c r="J327" s="18"/>
      <c r="K327" s="15"/>
    </row>
    <row r="328" spans="1:11" x14ac:dyDescent="0.2">
      <c r="A328" s="15"/>
      <c r="B328" s="15"/>
      <c r="C328" s="16"/>
      <c r="D328" s="17"/>
      <c r="E328" s="18"/>
      <c r="F328" s="19">
        <v>0</v>
      </c>
      <c r="G328" s="18">
        <f t="shared" ref="G328:G391" si="15">B328*F328</f>
        <v>0</v>
      </c>
      <c r="H328" s="18">
        <f t="shared" ref="H328:H391" si="16">E328*C328</f>
        <v>0</v>
      </c>
      <c r="I328" s="18">
        <f t="shared" ref="I328:I391" si="17">F328*C328</f>
        <v>0</v>
      </c>
      <c r="J328" s="18"/>
      <c r="K328" s="15"/>
    </row>
    <row r="329" spans="1:11" x14ac:dyDescent="0.2">
      <c r="A329" s="15"/>
      <c r="B329" s="15"/>
      <c r="C329" s="16"/>
      <c r="D329" s="17"/>
      <c r="E329" s="18"/>
      <c r="F329" s="19">
        <v>0</v>
      </c>
      <c r="G329" s="18">
        <f t="shared" si="15"/>
        <v>0</v>
      </c>
      <c r="H329" s="18">
        <f t="shared" si="16"/>
        <v>0</v>
      </c>
      <c r="I329" s="18">
        <f t="shared" si="17"/>
        <v>0</v>
      </c>
      <c r="J329" s="18"/>
      <c r="K329" s="15"/>
    </row>
    <row r="330" spans="1:11" x14ac:dyDescent="0.2">
      <c r="A330" s="15"/>
      <c r="B330" s="15"/>
      <c r="C330" s="16"/>
      <c r="D330" s="17"/>
      <c r="E330" s="18"/>
      <c r="F330" s="19">
        <v>0</v>
      </c>
      <c r="G330" s="18">
        <f t="shared" si="15"/>
        <v>0</v>
      </c>
      <c r="H330" s="18">
        <f t="shared" si="16"/>
        <v>0</v>
      </c>
      <c r="I330" s="18">
        <f t="shared" si="17"/>
        <v>0</v>
      </c>
      <c r="J330" s="18"/>
      <c r="K330" s="15"/>
    </row>
    <row r="331" spans="1:11" x14ac:dyDescent="0.2">
      <c r="A331" s="15"/>
      <c r="B331" s="15"/>
      <c r="C331" s="16"/>
      <c r="D331" s="17"/>
      <c r="E331" s="18"/>
      <c r="F331" s="19">
        <v>0</v>
      </c>
      <c r="G331" s="18">
        <f t="shared" si="15"/>
        <v>0</v>
      </c>
      <c r="H331" s="18">
        <f t="shared" si="16"/>
        <v>0</v>
      </c>
      <c r="I331" s="18">
        <f t="shared" si="17"/>
        <v>0</v>
      </c>
      <c r="J331" s="18"/>
      <c r="K331" s="15"/>
    </row>
    <row r="332" spans="1:11" x14ac:dyDescent="0.2">
      <c r="A332" s="15"/>
      <c r="B332" s="15"/>
      <c r="C332" s="16"/>
      <c r="D332" s="17"/>
      <c r="E332" s="18"/>
      <c r="F332" s="19">
        <v>0</v>
      </c>
      <c r="G332" s="18">
        <f t="shared" si="15"/>
        <v>0</v>
      </c>
      <c r="H332" s="18">
        <f t="shared" si="16"/>
        <v>0</v>
      </c>
      <c r="I332" s="18">
        <f t="shared" si="17"/>
        <v>0</v>
      </c>
      <c r="J332" s="18"/>
      <c r="K332" s="15"/>
    </row>
    <row r="333" spans="1:11" x14ac:dyDescent="0.2">
      <c r="A333" s="15"/>
      <c r="B333" s="15"/>
      <c r="C333" s="16"/>
      <c r="D333" s="17"/>
      <c r="E333" s="18"/>
      <c r="F333" s="19">
        <v>0</v>
      </c>
      <c r="G333" s="18">
        <f t="shared" si="15"/>
        <v>0</v>
      </c>
      <c r="H333" s="18">
        <f t="shared" si="16"/>
        <v>0</v>
      </c>
      <c r="I333" s="18">
        <f t="shared" si="17"/>
        <v>0</v>
      </c>
      <c r="J333" s="18"/>
      <c r="K333" s="15"/>
    </row>
    <row r="334" spans="1:11" x14ac:dyDescent="0.2">
      <c r="A334" s="15"/>
      <c r="B334" s="15"/>
      <c r="C334" s="16"/>
      <c r="D334" s="17"/>
      <c r="E334" s="18"/>
      <c r="F334" s="19">
        <v>0</v>
      </c>
      <c r="G334" s="18">
        <f t="shared" si="15"/>
        <v>0</v>
      </c>
      <c r="H334" s="18">
        <f t="shared" si="16"/>
        <v>0</v>
      </c>
      <c r="I334" s="18">
        <f t="shared" si="17"/>
        <v>0</v>
      </c>
      <c r="J334" s="18"/>
      <c r="K334" s="15"/>
    </row>
    <row r="335" spans="1:11" x14ac:dyDescent="0.2">
      <c r="A335" s="15"/>
      <c r="B335" s="15"/>
      <c r="C335" s="16"/>
      <c r="D335" s="17"/>
      <c r="E335" s="18"/>
      <c r="F335" s="19">
        <v>0</v>
      </c>
      <c r="G335" s="18">
        <f t="shared" si="15"/>
        <v>0</v>
      </c>
      <c r="H335" s="18">
        <f t="shared" si="16"/>
        <v>0</v>
      </c>
      <c r="I335" s="18">
        <f t="shared" si="17"/>
        <v>0</v>
      </c>
      <c r="J335" s="18"/>
      <c r="K335" s="15"/>
    </row>
    <row r="336" spans="1:11" x14ac:dyDescent="0.2">
      <c r="A336" s="15"/>
      <c r="B336" s="15"/>
      <c r="C336" s="16"/>
      <c r="D336" s="17"/>
      <c r="E336" s="18"/>
      <c r="F336" s="19">
        <v>0</v>
      </c>
      <c r="G336" s="18">
        <f t="shared" si="15"/>
        <v>0</v>
      </c>
      <c r="H336" s="18">
        <f t="shared" si="16"/>
        <v>0</v>
      </c>
      <c r="I336" s="18">
        <f t="shared" si="17"/>
        <v>0</v>
      </c>
      <c r="J336" s="18"/>
      <c r="K336" s="15"/>
    </row>
    <row r="337" spans="1:11" x14ac:dyDescent="0.2">
      <c r="A337" s="15"/>
      <c r="B337" s="15"/>
      <c r="C337" s="16"/>
      <c r="D337" s="17"/>
      <c r="E337" s="18"/>
      <c r="F337" s="19">
        <v>0</v>
      </c>
      <c r="G337" s="18">
        <f t="shared" si="15"/>
        <v>0</v>
      </c>
      <c r="H337" s="18">
        <f t="shared" si="16"/>
        <v>0</v>
      </c>
      <c r="I337" s="18">
        <f t="shared" si="17"/>
        <v>0</v>
      </c>
      <c r="J337" s="18"/>
      <c r="K337" s="15"/>
    </row>
    <row r="338" spans="1:11" x14ac:dyDescent="0.2">
      <c r="A338" s="15"/>
      <c r="B338" s="15"/>
      <c r="C338" s="16"/>
      <c r="D338" s="17"/>
      <c r="E338" s="18"/>
      <c r="F338" s="19">
        <v>0</v>
      </c>
      <c r="G338" s="18">
        <f t="shared" si="15"/>
        <v>0</v>
      </c>
      <c r="H338" s="18">
        <f t="shared" si="16"/>
        <v>0</v>
      </c>
      <c r="I338" s="18">
        <f t="shared" si="17"/>
        <v>0</v>
      </c>
      <c r="J338" s="18"/>
      <c r="K338" s="15"/>
    </row>
    <row r="339" spans="1:11" x14ac:dyDescent="0.2">
      <c r="A339" s="15"/>
      <c r="B339" s="15"/>
      <c r="C339" s="16"/>
      <c r="D339" s="17"/>
      <c r="E339" s="18"/>
      <c r="F339" s="19">
        <v>0</v>
      </c>
      <c r="G339" s="18">
        <f t="shared" si="15"/>
        <v>0</v>
      </c>
      <c r="H339" s="18">
        <f t="shared" si="16"/>
        <v>0</v>
      </c>
      <c r="I339" s="18">
        <f t="shared" si="17"/>
        <v>0</v>
      </c>
      <c r="J339" s="18"/>
      <c r="K339" s="15"/>
    </row>
    <row r="340" spans="1:11" x14ac:dyDescent="0.2">
      <c r="A340" s="15"/>
      <c r="B340" s="15"/>
      <c r="C340" s="16"/>
      <c r="D340" s="17"/>
      <c r="E340" s="18"/>
      <c r="F340" s="19">
        <v>0</v>
      </c>
      <c r="G340" s="18">
        <f t="shared" si="15"/>
        <v>0</v>
      </c>
      <c r="H340" s="18">
        <f t="shared" si="16"/>
        <v>0</v>
      </c>
      <c r="I340" s="18">
        <f t="shared" si="17"/>
        <v>0</v>
      </c>
      <c r="J340" s="18"/>
      <c r="K340" s="15"/>
    </row>
    <row r="341" spans="1:11" x14ac:dyDescent="0.2">
      <c r="A341" s="15"/>
      <c r="B341" s="15"/>
      <c r="C341" s="16"/>
      <c r="D341" s="17"/>
      <c r="E341" s="18"/>
      <c r="F341" s="19">
        <v>0</v>
      </c>
      <c r="G341" s="18">
        <f t="shared" si="15"/>
        <v>0</v>
      </c>
      <c r="H341" s="18">
        <f t="shared" si="16"/>
        <v>0</v>
      </c>
      <c r="I341" s="18">
        <f t="shared" si="17"/>
        <v>0</v>
      </c>
      <c r="J341" s="18"/>
      <c r="K341" s="15"/>
    </row>
    <row r="342" spans="1:11" x14ac:dyDescent="0.2">
      <c r="A342" s="15"/>
      <c r="B342" s="15"/>
      <c r="C342" s="16"/>
      <c r="D342" s="17"/>
      <c r="E342" s="18"/>
      <c r="F342" s="19">
        <v>0</v>
      </c>
      <c r="G342" s="18">
        <f t="shared" si="15"/>
        <v>0</v>
      </c>
      <c r="H342" s="18">
        <f t="shared" si="16"/>
        <v>0</v>
      </c>
      <c r="I342" s="18">
        <f t="shared" si="17"/>
        <v>0</v>
      </c>
      <c r="J342" s="18"/>
      <c r="K342" s="15"/>
    </row>
    <row r="343" spans="1:11" x14ac:dyDescent="0.2">
      <c r="A343" s="15"/>
      <c r="B343" s="15"/>
      <c r="C343" s="16"/>
      <c r="D343" s="17"/>
      <c r="E343" s="18"/>
      <c r="F343" s="19">
        <v>0</v>
      </c>
      <c r="G343" s="18">
        <f t="shared" si="15"/>
        <v>0</v>
      </c>
      <c r="H343" s="18">
        <f t="shared" si="16"/>
        <v>0</v>
      </c>
      <c r="I343" s="18">
        <f t="shared" si="17"/>
        <v>0</v>
      </c>
      <c r="J343" s="18"/>
      <c r="K343" s="15"/>
    </row>
    <row r="344" spans="1:11" x14ac:dyDescent="0.2">
      <c r="A344" s="15"/>
      <c r="B344" s="15"/>
      <c r="C344" s="16"/>
      <c r="D344" s="17"/>
      <c r="E344" s="18"/>
      <c r="F344" s="19">
        <v>0</v>
      </c>
      <c r="G344" s="18">
        <f t="shared" si="15"/>
        <v>0</v>
      </c>
      <c r="H344" s="18">
        <f t="shared" si="16"/>
        <v>0</v>
      </c>
      <c r="I344" s="18">
        <f t="shared" si="17"/>
        <v>0</v>
      </c>
      <c r="J344" s="18"/>
      <c r="K344" s="15"/>
    </row>
    <row r="345" spans="1:11" x14ac:dyDescent="0.2">
      <c r="A345" s="15"/>
      <c r="B345" s="15"/>
      <c r="C345" s="16"/>
      <c r="D345" s="17"/>
      <c r="E345" s="18"/>
      <c r="F345" s="19">
        <v>0</v>
      </c>
      <c r="G345" s="18">
        <f t="shared" si="15"/>
        <v>0</v>
      </c>
      <c r="H345" s="18">
        <f t="shared" si="16"/>
        <v>0</v>
      </c>
      <c r="I345" s="18">
        <f t="shared" si="17"/>
        <v>0</v>
      </c>
      <c r="J345" s="18"/>
      <c r="K345" s="15"/>
    </row>
    <row r="346" spans="1:11" x14ac:dyDescent="0.2">
      <c r="A346" s="15"/>
      <c r="B346" s="15"/>
      <c r="C346" s="16"/>
      <c r="D346" s="17"/>
      <c r="E346" s="18"/>
      <c r="F346" s="19">
        <v>0</v>
      </c>
      <c r="G346" s="18">
        <f t="shared" si="15"/>
        <v>0</v>
      </c>
      <c r="H346" s="18">
        <f t="shared" si="16"/>
        <v>0</v>
      </c>
      <c r="I346" s="18">
        <f t="shared" si="17"/>
        <v>0</v>
      </c>
      <c r="J346" s="18"/>
      <c r="K346" s="15"/>
    </row>
    <row r="347" spans="1:11" x14ac:dyDescent="0.2">
      <c r="A347" s="15"/>
      <c r="B347" s="15"/>
      <c r="C347" s="16"/>
      <c r="D347" s="17"/>
      <c r="E347" s="18"/>
      <c r="F347" s="19">
        <v>0</v>
      </c>
      <c r="G347" s="18">
        <f t="shared" si="15"/>
        <v>0</v>
      </c>
      <c r="H347" s="18">
        <f t="shared" si="16"/>
        <v>0</v>
      </c>
      <c r="I347" s="18">
        <f t="shared" si="17"/>
        <v>0</v>
      </c>
      <c r="J347" s="18"/>
      <c r="K347" s="15"/>
    </row>
    <row r="348" spans="1:11" x14ac:dyDescent="0.2">
      <c r="A348" s="15"/>
      <c r="B348" s="15"/>
      <c r="C348" s="16"/>
      <c r="D348" s="17"/>
      <c r="E348" s="18"/>
      <c r="F348" s="19">
        <v>0</v>
      </c>
      <c r="G348" s="18">
        <f t="shared" si="15"/>
        <v>0</v>
      </c>
      <c r="H348" s="18">
        <f t="shared" si="16"/>
        <v>0</v>
      </c>
      <c r="I348" s="18">
        <f t="shared" si="17"/>
        <v>0</v>
      </c>
      <c r="J348" s="18"/>
      <c r="K348" s="15"/>
    </row>
    <row r="349" spans="1:11" x14ac:dyDescent="0.2">
      <c r="A349" s="15"/>
      <c r="B349" s="15"/>
      <c r="C349" s="16"/>
      <c r="D349" s="17"/>
      <c r="E349" s="18"/>
      <c r="F349" s="19">
        <v>0</v>
      </c>
      <c r="G349" s="18">
        <f t="shared" si="15"/>
        <v>0</v>
      </c>
      <c r="H349" s="18">
        <f t="shared" si="16"/>
        <v>0</v>
      </c>
      <c r="I349" s="18">
        <f t="shared" si="17"/>
        <v>0</v>
      </c>
      <c r="J349" s="18"/>
      <c r="K349" s="15"/>
    </row>
    <row r="350" spans="1:11" x14ac:dyDescent="0.2">
      <c r="A350" s="15"/>
      <c r="B350" s="15"/>
      <c r="C350" s="16"/>
      <c r="D350" s="17"/>
      <c r="E350" s="18"/>
      <c r="F350" s="19">
        <v>0</v>
      </c>
      <c r="G350" s="18">
        <f t="shared" si="15"/>
        <v>0</v>
      </c>
      <c r="H350" s="18">
        <f t="shared" si="16"/>
        <v>0</v>
      </c>
      <c r="I350" s="18">
        <f t="shared" si="17"/>
        <v>0</v>
      </c>
      <c r="J350" s="18"/>
      <c r="K350" s="15"/>
    </row>
    <row r="351" spans="1:11" x14ac:dyDescent="0.2">
      <c r="A351" s="15"/>
      <c r="B351" s="15"/>
      <c r="C351" s="16"/>
      <c r="D351" s="17"/>
      <c r="E351" s="18"/>
      <c r="F351" s="19">
        <v>0</v>
      </c>
      <c r="G351" s="18">
        <f t="shared" si="15"/>
        <v>0</v>
      </c>
      <c r="H351" s="18">
        <f t="shared" si="16"/>
        <v>0</v>
      </c>
      <c r="I351" s="18">
        <f t="shared" si="17"/>
        <v>0</v>
      </c>
      <c r="J351" s="18"/>
      <c r="K351" s="15"/>
    </row>
    <row r="352" spans="1:11" x14ac:dyDescent="0.2">
      <c r="A352" s="15"/>
      <c r="B352" s="15"/>
      <c r="C352" s="16"/>
      <c r="D352" s="17"/>
      <c r="E352" s="18"/>
      <c r="F352" s="19">
        <v>0</v>
      </c>
      <c r="G352" s="18">
        <f t="shared" si="15"/>
        <v>0</v>
      </c>
      <c r="H352" s="18">
        <f t="shared" si="16"/>
        <v>0</v>
      </c>
      <c r="I352" s="18">
        <f t="shared" si="17"/>
        <v>0</v>
      </c>
      <c r="J352" s="18"/>
      <c r="K352" s="15"/>
    </row>
    <row r="353" spans="1:11" x14ac:dyDescent="0.2">
      <c r="A353" s="15"/>
      <c r="B353" s="15"/>
      <c r="C353" s="16"/>
      <c r="D353" s="17"/>
      <c r="E353" s="18"/>
      <c r="F353" s="19">
        <v>0</v>
      </c>
      <c r="G353" s="18">
        <f t="shared" si="15"/>
        <v>0</v>
      </c>
      <c r="H353" s="18">
        <f t="shared" si="16"/>
        <v>0</v>
      </c>
      <c r="I353" s="18">
        <f t="shared" si="17"/>
        <v>0</v>
      </c>
      <c r="J353" s="18"/>
      <c r="K353" s="15"/>
    </row>
    <row r="354" spans="1:11" x14ac:dyDescent="0.2">
      <c r="A354" s="15"/>
      <c r="B354" s="15"/>
      <c r="C354" s="16"/>
      <c r="D354" s="17"/>
      <c r="E354" s="18"/>
      <c r="F354" s="19">
        <v>0</v>
      </c>
      <c r="G354" s="18">
        <f t="shared" si="15"/>
        <v>0</v>
      </c>
      <c r="H354" s="18">
        <f t="shared" si="16"/>
        <v>0</v>
      </c>
      <c r="I354" s="18">
        <f t="shared" si="17"/>
        <v>0</v>
      </c>
      <c r="J354" s="18"/>
      <c r="K354" s="15"/>
    </row>
    <row r="355" spans="1:11" x14ac:dyDescent="0.2">
      <c r="A355" s="15"/>
      <c r="B355" s="15"/>
      <c r="C355" s="16"/>
      <c r="D355" s="17"/>
      <c r="E355" s="18"/>
      <c r="F355" s="19">
        <v>0</v>
      </c>
      <c r="G355" s="18">
        <f t="shared" si="15"/>
        <v>0</v>
      </c>
      <c r="H355" s="18">
        <f t="shared" si="16"/>
        <v>0</v>
      </c>
      <c r="I355" s="18">
        <f t="shared" si="17"/>
        <v>0</v>
      </c>
      <c r="J355" s="18"/>
      <c r="K355" s="15"/>
    </row>
    <row r="356" spans="1:11" x14ac:dyDescent="0.2">
      <c r="A356" s="15"/>
      <c r="B356" s="15"/>
      <c r="C356" s="16"/>
      <c r="D356" s="17"/>
      <c r="E356" s="18"/>
      <c r="F356" s="19">
        <v>0</v>
      </c>
      <c r="G356" s="18">
        <f t="shared" si="15"/>
        <v>0</v>
      </c>
      <c r="H356" s="18">
        <f t="shared" si="16"/>
        <v>0</v>
      </c>
      <c r="I356" s="18">
        <f t="shared" si="17"/>
        <v>0</v>
      </c>
      <c r="J356" s="18"/>
      <c r="K356" s="15"/>
    </row>
    <row r="357" spans="1:11" x14ac:dyDescent="0.2">
      <c r="A357" s="15"/>
      <c r="B357" s="15"/>
      <c r="C357" s="16"/>
      <c r="D357" s="17"/>
      <c r="E357" s="18"/>
      <c r="F357" s="19">
        <v>0</v>
      </c>
      <c r="G357" s="18">
        <f t="shared" si="15"/>
        <v>0</v>
      </c>
      <c r="H357" s="18">
        <f t="shared" si="16"/>
        <v>0</v>
      </c>
      <c r="I357" s="18">
        <f t="shared" si="17"/>
        <v>0</v>
      </c>
      <c r="J357" s="18"/>
      <c r="K357" s="15"/>
    </row>
    <row r="358" spans="1:11" x14ac:dyDescent="0.2">
      <c r="A358" s="15"/>
      <c r="B358" s="15"/>
      <c r="C358" s="16"/>
      <c r="D358" s="17"/>
      <c r="E358" s="18"/>
      <c r="F358" s="19">
        <v>0</v>
      </c>
      <c r="G358" s="18">
        <f t="shared" si="15"/>
        <v>0</v>
      </c>
      <c r="H358" s="18">
        <f t="shared" si="16"/>
        <v>0</v>
      </c>
      <c r="I358" s="18">
        <f t="shared" si="17"/>
        <v>0</v>
      </c>
      <c r="J358" s="18"/>
      <c r="K358" s="15"/>
    </row>
    <row r="359" spans="1:11" x14ac:dyDescent="0.2">
      <c r="A359" s="15"/>
      <c r="B359" s="15"/>
      <c r="C359" s="16"/>
      <c r="D359" s="17"/>
      <c r="E359" s="18"/>
      <c r="F359" s="19">
        <v>0</v>
      </c>
      <c r="G359" s="18">
        <f t="shared" si="15"/>
        <v>0</v>
      </c>
      <c r="H359" s="18">
        <f t="shared" si="16"/>
        <v>0</v>
      </c>
      <c r="I359" s="18">
        <f t="shared" si="17"/>
        <v>0</v>
      </c>
      <c r="J359" s="18"/>
      <c r="K359" s="15"/>
    </row>
    <row r="360" spans="1:11" x14ac:dyDescent="0.2">
      <c r="A360" s="15"/>
      <c r="B360" s="15"/>
      <c r="C360" s="16"/>
      <c r="D360" s="17"/>
      <c r="E360" s="18"/>
      <c r="F360" s="19">
        <v>0</v>
      </c>
      <c r="G360" s="18">
        <f t="shared" si="15"/>
        <v>0</v>
      </c>
      <c r="H360" s="18">
        <f t="shared" si="16"/>
        <v>0</v>
      </c>
      <c r="I360" s="18">
        <f t="shared" si="17"/>
        <v>0</v>
      </c>
      <c r="J360" s="18"/>
      <c r="K360" s="15"/>
    </row>
    <row r="361" spans="1:11" x14ac:dyDescent="0.2">
      <c r="A361" s="15"/>
      <c r="B361" s="15"/>
      <c r="C361" s="16"/>
      <c r="D361" s="17"/>
      <c r="E361" s="18"/>
      <c r="F361" s="19">
        <v>0</v>
      </c>
      <c r="G361" s="18">
        <f t="shared" si="15"/>
        <v>0</v>
      </c>
      <c r="H361" s="18">
        <f t="shared" si="16"/>
        <v>0</v>
      </c>
      <c r="I361" s="18">
        <f t="shared" si="17"/>
        <v>0</v>
      </c>
      <c r="J361" s="18"/>
      <c r="K361" s="15"/>
    </row>
    <row r="362" spans="1:11" x14ac:dyDescent="0.2">
      <c r="A362" s="15"/>
      <c r="B362" s="15"/>
      <c r="C362" s="16"/>
      <c r="D362" s="17"/>
      <c r="E362" s="18"/>
      <c r="F362" s="19">
        <v>0</v>
      </c>
      <c r="G362" s="18">
        <f t="shared" si="15"/>
        <v>0</v>
      </c>
      <c r="H362" s="18">
        <f t="shared" si="16"/>
        <v>0</v>
      </c>
      <c r="I362" s="18">
        <f t="shared" si="17"/>
        <v>0</v>
      </c>
      <c r="J362" s="18"/>
      <c r="K362" s="15"/>
    </row>
    <row r="363" spans="1:11" x14ac:dyDescent="0.2">
      <c r="A363" s="15"/>
      <c r="B363" s="15"/>
      <c r="C363" s="16"/>
      <c r="D363" s="17"/>
      <c r="E363" s="18"/>
      <c r="F363" s="19">
        <v>0</v>
      </c>
      <c r="G363" s="18">
        <f t="shared" si="15"/>
        <v>0</v>
      </c>
      <c r="H363" s="18">
        <f t="shared" si="16"/>
        <v>0</v>
      </c>
      <c r="I363" s="18">
        <f t="shared" si="17"/>
        <v>0</v>
      </c>
      <c r="J363" s="18"/>
      <c r="K363" s="15"/>
    </row>
    <row r="364" spans="1:11" x14ac:dyDescent="0.2">
      <c r="A364" s="15"/>
      <c r="B364" s="15"/>
      <c r="C364" s="16"/>
      <c r="D364" s="17"/>
      <c r="E364" s="18"/>
      <c r="F364" s="19">
        <v>0</v>
      </c>
      <c r="G364" s="18">
        <f t="shared" si="15"/>
        <v>0</v>
      </c>
      <c r="H364" s="18">
        <f t="shared" si="16"/>
        <v>0</v>
      </c>
      <c r="I364" s="18">
        <f t="shared" si="17"/>
        <v>0</v>
      </c>
      <c r="J364" s="18"/>
      <c r="K364" s="15"/>
    </row>
    <row r="365" spans="1:11" x14ac:dyDescent="0.2">
      <c r="A365" s="15"/>
      <c r="B365" s="15"/>
      <c r="C365" s="16"/>
      <c r="D365" s="17"/>
      <c r="E365" s="18"/>
      <c r="F365" s="19">
        <v>0</v>
      </c>
      <c r="G365" s="18">
        <f t="shared" si="15"/>
        <v>0</v>
      </c>
      <c r="H365" s="18">
        <f t="shared" si="16"/>
        <v>0</v>
      </c>
      <c r="I365" s="18">
        <f t="shared" si="17"/>
        <v>0</v>
      </c>
      <c r="J365" s="18"/>
      <c r="K365" s="15"/>
    </row>
    <row r="366" spans="1:11" x14ac:dyDescent="0.2">
      <c r="A366" s="15"/>
      <c r="B366" s="15"/>
      <c r="C366" s="16"/>
      <c r="D366" s="17"/>
      <c r="E366" s="18"/>
      <c r="F366" s="19">
        <v>0</v>
      </c>
      <c r="G366" s="18">
        <f t="shared" si="15"/>
        <v>0</v>
      </c>
      <c r="H366" s="18">
        <f t="shared" si="16"/>
        <v>0</v>
      </c>
      <c r="I366" s="18">
        <f t="shared" si="17"/>
        <v>0</v>
      </c>
      <c r="J366" s="18"/>
      <c r="K366" s="15"/>
    </row>
    <row r="367" spans="1:11" x14ac:dyDescent="0.2">
      <c r="A367" s="15"/>
      <c r="B367" s="15"/>
      <c r="C367" s="16"/>
      <c r="D367" s="17"/>
      <c r="E367" s="18"/>
      <c r="F367" s="19">
        <v>0</v>
      </c>
      <c r="G367" s="18">
        <f t="shared" si="15"/>
        <v>0</v>
      </c>
      <c r="H367" s="18">
        <f t="shared" si="16"/>
        <v>0</v>
      </c>
      <c r="I367" s="18">
        <f t="shared" si="17"/>
        <v>0</v>
      </c>
      <c r="J367" s="18"/>
      <c r="K367" s="15"/>
    </row>
    <row r="368" spans="1:11" x14ac:dyDescent="0.2">
      <c r="A368" s="15"/>
      <c r="B368" s="15"/>
      <c r="C368" s="16"/>
      <c r="D368" s="17"/>
      <c r="E368" s="18"/>
      <c r="F368" s="19">
        <v>0</v>
      </c>
      <c r="G368" s="18">
        <f t="shared" si="15"/>
        <v>0</v>
      </c>
      <c r="H368" s="18">
        <f t="shared" si="16"/>
        <v>0</v>
      </c>
      <c r="I368" s="18">
        <f t="shared" si="17"/>
        <v>0</v>
      </c>
      <c r="J368" s="18"/>
      <c r="K368" s="15"/>
    </row>
    <row r="369" spans="1:11" x14ac:dyDescent="0.2">
      <c r="A369" s="15"/>
      <c r="B369" s="15"/>
      <c r="C369" s="16"/>
      <c r="D369" s="17"/>
      <c r="E369" s="18"/>
      <c r="F369" s="19">
        <v>0</v>
      </c>
      <c r="G369" s="18">
        <f t="shared" si="15"/>
        <v>0</v>
      </c>
      <c r="H369" s="18">
        <f t="shared" si="16"/>
        <v>0</v>
      </c>
      <c r="I369" s="18">
        <f t="shared" si="17"/>
        <v>0</v>
      </c>
      <c r="J369" s="18"/>
      <c r="K369" s="15"/>
    </row>
    <row r="370" spans="1:11" x14ac:dyDescent="0.2">
      <c r="A370" s="15"/>
      <c r="B370" s="15"/>
      <c r="C370" s="16"/>
      <c r="D370" s="17"/>
      <c r="E370" s="18"/>
      <c r="F370" s="19">
        <v>0</v>
      </c>
      <c r="G370" s="18">
        <f t="shared" si="15"/>
        <v>0</v>
      </c>
      <c r="H370" s="18">
        <f t="shared" si="16"/>
        <v>0</v>
      </c>
      <c r="I370" s="18">
        <f t="shared" si="17"/>
        <v>0</v>
      </c>
      <c r="J370" s="18"/>
      <c r="K370" s="15"/>
    </row>
    <row r="371" spans="1:11" x14ac:dyDescent="0.2">
      <c r="A371" s="15"/>
      <c r="B371" s="15"/>
      <c r="C371" s="16"/>
      <c r="D371" s="17"/>
      <c r="E371" s="18"/>
      <c r="F371" s="19">
        <v>0</v>
      </c>
      <c r="G371" s="18">
        <f t="shared" si="15"/>
        <v>0</v>
      </c>
      <c r="H371" s="18">
        <f t="shared" si="16"/>
        <v>0</v>
      </c>
      <c r="I371" s="18">
        <f t="shared" si="17"/>
        <v>0</v>
      </c>
      <c r="J371" s="18"/>
      <c r="K371" s="15"/>
    </row>
    <row r="372" spans="1:11" x14ac:dyDescent="0.2">
      <c r="A372" s="15"/>
      <c r="B372" s="15"/>
      <c r="C372" s="16"/>
      <c r="D372" s="17"/>
      <c r="E372" s="18"/>
      <c r="F372" s="19">
        <v>0</v>
      </c>
      <c r="G372" s="18">
        <f t="shared" si="15"/>
        <v>0</v>
      </c>
      <c r="H372" s="18">
        <f t="shared" si="16"/>
        <v>0</v>
      </c>
      <c r="I372" s="18">
        <f t="shared" si="17"/>
        <v>0</v>
      </c>
      <c r="J372" s="18"/>
      <c r="K372" s="15"/>
    </row>
    <row r="373" spans="1:11" x14ac:dyDescent="0.2">
      <c r="A373" s="15"/>
      <c r="B373" s="15"/>
      <c r="C373" s="16"/>
      <c r="D373" s="17"/>
      <c r="E373" s="18"/>
      <c r="F373" s="19">
        <v>0</v>
      </c>
      <c r="G373" s="18">
        <f t="shared" si="15"/>
        <v>0</v>
      </c>
      <c r="H373" s="18">
        <f t="shared" si="16"/>
        <v>0</v>
      </c>
      <c r="I373" s="18">
        <f t="shared" si="17"/>
        <v>0</v>
      </c>
      <c r="J373" s="18"/>
      <c r="K373" s="15"/>
    </row>
    <row r="374" spans="1:11" x14ac:dyDescent="0.2">
      <c r="A374" s="15"/>
      <c r="B374" s="15"/>
      <c r="C374" s="16"/>
      <c r="D374" s="17"/>
      <c r="E374" s="18"/>
      <c r="F374" s="19">
        <v>0</v>
      </c>
      <c r="G374" s="18">
        <f t="shared" si="15"/>
        <v>0</v>
      </c>
      <c r="H374" s="18">
        <f t="shared" si="16"/>
        <v>0</v>
      </c>
      <c r="I374" s="18">
        <f t="shared" si="17"/>
        <v>0</v>
      </c>
      <c r="J374" s="18"/>
      <c r="K374" s="15"/>
    </row>
    <row r="375" spans="1:11" x14ac:dyDescent="0.2">
      <c r="A375" s="15"/>
      <c r="B375" s="15"/>
      <c r="C375" s="16"/>
      <c r="D375" s="17"/>
      <c r="E375" s="18"/>
      <c r="F375" s="19">
        <v>0</v>
      </c>
      <c r="G375" s="18">
        <f t="shared" si="15"/>
        <v>0</v>
      </c>
      <c r="H375" s="18">
        <f t="shared" si="16"/>
        <v>0</v>
      </c>
      <c r="I375" s="18">
        <f t="shared" si="17"/>
        <v>0</v>
      </c>
      <c r="J375" s="18"/>
      <c r="K375" s="15"/>
    </row>
    <row r="376" spans="1:11" x14ac:dyDescent="0.2">
      <c r="A376" s="15"/>
      <c r="B376" s="15"/>
      <c r="C376" s="16"/>
      <c r="D376" s="17"/>
      <c r="E376" s="18"/>
      <c r="F376" s="19">
        <v>0</v>
      </c>
      <c r="G376" s="18">
        <f t="shared" si="15"/>
        <v>0</v>
      </c>
      <c r="H376" s="18">
        <f t="shared" si="16"/>
        <v>0</v>
      </c>
      <c r="I376" s="18">
        <f t="shared" si="17"/>
        <v>0</v>
      </c>
      <c r="J376" s="18"/>
      <c r="K376" s="15"/>
    </row>
    <row r="377" spans="1:11" x14ac:dyDescent="0.2">
      <c r="A377" s="15"/>
      <c r="B377" s="15"/>
      <c r="C377" s="16"/>
      <c r="D377" s="17"/>
      <c r="E377" s="18"/>
      <c r="F377" s="19">
        <v>0</v>
      </c>
      <c r="G377" s="18">
        <f t="shared" si="15"/>
        <v>0</v>
      </c>
      <c r="H377" s="18">
        <f t="shared" si="16"/>
        <v>0</v>
      </c>
      <c r="I377" s="18">
        <f t="shared" si="17"/>
        <v>0</v>
      </c>
      <c r="J377" s="18"/>
      <c r="K377" s="15"/>
    </row>
    <row r="378" spans="1:11" x14ac:dyDescent="0.2">
      <c r="A378" s="15"/>
      <c r="B378" s="15"/>
      <c r="C378" s="16"/>
      <c r="D378" s="17"/>
      <c r="E378" s="18"/>
      <c r="F378" s="19">
        <v>0</v>
      </c>
      <c r="G378" s="18">
        <f t="shared" si="15"/>
        <v>0</v>
      </c>
      <c r="H378" s="18">
        <f t="shared" si="16"/>
        <v>0</v>
      </c>
      <c r="I378" s="18">
        <f t="shared" si="17"/>
        <v>0</v>
      </c>
      <c r="J378" s="18"/>
      <c r="K378" s="15"/>
    </row>
    <row r="379" spans="1:11" x14ac:dyDescent="0.2">
      <c r="A379" s="15"/>
      <c r="B379" s="15"/>
      <c r="C379" s="16"/>
      <c r="D379" s="17"/>
      <c r="E379" s="18"/>
      <c r="F379" s="19">
        <v>0</v>
      </c>
      <c r="G379" s="18">
        <f t="shared" si="15"/>
        <v>0</v>
      </c>
      <c r="H379" s="18">
        <f t="shared" si="16"/>
        <v>0</v>
      </c>
      <c r="I379" s="18">
        <f t="shared" si="17"/>
        <v>0</v>
      </c>
      <c r="J379" s="18"/>
      <c r="K379" s="15"/>
    </row>
    <row r="380" spans="1:11" x14ac:dyDescent="0.2">
      <c r="A380" s="15"/>
      <c r="B380" s="15"/>
      <c r="C380" s="16"/>
      <c r="D380" s="17"/>
      <c r="E380" s="18"/>
      <c r="F380" s="19">
        <v>0</v>
      </c>
      <c r="G380" s="18">
        <f t="shared" si="15"/>
        <v>0</v>
      </c>
      <c r="H380" s="18">
        <f t="shared" si="16"/>
        <v>0</v>
      </c>
      <c r="I380" s="18">
        <f t="shared" si="17"/>
        <v>0</v>
      </c>
      <c r="J380" s="18"/>
      <c r="K380" s="15"/>
    </row>
    <row r="381" spans="1:11" x14ac:dyDescent="0.2">
      <c r="A381" s="15"/>
      <c r="B381" s="15"/>
      <c r="C381" s="16"/>
      <c r="D381" s="17"/>
      <c r="E381" s="18"/>
      <c r="F381" s="19">
        <v>0</v>
      </c>
      <c r="G381" s="18">
        <f t="shared" si="15"/>
        <v>0</v>
      </c>
      <c r="H381" s="18">
        <f t="shared" si="16"/>
        <v>0</v>
      </c>
      <c r="I381" s="18">
        <f t="shared" si="17"/>
        <v>0</v>
      </c>
      <c r="J381" s="18"/>
      <c r="K381" s="15"/>
    </row>
    <row r="382" spans="1:11" x14ac:dyDescent="0.2">
      <c r="A382" s="15"/>
      <c r="B382" s="15"/>
      <c r="C382" s="16"/>
      <c r="D382" s="17"/>
      <c r="E382" s="18"/>
      <c r="F382" s="19">
        <v>0</v>
      </c>
      <c r="G382" s="18">
        <f t="shared" si="15"/>
        <v>0</v>
      </c>
      <c r="H382" s="18">
        <f t="shared" si="16"/>
        <v>0</v>
      </c>
      <c r="I382" s="18">
        <f t="shared" si="17"/>
        <v>0</v>
      </c>
      <c r="J382" s="18"/>
      <c r="K382" s="15"/>
    </row>
    <row r="383" spans="1:11" x14ac:dyDescent="0.2">
      <c r="A383" s="15"/>
      <c r="B383" s="15"/>
      <c r="C383" s="16"/>
      <c r="D383" s="17"/>
      <c r="E383" s="18"/>
      <c r="F383" s="19">
        <v>0</v>
      </c>
      <c r="G383" s="18">
        <f t="shared" si="15"/>
        <v>0</v>
      </c>
      <c r="H383" s="18">
        <f t="shared" si="16"/>
        <v>0</v>
      </c>
      <c r="I383" s="18">
        <f t="shared" si="17"/>
        <v>0</v>
      </c>
      <c r="J383" s="18"/>
      <c r="K383" s="15"/>
    </row>
    <row r="384" spans="1:11" x14ac:dyDescent="0.2">
      <c r="A384" s="15"/>
      <c r="B384" s="15"/>
      <c r="C384" s="16"/>
      <c r="D384" s="17"/>
      <c r="E384" s="18"/>
      <c r="F384" s="19">
        <v>0</v>
      </c>
      <c r="G384" s="18">
        <f t="shared" si="15"/>
        <v>0</v>
      </c>
      <c r="H384" s="18">
        <f t="shared" si="16"/>
        <v>0</v>
      </c>
      <c r="I384" s="18">
        <f t="shared" si="17"/>
        <v>0</v>
      </c>
      <c r="J384" s="18"/>
      <c r="K384" s="15"/>
    </row>
    <row r="385" spans="1:11" x14ac:dyDescent="0.2">
      <c r="A385" s="15"/>
      <c r="B385" s="15"/>
      <c r="C385" s="16"/>
      <c r="D385" s="17"/>
      <c r="E385" s="18"/>
      <c r="F385" s="19">
        <v>0</v>
      </c>
      <c r="G385" s="18">
        <f t="shared" si="15"/>
        <v>0</v>
      </c>
      <c r="H385" s="18">
        <f t="shared" si="16"/>
        <v>0</v>
      </c>
      <c r="I385" s="18">
        <f t="shared" si="17"/>
        <v>0</v>
      </c>
      <c r="J385" s="18"/>
      <c r="K385" s="15"/>
    </row>
    <row r="386" spans="1:11" x14ac:dyDescent="0.2">
      <c r="A386" s="15"/>
      <c r="B386" s="15"/>
      <c r="C386" s="16"/>
      <c r="D386" s="17"/>
      <c r="E386" s="18"/>
      <c r="F386" s="19">
        <v>0</v>
      </c>
      <c r="G386" s="18">
        <f t="shared" si="15"/>
        <v>0</v>
      </c>
      <c r="H386" s="18">
        <f t="shared" si="16"/>
        <v>0</v>
      </c>
      <c r="I386" s="18">
        <f t="shared" si="17"/>
        <v>0</v>
      </c>
      <c r="J386" s="18"/>
      <c r="K386" s="15"/>
    </row>
    <row r="387" spans="1:11" x14ac:dyDescent="0.2">
      <c r="A387" s="15"/>
      <c r="B387" s="15"/>
      <c r="C387" s="16"/>
      <c r="D387" s="17"/>
      <c r="E387" s="18"/>
      <c r="F387" s="19">
        <v>0</v>
      </c>
      <c r="G387" s="18">
        <f t="shared" si="15"/>
        <v>0</v>
      </c>
      <c r="H387" s="18">
        <f t="shared" si="16"/>
        <v>0</v>
      </c>
      <c r="I387" s="18">
        <f t="shared" si="17"/>
        <v>0</v>
      </c>
      <c r="J387" s="18"/>
      <c r="K387" s="15"/>
    </row>
    <row r="388" spans="1:11" x14ac:dyDescent="0.2">
      <c r="A388" s="15"/>
      <c r="B388" s="15"/>
      <c r="C388" s="16"/>
      <c r="D388" s="17"/>
      <c r="E388" s="18"/>
      <c r="F388" s="19">
        <v>0</v>
      </c>
      <c r="G388" s="18">
        <f t="shared" si="15"/>
        <v>0</v>
      </c>
      <c r="H388" s="18">
        <f t="shared" si="16"/>
        <v>0</v>
      </c>
      <c r="I388" s="18">
        <f t="shared" si="17"/>
        <v>0</v>
      </c>
      <c r="J388" s="18"/>
      <c r="K388" s="15"/>
    </row>
    <row r="389" spans="1:11" x14ac:dyDescent="0.2">
      <c r="A389" s="15"/>
      <c r="B389" s="15"/>
      <c r="C389" s="16"/>
      <c r="D389" s="17"/>
      <c r="E389" s="18"/>
      <c r="F389" s="19">
        <v>0</v>
      </c>
      <c r="G389" s="18">
        <f t="shared" si="15"/>
        <v>0</v>
      </c>
      <c r="H389" s="18">
        <f t="shared" si="16"/>
        <v>0</v>
      </c>
      <c r="I389" s="18">
        <f t="shared" si="17"/>
        <v>0</v>
      </c>
      <c r="J389" s="18"/>
      <c r="K389" s="15"/>
    </row>
    <row r="390" spans="1:11" x14ac:dyDescent="0.2">
      <c r="A390" s="15"/>
      <c r="B390" s="15"/>
      <c r="C390" s="16"/>
      <c r="D390" s="17"/>
      <c r="E390" s="18"/>
      <c r="F390" s="19">
        <v>0</v>
      </c>
      <c r="G390" s="18">
        <f t="shared" si="15"/>
        <v>0</v>
      </c>
      <c r="H390" s="18">
        <f t="shared" si="16"/>
        <v>0</v>
      </c>
      <c r="I390" s="18">
        <f t="shared" si="17"/>
        <v>0</v>
      </c>
      <c r="J390" s="18"/>
      <c r="K390" s="15"/>
    </row>
    <row r="391" spans="1:11" x14ac:dyDescent="0.2">
      <c r="A391" s="15"/>
      <c r="B391" s="15"/>
      <c r="C391" s="16"/>
      <c r="D391" s="17"/>
      <c r="E391" s="18"/>
      <c r="F391" s="19">
        <v>0</v>
      </c>
      <c r="G391" s="18">
        <f t="shared" si="15"/>
        <v>0</v>
      </c>
      <c r="H391" s="18">
        <f t="shared" si="16"/>
        <v>0</v>
      </c>
      <c r="I391" s="18">
        <f t="shared" si="17"/>
        <v>0</v>
      </c>
      <c r="J391" s="18"/>
      <c r="K391" s="15"/>
    </row>
    <row r="392" spans="1:11" x14ac:dyDescent="0.2">
      <c r="A392" s="15"/>
      <c r="B392" s="15"/>
      <c r="C392" s="16"/>
      <c r="D392" s="17"/>
      <c r="E392" s="18"/>
      <c r="F392" s="19">
        <v>0</v>
      </c>
      <c r="G392" s="18">
        <f t="shared" ref="G392:G455" si="18">B392*F392</f>
        <v>0</v>
      </c>
      <c r="H392" s="18">
        <f t="shared" ref="H392:H455" si="19">E392*C392</f>
        <v>0</v>
      </c>
      <c r="I392" s="18">
        <f t="shared" ref="I392:I455" si="20">F392*C392</f>
        <v>0</v>
      </c>
      <c r="J392" s="18"/>
      <c r="K392" s="15"/>
    </row>
    <row r="393" spans="1:11" x14ac:dyDescent="0.2">
      <c r="A393" s="15"/>
      <c r="B393" s="15"/>
      <c r="C393" s="16"/>
      <c r="D393" s="17"/>
      <c r="E393" s="18"/>
      <c r="F393" s="19">
        <v>0</v>
      </c>
      <c r="G393" s="18">
        <f t="shared" si="18"/>
        <v>0</v>
      </c>
      <c r="H393" s="18">
        <f t="shared" si="19"/>
        <v>0</v>
      </c>
      <c r="I393" s="18">
        <f t="shared" si="20"/>
        <v>0</v>
      </c>
      <c r="J393" s="18"/>
      <c r="K393" s="15"/>
    </row>
    <row r="394" spans="1:11" x14ac:dyDescent="0.2">
      <c r="A394" s="15"/>
      <c r="B394" s="15"/>
      <c r="C394" s="16"/>
      <c r="D394" s="17"/>
      <c r="E394" s="18"/>
      <c r="F394" s="19">
        <v>0</v>
      </c>
      <c r="G394" s="18">
        <f t="shared" si="18"/>
        <v>0</v>
      </c>
      <c r="H394" s="18">
        <f t="shared" si="19"/>
        <v>0</v>
      </c>
      <c r="I394" s="18">
        <f t="shared" si="20"/>
        <v>0</v>
      </c>
      <c r="J394" s="18"/>
      <c r="K394" s="15"/>
    </row>
    <row r="395" spans="1:11" x14ac:dyDescent="0.2">
      <c r="A395" s="15"/>
      <c r="B395" s="15"/>
      <c r="C395" s="16"/>
      <c r="D395" s="17"/>
      <c r="E395" s="18"/>
      <c r="F395" s="19">
        <v>0</v>
      </c>
      <c r="G395" s="18">
        <f t="shared" si="18"/>
        <v>0</v>
      </c>
      <c r="H395" s="18">
        <f t="shared" si="19"/>
        <v>0</v>
      </c>
      <c r="I395" s="18">
        <f t="shared" si="20"/>
        <v>0</v>
      </c>
      <c r="J395" s="18"/>
      <c r="K395" s="15"/>
    </row>
    <row r="396" spans="1:11" x14ac:dyDescent="0.2">
      <c r="A396" s="15"/>
      <c r="B396" s="15"/>
      <c r="C396" s="16"/>
      <c r="D396" s="17"/>
      <c r="E396" s="18"/>
      <c r="F396" s="19">
        <v>0</v>
      </c>
      <c r="G396" s="18">
        <f t="shared" si="18"/>
        <v>0</v>
      </c>
      <c r="H396" s="18">
        <f t="shared" si="19"/>
        <v>0</v>
      </c>
      <c r="I396" s="18">
        <f t="shared" si="20"/>
        <v>0</v>
      </c>
      <c r="J396" s="18"/>
      <c r="K396" s="15"/>
    </row>
    <row r="397" spans="1:11" x14ac:dyDescent="0.2">
      <c r="A397" s="15"/>
      <c r="B397" s="15"/>
      <c r="C397" s="16"/>
      <c r="D397" s="17"/>
      <c r="E397" s="18"/>
      <c r="F397" s="19">
        <v>0</v>
      </c>
      <c r="G397" s="18">
        <f t="shared" si="18"/>
        <v>0</v>
      </c>
      <c r="H397" s="18">
        <f t="shared" si="19"/>
        <v>0</v>
      </c>
      <c r="I397" s="18">
        <f t="shared" si="20"/>
        <v>0</v>
      </c>
      <c r="J397" s="18"/>
      <c r="K397" s="15"/>
    </row>
    <row r="398" spans="1:11" x14ac:dyDescent="0.2">
      <c r="A398" s="15"/>
      <c r="B398" s="15"/>
      <c r="C398" s="16"/>
      <c r="D398" s="17"/>
      <c r="E398" s="18"/>
      <c r="F398" s="19">
        <v>0</v>
      </c>
      <c r="G398" s="18">
        <f t="shared" si="18"/>
        <v>0</v>
      </c>
      <c r="H398" s="18">
        <f t="shared" si="19"/>
        <v>0</v>
      </c>
      <c r="I398" s="18">
        <f t="shared" si="20"/>
        <v>0</v>
      </c>
      <c r="J398" s="18"/>
      <c r="K398" s="15"/>
    </row>
    <row r="399" spans="1:11" x14ac:dyDescent="0.2">
      <c r="A399" s="15"/>
      <c r="B399" s="15"/>
      <c r="C399" s="16"/>
      <c r="D399" s="17"/>
      <c r="E399" s="18"/>
      <c r="F399" s="19">
        <v>0</v>
      </c>
      <c r="G399" s="18">
        <f t="shared" si="18"/>
        <v>0</v>
      </c>
      <c r="H399" s="18">
        <f t="shared" si="19"/>
        <v>0</v>
      </c>
      <c r="I399" s="18">
        <f t="shared" si="20"/>
        <v>0</v>
      </c>
      <c r="J399" s="18"/>
      <c r="K399" s="15"/>
    </row>
    <row r="400" spans="1:11" x14ac:dyDescent="0.2">
      <c r="A400" s="15"/>
      <c r="B400" s="15"/>
      <c r="C400" s="16"/>
      <c r="D400" s="17"/>
      <c r="E400" s="18"/>
      <c r="F400" s="19">
        <v>0</v>
      </c>
      <c r="G400" s="18">
        <f t="shared" si="18"/>
        <v>0</v>
      </c>
      <c r="H400" s="18">
        <f t="shared" si="19"/>
        <v>0</v>
      </c>
      <c r="I400" s="18">
        <f t="shared" si="20"/>
        <v>0</v>
      </c>
      <c r="J400" s="18"/>
      <c r="K400" s="15"/>
    </row>
    <row r="401" spans="1:11" x14ac:dyDescent="0.2">
      <c r="A401" s="15"/>
      <c r="B401" s="15"/>
      <c r="C401" s="16"/>
      <c r="D401" s="17"/>
      <c r="E401" s="18"/>
      <c r="F401" s="19">
        <v>0</v>
      </c>
      <c r="G401" s="18">
        <f t="shared" si="18"/>
        <v>0</v>
      </c>
      <c r="H401" s="18">
        <f t="shared" si="19"/>
        <v>0</v>
      </c>
      <c r="I401" s="18">
        <f t="shared" si="20"/>
        <v>0</v>
      </c>
      <c r="J401" s="18"/>
      <c r="K401" s="15"/>
    </row>
    <row r="402" spans="1:11" x14ac:dyDescent="0.2">
      <c r="A402" s="15"/>
      <c r="B402" s="15"/>
      <c r="C402" s="16"/>
      <c r="D402" s="17"/>
      <c r="E402" s="18"/>
      <c r="F402" s="19">
        <v>0</v>
      </c>
      <c r="G402" s="18">
        <f t="shared" si="18"/>
        <v>0</v>
      </c>
      <c r="H402" s="18">
        <f t="shared" si="19"/>
        <v>0</v>
      </c>
      <c r="I402" s="18">
        <f t="shared" si="20"/>
        <v>0</v>
      </c>
      <c r="J402" s="18"/>
      <c r="K402" s="15"/>
    </row>
    <row r="403" spans="1:11" x14ac:dyDescent="0.2">
      <c r="A403" s="15"/>
      <c r="B403" s="15"/>
      <c r="C403" s="16"/>
      <c r="D403" s="17"/>
      <c r="E403" s="18"/>
      <c r="F403" s="19">
        <v>0</v>
      </c>
      <c r="G403" s="18">
        <f t="shared" si="18"/>
        <v>0</v>
      </c>
      <c r="H403" s="18">
        <f t="shared" si="19"/>
        <v>0</v>
      </c>
      <c r="I403" s="18">
        <f t="shared" si="20"/>
        <v>0</v>
      </c>
      <c r="J403" s="18"/>
      <c r="K403" s="15"/>
    </row>
    <row r="404" spans="1:11" x14ac:dyDescent="0.2">
      <c r="A404" s="15"/>
      <c r="B404" s="15"/>
      <c r="C404" s="16"/>
      <c r="D404" s="17"/>
      <c r="E404" s="18"/>
      <c r="F404" s="19">
        <v>0</v>
      </c>
      <c r="G404" s="18">
        <f t="shared" si="18"/>
        <v>0</v>
      </c>
      <c r="H404" s="18">
        <f t="shared" si="19"/>
        <v>0</v>
      </c>
      <c r="I404" s="18">
        <f t="shared" si="20"/>
        <v>0</v>
      </c>
      <c r="J404" s="18"/>
      <c r="K404" s="15"/>
    </row>
    <row r="405" spans="1:11" x14ac:dyDescent="0.2">
      <c r="A405" s="15"/>
      <c r="B405" s="15"/>
      <c r="C405" s="16"/>
      <c r="D405" s="17"/>
      <c r="E405" s="18"/>
      <c r="F405" s="19">
        <v>0</v>
      </c>
      <c r="G405" s="18">
        <f t="shared" si="18"/>
        <v>0</v>
      </c>
      <c r="H405" s="18">
        <f t="shared" si="19"/>
        <v>0</v>
      </c>
      <c r="I405" s="18">
        <f t="shared" si="20"/>
        <v>0</v>
      </c>
      <c r="J405" s="18"/>
      <c r="K405" s="15"/>
    </row>
    <row r="406" spans="1:11" x14ac:dyDescent="0.2">
      <c r="A406" s="15"/>
      <c r="B406" s="15"/>
      <c r="C406" s="16"/>
      <c r="D406" s="17"/>
      <c r="E406" s="18"/>
      <c r="F406" s="19">
        <v>0</v>
      </c>
      <c r="G406" s="18">
        <f t="shared" si="18"/>
        <v>0</v>
      </c>
      <c r="H406" s="18">
        <f t="shared" si="19"/>
        <v>0</v>
      </c>
      <c r="I406" s="18">
        <f t="shared" si="20"/>
        <v>0</v>
      </c>
      <c r="J406" s="18"/>
      <c r="K406" s="15"/>
    </row>
    <row r="407" spans="1:11" x14ac:dyDescent="0.2">
      <c r="A407" s="15"/>
      <c r="B407" s="15"/>
      <c r="C407" s="16"/>
      <c r="D407" s="17"/>
      <c r="E407" s="18"/>
      <c r="F407" s="19">
        <v>0</v>
      </c>
      <c r="G407" s="18">
        <f t="shared" si="18"/>
        <v>0</v>
      </c>
      <c r="H407" s="18">
        <f t="shared" si="19"/>
        <v>0</v>
      </c>
      <c r="I407" s="18">
        <f t="shared" si="20"/>
        <v>0</v>
      </c>
      <c r="J407" s="18"/>
      <c r="K407" s="15"/>
    </row>
    <row r="408" spans="1:11" x14ac:dyDescent="0.2">
      <c r="A408" s="15"/>
      <c r="B408" s="15"/>
      <c r="C408" s="16"/>
      <c r="D408" s="17"/>
      <c r="E408" s="18"/>
      <c r="F408" s="19">
        <v>0</v>
      </c>
      <c r="G408" s="18">
        <f t="shared" si="18"/>
        <v>0</v>
      </c>
      <c r="H408" s="18">
        <f t="shared" si="19"/>
        <v>0</v>
      </c>
      <c r="I408" s="18">
        <f t="shared" si="20"/>
        <v>0</v>
      </c>
      <c r="J408" s="18"/>
      <c r="K408" s="15"/>
    </row>
    <row r="409" spans="1:11" x14ac:dyDescent="0.2">
      <c r="A409" s="15"/>
      <c r="B409" s="15"/>
      <c r="C409" s="16"/>
      <c r="D409" s="17"/>
      <c r="E409" s="18"/>
      <c r="F409" s="19">
        <v>0</v>
      </c>
      <c r="G409" s="18">
        <f t="shared" si="18"/>
        <v>0</v>
      </c>
      <c r="H409" s="18">
        <f t="shared" si="19"/>
        <v>0</v>
      </c>
      <c r="I409" s="18">
        <f t="shared" si="20"/>
        <v>0</v>
      </c>
      <c r="J409" s="18"/>
      <c r="K409" s="15"/>
    </row>
    <row r="410" spans="1:11" x14ac:dyDescent="0.2">
      <c r="A410" s="15"/>
      <c r="B410" s="15"/>
      <c r="C410" s="16"/>
      <c r="D410" s="17"/>
      <c r="E410" s="18"/>
      <c r="F410" s="19">
        <v>0</v>
      </c>
      <c r="G410" s="18">
        <f t="shared" si="18"/>
        <v>0</v>
      </c>
      <c r="H410" s="18">
        <f t="shared" si="19"/>
        <v>0</v>
      </c>
      <c r="I410" s="18">
        <f t="shared" si="20"/>
        <v>0</v>
      </c>
      <c r="J410" s="18"/>
      <c r="K410" s="15"/>
    </row>
    <row r="411" spans="1:11" x14ac:dyDescent="0.2">
      <c r="A411" s="15"/>
      <c r="B411" s="15"/>
      <c r="C411" s="16"/>
      <c r="D411" s="17"/>
      <c r="E411" s="18"/>
      <c r="F411" s="19">
        <v>0</v>
      </c>
      <c r="G411" s="18">
        <f t="shared" si="18"/>
        <v>0</v>
      </c>
      <c r="H411" s="18">
        <f t="shared" si="19"/>
        <v>0</v>
      </c>
      <c r="I411" s="18">
        <f t="shared" si="20"/>
        <v>0</v>
      </c>
      <c r="J411" s="18"/>
      <c r="K411" s="15"/>
    </row>
    <row r="412" spans="1:11" x14ac:dyDescent="0.2">
      <c r="A412" s="15"/>
      <c r="B412" s="15"/>
      <c r="C412" s="16"/>
      <c r="D412" s="17"/>
      <c r="E412" s="18"/>
      <c r="F412" s="19">
        <v>0</v>
      </c>
      <c r="G412" s="18">
        <f t="shared" si="18"/>
        <v>0</v>
      </c>
      <c r="H412" s="18">
        <f t="shared" si="19"/>
        <v>0</v>
      </c>
      <c r="I412" s="18">
        <f t="shared" si="20"/>
        <v>0</v>
      </c>
      <c r="J412" s="18"/>
      <c r="K412" s="15"/>
    </row>
    <row r="413" spans="1:11" x14ac:dyDescent="0.2">
      <c r="A413" s="15"/>
      <c r="B413" s="15"/>
      <c r="C413" s="16"/>
      <c r="D413" s="17"/>
      <c r="E413" s="18"/>
      <c r="F413" s="19">
        <v>0</v>
      </c>
      <c r="G413" s="18">
        <f t="shared" si="18"/>
        <v>0</v>
      </c>
      <c r="H413" s="18">
        <f t="shared" si="19"/>
        <v>0</v>
      </c>
      <c r="I413" s="18">
        <f t="shared" si="20"/>
        <v>0</v>
      </c>
      <c r="J413" s="18"/>
      <c r="K413" s="15"/>
    </row>
    <row r="414" spans="1:11" x14ac:dyDescent="0.2">
      <c r="A414" s="15"/>
      <c r="B414" s="15"/>
      <c r="C414" s="16"/>
      <c r="D414" s="17"/>
      <c r="E414" s="18"/>
      <c r="F414" s="19">
        <v>0</v>
      </c>
      <c r="G414" s="18">
        <f t="shared" si="18"/>
        <v>0</v>
      </c>
      <c r="H414" s="18">
        <f t="shared" si="19"/>
        <v>0</v>
      </c>
      <c r="I414" s="18">
        <f t="shared" si="20"/>
        <v>0</v>
      </c>
      <c r="J414" s="18"/>
      <c r="K414" s="15"/>
    </row>
    <row r="415" spans="1:11" x14ac:dyDescent="0.2">
      <c r="A415" s="15"/>
      <c r="B415" s="15"/>
      <c r="C415" s="16"/>
      <c r="D415" s="17"/>
      <c r="E415" s="18"/>
      <c r="F415" s="19">
        <v>0</v>
      </c>
      <c r="G415" s="18">
        <f t="shared" si="18"/>
        <v>0</v>
      </c>
      <c r="H415" s="18">
        <f t="shared" si="19"/>
        <v>0</v>
      </c>
      <c r="I415" s="18">
        <f t="shared" si="20"/>
        <v>0</v>
      </c>
      <c r="J415" s="18"/>
      <c r="K415" s="15"/>
    </row>
    <row r="416" spans="1:11" x14ac:dyDescent="0.2">
      <c r="A416" s="15"/>
      <c r="B416" s="15"/>
      <c r="C416" s="16"/>
      <c r="D416" s="17"/>
      <c r="E416" s="18"/>
      <c r="F416" s="19">
        <v>0</v>
      </c>
      <c r="G416" s="18">
        <f t="shared" si="18"/>
        <v>0</v>
      </c>
      <c r="H416" s="18">
        <f t="shared" si="19"/>
        <v>0</v>
      </c>
      <c r="I416" s="18">
        <f t="shared" si="20"/>
        <v>0</v>
      </c>
      <c r="J416" s="18"/>
      <c r="K416" s="15"/>
    </row>
    <row r="417" spans="1:11" x14ac:dyDescent="0.2">
      <c r="A417" s="15"/>
      <c r="B417" s="15"/>
      <c r="C417" s="16"/>
      <c r="D417" s="17"/>
      <c r="E417" s="18"/>
      <c r="F417" s="19">
        <v>0</v>
      </c>
      <c r="G417" s="18">
        <f t="shared" si="18"/>
        <v>0</v>
      </c>
      <c r="H417" s="18">
        <f t="shared" si="19"/>
        <v>0</v>
      </c>
      <c r="I417" s="18">
        <f t="shared" si="20"/>
        <v>0</v>
      </c>
      <c r="J417" s="18"/>
      <c r="K417" s="15"/>
    </row>
    <row r="418" spans="1:11" x14ac:dyDescent="0.2">
      <c r="A418" s="15"/>
      <c r="B418" s="15"/>
      <c r="C418" s="16"/>
      <c r="D418" s="17"/>
      <c r="E418" s="18"/>
      <c r="F418" s="19">
        <v>0</v>
      </c>
      <c r="G418" s="18">
        <f t="shared" si="18"/>
        <v>0</v>
      </c>
      <c r="H418" s="18">
        <f t="shared" si="19"/>
        <v>0</v>
      </c>
      <c r="I418" s="18">
        <f t="shared" si="20"/>
        <v>0</v>
      </c>
      <c r="J418" s="18"/>
      <c r="K418" s="15"/>
    </row>
    <row r="419" spans="1:11" x14ac:dyDescent="0.2">
      <c r="A419" s="15"/>
      <c r="B419" s="15"/>
      <c r="C419" s="16"/>
      <c r="D419" s="17"/>
      <c r="E419" s="18"/>
      <c r="F419" s="19">
        <v>0</v>
      </c>
      <c r="G419" s="18">
        <f t="shared" si="18"/>
        <v>0</v>
      </c>
      <c r="H419" s="18">
        <f t="shared" si="19"/>
        <v>0</v>
      </c>
      <c r="I419" s="18">
        <f t="shared" si="20"/>
        <v>0</v>
      </c>
      <c r="J419" s="18"/>
      <c r="K419" s="15"/>
    </row>
    <row r="420" spans="1:11" x14ac:dyDescent="0.2">
      <c r="A420" s="15"/>
      <c r="B420" s="15"/>
      <c r="C420" s="16"/>
      <c r="D420" s="17"/>
      <c r="E420" s="18"/>
      <c r="F420" s="19">
        <v>0</v>
      </c>
      <c r="G420" s="18">
        <f t="shared" si="18"/>
        <v>0</v>
      </c>
      <c r="H420" s="18">
        <f t="shared" si="19"/>
        <v>0</v>
      </c>
      <c r="I420" s="18">
        <f t="shared" si="20"/>
        <v>0</v>
      </c>
      <c r="J420" s="18"/>
      <c r="K420" s="15"/>
    </row>
    <row r="421" spans="1:11" x14ac:dyDescent="0.2">
      <c r="A421" s="15"/>
      <c r="B421" s="15"/>
      <c r="C421" s="16"/>
      <c r="D421" s="17"/>
      <c r="E421" s="18"/>
      <c r="F421" s="19">
        <v>0</v>
      </c>
      <c r="G421" s="18">
        <f t="shared" si="18"/>
        <v>0</v>
      </c>
      <c r="H421" s="18">
        <f t="shared" si="19"/>
        <v>0</v>
      </c>
      <c r="I421" s="18">
        <f t="shared" si="20"/>
        <v>0</v>
      </c>
      <c r="J421" s="18"/>
      <c r="K421" s="15"/>
    </row>
    <row r="422" spans="1:11" x14ac:dyDescent="0.2">
      <c r="A422" s="15"/>
      <c r="B422" s="15"/>
      <c r="C422" s="16"/>
      <c r="D422" s="17"/>
      <c r="E422" s="18"/>
      <c r="F422" s="19">
        <v>0</v>
      </c>
      <c r="G422" s="18">
        <f t="shared" si="18"/>
        <v>0</v>
      </c>
      <c r="H422" s="18">
        <f t="shared" si="19"/>
        <v>0</v>
      </c>
      <c r="I422" s="18">
        <f t="shared" si="20"/>
        <v>0</v>
      </c>
      <c r="J422" s="18"/>
      <c r="K422" s="15"/>
    </row>
    <row r="423" spans="1:11" x14ac:dyDescent="0.2">
      <c r="A423" s="15"/>
      <c r="B423" s="15"/>
      <c r="C423" s="16"/>
      <c r="D423" s="17"/>
      <c r="E423" s="18"/>
      <c r="F423" s="19">
        <v>0</v>
      </c>
      <c r="G423" s="18">
        <f t="shared" si="18"/>
        <v>0</v>
      </c>
      <c r="H423" s="18">
        <f t="shared" si="19"/>
        <v>0</v>
      </c>
      <c r="I423" s="18">
        <f t="shared" si="20"/>
        <v>0</v>
      </c>
      <c r="J423" s="18"/>
      <c r="K423" s="15"/>
    </row>
    <row r="424" spans="1:11" x14ac:dyDescent="0.2">
      <c r="A424" s="15"/>
      <c r="B424" s="15"/>
      <c r="C424" s="16"/>
      <c r="D424" s="17"/>
      <c r="E424" s="18"/>
      <c r="F424" s="19">
        <v>0</v>
      </c>
      <c r="G424" s="18">
        <f t="shared" si="18"/>
        <v>0</v>
      </c>
      <c r="H424" s="18">
        <f t="shared" si="19"/>
        <v>0</v>
      </c>
      <c r="I424" s="18">
        <f t="shared" si="20"/>
        <v>0</v>
      </c>
      <c r="J424" s="18"/>
      <c r="K424" s="15"/>
    </row>
    <row r="425" spans="1:11" x14ac:dyDescent="0.2">
      <c r="A425" s="15"/>
      <c r="B425" s="15"/>
      <c r="C425" s="16"/>
      <c r="D425" s="17"/>
      <c r="E425" s="18"/>
      <c r="F425" s="19">
        <v>0</v>
      </c>
      <c r="G425" s="18">
        <f t="shared" si="18"/>
        <v>0</v>
      </c>
      <c r="H425" s="18">
        <f t="shared" si="19"/>
        <v>0</v>
      </c>
      <c r="I425" s="18">
        <f t="shared" si="20"/>
        <v>0</v>
      </c>
      <c r="J425" s="18"/>
      <c r="K425" s="15"/>
    </row>
    <row r="426" spans="1:11" x14ac:dyDescent="0.2">
      <c r="A426" s="15"/>
      <c r="B426" s="15"/>
      <c r="C426" s="16"/>
      <c r="D426" s="17"/>
      <c r="E426" s="18"/>
      <c r="F426" s="19">
        <v>0</v>
      </c>
      <c r="G426" s="18">
        <f t="shared" si="18"/>
        <v>0</v>
      </c>
      <c r="H426" s="18">
        <f t="shared" si="19"/>
        <v>0</v>
      </c>
      <c r="I426" s="18">
        <f t="shared" si="20"/>
        <v>0</v>
      </c>
      <c r="J426" s="18"/>
      <c r="K426" s="15"/>
    </row>
    <row r="427" spans="1:11" x14ac:dyDescent="0.2">
      <c r="A427" s="15"/>
      <c r="B427" s="15"/>
      <c r="C427" s="16"/>
      <c r="D427" s="17"/>
      <c r="E427" s="18"/>
      <c r="F427" s="19">
        <v>0</v>
      </c>
      <c r="G427" s="18">
        <f t="shared" si="18"/>
        <v>0</v>
      </c>
      <c r="H427" s="18">
        <f t="shared" si="19"/>
        <v>0</v>
      </c>
      <c r="I427" s="18">
        <f t="shared" si="20"/>
        <v>0</v>
      </c>
      <c r="J427" s="18"/>
      <c r="K427" s="15"/>
    </row>
    <row r="428" spans="1:11" x14ac:dyDescent="0.2">
      <c r="A428" s="15"/>
      <c r="B428" s="15"/>
      <c r="C428" s="16"/>
      <c r="D428" s="17"/>
      <c r="E428" s="18"/>
      <c r="F428" s="19">
        <v>0</v>
      </c>
      <c r="G428" s="18">
        <f t="shared" si="18"/>
        <v>0</v>
      </c>
      <c r="H428" s="18">
        <f t="shared" si="19"/>
        <v>0</v>
      </c>
      <c r="I428" s="18">
        <f t="shared" si="20"/>
        <v>0</v>
      </c>
      <c r="J428" s="18"/>
      <c r="K428" s="15"/>
    </row>
    <row r="429" spans="1:11" x14ac:dyDescent="0.2">
      <c r="A429" s="15"/>
      <c r="B429" s="15"/>
      <c r="C429" s="16"/>
      <c r="D429" s="17"/>
      <c r="E429" s="18"/>
      <c r="F429" s="19">
        <v>0</v>
      </c>
      <c r="G429" s="18">
        <f t="shared" si="18"/>
        <v>0</v>
      </c>
      <c r="H429" s="18">
        <f t="shared" si="19"/>
        <v>0</v>
      </c>
      <c r="I429" s="18">
        <f t="shared" si="20"/>
        <v>0</v>
      </c>
      <c r="J429" s="18"/>
      <c r="K429" s="15"/>
    </row>
    <row r="430" spans="1:11" x14ac:dyDescent="0.2">
      <c r="A430" s="15"/>
      <c r="B430" s="15"/>
      <c r="C430" s="16"/>
      <c r="D430" s="17"/>
      <c r="E430" s="18"/>
      <c r="F430" s="19">
        <v>0</v>
      </c>
      <c r="G430" s="18">
        <f t="shared" si="18"/>
        <v>0</v>
      </c>
      <c r="H430" s="18">
        <f t="shared" si="19"/>
        <v>0</v>
      </c>
      <c r="I430" s="18">
        <f t="shared" si="20"/>
        <v>0</v>
      </c>
      <c r="J430" s="18"/>
      <c r="K430" s="15"/>
    </row>
    <row r="431" spans="1:11" x14ac:dyDescent="0.2">
      <c r="A431" s="15"/>
      <c r="B431" s="15"/>
      <c r="C431" s="16"/>
      <c r="D431" s="17"/>
      <c r="E431" s="18"/>
      <c r="F431" s="19">
        <v>0</v>
      </c>
      <c r="G431" s="18">
        <f t="shared" si="18"/>
        <v>0</v>
      </c>
      <c r="H431" s="18">
        <f t="shared" si="19"/>
        <v>0</v>
      </c>
      <c r="I431" s="18">
        <f t="shared" si="20"/>
        <v>0</v>
      </c>
      <c r="J431" s="18"/>
      <c r="K431" s="15"/>
    </row>
    <row r="432" spans="1:11" x14ac:dyDescent="0.2">
      <c r="A432" s="15"/>
      <c r="B432" s="15"/>
      <c r="C432" s="16"/>
      <c r="D432" s="17"/>
      <c r="E432" s="18"/>
      <c r="F432" s="19">
        <v>0</v>
      </c>
      <c r="G432" s="18">
        <f t="shared" si="18"/>
        <v>0</v>
      </c>
      <c r="H432" s="18">
        <f t="shared" si="19"/>
        <v>0</v>
      </c>
      <c r="I432" s="18">
        <f t="shared" si="20"/>
        <v>0</v>
      </c>
      <c r="J432" s="18"/>
      <c r="K432" s="15"/>
    </row>
    <row r="433" spans="1:11" x14ac:dyDescent="0.2">
      <c r="A433" s="15"/>
      <c r="B433" s="15"/>
      <c r="C433" s="16"/>
      <c r="D433" s="17"/>
      <c r="E433" s="18"/>
      <c r="F433" s="19">
        <v>0</v>
      </c>
      <c r="G433" s="18">
        <f t="shared" si="18"/>
        <v>0</v>
      </c>
      <c r="H433" s="18">
        <f t="shared" si="19"/>
        <v>0</v>
      </c>
      <c r="I433" s="18">
        <f t="shared" si="20"/>
        <v>0</v>
      </c>
      <c r="J433" s="18"/>
      <c r="K433" s="15"/>
    </row>
    <row r="434" spans="1:11" x14ac:dyDescent="0.2">
      <c r="A434" s="15"/>
      <c r="B434" s="15"/>
      <c r="C434" s="16"/>
      <c r="D434" s="17"/>
      <c r="E434" s="18"/>
      <c r="F434" s="19">
        <v>0</v>
      </c>
      <c r="G434" s="18">
        <f t="shared" si="18"/>
        <v>0</v>
      </c>
      <c r="H434" s="18">
        <f t="shared" si="19"/>
        <v>0</v>
      </c>
      <c r="I434" s="18">
        <f t="shared" si="20"/>
        <v>0</v>
      </c>
      <c r="J434" s="18"/>
      <c r="K434" s="15"/>
    </row>
    <row r="435" spans="1:11" x14ac:dyDescent="0.2">
      <c r="A435" s="15"/>
      <c r="B435" s="15"/>
      <c r="C435" s="16"/>
      <c r="D435" s="17"/>
      <c r="E435" s="18"/>
      <c r="F435" s="19">
        <v>0</v>
      </c>
      <c r="G435" s="18">
        <f t="shared" si="18"/>
        <v>0</v>
      </c>
      <c r="H435" s="18">
        <f t="shared" si="19"/>
        <v>0</v>
      </c>
      <c r="I435" s="18">
        <f t="shared" si="20"/>
        <v>0</v>
      </c>
      <c r="J435" s="18"/>
      <c r="K435" s="15"/>
    </row>
    <row r="436" spans="1:11" x14ac:dyDescent="0.2">
      <c r="A436" s="15"/>
      <c r="B436" s="15"/>
      <c r="C436" s="16"/>
      <c r="D436" s="17"/>
      <c r="E436" s="18"/>
      <c r="F436" s="19">
        <v>0</v>
      </c>
      <c r="G436" s="18">
        <f t="shared" si="18"/>
        <v>0</v>
      </c>
      <c r="H436" s="18">
        <f t="shared" si="19"/>
        <v>0</v>
      </c>
      <c r="I436" s="18">
        <f t="shared" si="20"/>
        <v>0</v>
      </c>
      <c r="J436" s="18"/>
      <c r="K436" s="15"/>
    </row>
    <row r="437" spans="1:11" x14ac:dyDescent="0.2">
      <c r="A437" s="15"/>
      <c r="B437" s="15"/>
      <c r="C437" s="16"/>
      <c r="D437" s="17"/>
      <c r="E437" s="18"/>
      <c r="F437" s="19">
        <v>0</v>
      </c>
      <c r="G437" s="18">
        <f t="shared" si="18"/>
        <v>0</v>
      </c>
      <c r="H437" s="18">
        <f t="shared" si="19"/>
        <v>0</v>
      </c>
      <c r="I437" s="18">
        <f t="shared" si="20"/>
        <v>0</v>
      </c>
      <c r="J437" s="18"/>
      <c r="K437" s="15"/>
    </row>
    <row r="438" spans="1:11" x14ac:dyDescent="0.2">
      <c r="A438" s="15"/>
      <c r="B438" s="15"/>
      <c r="C438" s="16"/>
      <c r="D438" s="17"/>
      <c r="E438" s="18"/>
      <c r="F438" s="19">
        <v>0</v>
      </c>
      <c r="G438" s="18">
        <f t="shared" si="18"/>
        <v>0</v>
      </c>
      <c r="H438" s="18">
        <f t="shared" si="19"/>
        <v>0</v>
      </c>
      <c r="I438" s="18">
        <f t="shared" si="20"/>
        <v>0</v>
      </c>
      <c r="J438" s="18"/>
      <c r="K438" s="15"/>
    </row>
    <row r="439" spans="1:11" x14ac:dyDescent="0.2">
      <c r="A439" s="15"/>
      <c r="B439" s="15"/>
      <c r="C439" s="16"/>
      <c r="D439" s="17"/>
      <c r="E439" s="18"/>
      <c r="F439" s="19">
        <v>0</v>
      </c>
      <c r="G439" s="18">
        <f t="shared" si="18"/>
        <v>0</v>
      </c>
      <c r="H439" s="18">
        <f t="shared" si="19"/>
        <v>0</v>
      </c>
      <c r="I439" s="18">
        <f t="shared" si="20"/>
        <v>0</v>
      </c>
      <c r="J439" s="18"/>
      <c r="K439" s="15"/>
    </row>
    <row r="440" spans="1:11" x14ac:dyDescent="0.2">
      <c r="A440" s="15"/>
      <c r="B440" s="15"/>
      <c r="C440" s="16"/>
      <c r="D440" s="17"/>
      <c r="E440" s="18"/>
      <c r="F440" s="19">
        <v>0</v>
      </c>
      <c r="G440" s="18">
        <f t="shared" si="18"/>
        <v>0</v>
      </c>
      <c r="H440" s="18">
        <f t="shared" si="19"/>
        <v>0</v>
      </c>
      <c r="I440" s="18">
        <f t="shared" si="20"/>
        <v>0</v>
      </c>
      <c r="J440" s="18"/>
      <c r="K440" s="15"/>
    </row>
    <row r="441" spans="1:11" x14ac:dyDescent="0.2">
      <c r="A441" s="15"/>
      <c r="B441" s="15"/>
      <c r="C441" s="16"/>
      <c r="D441" s="17"/>
      <c r="E441" s="18"/>
      <c r="F441" s="19">
        <v>0</v>
      </c>
      <c r="G441" s="18">
        <f t="shared" si="18"/>
        <v>0</v>
      </c>
      <c r="H441" s="18">
        <f t="shared" si="19"/>
        <v>0</v>
      </c>
      <c r="I441" s="18">
        <f t="shared" si="20"/>
        <v>0</v>
      </c>
      <c r="J441" s="18"/>
      <c r="K441" s="15"/>
    </row>
    <row r="442" spans="1:11" x14ac:dyDescent="0.2">
      <c r="A442" s="15"/>
      <c r="B442" s="15"/>
      <c r="C442" s="16"/>
      <c r="D442" s="17"/>
      <c r="E442" s="18"/>
      <c r="F442" s="19">
        <v>0</v>
      </c>
      <c r="G442" s="18">
        <f t="shared" si="18"/>
        <v>0</v>
      </c>
      <c r="H442" s="18">
        <f t="shared" si="19"/>
        <v>0</v>
      </c>
      <c r="I442" s="18">
        <f t="shared" si="20"/>
        <v>0</v>
      </c>
      <c r="J442" s="18"/>
      <c r="K442" s="15"/>
    </row>
    <row r="443" spans="1:11" x14ac:dyDescent="0.2">
      <c r="A443" s="15"/>
      <c r="B443" s="15"/>
      <c r="C443" s="16"/>
      <c r="D443" s="17"/>
      <c r="E443" s="18"/>
      <c r="F443" s="19">
        <v>0</v>
      </c>
      <c r="G443" s="18">
        <f t="shared" si="18"/>
        <v>0</v>
      </c>
      <c r="H443" s="18">
        <f t="shared" si="19"/>
        <v>0</v>
      </c>
      <c r="I443" s="18">
        <f t="shared" si="20"/>
        <v>0</v>
      </c>
      <c r="J443" s="18"/>
      <c r="K443" s="15"/>
    </row>
    <row r="444" spans="1:11" x14ac:dyDescent="0.2">
      <c r="A444" s="15"/>
      <c r="B444" s="15"/>
      <c r="C444" s="16"/>
      <c r="D444" s="17"/>
      <c r="E444" s="18"/>
      <c r="F444" s="19">
        <v>0</v>
      </c>
      <c r="G444" s="18">
        <f t="shared" si="18"/>
        <v>0</v>
      </c>
      <c r="H444" s="18">
        <f t="shared" si="19"/>
        <v>0</v>
      </c>
      <c r="I444" s="18">
        <f t="shared" si="20"/>
        <v>0</v>
      </c>
      <c r="J444" s="18"/>
      <c r="K444" s="15"/>
    </row>
    <row r="445" spans="1:11" x14ac:dyDescent="0.2">
      <c r="A445" s="15"/>
      <c r="B445" s="15"/>
      <c r="C445" s="16"/>
      <c r="D445" s="17"/>
      <c r="E445" s="18"/>
      <c r="F445" s="19">
        <v>0</v>
      </c>
      <c r="G445" s="18">
        <f t="shared" si="18"/>
        <v>0</v>
      </c>
      <c r="H445" s="18">
        <f t="shared" si="19"/>
        <v>0</v>
      </c>
      <c r="I445" s="18">
        <f t="shared" si="20"/>
        <v>0</v>
      </c>
      <c r="J445" s="18"/>
      <c r="K445" s="15"/>
    </row>
    <row r="446" spans="1:11" x14ac:dyDescent="0.2">
      <c r="A446" s="15"/>
      <c r="B446" s="15"/>
      <c r="C446" s="16"/>
      <c r="D446" s="17"/>
      <c r="E446" s="18"/>
      <c r="F446" s="19">
        <v>0</v>
      </c>
      <c r="G446" s="18">
        <f t="shared" si="18"/>
        <v>0</v>
      </c>
      <c r="H446" s="18">
        <f t="shared" si="19"/>
        <v>0</v>
      </c>
      <c r="I446" s="18">
        <f t="shared" si="20"/>
        <v>0</v>
      </c>
      <c r="J446" s="18"/>
      <c r="K446" s="15"/>
    </row>
    <row r="447" spans="1:11" x14ac:dyDescent="0.2">
      <c r="A447" s="15"/>
      <c r="B447" s="15"/>
      <c r="C447" s="16"/>
      <c r="D447" s="17"/>
      <c r="E447" s="18"/>
      <c r="F447" s="19">
        <v>0</v>
      </c>
      <c r="G447" s="18">
        <f t="shared" si="18"/>
        <v>0</v>
      </c>
      <c r="H447" s="18">
        <f t="shared" si="19"/>
        <v>0</v>
      </c>
      <c r="I447" s="18">
        <f t="shared" si="20"/>
        <v>0</v>
      </c>
      <c r="J447" s="18"/>
      <c r="K447" s="15"/>
    </row>
    <row r="448" spans="1:11" x14ac:dyDescent="0.2">
      <c r="A448" s="15"/>
      <c r="B448" s="15"/>
      <c r="C448" s="16"/>
      <c r="D448" s="17"/>
      <c r="E448" s="18"/>
      <c r="F448" s="19">
        <v>0</v>
      </c>
      <c r="G448" s="18">
        <f t="shared" si="18"/>
        <v>0</v>
      </c>
      <c r="H448" s="18">
        <f t="shared" si="19"/>
        <v>0</v>
      </c>
      <c r="I448" s="18">
        <f t="shared" si="20"/>
        <v>0</v>
      </c>
      <c r="J448" s="18"/>
      <c r="K448" s="15"/>
    </row>
    <row r="449" spans="1:11" x14ac:dyDescent="0.2">
      <c r="A449" s="15"/>
      <c r="B449" s="15"/>
      <c r="C449" s="16"/>
      <c r="D449" s="17"/>
      <c r="E449" s="18"/>
      <c r="F449" s="19">
        <v>0</v>
      </c>
      <c r="G449" s="18">
        <f t="shared" si="18"/>
        <v>0</v>
      </c>
      <c r="H449" s="18">
        <f t="shared" si="19"/>
        <v>0</v>
      </c>
      <c r="I449" s="18">
        <f t="shared" si="20"/>
        <v>0</v>
      </c>
      <c r="J449" s="18"/>
      <c r="K449" s="15"/>
    </row>
    <row r="450" spans="1:11" x14ac:dyDescent="0.2">
      <c r="A450" s="15"/>
      <c r="B450" s="15"/>
      <c r="C450" s="16"/>
      <c r="D450" s="17"/>
      <c r="E450" s="18"/>
      <c r="F450" s="19">
        <v>0</v>
      </c>
      <c r="G450" s="18">
        <f t="shared" si="18"/>
        <v>0</v>
      </c>
      <c r="H450" s="18">
        <f t="shared" si="19"/>
        <v>0</v>
      </c>
      <c r="I450" s="18">
        <f t="shared" si="20"/>
        <v>0</v>
      </c>
      <c r="J450" s="18"/>
      <c r="K450" s="15"/>
    </row>
    <row r="451" spans="1:11" x14ac:dyDescent="0.2">
      <c r="A451" s="15"/>
      <c r="B451" s="15"/>
      <c r="C451" s="16"/>
      <c r="D451" s="17"/>
      <c r="E451" s="18"/>
      <c r="F451" s="19">
        <v>0</v>
      </c>
      <c r="G451" s="18">
        <f t="shared" si="18"/>
        <v>0</v>
      </c>
      <c r="H451" s="18">
        <f t="shared" si="19"/>
        <v>0</v>
      </c>
      <c r="I451" s="18">
        <f t="shared" si="20"/>
        <v>0</v>
      </c>
      <c r="J451" s="18"/>
      <c r="K451" s="15"/>
    </row>
    <row r="452" spans="1:11" x14ac:dyDescent="0.2">
      <c r="A452" s="15"/>
      <c r="B452" s="15"/>
      <c r="C452" s="16"/>
      <c r="D452" s="17"/>
      <c r="E452" s="18"/>
      <c r="F452" s="19">
        <v>0</v>
      </c>
      <c r="G452" s="18">
        <f t="shared" si="18"/>
        <v>0</v>
      </c>
      <c r="H452" s="18">
        <f t="shared" si="19"/>
        <v>0</v>
      </c>
      <c r="I452" s="18">
        <f t="shared" si="20"/>
        <v>0</v>
      </c>
      <c r="J452" s="18"/>
      <c r="K452" s="15"/>
    </row>
    <row r="453" spans="1:11" x14ac:dyDescent="0.2">
      <c r="A453" s="15"/>
      <c r="B453" s="15"/>
      <c r="C453" s="16"/>
      <c r="D453" s="17"/>
      <c r="E453" s="18"/>
      <c r="F453" s="19">
        <v>0</v>
      </c>
      <c r="G453" s="18">
        <f t="shared" si="18"/>
        <v>0</v>
      </c>
      <c r="H453" s="18">
        <f t="shared" si="19"/>
        <v>0</v>
      </c>
      <c r="I453" s="18">
        <f t="shared" si="20"/>
        <v>0</v>
      </c>
      <c r="J453" s="18"/>
      <c r="K453" s="15"/>
    </row>
    <row r="454" spans="1:11" x14ac:dyDescent="0.2">
      <c r="A454" s="15"/>
      <c r="B454" s="15"/>
      <c r="C454" s="16"/>
      <c r="D454" s="17"/>
      <c r="E454" s="18"/>
      <c r="F454" s="19">
        <v>0</v>
      </c>
      <c r="G454" s="18">
        <f t="shared" si="18"/>
        <v>0</v>
      </c>
      <c r="H454" s="18">
        <f t="shared" si="19"/>
        <v>0</v>
      </c>
      <c r="I454" s="18">
        <f t="shared" si="20"/>
        <v>0</v>
      </c>
      <c r="J454" s="18"/>
      <c r="K454" s="15"/>
    </row>
    <row r="455" spans="1:11" x14ac:dyDescent="0.2">
      <c r="A455" s="15"/>
      <c r="B455" s="15"/>
      <c r="C455" s="16"/>
      <c r="D455" s="17"/>
      <c r="E455" s="18"/>
      <c r="F455" s="19">
        <v>0</v>
      </c>
      <c r="G455" s="18">
        <f t="shared" si="18"/>
        <v>0</v>
      </c>
      <c r="H455" s="18">
        <f t="shared" si="19"/>
        <v>0</v>
      </c>
      <c r="I455" s="18">
        <f t="shared" si="20"/>
        <v>0</v>
      </c>
      <c r="J455" s="18"/>
      <c r="K455" s="15"/>
    </row>
    <row r="456" spans="1:11" x14ac:dyDescent="0.2">
      <c r="A456" s="15"/>
      <c r="B456" s="15"/>
      <c r="C456" s="16"/>
      <c r="D456" s="17"/>
      <c r="E456" s="18"/>
      <c r="F456" s="19">
        <v>0</v>
      </c>
      <c r="G456" s="18">
        <f t="shared" ref="G456:G519" si="21">B456*F456</f>
        <v>0</v>
      </c>
      <c r="H456" s="18">
        <f t="shared" ref="H456:H519" si="22">E456*C456</f>
        <v>0</v>
      </c>
      <c r="I456" s="18">
        <f t="shared" ref="I456:I519" si="23">F456*C456</f>
        <v>0</v>
      </c>
      <c r="J456" s="18"/>
      <c r="K456" s="15"/>
    </row>
    <row r="457" spans="1:11" x14ac:dyDescent="0.2">
      <c r="A457" s="15"/>
      <c r="B457" s="15"/>
      <c r="C457" s="16"/>
      <c r="D457" s="17"/>
      <c r="E457" s="18"/>
      <c r="F457" s="19">
        <v>0</v>
      </c>
      <c r="G457" s="18">
        <f t="shared" si="21"/>
        <v>0</v>
      </c>
      <c r="H457" s="18">
        <f t="shared" si="22"/>
        <v>0</v>
      </c>
      <c r="I457" s="18">
        <f t="shared" si="23"/>
        <v>0</v>
      </c>
      <c r="J457" s="18"/>
      <c r="K457" s="15"/>
    </row>
    <row r="458" spans="1:11" x14ac:dyDescent="0.2">
      <c r="A458" s="15"/>
      <c r="B458" s="15"/>
      <c r="C458" s="16"/>
      <c r="D458" s="17"/>
      <c r="E458" s="18"/>
      <c r="F458" s="19">
        <v>0</v>
      </c>
      <c r="G458" s="18">
        <f t="shared" si="21"/>
        <v>0</v>
      </c>
      <c r="H458" s="18">
        <f t="shared" si="22"/>
        <v>0</v>
      </c>
      <c r="I458" s="18">
        <f t="shared" si="23"/>
        <v>0</v>
      </c>
      <c r="J458" s="18"/>
      <c r="K458" s="15"/>
    </row>
    <row r="459" spans="1:11" x14ac:dyDescent="0.2">
      <c r="A459" s="15"/>
      <c r="B459" s="15"/>
      <c r="C459" s="16"/>
      <c r="D459" s="17"/>
      <c r="E459" s="18"/>
      <c r="F459" s="19">
        <v>0</v>
      </c>
      <c r="G459" s="18">
        <f t="shared" si="21"/>
        <v>0</v>
      </c>
      <c r="H459" s="18">
        <f t="shared" si="22"/>
        <v>0</v>
      </c>
      <c r="I459" s="18">
        <f t="shared" si="23"/>
        <v>0</v>
      </c>
      <c r="J459" s="18"/>
      <c r="K459" s="15"/>
    </row>
    <row r="460" spans="1:11" x14ac:dyDescent="0.2">
      <c r="A460" s="15"/>
      <c r="B460" s="15"/>
      <c r="C460" s="16"/>
      <c r="D460" s="17"/>
      <c r="E460" s="18"/>
      <c r="F460" s="19">
        <v>0</v>
      </c>
      <c r="G460" s="18">
        <f t="shared" si="21"/>
        <v>0</v>
      </c>
      <c r="H460" s="18">
        <f t="shared" si="22"/>
        <v>0</v>
      </c>
      <c r="I460" s="18">
        <f t="shared" si="23"/>
        <v>0</v>
      </c>
      <c r="J460" s="18"/>
      <c r="K460" s="15"/>
    </row>
    <row r="461" spans="1:11" x14ac:dyDescent="0.2">
      <c r="A461" s="15"/>
      <c r="B461" s="15"/>
      <c r="C461" s="16"/>
      <c r="D461" s="17"/>
      <c r="E461" s="18"/>
      <c r="F461" s="19">
        <v>0</v>
      </c>
      <c r="G461" s="18">
        <f t="shared" si="21"/>
        <v>0</v>
      </c>
      <c r="H461" s="18">
        <f t="shared" si="22"/>
        <v>0</v>
      </c>
      <c r="I461" s="18">
        <f t="shared" si="23"/>
        <v>0</v>
      </c>
      <c r="J461" s="18"/>
      <c r="K461" s="15"/>
    </row>
    <row r="462" spans="1:11" x14ac:dyDescent="0.2">
      <c r="A462" s="15"/>
      <c r="B462" s="15"/>
      <c r="C462" s="16"/>
      <c r="D462" s="17"/>
      <c r="E462" s="18"/>
      <c r="F462" s="19">
        <v>0</v>
      </c>
      <c r="G462" s="18">
        <f t="shared" si="21"/>
        <v>0</v>
      </c>
      <c r="H462" s="18">
        <f t="shared" si="22"/>
        <v>0</v>
      </c>
      <c r="I462" s="18">
        <f t="shared" si="23"/>
        <v>0</v>
      </c>
      <c r="J462" s="18"/>
      <c r="K462" s="15"/>
    </row>
    <row r="463" spans="1:11" x14ac:dyDescent="0.2">
      <c r="A463" s="15"/>
      <c r="B463" s="15"/>
      <c r="C463" s="16"/>
      <c r="D463" s="17"/>
      <c r="E463" s="18"/>
      <c r="F463" s="19">
        <v>0</v>
      </c>
      <c r="G463" s="18">
        <f t="shared" si="21"/>
        <v>0</v>
      </c>
      <c r="H463" s="18">
        <f t="shared" si="22"/>
        <v>0</v>
      </c>
      <c r="I463" s="18">
        <f t="shared" si="23"/>
        <v>0</v>
      </c>
      <c r="J463" s="18"/>
      <c r="K463" s="15"/>
    </row>
    <row r="464" spans="1:11" x14ac:dyDescent="0.2">
      <c r="A464" s="15"/>
      <c r="B464" s="15"/>
      <c r="C464" s="16"/>
      <c r="D464" s="17"/>
      <c r="E464" s="18"/>
      <c r="F464" s="19">
        <v>0</v>
      </c>
      <c r="G464" s="18">
        <f t="shared" si="21"/>
        <v>0</v>
      </c>
      <c r="H464" s="18">
        <f t="shared" si="22"/>
        <v>0</v>
      </c>
      <c r="I464" s="18">
        <f t="shared" si="23"/>
        <v>0</v>
      </c>
      <c r="J464" s="18"/>
      <c r="K464" s="15"/>
    </row>
    <row r="465" spans="1:11" x14ac:dyDescent="0.2">
      <c r="A465" s="15"/>
      <c r="B465" s="15"/>
      <c r="C465" s="16"/>
      <c r="D465" s="17"/>
      <c r="E465" s="18"/>
      <c r="F465" s="19">
        <v>0</v>
      </c>
      <c r="G465" s="18">
        <f t="shared" si="21"/>
        <v>0</v>
      </c>
      <c r="H465" s="18">
        <f t="shared" si="22"/>
        <v>0</v>
      </c>
      <c r="I465" s="18">
        <f t="shared" si="23"/>
        <v>0</v>
      </c>
      <c r="J465" s="18"/>
      <c r="K465" s="15"/>
    </row>
    <row r="466" spans="1:11" x14ac:dyDescent="0.2">
      <c r="A466" s="15"/>
      <c r="B466" s="15"/>
      <c r="C466" s="16"/>
      <c r="D466" s="17"/>
      <c r="E466" s="18"/>
      <c r="F466" s="19">
        <v>0</v>
      </c>
      <c r="G466" s="18">
        <f t="shared" si="21"/>
        <v>0</v>
      </c>
      <c r="H466" s="18">
        <f t="shared" si="22"/>
        <v>0</v>
      </c>
      <c r="I466" s="18">
        <f t="shared" si="23"/>
        <v>0</v>
      </c>
      <c r="J466" s="18"/>
      <c r="K466" s="15"/>
    </row>
    <row r="467" spans="1:11" x14ac:dyDescent="0.2">
      <c r="A467" s="15"/>
      <c r="B467" s="15"/>
      <c r="C467" s="16"/>
      <c r="D467" s="17"/>
      <c r="E467" s="18"/>
      <c r="F467" s="19">
        <v>0</v>
      </c>
      <c r="G467" s="18">
        <f t="shared" si="21"/>
        <v>0</v>
      </c>
      <c r="H467" s="18">
        <f t="shared" si="22"/>
        <v>0</v>
      </c>
      <c r="I467" s="18">
        <f t="shared" si="23"/>
        <v>0</v>
      </c>
      <c r="J467" s="18"/>
      <c r="K467" s="15"/>
    </row>
    <row r="468" spans="1:11" x14ac:dyDescent="0.2">
      <c r="A468" s="15"/>
      <c r="B468" s="15"/>
      <c r="C468" s="16"/>
      <c r="D468" s="17"/>
      <c r="E468" s="18"/>
      <c r="F468" s="19">
        <v>0</v>
      </c>
      <c r="G468" s="18">
        <f t="shared" si="21"/>
        <v>0</v>
      </c>
      <c r="H468" s="18">
        <f t="shared" si="22"/>
        <v>0</v>
      </c>
      <c r="I468" s="18">
        <f t="shared" si="23"/>
        <v>0</v>
      </c>
      <c r="J468" s="18"/>
      <c r="K468" s="15"/>
    </row>
    <row r="469" spans="1:11" x14ac:dyDescent="0.2">
      <c r="A469" s="15"/>
      <c r="B469" s="15"/>
      <c r="C469" s="16"/>
      <c r="D469" s="17"/>
      <c r="E469" s="18"/>
      <c r="F469" s="19">
        <v>0</v>
      </c>
      <c r="G469" s="18">
        <f t="shared" si="21"/>
        <v>0</v>
      </c>
      <c r="H469" s="18">
        <f t="shared" si="22"/>
        <v>0</v>
      </c>
      <c r="I469" s="18">
        <f t="shared" si="23"/>
        <v>0</v>
      </c>
      <c r="J469" s="18"/>
      <c r="K469" s="15"/>
    </row>
    <row r="470" spans="1:11" x14ac:dyDescent="0.2">
      <c r="A470" s="15"/>
      <c r="B470" s="15"/>
      <c r="C470" s="16"/>
      <c r="D470" s="17"/>
      <c r="E470" s="18"/>
      <c r="F470" s="19">
        <v>0</v>
      </c>
      <c r="G470" s="18">
        <f t="shared" si="21"/>
        <v>0</v>
      </c>
      <c r="H470" s="18">
        <f t="shared" si="22"/>
        <v>0</v>
      </c>
      <c r="I470" s="18">
        <f t="shared" si="23"/>
        <v>0</v>
      </c>
      <c r="J470" s="18"/>
      <c r="K470" s="15"/>
    </row>
    <row r="471" spans="1:11" x14ac:dyDescent="0.2">
      <c r="A471" s="15"/>
      <c r="B471" s="15"/>
      <c r="C471" s="16"/>
      <c r="D471" s="17"/>
      <c r="E471" s="18"/>
      <c r="F471" s="19">
        <v>0</v>
      </c>
      <c r="G471" s="18">
        <f t="shared" si="21"/>
        <v>0</v>
      </c>
      <c r="H471" s="18">
        <f t="shared" si="22"/>
        <v>0</v>
      </c>
      <c r="I471" s="18">
        <f t="shared" si="23"/>
        <v>0</v>
      </c>
      <c r="J471" s="18"/>
      <c r="K471" s="15"/>
    </row>
    <row r="472" spans="1:11" x14ac:dyDescent="0.2">
      <c r="A472" s="15"/>
      <c r="B472" s="15"/>
      <c r="C472" s="16"/>
      <c r="D472" s="17"/>
      <c r="E472" s="18"/>
      <c r="F472" s="19">
        <v>0</v>
      </c>
      <c r="G472" s="18">
        <f t="shared" si="21"/>
        <v>0</v>
      </c>
      <c r="H472" s="18">
        <f t="shared" si="22"/>
        <v>0</v>
      </c>
      <c r="I472" s="18">
        <f t="shared" si="23"/>
        <v>0</v>
      </c>
      <c r="J472" s="18"/>
      <c r="K472" s="15"/>
    </row>
    <row r="473" spans="1:11" x14ac:dyDescent="0.2">
      <c r="A473" s="15"/>
      <c r="B473" s="15"/>
      <c r="C473" s="16"/>
      <c r="D473" s="17"/>
      <c r="E473" s="18"/>
      <c r="F473" s="19">
        <v>0</v>
      </c>
      <c r="G473" s="18">
        <f t="shared" si="21"/>
        <v>0</v>
      </c>
      <c r="H473" s="18">
        <f t="shared" si="22"/>
        <v>0</v>
      </c>
      <c r="I473" s="18">
        <f t="shared" si="23"/>
        <v>0</v>
      </c>
      <c r="J473" s="18"/>
      <c r="K473" s="15"/>
    </row>
    <row r="474" spans="1:11" x14ac:dyDescent="0.2">
      <c r="A474" s="15"/>
      <c r="B474" s="15"/>
      <c r="C474" s="16"/>
      <c r="D474" s="17"/>
      <c r="E474" s="18"/>
      <c r="F474" s="19">
        <v>0</v>
      </c>
      <c r="G474" s="18">
        <f t="shared" si="21"/>
        <v>0</v>
      </c>
      <c r="H474" s="18">
        <f t="shared" si="22"/>
        <v>0</v>
      </c>
      <c r="I474" s="18">
        <f t="shared" si="23"/>
        <v>0</v>
      </c>
      <c r="J474" s="18"/>
      <c r="K474" s="15"/>
    </row>
    <row r="475" spans="1:11" x14ac:dyDescent="0.2">
      <c r="A475" s="15"/>
      <c r="B475" s="15"/>
      <c r="C475" s="16"/>
      <c r="D475" s="17"/>
      <c r="E475" s="18"/>
      <c r="F475" s="19">
        <v>0</v>
      </c>
      <c r="G475" s="18">
        <f t="shared" si="21"/>
        <v>0</v>
      </c>
      <c r="H475" s="18">
        <f t="shared" si="22"/>
        <v>0</v>
      </c>
      <c r="I475" s="18">
        <f t="shared" si="23"/>
        <v>0</v>
      </c>
      <c r="J475" s="18"/>
      <c r="K475" s="15"/>
    </row>
    <row r="476" spans="1:11" x14ac:dyDescent="0.2">
      <c r="A476" s="15"/>
      <c r="B476" s="15"/>
      <c r="C476" s="16"/>
      <c r="D476" s="17"/>
      <c r="E476" s="18"/>
      <c r="F476" s="19">
        <v>0</v>
      </c>
      <c r="G476" s="18">
        <f t="shared" si="21"/>
        <v>0</v>
      </c>
      <c r="H476" s="18">
        <f t="shared" si="22"/>
        <v>0</v>
      </c>
      <c r="I476" s="18">
        <f t="shared" si="23"/>
        <v>0</v>
      </c>
      <c r="J476" s="18"/>
      <c r="K476" s="15"/>
    </row>
    <row r="477" spans="1:11" x14ac:dyDescent="0.2">
      <c r="A477" s="15"/>
      <c r="B477" s="15"/>
      <c r="C477" s="16"/>
      <c r="D477" s="17"/>
      <c r="E477" s="18"/>
      <c r="F477" s="19">
        <v>0</v>
      </c>
      <c r="G477" s="18">
        <f t="shared" si="21"/>
        <v>0</v>
      </c>
      <c r="H477" s="18">
        <f t="shared" si="22"/>
        <v>0</v>
      </c>
      <c r="I477" s="18">
        <f t="shared" si="23"/>
        <v>0</v>
      </c>
      <c r="J477" s="18"/>
      <c r="K477" s="15"/>
    </row>
    <row r="478" spans="1:11" x14ac:dyDescent="0.2">
      <c r="A478" s="15"/>
      <c r="B478" s="15"/>
      <c r="C478" s="16"/>
      <c r="D478" s="17"/>
      <c r="E478" s="18"/>
      <c r="F478" s="19">
        <v>0</v>
      </c>
      <c r="G478" s="18">
        <f t="shared" si="21"/>
        <v>0</v>
      </c>
      <c r="H478" s="18">
        <f t="shared" si="22"/>
        <v>0</v>
      </c>
      <c r="I478" s="18">
        <f t="shared" si="23"/>
        <v>0</v>
      </c>
      <c r="J478" s="18"/>
      <c r="K478" s="15"/>
    </row>
    <row r="479" spans="1:11" x14ac:dyDescent="0.2">
      <c r="A479" s="15"/>
      <c r="B479" s="15"/>
      <c r="C479" s="16"/>
      <c r="D479" s="17"/>
      <c r="E479" s="18"/>
      <c r="F479" s="19">
        <v>0</v>
      </c>
      <c r="G479" s="18">
        <f t="shared" si="21"/>
        <v>0</v>
      </c>
      <c r="H479" s="18">
        <f t="shared" si="22"/>
        <v>0</v>
      </c>
      <c r="I479" s="18">
        <f t="shared" si="23"/>
        <v>0</v>
      </c>
      <c r="J479" s="18"/>
      <c r="K479" s="15"/>
    </row>
    <row r="480" spans="1:11" x14ac:dyDescent="0.2">
      <c r="A480" s="15"/>
      <c r="B480" s="15"/>
      <c r="C480" s="16"/>
      <c r="D480" s="17"/>
      <c r="E480" s="18"/>
      <c r="F480" s="19">
        <v>0</v>
      </c>
      <c r="G480" s="18">
        <f t="shared" si="21"/>
        <v>0</v>
      </c>
      <c r="H480" s="18">
        <f t="shared" si="22"/>
        <v>0</v>
      </c>
      <c r="I480" s="18">
        <f t="shared" si="23"/>
        <v>0</v>
      </c>
      <c r="J480" s="18"/>
      <c r="K480" s="15"/>
    </row>
    <row r="481" spans="1:11" x14ac:dyDescent="0.2">
      <c r="A481" s="15"/>
      <c r="B481" s="15"/>
      <c r="C481" s="16"/>
      <c r="D481" s="17"/>
      <c r="E481" s="18"/>
      <c r="F481" s="19">
        <v>0</v>
      </c>
      <c r="G481" s="18">
        <f t="shared" si="21"/>
        <v>0</v>
      </c>
      <c r="H481" s="18">
        <f t="shared" si="22"/>
        <v>0</v>
      </c>
      <c r="I481" s="18">
        <f t="shared" si="23"/>
        <v>0</v>
      </c>
      <c r="J481" s="18"/>
      <c r="K481" s="15"/>
    </row>
    <row r="482" spans="1:11" x14ac:dyDescent="0.2">
      <c r="A482" s="15"/>
      <c r="B482" s="15"/>
      <c r="C482" s="16"/>
      <c r="D482" s="17"/>
      <c r="E482" s="18"/>
      <c r="F482" s="19">
        <v>0</v>
      </c>
      <c r="G482" s="18">
        <f t="shared" si="21"/>
        <v>0</v>
      </c>
      <c r="H482" s="18">
        <f t="shared" si="22"/>
        <v>0</v>
      </c>
      <c r="I482" s="18">
        <f t="shared" si="23"/>
        <v>0</v>
      </c>
      <c r="J482" s="18"/>
      <c r="K482" s="15"/>
    </row>
    <row r="483" spans="1:11" x14ac:dyDescent="0.2">
      <c r="A483" s="15"/>
      <c r="B483" s="15"/>
      <c r="C483" s="16"/>
      <c r="D483" s="17"/>
      <c r="E483" s="18"/>
      <c r="F483" s="19">
        <v>0</v>
      </c>
      <c r="G483" s="18">
        <f t="shared" si="21"/>
        <v>0</v>
      </c>
      <c r="H483" s="18">
        <f t="shared" si="22"/>
        <v>0</v>
      </c>
      <c r="I483" s="18">
        <f t="shared" si="23"/>
        <v>0</v>
      </c>
      <c r="J483" s="18"/>
      <c r="K483" s="15"/>
    </row>
    <row r="484" spans="1:11" x14ac:dyDescent="0.2">
      <c r="A484" s="15"/>
      <c r="B484" s="15"/>
      <c r="C484" s="16"/>
      <c r="D484" s="17"/>
      <c r="E484" s="18"/>
      <c r="F484" s="19">
        <v>0</v>
      </c>
      <c r="G484" s="18">
        <f t="shared" si="21"/>
        <v>0</v>
      </c>
      <c r="H484" s="18">
        <f t="shared" si="22"/>
        <v>0</v>
      </c>
      <c r="I484" s="18">
        <f t="shared" si="23"/>
        <v>0</v>
      </c>
      <c r="J484" s="18"/>
      <c r="K484" s="15"/>
    </row>
    <row r="485" spans="1:11" x14ac:dyDescent="0.2">
      <c r="A485" s="15"/>
      <c r="B485" s="15"/>
      <c r="C485" s="16"/>
      <c r="D485" s="17"/>
      <c r="E485" s="18"/>
      <c r="F485" s="19">
        <v>0</v>
      </c>
      <c r="G485" s="18">
        <f t="shared" si="21"/>
        <v>0</v>
      </c>
      <c r="H485" s="18">
        <f t="shared" si="22"/>
        <v>0</v>
      </c>
      <c r="I485" s="18">
        <f t="shared" si="23"/>
        <v>0</v>
      </c>
      <c r="J485" s="18"/>
      <c r="K485" s="15"/>
    </row>
    <row r="486" spans="1:11" x14ac:dyDescent="0.2">
      <c r="A486" s="15"/>
      <c r="B486" s="15"/>
      <c r="C486" s="16"/>
      <c r="D486" s="17"/>
      <c r="E486" s="18"/>
      <c r="F486" s="19">
        <v>0</v>
      </c>
      <c r="G486" s="18">
        <f t="shared" si="21"/>
        <v>0</v>
      </c>
      <c r="H486" s="18">
        <f t="shared" si="22"/>
        <v>0</v>
      </c>
      <c r="I486" s="18">
        <f t="shared" si="23"/>
        <v>0</v>
      </c>
      <c r="J486" s="18"/>
      <c r="K486" s="15"/>
    </row>
    <row r="487" spans="1:11" x14ac:dyDescent="0.2">
      <c r="A487" s="15"/>
      <c r="B487" s="15"/>
      <c r="C487" s="16"/>
      <c r="D487" s="17"/>
      <c r="E487" s="18"/>
      <c r="F487" s="19">
        <v>0</v>
      </c>
      <c r="G487" s="18">
        <f t="shared" si="21"/>
        <v>0</v>
      </c>
      <c r="H487" s="18">
        <f t="shared" si="22"/>
        <v>0</v>
      </c>
      <c r="I487" s="18">
        <f t="shared" si="23"/>
        <v>0</v>
      </c>
      <c r="J487" s="18"/>
      <c r="K487" s="15"/>
    </row>
    <row r="488" spans="1:11" x14ac:dyDescent="0.2">
      <c r="A488" s="15"/>
      <c r="B488" s="15"/>
      <c r="C488" s="16"/>
      <c r="D488" s="17"/>
      <c r="E488" s="18"/>
      <c r="F488" s="19">
        <v>0</v>
      </c>
      <c r="G488" s="18">
        <f t="shared" si="21"/>
        <v>0</v>
      </c>
      <c r="H488" s="18">
        <f t="shared" si="22"/>
        <v>0</v>
      </c>
      <c r="I488" s="18">
        <f t="shared" si="23"/>
        <v>0</v>
      </c>
      <c r="J488" s="18"/>
      <c r="K488" s="15"/>
    </row>
    <row r="489" spans="1:11" x14ac:dyDescent="0.2">
      <c r="A489" s="15"/>
      <c r="B489" s="15"/>
      <c r="C489" s="16"/>
      <c r="D489" s="17"/>
      <c r="E489" s="18"/>
      <c r="F489" s="19">
        <v>0</v>
      </c>
      <c r="G489" s="18">
        <f t="shared" si="21"/>
        <v>0</v>
      </c>
      <c r="H489" s="18">
        <f t="shared" si="22"/>
        <v>0</v>
      </c>
      <c r="I489" s="18">
        <f t="shared" si="23"/>
        <v>0</v>
      </c>
      <c r="J489" s="18"/>
      <c r="K489" s="15"/>
    </row>
    <row r="490" spans="1:11" x14ac:dyDescent="0.2">
      <c r="A490" s="15"/>
      <c r="B490" s="15"/>
      <c r="C490" s="16"/>
      <c r="D490" s="17"/>
      <c r="E490" s="18"/>
      <c r="F490" s="19">
        <v>0</v>
      </c>
      <c r="G490" s="18">
        <f t="shared" si="21"/>
        <v>0</v>
      </c>
      <c r="H490" s="18">
        <f t="shared" si="22"/>
        <v>0</v>
      </c>
      <c r="I490" s="18">
        <f t="shared" si="23"/>
        <v>0</v>
      </c>
      <c r="J490" s="18"/>
      <c r="K490" s="15"/>
    </row>
    <row r="491" spans="1:11" x14ac:dyDescent="0.2">
      <c r="A491" s="15"/>
      <c r="B491" s="15"/>
      <c r="C491" s="16"/>
      <c r="D491" s="17"/>
      <c r="E491" s="18"/>
      <c r="F491" s="19">
        <v>0</v>
      </c>
      <c r="G491" s="18">
        <f t="shared" si="21"/>
        <v>0</v>
      </c>
      <c r="H491" s="18">
        <f t="shared" si="22"/>
        <v>0</v>
      </c>
      <c r="I491" s="18">
        <f t="shared" si="23"/>
        <v>0</v>
      </c>
      <c r="J491" s="18"/>
      <c r="K491" s="15"/>
    </row>
    <row r="492" spans="1:11" x14ac:dyDescent="0.2">
      <c r="A492" s="15"/>
      <c r="B492" s="15"/>
      <c r="C492" s="16"/>
      <c r="D492" s="17"/>
      <c r="E492" s="18"/>
      <c r="F492" s="19">
        <v>0</v>
      </c>
      <c r="G492" s="18">
        <f t="shared" si="21"/>
        <v>0</v>
      </c>
      <c r="H492" s="18">
        <f t="shared" si="22"/>
        <v>0</v>
      </c>
      <c r="I492" s="18">
        <f t="shared" si="23"/>
        <v>0</v>
      </c>
      <c r="J492" s="18"/>
      <c r="K492" s="15"/>
    </row>
    <row r="493" spans="1:11" x14ac:dyDescent="0.2">
      <c r="A493" s="15"/>
      <c r="B493" s="15"/>
      <c r="C493" s="16"/>
      <c r="D493" s="17"/>
      <c r="E493" s="18"/>
      <c r="F493" s="19">
        <v>0</v>
      </c>
      <c r="G493" s="18">
        <f t="shared" si="21"/>
        <v>0</v>
      </c>
      <c r="H493" s="18">
        <f t="shared" si="22"/>
        <v>0</v>
      </c>
      <c r="I493" s="18">
        <f t="shared" si="23"/>
        <v>0</v>
      </c>
      <c r="J493" s="18"/>
      <c r="K493" s="15"/>
    </row>
    <row r="494" spans="1:11" x14ac:dyDescent="0.2">
      <c r="A494" s="15"/>
      <c r="B494" s="15"/>
      <c r="C494" s="16"/>
      <c r="D494" s="17"/>
      <c r="E494" s="18"/>
      <c r="F494" s="19">
        <v>0</v>
      </c>
      <c r="G494" s="18">
        <f t="shared" si="21"/>
        <v>0</v>
      </c>
      <c r="H494" s="18">
        <f t="shared" si="22"/>
        <v>0</v>
      </c>
      <c r="I494" s="18">
        <f t="shared" si="23"/>
        <v>0</v>
      </c>
      <c r="J494" s="18"/>
      <c r="K494" s="15"/>
    </row>
    <row r="495" spans="1:11" x14ac:dyDescent="0.2">
      <c r="A495" s="15"/>
      <c r="B495" s="15"/>
      <c r="C495" s="16"/>
      <c r="D495" s="17"/>
      <c r="E495" s="18"/>
      <c r="F495" s="19">
        <v>0</v>
      </c>
      <c r="G495" s="18">
        <f t="shared" si="21"/>
        <v>0</v>
      </c>
      <c r="H495" s="18">
        <f t="shared" si="22"/>
        <v>0</v>
      </c>
      <c r="I495" s="18">
        <f t="shared" si="23"/>
        <v>0</v>
      </c>
      <c r="J495" s="18"/>
      <c r="K495" s="15"/>
    </row>
    <row r="496" spans="1:11" x14ac:dyDescent="0.2">
      <c r="A496" s="15"/>
      <c r="B496" s="15"/>
      <c r="C496" s="16"/>
      <c r="D496" s="17"/>
      <c r="E496" s="18"/>
      <c r="F496" s="19">
        <v>0</v>
      </c>
      <c r="G496" s="18">
        <f t="shared" si="21"/>
        <v>0</v>
      </c>
      <c r="H496" s="18">
        <f t="shared" si="22"/>
        <v>0</v>
      </c>
      <c r="I496" s="18">
        <f t="shared" si="23"/>
        <v>0</v>
      </c>
      <c r="J496" s="18"/>
      <c r="K496" s="15"/>
    </row>
    <row r="497" spans="1:11" x14ac:dyDescent="0.2">
      <c r="A497" s="15"/>
      <c r="B497" s="15"/>
      <c r="C497" s="16"/>
      <c r="D497" s="17"/>
      <c r="E497" s="18"/>
      <c r="F497" s="19">
        <v>0</v>
      </c>
      <c r="G497" s="18">
        <f t="shared" si="21"/>
        <v>0</v>
      </c>
      <c r="H497" s="18">
        <f t="shared" si="22"/>
        <v>0</v>
      </c>
      <c r="I497" s="18">
        <f t="shared" si="23"/>
        <v>0</v>
      </c>
      <c r="J497" s="18"/>
      <c r="K497" s="15"/>
    </row>
    <row r="498" spans="1:11" x14ac:dyDescent="0.2">
      <c r="A498" s="15"/>
      <c r="B498" s="15"/>
      <c r="C498" s="16"/>
      <c r="D498" s="17"/>
      <c r="E498" s="18"/>
      <c r="F498" s="19">
        <v>0</v>
      </c>
      <c r="G498" s="18">
        <f t="shared" si="21"/>
        <v>0</v>
      </c>
      <c r="H498" s="18">
        <f t="shared" si="22"/>
        <v>0</v>
      </c>
      <c r="I498" s="18">
        <f t="shared" si="23"/>
        <v>0</v>
      </c>
      <c r="J498" s="18"/>
      <c r="K498" s="15"/>
    </row>
    <row r="499" spans="1:11" x14ac:dyDescent="0.2">
      <c r="A499" s="15"/>
      <c r="B499" s="15"/>
      <c r="C499" s="16"/>
      <c r="D499" s="17"/>
      <c r="E499" s="18"/>
      <c r="F499" s="19">
        <v>0</v>
      </c>
      <c r="G499" s="18">
        <f t="shared" si="21"/>
        <v>0</v>
      </c>
      <c r="H499" s="18">
        <f t="shared" si="22"/>
        <v>0</v>
      </c>
      <c r="I499" s="18">
        <f t="shared" si="23"/>
        <v>0</v>
      </c>
      <c r="J499" s="18"/>
      <c r="K499" s="15"/>
    </row>
    <row r="500" spans="1:11" x14ac:dyDescent="0.2">
      <c r="A500" s="15"/>
      <c r="B500" s="15"/>
      <c r="C500" s="16"/>
      <c r="D500" s="17"/>
      <c r="E500" s="18"/>
      <c r="F500" s="19">
        <v>0</v>
      </c>
      <c r="G500" s="18">
        <f t="shared" si="21"/>
        <v>0</v>
      </c>
      <c r="H500" s="18">
        <f t="shared" si="22"/>
        <v>0</v>
      </c>
      <c r="I500" s="18">
        <f t="shared" si="23"/>
        <v>0</v>
      </c>
      <c r="J500" s="18"/>
      <c r="K500" s="15"/>
    </row>
    <row r="501" spans="1:11" x14ac:dyDescent="0.2">
      <c r="A501" s="15"/>
      <c r="B501" s="15"/>
      <c r="C501" s="16"/>
      <c r="D501" s="17"/>
      <c r="E501" s="18"/>
      <c r="F501" s="19">
        <v>0</v>
      </c>
      <c r="G501" s="18">
        <f t="shared" si="21"/>
        <v>0</v>
      </c>
      <c r="H501" s="18">
        <f t="shared" si="22"/>
        <v>0</v>
      </c>
      <c r="I501" s="18">
        <f t="shared" si="23"/>
        <v>0</v>
      </c>
      <c r="J501" s="18"/>
      <c r="K501" s="15"/>
    </row>
    <row r="502" spans="1:11" x14ac:dyDescent="0.2">
      <c r="A502" s="15"/>
      <c r="B502" s="15"/>
      <c r="C502" s="16"/>
      <c r="D502" s="17"/>
      <c r="E502" s="18"/>
      <c r="F502" s="19">
        <v>0</v>
      </c>
      <c r="G502" s="18">
        <f t="shared" si="21"/>
        <v>0</v>
      </c>
      <c r="H502" s="18">
        <f t="shared" si="22"/>
        <v>0</v>
      </c>
      <c r="I502" s="18">
        <f t="shared" si="23"/>
        <v>0</v>
      </c>
      <c r="J502" s="18"/>
      <c r="K502" s="15"/>
    </row>
    <row r="503" spans="1:11" x14ac:dyDescent="0.2">
      <c r="A503" s="15"/>
      <c r="B503" s="15"/>
      <c r="C503" s="16"/>
      <c r="D503" s="17"/>
      <c r="E503" s="18"/>
      <c r="F503" s="19">
        <v>0</v>
      </c>
      <c r="G503" s="18">
        <f t="shared" si="21"/>
        <v>0</v>
      </c>
      <c r="H503" s="18">
        <f t="shared" si="22"/>
        <v>0</v>
      </c>
      <c r="I503" s="18">
        <f t="shared" si="23"/>
        <v>0</v>
      </c>
      <c r="J503" s="18"/>
      <c r="K503" s="15"/>
    </row>
    <row r="504" spans="1:11" x14ac:dyDescent="0.2">
      <c r="A504" s="15"/>
      <c r="B504" s="15"/>
      <c r="C504" s="16"/>
      <c r="D504" s="17"/>
      <c r="E504" s="18"/>
      <c r="F504" s="19">
        <v>0</v>
      </c>
      <c r="G504" s="18">
        <f t="shared" si="21"/>
        <v>0</v>
      </c>
      <c r="H504" s="18">
        <f t="shared" si="22"/>
        <v>0</v>
      </c>
      <c r="I504" s="18">
        <f t="shared" si="23"/>
        <v>0</v>
      </c>
      <c r="J504" s="18"/>
      <c r="K504" s="15"/>
    </row>
    <row r="505" spans="1:11" x14ac:dyDescent="0.2">
      <c r="A505" s="15"/>
      <c r="B505" s="15"/>
      <c r="C505" s="16"/>
      <c r="D505" s="17"/>
      <c r="E505" s="18"/>
      <c r="F505" s="19">
        <v>0</v>
      </c>
      <c r="G505" s="18">
        <f t="shared" si="21"/>
        <v>0</v>
      </c>
      <c r="H505" s="18">
        <f t="shared" si="22"/>
        <v>0</v>
      </c>
      <c r="I505" s="18">
        <f t="shared" si="23"/>
        <v>0</v>
      </c>
      <c r="J505" s="18"/>
      <c r="K505" s="15"/>
    </row>
    <row r="506" spans="1:11" x14ac:dyDescent="0.2">
      <c r="A506" s="15"/>
      <c r="B506" s="15"/>
      <c r="C506" s="16"/>
      <c r="D506" s="17"/>
      <c r="E506" s="18"/>
      <c r="F506" s="19">
        <v>0</v>
      </c>
      <c r="G506" s="18">
        <f t="shared" si="21"/>
        <v>0</v>
      </c>
      <c r="H506" s="18">
        <f t="shared" si="22"/>
        <v>0</v>
      </c>
      <c r="I506" s="18">
        <f t="shared" si="23"/>
        <v>0</v>
      </c>
      <c r="J506" s="18"/>
      <c r="K506" s="15"/>
    </row>
    <row r="507" spans="1:11" x14ac:dyDescent="0.2">
      <c r="A507" s="15"/>
      <c r="B507" s="15"/>
      <c r="C507" s="16"/>
      <c r="D507" s="17"/>
      <c r="E507" s="18"/>
      <c r="F507" s="19">
        <v>0</v>
      </c>
      <c r="G507" s="18">
        <f t="shared" si="21"/>
        <v>0</v>
      </c>
      <c r="H507" s="18">
        <f t="shared" si="22"/>
        <v>0</v>
      </c>
      <c r="I507" s="18">
        <f t="shared" si="23"/>
        <v>0</v>
      </c>
      <c r="J507" s="18"/>
      <c r="K507" s="15"/>
    </row>
    <row r="508" spans="1:11" x14ac:dyDescent="0.2">
      <c r="A508" s="15"/>
      <c r="B508" s="15"/>
      <c r="C508" s="16"/>
      <c r="D508" s="17"/>
      <c r="E508" s="18"/>
      <c r="F508" s="19">
        <v>0</v>
      </c>
      <c r="G508" s="18">
        <f t="shared" si="21"/>
        <v>0</v>
      </c>
      <c r="H508" s="18">
        <f t="shared" si="22"/>
        <v>0</v>
      </c>
      <c r="I508" s="18">
        <f t="shared" si="23"/>
        <v>0</v>
      </c>
      <c r="J508" s="18"/>
      <c r="K508" s="15"/>
    </row>
    <row r="509" spans="1:11" x14ac:dyDescent="0.2">
      <c r="A509" s="15"/>
      <c r="B509" s="15"/>
      <c r="C509" s="16"/>
      <c r="D509" s="17"/>
      <c r="E509" s="18"/>
      <c r="F509" s="19">
        <v>0</v>
      </c>
      <c r="G509" s="18">
        <f t="shared" si="21"/>
        <v>0</v>
      </c>
      <c r="H509" s="18">
        <f t="shared" si="22"/>
        <v>0</v>
      </c>
      <c r="I509" s="18">
        <f t="shared" si="23"/>
        <v>0</v>
      </c>
      <c r="J509" s="18"/>
      <c r="K509" s="15"/>
    </row>
    <row r="510" spans="1:11" x14ac:dyDescent="0.2">
      <c r="A510" s="15"/>
      <c r="B510" s="15"/>
      <c r="C510" s="16"/>
      <c r="D510" s="17"/>
      <c r="E510" s="18"/>
      <c r="F510" s="19">
        <v>0</v>
      </c>
      <c r="G510" s="18">
        <f t="shared" si="21"/>
        <v>0</v>
      </c>
      <c r="H510" s="18">
        <f t="shared" si="22"/>
        <v>0</v>
      </c>
      <c r="I510" s="18">
        <f t="shared" si="23"/>
        <v>0</v>
      </c>
      <c r="J510" s="18"/>
      <c r="K510" s="15"/>
    </row>
    <row r="511" spans="1:11" x14ac:dyDescent="0.2">
      <c r="A511" s="15"/>
      <c r="B511" s="15"/>
      <c r="C511" s="16"/>
      <c r="D511" s="17"/>
      <c r="E511" s="18"/>
      <c r="F511" s="19">
        <v>0</v>
      </c>
      <c r="G511" s="18">
        <f t="shared" si="21"/>
        <v>0</v>
      </c>
      <c r="H511" s="18">
        <f t="shared" si="22"/>
        <v>0</v>
      </c>
      <c r="I511" s="18">
        <f t="shared" si="23"/>
        <v>0</v>
      </c>
      <c r="J511" s="18"/>
      <c r="K511" s="15"/>
    </row>
    <row r="512" spans="1:11" x14ac:dyDescent="0.2">
      <c r="A512" s="15"/>
      <c r="B512" s="15"/>
      <c r="C512" s="16"/>
      <c r="D512" s="17"/>
      <c r="E512" s="18"/>
      <c r="F512" s="19">
        <v>0</v>
      </c>
      <c r="G512" s="18">
        <f t="shared" si="21"/>
        <v>0</v>
      </c>
      <c r="H512" s="18">
        <f t="shared" si="22"/>
        <v>0</v>
      </c>
      <c r="I512" s="18">
        <f t="shared" si="23"/>
        <v>0</v>
      </c>
      <c r="J512" s="18"/>
      <c r="K512" s="15"/>
    </row>
    <row r="513" spans="1:11" x14ac:dyDescent="0.2">
      <c r="A513" s="15"/>
      <c r="B513" s="15"/>
      <c r="C513" s="16"/>
      <c r="D513" s="17"/>
      <c r="E513" s="18"/>
      <c r="F513" s="19">
        <v>0</v>
      </c>
      <c r="G513" s="18">
        <f t="shared" si="21"/>
        <v>0</v>
      </c>
      <c r="H513" s="18">
        <f t="shared" si="22"/>
        <v>0</v>
      </c>
      <c r="I513" s="18">
        <f t="shared" si="23"/>
        <v>0</v>
      </c>
      <c r="J513" s="18"/>
      <c r="K513" s="15"/>
    </row>
    <row r="514" spans="1:11" x14ac:dyDescent="0.2">
      <c r="A514" s="15"/>
      <c r="B514" s="15"/>
      <c r="C514" s="16"/>
      <c r="D514" s="17"/>
      <c r="E514" s="18"/>
      <c r="F514" s="19">
        <v>0</v>
      </c>
      <c r="G514" s="18">
        <f t="shared" si="21"/>
        <v>0</v>
      </c>
      <c r="H514" s="18">
        <f t="shared" si="22"/>
        <v>0</v>
      </c>
      <c r="I514" s="18">
        <f t="shared" si="23"/>
        <v>0</v>
      </c>
      <c r="J514" s="18"/>
      <c r="K514" s="15"/>
    </row>
    <row r="515" spans="1:11" x14ac:dyDescent="0.2">
      <c r="A515" s="15"/>
      <c r="B515" s="15"/>
      <c r="C515" s="16"/>
      <c r="D515" s="17"/>
      <c r="E515" s="18"/>
      <c r="F515" s="19">
        <v>0</v>
      </c>
      <c r="G515" s="18">
        <f t="shared" si="21"/>
        <v>0</v>
      </c>
      <c r="H515" s="18">
        <f t="shared" si="22"/>
        <v>0</v>
      </c>
      <c r="I515" s="18">
        <f t="shared" si="23"/>
        <v>0</v>
      </c>
      <c r="J515" s="18"/>
      <c r="K515" s="15"/>
    </row>
    <row r="516" spans="1:11" x14ac:dyDescent="0.2">
      <c r="A516" s="15"/>
      <c r="B516" s="15"/>
      <c r="C516" s="16"/>
      <c r="D516" s="17"/>
      <c r="E516" s="18"/>
      <c r="F516" s="19">
        <v>0</v>
      </c>
      <c r="G516" s="18">
        <f t="shared" si="21"/>
        <v>0</v>
      </c>
      <c r="H516" s="18">
        <f t="shared" si="22"/>
        <v>0</v>
      </c>
      <c r="I516" s="18">
        <f t="shared" si="23"/>
        <v>0</v>
      </c>
      <c r="J516" s="18"/>
      <c r="K516" s="15"/>
    </row>
    <row r="517" spans="1:11" x14ac:dyDescent="0.2">
      <c r="A517" s="15"/>
      <c r="B517" s="15"/>
      <c r="C517" s="16"/>
      <c r="D517" s="17"/>
      <c r="E517" s="18"/>
      <c r="F517" s="19">
        <v>0</v>
      </c>
      <c r="G517" s="18">
        <f t="shared" si="21"/>
        <v>0</v>
      </c>
      <c r="H517" s="18">
        <f t="shared" si="22"/>
        <v>0</v>
      </c>
      <c r="I517" s="18">
        <f t="shared" si="23"/>
        <v>0</v>
      </c>
      <c r="J517" s="18"/>
      <c r="K517" s="15"/>
    </row>
    <row r="518" spans="1:11" x14ac:dyDescent="0.2">
      <c r="A518" s="15"/>
      <c r="B518" s="15"/>
      <c r="C518" s="16"/>
      <c r="D518" s="17"/>
      <c r="E518" s="18"/>
      <c r="F518" s="19">
        <v>0</v>
      </c>
      <c r="G518" s="18">
        <f t="shared" si="21"/>
        <v>0</v>
      </c>
      <c r="H518" s="18">
        <f t="shared" si="22"/>
        <v>0</v>
      </c>
      <c r="I518" s="18">
        <f t="shared" si="23"/>
        <v>0</v>
      </c>
      <c r="J518" s="18"/>
      <c r="K518" s="15"/>
    </row>
    <row r="519" spans="1:11" x14ac:dyDescent="0.2">
      <c r="A519" s="15"/>
      <c r="B519" s="15"/>
      <c r="C519" s="16"/>
      <c r="D519" s="17"/>
      <c r="E519" s="18"/>
      <c r="F519" s="19">
        <v>0</v>
      </c>
      <c r="G519" s="18">
        <f t="shared" si="21"/>
        <v>0</v>
      </c>
      <c r="H519" s="18">
        <f t="shared" si="22"/>
        <v>0</v>
      </c>
      <c r="I519" s="18">
        <f t="shared" si="23"/>
        <v>0</v>
      </c>
      <c r="J519" s="18"/>
      <c r="K519" s="15"/>
    </row>
    <row r="520" spans="1:11" x14ac:dyDescent="0.2">
      <c r="A520" s="15"/>
      <c r="B520" s="15"/>
      <c r="C520" s="16"/>
      <c r="D520" s="17"/>
      <c r="E520" s="18"/>
      <c r="F520" s="19">
        <v>0</v>
      </c>
      <c r="G520" s="18">
        <f t="shared" ref="G520:G574" si="24">B520*F520</f>
        <v>0</v>
      </c>
      <c r="H520" s="18">
        <f t="shared" ref="H520:H572" si="25">E520*C520</f>
        <v>0</v>
      </c>
      <c r="I520" s="18">
        <f t="shared" ref="I520:I572" si="26">F520*C520</f>
        <v>0</v>
      </c>
      <c r="J520" s="18"/>
      <c r="K520" s="15"/>
    </row>
    <row r="521" spans="1:11" x14ac:dyDescent="0.2">
      <c r="A521" s="15"/>
      <c r="B521" s="15"/>
      <c r="C521" s="16"/>
      <c r="D521" s="17"/>
      <c r="E521" s="18"/>
      <c r="F521" s="19">
        <v>0</v>
      </c>
      <c r="G521" s="18">
        <f t="shared" si="24"/>
        <v>0</v>
      </c>
      <c r="H521" s="18">
        <f t="shared" si="25"/>
        <v>0</v>
      </c>
      <c r="I521" s="18">
        <f t="shared" si="26"/>
        <v>0</v>
      </c>
      <c r="J521" s="18"/>
      <c r="K521" s="15"/>
    </row>
    <row r="522" spans="1:11" x14ac:dyDescent="0.2">
      <c r="A522" s="15"/>
      <c r="B522" s="15"/>
      <c r="C522" s="16"/>
      <c r="D522" s="17"/>
      <c r="E522" s="18"/>
      <c r="F522" s="19">
        <v>0</v>
      </c>
      <c r="G522" s="18">
        <f t="shared" si="24"/>
        <v>0</v>
      </c>
      <c r="H522" s="18">
        <f t="shared" si="25"/>
        <v>0</v>
      </c>
      <c r="I522" s="18">
        <f t="shared" si="26"/>
        <v>0</v>
      </c>
      <c r="J522" s="18"/>
      <c r="K522" s="15"/>
    </row>
    <row r="523" spans="1:11" x14ac:dyDescent="0.2">
      <c r="A523" s="15"/>
      <c r="B523" s="15"/>
      <c r="C523" s="16"/>
      <c r="D523" s="17"/>
      <c r="E523" s="18"/>
      <c r="F523" s="19">
        <v>0</v>
      </c>
      <c r="G523" s="18">
        <f t="shared" si="24"/>
        <v>0</v>
      </c>
      <c r="H523" s="18">
        <f t="shared" si="25"/>
        <v>0</v>
      </c>
      <c r="I523" s="18">
        <f t="shared" si="26"/>
        <v>0</v>
      </c>
      <c r="J523" s="18"/>
      <c r="K523" s="15"/>
    </row>
    <row r="524" spans="1:11" x14ac:dyDescent="0.2">
      <c r="A524" s="15"/>
      <c r="B524" s="15"/>
      <c r="C524" s="16"/>
      <c r="D524" s="17"/>
      <c r="E524" s="18"/>
      <c r="F524" s="19">
        <v>0</v>
      </c>
      <c r="G524" s="18">
        <f t="shared" si="24"/>
        <v>0</v>
      </c>
      <c r="H524" s="18">
        <f t="shared" si="25"/>
        <v>0</v>
      </c>
      <c r="I524" s="18">
        <f t="shared" si="26"/>
        <v>0</v>
      </c>
      <c r="J524" s="18"/>
      <c r="K524" s="15"/>
    </row>
    <row r="525" spans="1:11" x14ac:dyDescent="0.2">
      <c r="A525" s="15"/>
      <c r="B525" s="15"/>
      <c r="C525" s="16"/>
      <c r="D525" s="17"/>
      <c r="E525" s="18"/>
      <c r="F525" s="19">
        <v>0</v>
      </c>
      <c r="G525" s="18">
        <f t="shared" si="24"/>
        <v>0</v>
      </c>
      <c r="H525" s="18">
        <f t="shared" si="25"/>
        <v>0</v>
      </c>
      <c r="I525" s="18">
        <f t="shared" si="26"/>
        <v>0</v>
      </c>
      <c r="J525" s="18"/>
      <c r="K525" s="15"/>
    </row>
    <row r="526" spans="1:11" x14ac:dyDescent="0.2">
      <c r="A526" s="15"/>
      <c r="B526" s="15"/>
      <c r="C526" s="16"/>
      <c r="D526" s="17"/>
      <c r="E526" s="18"/>
      <c r="F526" s="19">
        <v>0</v>
      </c>
      <c r="G526" s="18">
        <f t="shared" si="24"/>
        <v>0</v>
      </c>
      <c r="H526" s="18">
        <f t="shared" si="25"/>
        <v>0</v>
      </c>
      <c r="I526" s="18">
        <f t="shared" si="26"/>
        <v>0</v>
      </c>
      <c r="J526" s="18"/>
      <c r="K526" s="15"/>
    </row>
    <row r="527" spans="1:11" x14ac:dyDescent="0.2">
      <c r="A527" s="15"/>
      <c r="B527" s="15"/>
      <c r="C527" s="16"/>
      <c r="D527" s="17"/>
      <c r="E527" s="18"/>
      <c r="F527" s="19">
        <v>0</v>
      </c>
      <c r="G527" s="18">
        <f t="shared" si="24"/>
        <v>0</v>
      </c>
      <c r="H527" s="18">
        <f t="shared" si="25"/>
        <v>0</v>
      </c>
      <c r="I527" s="18">
        <f t="shared" si="26"/>
        <v>0</v>
      </c>
      <c r="J527" s="18"/>
      <c r="K527" s="15"/>
    </row>
    <row r="528" spans="1:11" x14ac:dyDescent="0.2">
      <c r="A528" s="15"/>
      <c r="B528" s="15"/>
      <c r="C528" s="16"/>
      <c r="D528" s="17"/>
      <c r="E528" s="18"/>
      <c r="F528" s="19">
        <v>0</v>
      </c>
      <c r="G528" s="18">
        <f t="shared" si="24"/>
        <v>0</v>
      </c>
      <c r="H528" s="18">
        <f t="shared" si="25"/>
        <v>0</v>
      </c>
      <c r="I528" s="18">
        <f t="shared" si="26"/>
        <v>0</v>
      </c>
      <c r="J528" s="18"/>
      <c r="K528" s="15"/>
    </row>
    <row r="529" spans="1:11" x14ac:dyDescent="0.2">
      <c r="A529" s="15"/>
      <c r="B529" s="15"/>
      <c r="C529" s="16"/>
      <c r="D529" s="17"/>
      <c r="E529" s="18"/>
      <c r="F529" s="19">
        <v>0</v>
      </c>
      <c r="G529" s="18">
        <f t="shared" si="24"/>
        <v>0</v>
      </c>
      <c r="H529" s="18">
        <f t="shared" si="25"/>
        <v>0</v>
      </c>
      <c r="I529" s="18">
        <f t="shared" si="26"/>
        <v>0</v>
      </c>
      <c r="J529" s="18"/>
      <c r="K529" s="15"/>
    </row>
    <row r="530" spans="1:11" x14ac:dyDescent="0.2">
      <c r="A530" s="15"/>
      <c r="B530" s="15"/>
      <c r="C530" s="16"/>
      <c r="D530" s="17"/>
      <c r="E530" s="18"/>
      <c r="F530" s="19">
        <v>0</v>
      </c>
      <c r="G530" s="18">
        <f t="shared" si="24"/>
        <v>0</v>
      </c>
      <c r="H530" s="18">
        <f t="shared" si="25"/>
        <v>0</v>
      </c>
      <c r="I530" s="18">
        <f t="shared" si="26"/>
        <v>0</v>
      </c>
      <c r="J530" s="18"/>
      <c r="K530" s="15"/>
    </row>
    <row r="531" spans="1:11" x14ac:dyDescent="0.2">
      <c r="A531" s="15"/>
      <c r="B531" s="15"/>
      <c r="C531" s="16"/>
      <c r="D531" s="17"/>
      <c r="E531" s="18"/>
      <c r="F531" s="19">
        <v>0</v>
      </c>
      <c r="G531" s="18">
        <f t="shared" si="24"/>
        <v>0</v>
      </c>
      <c r="H531" s="18">
        <f t="shared" si="25"/>
        <v>0</v>
      </c>
      <c r="I531" s="18">
        <f t="shared" si="26"/>
        <v>0</v>
      </c>
      <c r="J531" s="18"/>
      <c r="K531" s="15"/>
    </row>
    <row r="532" spans="1:11" x14ac:dyDescent="0.2">
      <c r="A532" s="15"/>
      <c r="B532" s="15"/>
      <c r="C532" s="16"/>
      <c r="D532" s="17"/>
      <c r="E532" s="18"/>
      <c r="F532" s="19">
        <v>0</v>
      </c>
      <c r="G532" s="18">
        <f t="shared" si="24"/>
        <v>0</v>
      </c>
      <c r="H532" s="18">
        <f t="shared" si="25"/>
        <v>0</v>
      </c>
      <c r="I532" s="18">
        <f t="shared" si="26"/>
        <v>0</v>
      </c>
      <c r="J532" s="18"/>
      <c r="K532" s="15"/>
    </row>
    <row r="533" spans="1:11" x14ac:dyDescent="0.2">
      <c r="A533" s="15"/>
      <c r="B533" s="15"/>
      <c r="C533" s="16"/>
      <c r="D533" s="17"/>
      <c r="E533" s="18"/>
      <c r="F533" s="19">
        <v>0</v>
      </c>
      <c r="G533" s="18">
        <f t="shared" si="24"/>
        <v>0</v>
      </c>
      <c r="H533" s="18">
        <f t="shared" si="25"/>
        <v>0</v>
      </c>
      <c r="I533" s="18">
        <f t="shared" si="26"/>
        <v>0</v>
      </c>
      <c r="J533" s="18"/>
      <c r="K533" s="15"/>
    </row>
    <row r="534" spans="1:11" x14ac:dyDescent="0.2">
      <c r="A534" s="15"/>
      <c r="B534" s="15"/>
      <c r="C534" s="16"/>
      <c r="D534" s="17"/>
      <c r="E534" s="18"/>
      <c r="F534" s="19">
        <v>0</v>
      </c>
      <c r="G534" s="18">
        <f t="shared" si="24"/>
        <v>0</v>
      </c>
      <c r="H534" s="18">
        <f t="shared" si="25"/>
        <v>0</v>
      </c>
      <c r="I534" s="18">
        <f t="shared" si="26"/>
        <v>0</v>
      </c>
      <c r="J534" s="18"/>
      <c r="K534" s="15"/>
    </row>
    <row r="535" spans="1:11" x14ac:dyDescent="0.2">
      <c r="A535" s="15"/>
      <c r="B535" s="15"/>
      <c r="C535" s="16"/>
      <c r="D535" s="17"/>
      <c r="E535" s="18"/>
      <c r="F535" s="19">
        <v>0</v>
      </c>
      <c r="G535" s="18">
        <f t="shared" si="24"/>
        <v>0</v>
      </c>
      <c r="H535" s="18">
        <f t="shared" si="25"/>
        <v>0</v>
      </c>
      <c r="I535" s="18">
        <f t="shared" si="26"/>
        <v>0</v>
      </c>
      <c r="J535" s="18"/>
      <c r="K535" s="15"/>
    </row>
    <row r="536" spans="1:11" x14ac:dyDescent="0.2">
      <c r="A536" s="15"/>
      <c r="B536" s="15"/>
      <c r="C536" s="16"/>
      <c r="D536" s="17"/>
      <c r="E536" s="18"/>
      <c r="F536" s="19">
        <v>0</v>
      </c>
      <c r="G536" s="18">
        <f t="shared" si="24"/>
        <v>0</v>
      </c>
      <c r="H536" s="18">
        <f t="shared" si="25"/>
        <v>0</v>
      </c>
      <c r="I536" s="18">
        <f t="shared" si="26"/>
        <v>0</v>
      </c>
      <c r="J536" s="18"/>
      <c r="K536" s="15"/>
    </row>
    <row r="537" spans="1:11" x14ac:dyDescent="0.2">
      <c r="A537" s="15"/>
      <c r="B537" s="15"/>
      <c r="C537" s="16"/>
      <c r="D537" s="17"/>
      <c r="E537" s="18"/>
      <c r="F537" s="19">
        <v>0</v>
      </c>
      <c r="G537" s="18">
        <f t="shared" si="24"/>
        <v>0</v>
      </c>
      <c r="H537" s="18">
        <f t="shared" si="25"/>
        <v>0</v>
      </c>
      <c r="I537" s="18">
        <f t="shared" si="26"/>
        <v>0</v>
      </c>
      <c r="J537" s="18"/>
      <c r="K537" s="15"/>
    </row>
    <row r="538" spans="1:11" x14ac:dyDescent="0.2">
      <c r="A538" s="15"/>
      <c r="B538" s="15"/>
      <c r="C538" s="16"/>
      <c r="D538" s="17"/>
      <c r="E538" s="18"/>
      <c r="F538" s="19">
        <v>0</v>
      </c>
      <c r="G538" s="18">
        <f t="shared" si="24"/>
        <v>0</v>
      </c>
      <c r="H538" s="18">
        <f t="shared" si="25"/>
        <v>0</v>
      </c>
      <c r="I538" s="18">
        <f t="shared" si="26"/>
        <v>0</v>
      </c>
      <c r="J538" s="18"/>
      <c r="K538" s="15"/>
    </row>
    <row r="539" spans="1:11" x14ac:dyDescent="0.2">
      <c r="A539" s="15"/>
      <c r="B539" s="15"/>
      <c r="C539" s="16"/>
      <c r="D539" s="17"/>
      <c r="E539" s="18"/>
      <c r="F539" s="19">
        <v>0</v>
      </c>
      <c r="G539" s="18">
        <f t="shared" si="24"/>
        <v>0</v>
      </c>
      <c r="H539" s="18">
        <f t="shared" si="25"/>
        <v>0</v>
      </c>
      <c r="I539" s="18">
        <f t="shared" si="26"/>
        <v>0</v>
      </c>
      <c r="J539" s="18"/>
      <c r="K539" s="15"/>
    </row>
    <row r="540" spans="1:11" x14ac:dyDescent="0.2">
      <c r="A540" s="15"/>
      <c r="B540" s="15"/>
      <c r="C540" s="16"/>
      <c r="D540" s="17"/>
      <c r="E540" s="18"/>
      <c r="F540" s="19">
        <v>0</v>
      </c>
      <c r="G540" s="18">
        <f t="shared" si="24"/>
        <v>0</v>
      </c>
      <c r="H540" s="18">
        <f t="shared" si="25"/>
        <v>0</v>
      </c>
      <c r="I540" s="18">
        <f t="shared" si="26"/>
        <v>0</v>
      </c>
      <c r="J540" s="18"/>
      <c r="K540" s="15"/>
    </row>
    <row r="541" spans="1:11" x14ac:dyDescent="0.2">
      <c r="A541" s="15"/>
      <c r="B541" s="15"/>
      <c r="C541" s="16"/>
      <c r="D541" s="17"/>
      <c r="E541" s="18"/>
      <c r="F541" s="19">
        <v>0</v>
      </c>
      <c r="G541" s="18">
        <f t="shared" si="24"/>
        <v>0</v>
      </c>
      <c r="H541" s="18">
        <f t="shared" si="25"/>
        <v>0</v>
      </c>
      <c r="I541" s="18">
        <f t="shared" si="26"/>
        <v>0</v>
      </c>
      <c r="J541" s="18"/>
      <c r="K541" s="15"/>
    </row>
    <row r="542" spans="1:11" x14ac:dyDescent="0.2">
      <c r="A542" s="15"/>
      <c r="B542" s="15"/>
      <c r="C542" s="16"/>
      <c r="D542" s="17"/>
      <c r="E542" s="18"/>
      <c r="F542" s="19">
        <v>0</v>
      </c>
      <c r="G542" s="18">
        <f t="shared" si="24"/>
        <v>0</v>
      </c>
      <c r="H542" s="18">
        <f t="shared" si="25"/>
        <v>0</v>
      </c>
      <c r="I542" s="18">
        <f t="shared" si="26"/>
        <v>0</v>
      </c>
      <c r="J542" s="18"/>
      <c r="K542" s="15"/>
    </row>
    <row r="543" spans="1:11" x14ac:dyDescent="0.2">
      <c r="A543" s="15"/>
      <c r="B543" s="15"/>
      <c r="C543" s="16"/>
      <c r="D543" s="17"/>
      <c r="E543" s="18"/>
      <c r="F543" s="19">
        <v>0</v>
      </c>
      <c r="G543" s="18">
        <f t="shared" si="24"/>
        <v>0</v>
      </c>
      <c r="H543" s="18">
        <f t="shared" si="25"/>
        <v>0</v>
      </c>
      <c r="I543" s="18">
        <f t="shared" si="26"/>
        <v>0</v>
      </c>
      <c r="J543" s="18"/>
      <c r="K543" s="15"/>
    </row>
    <row r="544" spans="1:11" x14ac:dyDescent="0.2">
      <c r="A544" s="15"/>
      <c r="B544" s="15"/>
      <c r="C544" s="16"/>
      <c r="D544" s="17"/>
      <c r="E544" s="18"/>
      <c r="F544" s="19">
        <v>0</v>
      </c>
      <c r="G544" s="18">
        <f t="shared" si="24"/>
        <v>0</v>
      </c>
      <c r="H544" s="18">
        <f t="shared" si="25"/>
        <v>0</v>
      </c>
      <c r="I544" s="18">
        <f t="shared" si="26"/>
        <v>0</v>
      </c>
      <c r="J544" s="18"/>
      <c r="K544" s="15"/>
    </row>
    <row r="545" spans="1:11" x14ac:dyDescent="0.2">
      <c r="A545" s="15"/>
      <c r="B545" s="15"/>
      <c r="C545" s="16"/>
      <c r="D545" s="17"/>
      <c r="E545" s="18"/>
      <c r="F545" s="19">
        <v>0</v>
      </c>
      <c r="G545" s="18">
        <f t="shared" si="24"/>
        <v>0</v>
      </c>
      <c r="H545" s="18">
        <f t="shared" si="25"/>
        <v>0</v>
      </c>
      <c r="I545" s="18">
        <f t="shared" si="26"/>
        <v>0</v>
      </c>
      <c r="J545" s="18"/>
      <c r="K545" s="15"/>
    </row>
    <row r="546" spans="1:11" x14ac:dyDescent="0.2">
      <c r="A546" s="15"/>
      <c r="B546" s="15"/>
      <c r="C546" s="16"/>
      <c r="D546" s="17"/>
      <c r="E546" s="18"/>
      <c r="F546" s="19">
        <v>0</v>
      </c>
      <c r="G546" s="18">
        <f t="shared" si="24"/>
        <v>0</v>
      </c>
      <c r="H546" s="18">
        <f t="shared" si="25"/>
        <v>0</v>
      </c>
      <c r="I546" s="18">
        <f t="shared" si="26"/>
        <v>0</v>
      </c>
      <c r="J546" s="18"/>
      <c r="K546" s="15"/>
    </row>
    <row r="547" spans="1:11" x14ac:dyDescent="0.2">
      <c r="A547" s="15"/>
      <c r="B547" s="15"/>
      <c r="C547" s="16"/>
      <c r="D547" s="17"/>
      <c r="E547" s="18"/>
      <c r="F547" s="19">
        <v>0</v>
      </c>
      <c r="G547" s="18">
        <f t="shared" si="24"/>
        <v>0</v>
      </c>
      <c r="H547" s="18">
        <f t="shared" si="25"/>
        <v>0</v>
      </c>
      <c r="I547" s="18">
        <f t="shared" si="26"/>
        <v>0</v>
      </c>
      <c r="J547" s="18"/>
      <c r="K547" s="15"/>
    </row>
    <row r="548" spans="1:11" x14ac:dyDescent="0.2">
      <c r="A548" s="15"/>
      <c r="B548" s="15"/>
      <c r="C548" s="16"/>
      <c r="D548" s="17"/>
      <c r="E548" s="18"/>
      <c r="F548" s="19">
        <v>0</v>
      </c>
      <c r="G548" s="18">
        <f t="shared" si="24"/>
        <v>0</v>
      </c>
      <c r="H548" s="18">
        <f t="shared" si="25"/>
        <v>0</v>
      </c>
      <c r="I548" s="18">
        <f t="shared" si="26"/>
        <v>0</v>
      </c>
      <c r="J548" s="18"/>
      <c r="K548" s="15"/>
    </row>
    <row r="549" spans="1:11" x14ac:dyDescent="0.2">
      <c r="A549" s="15"/>
      <c r="B549" s="15"/>
      <c r="C549" s="16"/>
      <c r="D549" s="17"/>
      <c r="E549" s="18"/>
      <c r="F549" s="19">
        <v>0</v>
      </c>
      <c r="G549" s="18">
        <f t="shared" si="24"/>
        <v>0</v>
      </c>
      <c r="H549" s="18">
        <f t="shared" si="25"/>
        <v>0</v>
      </c>
      <c r="I549" s="18">
        <f t="shared" si="26"/>
        <v>0</v>
      </c>
      <c r="J549" s="18"/>
      <c r="K549" s="15"/>
    </row>
    <row r="550" spans="1:11" x14ac:dyDescent="0.2">
      <c r="A550" s="15"/>
      <c r="B550" s="15"/>
      <c r="C550" s="16"/>
      <c r="D550" s="17"/>
      <c r="E550" s="18"/>
      <c r="F550" s="19">
        <v>0</v>
      </c>
      <c r="G550" s="18">
        <f t="shared" si="24"/>
        <v>0</v>
      </c>
      <c r="H550" s="18">
        <f t="shared" si="25"/>
        <v>0</v>
      </c>
      <c r="I550" s="18">
        <f t="shared" si="26"/>
        <v>0</v>
      </c>
      <c r="J550" s="18"/>
      <c r="K550" s="15"/>
    </row>
    <row r="551" spans="1:11" x14ac:dyDescent="0.2">
      <c r="A551" s="15"/>
      <c r="B551" s="15"/>
      <c r="C551" s="16"/>
      <c r="D551" s="17"/>
      <c r="E551" s="18"/>
      <c r="F551" s="19">
        <v>0</v>
      </c>
      <c r="G551" s="18">
        <f t="shared" si="24"/>
        <v>0</v>
      </c>
      <c r="H551" s="18">
        <f t="shared" si="25"/>
        <v>0</v>
      </c>
      <c r="I551" s="18">
        <f t="shared" si="26"/>
        <v>0</v>
      </c>
      <c r="J551" s="18"/>
      <c r="K551" s="15"/>
    </row>
    <row r="552" spans="1:11" x14ac:dyDescent="0.2">
      <c r="A552" s="15"/>
      <c r="B552" s="15"/>
      <c r="C552" s="16"/>
      <c r="D552" s="17"/>
      <c r="E552" s="18"/>
      <c r="F552" s="19">
        <v>0</v>
      </c>
      <c r="G552" s="18">
        <f t="shared" si="24"/>
        <v>0</v>
      </c>
      <c r="H552" s="18">
        <f t="shared" si="25"/>
        <v>0</v>
      </c>
      <c r="I552" s="18">
        <f t="shared" si="26"/>
        <v>0</v>
      </c>
      <c r="J552" s="18"/>
      <c r="K552" s="15"/>
    </row>
    <row r="553" spans="1:11" x14ac:dyDescent="0.2">
      <c r="A553" s="15"/>
      <c r="B553" s="15"/>
      <c r="C553" s="16"/>
      <c r="D553" s="17"/>
      <c r="E553" s="18"/>
      <c r="F553" s="19">
        <v>0</v>
      </c>
      <c r="G553" s="18">
        <f t="shared" si="24"/>
        <v>0</v>
      </c>
      <c r="H553" s="18">
        <f t="shared" si="25"/>
        <v>0</v>
      </c>
      <c r="I553" s="18">
        <f t="shared" si="26"/>
        <v>0</v>
      </c>
      <c r="J553" s="18"/>
      <c r="K553" s="15"/>
    </row>
    <row r="554" spans="1:11" x14ac:dyDescent="0.2">
      <c r="A554" s="15"/>
      <c r="B554" s="15"/>
      <c r="C554" s="16"/>
      <c r="D554" s="17"/>
      <c r="E554" s="18"/>
      <c r="F554" s="19">
        <v>0</v>
      </c>
      <c r="G554" s="18">
        <f t="shared" si="24"/>
        <v>0</v>
      </c>
      <c r="H554" s="18">
        <f t="shared" si="25"/>
        <v>0</v>
      </c>
      <c r="I554" s="18">
        <f t="shared" si="26"/>
        <v>0</v>
      </c>
      <c r="J554" s="18"/>
      <c r="K554" s="15"/>
    </row>
    <row r="555" spans="1:11" x14ac:dyDescent="0.2">
      <c r="A555" s="15"/>
      <c r="B555" s="15"/>
      <c r="C555" s="16"/>
      <c r="D555" s="17"/>
      <c r="E555" s="18"/>
      <c r="F555" s="19">
        <v>0</v>
      </c>
      <c r="G555" s="18">
        <f t="shared" si="24"/>
        <v>0</v>
      </c>
      <c r="H555" s="18">
        <f t="shared" si="25"/>
        <v>0</v>
      </c>
      <c r="I555" s="18">
        <f t="shared" si="26"/>
        <v>0</v>
      </c>
      <c r="J555" s="18"/>
      <c r="K555" s="15"/>
    </row>
    <row r="556" spans="1:11" x14ac:dyDescent="0.2">
      <c r="A556" s="15"/>
      <c r="B556" s="15"/>
      <c r="C556" s="16"/>
      <c r="D556" s="17"/>
      <c r="E556" s="18"/>
      <c r="F556" s="19">
        <v>0</v>
      </c>
      <c r="G556" s="18">
        <f t="shared" si="24"/>
        <v>0</v>
      </c>
      <c r="H556" s="18">
        <f t="shared" si="25"/>
        <v>0</v>
      </c>
      <c r="I556" s="18">
        <f t="shared" si="26"/>
        <v>0</v>
      </c>
      <c r="J556" s="18"/>
      <c r="K556" s="15"/>
    </row>
    <row r="557" spans="1:11" x14ac:dyDescent="0.2">
      <c r="A557" s="15"/>
      <c r="B557" s="15"/>
      <c r="C557" s="16"/>
      <c r="D557" s="17"/>
      <c r="E557" s="18"/>
      <c r="F557" s="19">
        <v>0</v>
      </c>
      <c r="G557" s="18">
        <f t="shared" si="24"/>
        <v>0</v>
      </c>
      <c r="H557" s="18">
        <f t="shared" si="25"/>
        <v>0</v>
      </c>
      <c r="I557" s="18">
        <f t="shared" si="26"/>
        <v>0</v>
      </c>
      <c r="J557" s="18"/>
      <c r="K557" s="15"/>
    </row>
    <row r="558" spans="1:11" x14ac:dyDescent="0.2">
      <c r="A558" s="15"/>
      <c r="B558" s="15"/>
      <c r="C558" s="16"/>
      <c r="D558" s="17"/>
      <c r="E558" s="18"/>
      <c r="F558" s="19">
        <v>0</v>
      </c>
      <c r="G558" s="18">
        <f t="shared" si="24"/>
        <v>0</v>
      </c>
      <c r="H558" s="18">
        <f t="shared" si="25"/>
        <v>0</v>
      </c>
      <c r="I558" s="18">
        <f t="shared" si="26"/>
        <v>0</v>
      </c>
      <c r="J558" s="18"/>
      <c r="K558" s="15"/>
    </row>
    <row r="559" spans="1:11" x14ac:dyDescent="0.2">
      <c r="A559" s="15"/>
      <c r="B559" s="15"/>
      <c r="C559" s="16"/>
      <c r="D559" s="17"/>
      <c r="E559" s="18"/>
      <c r="F559" s="19">
        <v>0</v>
      </c>
      <c r="G559" s="18">
        <f t="shared" si="24"/>
        <v>0</v>
      </c>
      <c r="H559" s="18">
        <f t="shared" si="25"/>
        <v>0</v>
      </c>
      <c r="I559" s="18">
        <f t="shared" si="26"/>
        <v>0</v>
      </c>
      <c r="J559" s="18"/>
      <c r="K559" s="15"/>
    </row>
    <row r="560" spans="1:11" x14ac:dyDescent="0.2">
      <c r="A560" s="15"/>
      <c r="B560" s="15"/>
      <c r="C560" s="16"/>
      <c r="D560" s="17"/>
      <c r="E560" s="18"/>
      <c r="F560" s="19">
        <v>0</v>
      </c>
      <c r="G560" s="18">
        <f t="shared" si="24"/>
        <v>0</v>
      </c>
      <c r="H560" s="18">
        <f t="shared" si="25"/>
        <v>0</v>
      </c>
      <c r="I560" s="18">
        <f t="shared" si="26"/>
        <v>0</v>
      </c>
      <c r="J560" s="18"/>
      <c r="K560" s="15"/>
    </row>
    <row r="561" spans="1:11" x14ac:dyDescent="0.2">
      <c r="A561" s="15"/>
      <c r="B561" s="15"/>
      <c r="C561" s="16"/>
      <c r="D561" s="17"/>
      <c r="E561" s="18"/>
      <c r="F561" s="19">
        <v>0</v>
      </c>
      <c r="G561" s="18">
        <f t="shared" si="24"/>
        <v>0</v>
      </c>
      <c r="H561" s="18">
        <f t="shared" si="25"/>
        <v>0</v>
      </c>
      <c r="I561" s="18">
        <f t="shared" si="26"/>
        <v>0</v>
      </c>
      <c r="J561" s="18"/>
      <c r="K561" s="15"/>
    </row>
    <row r="562" spans="1:11" x14ac:dyDescent="0.2">
      <c r="A562" s="15"/>
      <c r="B562" s="15"/>
      <c r="C562" s="16"/>
      <c r="D562" s="17"/>
      <c r="E562" s="18"/>
      <c r="F562" s="19">
        <v>0</v>
      </c>
      <c r="G562" s="18">
        <f t="shared" si="24"/>
        <v>0</v>
      </c>
      <c r="H562" s="18">
        <f t="shared" si="25"/>
        <v>0</v>
      </c>
      <c r="I562" s="18">
        <f t="shared" si="26"/>
        <v>0</v>
      </c>
      <c r="J562" s="18"/>
      <c r="K562" s="15"/>
    </row>
    <row r="563" spans="1:11" x14ac:dyDescent="0.2">
      <c r="A563" s="15"/>
      <c r="B563" s="15"/>
      <c r="C563" s="16"/>
      <c r="D563" s="17"/>
      <c r="E563" s="18"/>
      <c r="F563" s="19">
        <v>0</v>
      </c>
      <c r="G563" s="18">
        <f t="shared" si="24"/>
        <v>0</v>
      </c>
      <c r="H563" s="18">
        <f t="shared" si="25"/>
        <v>0</v>
      </c>
      <c r="I563" s="18">
        <f t="shared" si="26"/>
        <v>0</v>
      </c>
      <c r="J563" s="18"/>
      <c r="K563" s="15"/>
    </row>
    <row r="564" spans="1:11" x14ac:dyDescent="0.2">
      <c r="A564" s="15"/>
      <c r="B564" s="15"/>
      <c r="C564" s="16"/>
      <c r="D564" s="17"/>
      <c r="E564" s="18"/>
      <c r="F564" s="19">
        <v>0</v>
      </c>
      <c r="G564" s="18">
        <f t="shared" si="24"/>
        <v>0</v>
      </c>
      <c r="H564" s="18">
        <f t="shared" si="25"/>
        <v>0</v>
      </c>
      <c r="I564" s="18">
        <f t="shared" si="26"/>
        <v>0</v>
      </c>
      <c r="J564" s="18"/>
      <c r="K564" s="15"/>
    </row>
    <row r="565" spans="1:11" x14ac:dyDescent="0.2">
      <c r="A565" s="15"/>
      <c r="B565" s="15"/>
      <c r="C565" s="16"/>
      <c r="D565" s="17"/>
      <c r="E565" s="18"/>
      <c r="F565" s="19">
        <v>0</v>
      </c>
      <c r="G565" s="18">
        <f t="shared" si="24"/>
        <v>0</v>
      </c>
      <c r="H565" s="18">
        <f t="shared" si="25"/>
        <v>0</v>
      </c>
      <c r="I565" s="18">
        <f t="shared" si="26"/>
        <v>0</v>
      </c>
      <c r="J565" s="18"/>
      <c r="K565" s="15"/>
    </row>
    <row r="566" spans="1:11" x14ac:dyDescent="0.2">
      <c r="A566" s="15"/>
      <c r="B566" s="15"/>
      <c r="C566" s="16"/>
      <c r="D566" s="17"/>
      <c r="E566" s="18"/>
      <c r="F566" s="19">
        <v>0</v>
      </c>
      <c r="G566" s="18">
        <f t="shared" si="24"/>
        <v>0</v>
      </c>
      <c r="H566" s="18">
        <f t="shared" si="25"/>
        <v>0</v>
      </c>
      <c r="I566" s="18">
        <f t="shared" si="26"/>
        <v>0</v>
      </c>
      <c r="J566" s="18"/>
      <c r="K566" s="15"/>
    </row>
    <row r="567" spans="1:11" x14ac:dyDescent="0.2">
      <c r="A567" s="15"/>
      <c r="B567" s="15"/>
      <c r="C567" s="16"/>
      <c r="D567" s="17"/>
      <c r="E567" s="18"/>
      <c r="F567" s="19">
        <v>0</v>
      </c>
      <c r="G567" s="18">
        <f t="shared" si="24"/>
        <v>0</v>
      </c>
      <c r="H567" s="18">
        <f t="shared" si="25"/>
        <v>0</v>
      </c>
      <c r="I567" s="18">
        <f t="shared" si="26"/>
        <v>0</v>
      </c>
      <c r="J567" s="18"/>
      <c r="K567" s="15"/>
    </row>
    <row r="568" spans="1:11" x14ac:dyDescent="0.2">
      <c r="A568" s="15"/>
      <c r="B568" s="15"/>
      <c r="C568" s="16"/>
      <c r="D568" s="17"/>
      <c r="E568" s="18"/>
      <c r="F568" s="19">
        <v>0</v>
      </c>
      <c r="G568" s="18">
        <f t="shared" si="24"/>
        <v>0</v>
      </c>
      <c r="H568" s="18">
        <f t="shared" si="25"/>
        <v>0</v>
      </c>
      <c r="I568" s="18">
        <f t="shared" si="26"/>
        <v>0</v>
      </c>
      <c r="J568" s="18"/>
      <c r="K568" s="15"/>
    </row>
    <row r="569" spans="1:11" x14ac:dyDescent="0.2">
      <c r="A569" s="15"/>
      <c r="B569" s="15"/>
      <c r="C569" s="16"/>
      <c r="D569" s="17"/>
      <c r="E569" s="18"/>
      <c r="F569" s="19">
        <v>0</v>
      </c>
      <c r="G569" s="18">
        <f t="shared" si="24"/>
        <v>0</v>
      </c>
      <c r="H569" s="18">
        <f t="shared" si="25"/>
        <v>0</v>
      </c>
      <c r="I569" s="18">
        <f t="shared" si="26"/>
        <v>0</v>
      </c>
      <c r="J569" s="18"/>
      <c r="K569" s="15"/>
    </row>
    <row r="570" spans="1:11" x14ac:dyDescent="0.2">
      <c r="A570" s="15"/>
      <c r="B570" s="15"/>
      <c r="C570" s="16"/>
      <c r="D570" s="17"/>
      <c r="E570" s="18"/>
      <c r="F570" s="19">
        <v>0</v>
      </c>
      <c r="G570" s="18">
        <f t="shared" si="24"/>
        <v>0</v>
      </c>
      <c r="H570" s="18">
        <f t="shared" si="25"/>
        <v>0</v>
      </c>
      <c r="I570" s="18">
        <f t="shared" si="26"/>
        <v>0</v>
      </c>
      <c r="J570" s="18"/>
      <c r="K570" s="15"/>
    </row>
    <row r="571" spans="1:11" x14ac:dyDescent="0.2">
      <c r="A571" s="15"/>
      <c r="B571" s="15"/>
      <c r="C571" s="16"/>
      <c r="D571" s="17"/>
      <c r="E571" s="18"/>
      <c r="F571" s="19">
        <v>0</v>
      </c>
      <c r="G571" s="18">
        <f t="shared" si="24"/>
        <v>0</v>
      </c>
      <c r="H571" s="18">
        <f t="shared" si="25"/>
        <v>0</v>
      </c>
      <c r="I571" s="18">
        <f t="shared" si="26"/>
        <v>0</v>
      </c>
      <c r="J571" s="18"/>
      <c r="K571" s="15"/>
    </row>
    <row r="572" spans="1:11" x14ac:dyDescent="0.2">
      <c r="A572" s="15"/>
      <c r="B572" s="15"/>
      <c r="C572" s="16"/>
      <c r="D572" s="17"/>
      <c r="E572" s="18"/>
      <c r="F572" s="19">
        <v>0</v>
      </c>
      <c r="G572" s="18">
        <f t="shared" si="24"/>
        <v>0</v>
      </c>
      <c r="H572" s="18">
        <f t="shared" si="25"/>
        <v>0</v>
      </c>
      <c r="I572" s="18">
        <f t="shared" si="26"/>
        <v>0</v>
      </c>
      <c r="J572" s="18"/>
      <c r="K572" s="15"/>
    </row>
    <row r="573" spans="1:11" x14ac:dyDescent="0.2">
      <c r="A573" s="15"/>
      <c r="B573" s="15"/>
      <c r="C573" s="16"/>
      <c r="D573" s="17"/>
      <c r="E573" s="18"/>
      <c r="F573" s="19">
        <v>0</v>
      </c>
      <c r="G573" s="18">
        <f t="shared" si="24"/>
        <v>0</v>
      </c>
      <c r="H573" s="18">
        <f>E573*C573</f>
        <v>0</v>
      </c>
      <c r="I573" s="18">
        <f>F573*C573</f>
        <v>0</v>
      </c>
      <c r="J573" s="18"/>
      <c r="K573" s="15"/>
    </row>
    <row r="574" spans="1:11" x14ac:dyDescent="0.2">
      <c r="A574" s="15"/>
      <c r="B574" s="15"/>
      <c r="C574" s="16"/>
      <c r="D574" s="17"/>
      <c r="E574" s="18"/>
      <c r="F574" s="19">
        <v>0</v>
      </c>
      <c r="G574" s="18">
        <f t="shared" si="24"/>
        <v>0</v>
      </c>
      <c r="H574" s="18">
        <f>E574*C574</f>
        <v>0</v>
      </c>
      <c r="I574" s="18">
        <f>F574*C574</f>
        <v>0</v>
      </c>
      <c r="J574" s="18"/>
      <c r="K574" s="15"/>
    </row>
  </sheetData>
  <mergeCells count="9">
    <mergeCell ref="J5:J6"/>
    <mergeCell ref="K5:K6"/>
    <mergeCell ref="J8:J12"/>
    <mergeCell ref="A5:A6"/>
    <mergeCell ref="B5:C5"/>
    <mergeCell ref="D5:D6"/>
    <mergeCell ref="E5:E6"/>
    <mergeCell ref="F5:F6"/>
    <mergeCell ref="G5:I5"/>
  </mergeCells>
  <pageMargins left="0.7" right="0.7" top="0.75" bottom="0.75" header="0.3" footer="0.3"/>
  <pageSetup paperSize="9" scale="45" fitToHeight="0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DD68-9704-4A45-AC7C-94EF17A15B2B}">
  <sheetPr>
    <pageSetUpPr fitToPage="1"/>
  </sheetPr>
  <dimension ref="A1:W635"/>
  <sheetViews>
    <sheetView zoomScaleNormal="100" workbookViewId="0">
      <pane xSplit="4" ySplit="6" topLeftCell="E68" activePane="bottomRight" state="frozen"/>
      <selection pane="topRight" activeCell="E1" sqref="E1"/>
      <selection pane="bottomLeft" activeCell="A7" sqref="A7"/>
      <selection pane="bottomRight" activeCell="I68" sqref="I68"/>
    </sheetView>
  </sheetViews>
  <sheetFormatPr baseColWidth="10" defaultColWidth="8.83203125" defaultRowHeight="15" x14ac:dyDescent="0.2"/>
  <cols>
    <col min="1" max="1" width="55" customWidth="1"/>
    <col min="2" max="2" width="9.33203125" hidden="1" customWidth="1"/>
    <col min="4" max="4" width="8.83203125" style="7"/>
    <col min="5" max="5" width="15" style="8" customWidth="1"/>
    <col min="6" max="6" width="14.33203125" style="9" customWidth="1"/>
    <col min="7" max="7" width="14.33203125" style="8" customWidth="1"/>
    <col min="8" max="8" width="16.33203125" style="8" customWidth="1"/>
    <col min="9" max="9" width="13.5" style="8" bestFit="1" customWidth="1"/>
    <col min="10" max="10" width="15.33203125" style="8" bestFit="1" customWidth="1"/>
    <col min="11" max="11" width="18.1640625" customWidth="1"/>
    <col min="14" max="14" width="14.33203125" customWidth="1"/>
    <col min="15" max="15" width="14.5" style="61" customWidth="1"/>
    <col min="16" max="16" width="13.33203125" style="61" bestFit="1" customWidth="1"/>
    <col min="17" max="17" width="12.83203125" customWidth="1"/>
    <col min="20" max="20" width="12.5" customWidth="1"/>
    <col min="21" max="21" width="15.1640625" customWidth="1"/>
    <col min="22" max="22" width="13.83203125" customWidth="1"/>
    <col min="23" max="23" width="12" customWidth="1"/>
  </cols>
  <sheetData>
    <row r="1" spans="1:23" x14ac:dyDescent="0.2">
      <c r="A1" t="s">
        <v>0</v>
      </c>
      <c r="D1"/>
      <c r="E1"/>
      <c r="F1" s="1"/>
      <c r="G1"/>
      <c r="H1"/>
      <c r="I1"/>
      <c r="J1"/>
      <c r="L1" s="2"/>
      <c r="M1" t="s">
        <v>1</v>
      </c>
    </row>
    <row r="2" spans="1:23" x14ac:dyDescent="0.2">
      <c r="A2" t="s">
        <v>18</v>
      </c>
      <c r="B2" s="3"/>
      <c r="C2" s="3"/>
      <c r="D2" s="3"/>
      <c r="E2" s="3"/>
      <c r="F2" s="4"/>
      <c r="G2" s="3"/>
      <c r="H2" s="3"/>
      <c r="I2" s="3"/>
      <c r="J2" s="3"/>
      <c r="K2" s="3"/>
      <c r="L2" s="5"/>
      <c r="M2" t="s">
        <v>2</v>
      </c>
    </row>
    <row r="3" spans="1:23" ht="19" x14ac:dyDescent="0.25">
      <c r="A3" s="55" t="s">
        <v>194</v>
      </c>
      <c r="D3"/>
      <c r="E3"/>
      <c r="F3" s="1"/>
      <c r="G3"/>
      <c r="H3"/>
      <c r="I3"/>
      <c r="J3"/>
      <c r="L3" s="6"/>
      <c r="M3" t="s">
        <v>3</v>
      </c>
      <c r="P3" s="118" t="s">
        <v>1143</v>
      </c>
      <c r="Q3" s="119">
        <f>P17-V17</f>
        <v>32042500</v>
      </c>
    </row>
    <row r="4" spans="1:23" x14ac:dyDescent="0.2">
      <c r="L4" s="10"/>
      <c r="M4" t="s">
        <v>4</v>
      </c>
    </row>
    <row r="5" spans="1:23" ht="15" customHeight="1" x14ac:dyDescent="0.2">
      <c r="A5" s="174" t="s">
        <v>5</v>
      </c>
      <c r="B5" s="175" t="s">
        <v>6</v>
      </c>
      <c r="C5" s="176"/>
      <c r="D5" s="174" t="s">
        <v>7</v>
      </c>
      <c r="E5" s="177" t="s">
        <v>8</v>
      </c>
      <c r="F5" s="178" t="s">
        <v>9</v>
      </c>
      <c r="G5" s="184" t="s">
        <v>10</v>
      </c>
      <c r="H5" s="185"/>
      <c r="I5" s="186"/>
      <c r="J5" s="180" t="s">
        <v>11</v>
      </c>
      <c r="K5" s="187" t="s">
        <v>12</v>
      </c>
    </row>
    <row r="6" spans="1:23" ht="16" x14ac:dyDescent="0.2">
      <c r="A6" s="174"/>
      <c r="B6" s="11" t="s">
        <v>13</v>
      </c>
      <c r="C6" s="11" t="s">
        <v>14</v>
      </c>
      <c r="D6" s="174"/>
      <c r="E6" s="177"/>
      <c r="F6" s="179"/>
      <c r="G6" s="12" t="s">
        <v>15</v>
      </c>
      <c r="H6" s="13" t="s">
        <v>16</v>
      </c>
      <c r="I6" s="13" t="s">
        <v>17</v>
      </c>
      <c r="J6" s="181"/>
      <c r="K6" s="188"/>
      <c r="M6" s="112" t="s">
        <v>351</v>
      </c>
      <c r="S6" s="112" t="s">
        <v>1144</v>
      </c>
      <c r="U6" s="61"/>
      <c r="V6" s="61"/>
    </row>
    <row r="7" spans="1:23" ht="16" x14ac:dyDescent="0.2">
      <c r="A7" s="14" t="s">
        <v>183</v>
      </c>
      <c r="B7" s="15"/>
      <c r="C7" s="16"/>
      <c r="D7" s="17"/>
      <c r="E7" s="18"/>
      <c r="F7" s="19"/>
      <c r="G7" s="18"/>
      <c r="H7" s="18"/>
      <c r="I7" s="18"/>
      <c r="J7" s="18"/>
      <c r="K7" s="15"/>
      <c r="M7" s="110" t="s">
        <v>24</v>
      </c>
      <c r="N7" s="110" t="s">
        <v>1128</v>
      </c>
      <c r="O7" s="111" t="s">
        <v>217</v>
      </c>
      <c r="P7" s="111" t="s">
        <v>218</v>
      </c>
      <c r="Q7" s="107" t="s">
        <v>23</v>
      </c>
      <c r="S7" s="113" t="s">
        <v>1139</v>
      </c>
      <c r="T7" s="113" t="s">
        <v>1140</v>
      </c>
      <c r="U7" s="114" t="s">
        <v>1141</v>
      </c>
      <c r="V7" s="115" t="s">
        <v>1142</v>
      </c>
      <c r="W7" s="113" t="s">
        <v>12</v>
      </c>
    </row>
    <row r="8" spans="1:23" ht="15.75" customHeight="1" x14ac:dyDescent="0.2">
      <c r="A8" s="15" t="s">
        <v>184</v>
      </c>
      <c r="B8" s="15"/>
      <c r="C8" s="16"/>
      <c r="D8" s="17"/>
      <c r="E8" s="18">
        <v>25815000</v>
      </c>
      <c r="F8" s="19">
        <v>26690000</v>
      </c>
      <c r="G8" s="18"/>
      <c r="H8" s="18">
        <f t="shared" ref="H8:H39" si="0">E8*C8</f>
        <v>0</v>
      </c>
      <c r="I8" s="18">
        <f t="shared" ref="I8:I39" si="1">F8*C8</f>
        <v>0</v>
      </c>
      <c r="J8" s="52"/>
      <c r="K8" s="15" t="s">
        <v>185</v>
      </c>
      <c r="M8" s="126" t="s">
        <v>1023</v>
      </c>
      <c r="N8" s="51">
        <v>44966</v>
      </c>
      <c r="O8" s="93">
        <v>915000</v>
      </c>
      <c r="P8" s="93">
        <v>1055000</v>
      </c>
      <c r="Q8" s="16"/>
      <c r="S8" s="16" t="s">
        <v>1149</v>
      </c>
      <c r="T8" s="92">
        <v>44985</v>
      </c>
      <c r="U8" s="93">
        <f>SUM(G10:G36)</f>
        <v>5225000</v>
      </c>
      <c r="V8" s="93">
        <f>U8-575000</f>
        <v>4650000</v>
      </c>
      <c r="W8" s="195" t="s">
        <v>1179</v>
      </c>
    </row>
    <row r="9" spans="1:23" x14ac:dyDescent="0.2">
      <c r="A9" s="15"/>
      <c r="B9" s="15"/>
      <c r="C9" s="16"/>
      <c r="D9" s="17"/>
      <c r="E9" s="18"/>
      <c r="F9" s="19"/>
      <c r="G9" s="18">
        <f t="shared" ref="G9:G40" si="2">B9*F9</f>
        <v>0</v>
      </c>
      <c r="H9" s="18">
        <f t="shared" si="0"/>
        <v>0</v>
      </c>
      <c r="I9" s="18">
        <f t="shared" si="1"/>
        <v>0</v>
      </c>
      <c r="J9" s="18"/>
      <c r="K9" s="15"/>
      <c r="M9" s="63"/>
      <c r="N9" s="51">
        <v>44928</v>
      </c>
      <c r="O9" s="93">
        <v>25815000</v>
      </c>
      <c r="P9" s="93">
        <v>29690000</v>
      </c>
      <c r="Q9" s="16"/>
      <c r="S9" s="16" t="s">
        <v>1148</v>
      </c>
      <c r="T9" s="92">
        <v>44987</v>
      </c>
      <c r="U9" s="93">
        <f>SUM(G38:G65)</f>
        <v>4670000</v>
      </c>
      <c r="V9" s="93">
        <f>U9-575000</f>
        <v>4095000</v>
      </c>
      <c r="W9" s="196"/>
    </row>
    <row r="10" spans="1:23" ht="16" x14ac:dyDescent="0.2">
      <c r="A10" s="15" t="s">
        <v>646</v>
      </c>
      <c r="B10" s="15"/>
      <c r="C10" s="16">
        <f>30+15+10</f>
        <v>55</v>
      </c>
      <c r="D10" s="17" t="s">
        <v>245</v>
      </c>
      <c r="E10" s="18"/>
      <c r="F10" s="19">
        <v>58000</v>
      </c>
      <c r="G10" s="18">
        <f t="shared" si="2"/>
        <v>0</v>
      </c>
      <c r="H10" s="18">
        <f t="shared" si="0"/>
        <v>0</v>
      </c>
      <c r="I10" s="18">
        <f t="shared" si="1"/>
        <v>3190000</v>
      </c>
      <c r="J10" s="158" t="s">
        <v>1146</v>
      </c>
      <c r="K10" s="15"/>
      <c r="M10" s="63" t="s">
        <v>1332</v>
      </c>
      <c r="N10" s="51">
        <v>44991</v>
      </c>
      <c r="O10" s="93">
        <v>7725000</v>
      </c>
      <c r="P10" s="93">
        <v>10042500</v>
      </c>
      <c r="Q10" s="16"/>
      <c r="S10" s="16"/>
      <c r="T10" s="16"/>
      <c r="U10" s="93"/>
      <c r="V10" s="93"/>
      <c r="W10" s="16"/>
    </row>
    <row r="11" spans="1:23" ht="16" x14ac:dyDescent="0.2">
      <c r="A11" s="15" t="s">
        <v>647</v>
      </c>
      <c r="B11" s="15">
        <v>5</v>
      </c>
      <c r="C11" s="16">
        <v>10</v>
      </c>
      <c r="D11" s="17" t="s">
        <v>323</v>
      </c>
      <c r="E11" s="18">
        <v>268000</v>
      </c>
      <c r="F11" s="19">
        <v>340000</v>
      </c>
      <c r="G11" s="18">
        <f t="shared" si="2"/>
        <v>1700000</v>
      </c>
      <c r="H11" s="18">
        <f t="shared" si="0"/>
        <v>2680000</v>
      </c>
      <c r="I11" s="18">
        <f t="shared" si="1"/>
        <v>3400000</v>
      </c>
      <c r="J11" s="160"/>
      <c r="K11" s="15"/>
      <c r="M11" s="63"/>
      <c r="N11" s="51"/>
      <c r="O11" s="93"/>
      <c r="P11" s="93"/>
      <c r="Q11" s="16"/>
      <c r="S11" s="16"/>
      <c r="T11" s="16"/>
      <c r="U11" s="93"/>
      <c r="V11" s="93"/>
      <c r="W11" s="16"/>
    </row>
    <row r="12" spans="1:23" ht="16" x14ac:dyDescent="0.2">
      <c r="A12" s="15" t="s">
        <v>309</v>
      </c>
      <c r="B12" s="15">
        <v>5</v>
      </c>
      <c r="C12" s="16">
        <v>10</v>
      </c>
      <c r="D12" s="17" t="s">
        <v>245</v>
      </c>
      <c r="E12" s="18">
        <v>185000</v>
      </c>
      <c r="F12" s="19">
        <v>240000</v>
      </c>
      <c r="G12" s="18">
        <f t="shared" si="2"/>
        <v>1200000</v>
      </c>
      <c r="H12" s="18">
        <f t="shared" si="0"/>
        <v>1850000</v>
      </c>
      <c r="I12" s="18">
        <f t="shared" si="1"/>
        <v>2400000</v>
      </c>
      <c r="J12" s="160"/>
      <c r="K12" s="15"/>
      <c r="M12" s="63"/>
      <c r="N12" s="51"/>
      <c r="O12" s="93"/>
      <c r="P12" s="93"/>
      <c r="Q12" s="16"/>
      <c r="S12" s="16"/>
      <c r="T12" s="16"/>
      <c r="U12" s="93"/>
      <c r="V12" s="93"/>
      <c r="W12" s="16"/>
    </row>
    <row r="13" spans="1:23" ht="16" x14ac:dyDescent="0.2">
      <c r="A13" s="15" t="s">
        <v>648</v>
      </c>
      <c r="B13" s="15">
        <v>5</v>
      </c>
      <c r="C13" s="16">
        <v>10</v>
      </c>
      <c r="D13" s="17" t="s">
        <v>245</v>
      </c>
      <c r="E13" s="18">
        <v>91000</v>
      </c>
      <c r="F13" s="19">
        <v>125000</v>
      </c>
      <c r="G13" s="18">
        <f t="shared" si="2"/>
        <v>625000</v>
      </c>
      <c r="H13" s="18">
        <f t="shared" si="0"/>
        <v>910000</v>
      </c>
      <c r="I13" s="18">
        <f t="shared" si="1"/>
        <v>1250000</v>
      </c>
      <c r="J13" s="160"/>
      <c r="K13" s="15"/>
      <c r="M13" s="63"/>
      <c r="N13" s="51"/>
      <c r="O13" s="93"/>
      <c r="P13" s="93"/>
      <c r="Q13" s="16"/>
      <c r="S13" s="16"/>
      <c r="T13" s="16"/>
      <c r="U13" s="93"/>
      <c r="V13" s="93"/>
      <c r="W13" s="16"/>
    </row>
    <row r="14" spans="1:23" ht="16" x14ac:dyDescent="0.2">
      <c r="A14" s="15" t="s">
        <v>649</v>
      </c>
      <c r="B14" s="15">
        <v>5</v>
      </c>
      <c r="C14" s="16">
        <v>10</v>
      </c>
      <c r="D14" s="17" t="s">
        <v>245</v>
      </c>
      <c r="E14" s="18">
        <v>268800</v>
      </c>
      <c r="F14" s="19">
        <v>340000</v>
      </c>
      <c r="G14" s="18">
        <f t="shared" si="2"/>
        <v>1700000</v>
      </c>
      <c r="H14" s="18">
        <f t="shared" si="0"/>
        <v>2688000</v>
      </c>
      <c r="I14" s="18">
        <f t="shared" si="1"/>
        <v>3400000</v>
      </c>
      <c r="J14" s="160"/>
      <c r="K14" s="15"/>
      <c r="M14" s="63"/>
      <c r="N14" s="51"/>
      <c r="O14" s="93"/>
      <c r="P14" s="93"/>
      <c r="Q14" s="16"/>
      <c r="S14" s="16"/>
      <c r="T14" s="16"/>
      <c r="U14" s="93"/>
      <c r="V14" s="93"/>
      <c r="W14" s="16"/>
    </row>
    <row r="15" spans="1:23" ht="16" x14ac:dyDescent="0.2">
      <c r="A15" s="15" t="s">
        <v>650</v>
      </c>
      <c r="B15" s="15"/>
      <c r="C15" s="16">
        <v>15</v>
      </c>
      <c r="D15" s="17" t="s">
        <v>131</v>
      </c>
      <c r="E15" s="18">
        <v>13800</v>
      </c>
      <c r="F15" s="19">
        <v>21500</v>
      </c>
      <c r="G15" s="18">
        <f t="shared" si="2"/>
        <v>0</v>
      </c>
      <c r="H15" s="18">
        <f t="shared" si="0"/>
        <v>207000</v>
      </c>
      <c r="I15" s="18">
        <f t="shared" si="1"/>
        <v>322500</v>
      </c>
      <c r="J15" s="160"/>
      <c r="K15" s="15"/>
      <c r="M15" s="63"/>
      <c r="N15" s="51"/>
      <c r="O15" s="93"/>
      <c r="P15" s="93"/>
      <c r="Q15" s="16"/>
      <c r="S15" s="16"/>
      <c r="T15" s="16"/>
      <c r="U15" s="93"/>
      <c r="V15" s="93"/>
      <c r="W15" s="16"/>
    </row>
    <row r="16" spans="1:23" ht="16" x14ac:dyDescent="0.2">
      <c r="A16" s="15" t="s">
        <v>651</v>
      </c>
      <c r="B16" s="15"/>
      <c r="C16" s="16">
        <v>15</v>
      </c>
      <c r="D16" s="17" t="s">
        <v>324</v>
      </c>
      <c r="E16" s="18">
        <v>42200</v>
      </c>
      <c r="F16" s="19">
        <v>55000</v>
      </c>
      <c r="G16" s="18">
        <f t="shared" si="2"/>
        <v>0</v>
      </c>
      <c r="H16" s="18">
        <f t="shared" si="0"/>
        <v>633000</v>
      </c>
      <c r="I16" s="18">
        <f t="shared" si="1"/>
        <v>825000</v>
      </c>
      <c r="J16" s="160"/>
      <c r="K16" s="15"/>
      <c r="M16" s="63"/>
      <c r="N16" s="51"/>
      <c r="O16" s="93"/>
      <c r="P16" s="93"/>
      <c r="Q16" s="16"/>
      <c r="S16" s="16"/>
      <c r="T16" s="16"/>
      <c r="U16" s="93"/>
      <c r="V16" s="93"/>
      <c r="W16" s="16"/>
    </row>
    <row r="17" spans="1:23" ht="16" x14ac:dyDescent="0.2">
      <c r="A17" s="15" t="s">
        <v>652</v>
      </c>
      <c r="B17" s="15"/>
      <c r="C17" s="16">
        <v>5</v>
      </c>
      <c r="D17" s="17" t="s">
        <v>241</v>
      </c>
      <c r="E17" s="18">
        <v>21200</v>
      </c>
      <c r="F17" s="19">
        <v>28000</v>
      </c>
      <c r="G17" s="18">
        <f t="shared" si="2"/>
        <v>0</v>
      </c>
      <c r="H17" s="18">
        <f t="shared" si="0"/>
        <v>106000</v>
      </c>
      <c r="I17" s="18">
        <f t="shared" si="1"/>
        <v>140000</v>
      </c>
      <c r="J17" s="160"/>
      <c r="K17" s="15"/>
      <c r="M17" s="117"/>
      <c r="N17" s="117"/>
      <c r="O17" s="97"/>
      <c r="P17" s="97">
        <f>SUM(P8:P16)</f>
        <v>40787500</v>
      </c>
      <c r="Q17" s="117"/>
      <c r="S17" s="117"/>
      <c r="T17" s="117"/>
      <c r="U17" s="97"/>
      <c r="V17" s="97">
        <f>SUM(V8:V14)</f>
        <v>8745000</v>
      </c>
      <c r="W17" s="117"/>
    </row>
    <row r="18" spans="1:23" ht="16" x14ac:dyDescent="0.2">
      <c r="A18" s="15" t="s">
        <v>653</v>
      </c>
      <c r="B18" s="15"/>
      <c r="C18" s="16">
        <v>3</v>
      </c>
      <c r="D18" s="17" t="s">
        <v>133</v>
      </c>
      <c r="E18" s="18">
        <v>55800</v>
      </c>
      <c r="F18" s="19">
        <v>85000</v>
      </c>
      <c r="G18" s="18">
        <f t="shared" si="2"/>
        <v>0</v>
      </c>
      <c r="H18" s="18">
        <f t="shared" si="0"/>
        <v>167400</v>
      </c>
      <c r="I18" s="18">
        <f t="shared" si="1"/>
        <v>255000</v>
      </c>
      <c r="J18" s="160"/>
      <c r="K18" s="15"/>
    </row>
    <row r="19" spans="1:23" ht="16" x14ac:dyDescent="0.2">
      <c r="A19" s="15" t="s">
        <v>654</v>
      </c>
      <c r="B19" s="15"/>
      <c r="C19" s="16">
        <v>3</v>
      </c>
      <c r="D19" s="17" t="s">
        <v>324</v>
      </c>
      <c r="E19" s="18">
        <v>75000</v>
      </c>
      <c r="F19" s="19">
        <v>100000</v>
      </c>
      <c r="G19" s="18">
        <f t="shared" si="2"/>
        <v>0</v>
      </c>
      <c r="H19" s="18">
        <f t="shared" si="0"/>
        <v>225000</v>
      </c>
      <c r="I19" s="18">
        <f t="shared" si="1"/>
        <v>300000</v>
      </c>
      <c r="J19" s="160"/>
      <c r="K19" s="15"/>
    </row>
    <row r="20" spans="1:23" ht="16" x14ac:dyDescent="0.2">
      <c r="A20" s="15" t="s">
        <v>655</v>
      </c>
      <c r="B20" s="15"/>
      <c r="C20" s="16">
        <v>3</v>
      </c>
      <c r="D20" s="17" t="s">
        <v>133</v>
      </c>
      <c r="E20" s="18">
        <v>43500</v>
      </c>
      <c r="F20" s="19">
        <v>57000</v>
      </c>
      <c r="G20" s="18">
        <f t="shared" si="2"/>
        <v>0</v>
      </c>
      <c r="H20" s="18">
        <f t="shared" si="0"/>
        <v>130500</v>
      </c>
      <c r="I20" s="18">
        <f t="shared" si="1"/>
        <v>171000</v>
      </c>
      <c r="J20" s="160"/>
      <c r="K20" s="15"/>
    </row>
    <row r="21" spans="1:23" ht="32" x14ac:dyDescent="0.2">
      <c r="A21" s="15" t="s">
        <v>656</v>
      </c>
      <c r="B21" s="15"/>
      <c r="C21" s="16">
        <v>15</v>
      </c>
      <c r="D21" s="17" t="s">
        <v>324</v>
      </c>
      <c r="E21" s="18">
        <v>43500</v>
      </c>
      <c r="F21" s="19">
        <v>57000</v>
      </c>
      <c r="G21" s="18">
        <f t="shared" si="2"/>
        <v>0</v>
      </c>
      <c r="H21" s="18">
        <f t="shared" si="0"/>
        <v>652500</v>
      </c>
      <c r="I21" s="18">
        <f t="shared" si="1"/>
        <v>855000</v>
      </c>
      <c r="J21" s="160"/>
      <c r="K21" s="15"/>
      <c r="L21" s="116"/>
    </row>
    <row r="22" spans="1:23" ht="32" x14ac:dyDescent="0.2">
      <c r="A22" s="15" t="s">
        <v>657</v>
      </c>
      <c r="B22" s="15"/>
      <c r="C22" s="16">
        <v>15</v>
      </c>
      <c r="D22" s="17" t="s">
        <v>324</v>
      </c>
      <c r="E22" s="18">
        <v>24200</v>
      </c>
      <c r="F22" s="19">
        <v>38000</v>
      </c>
      <c r="G22" s="18">
        <f t="shared" si="2"/>
        <v>0</v>
      </c>
      <c r="H22" s="18">
        <f t="shared" si="0"/>
        <v>363000</v>
      </c>
      <c r="I22" s="18">
        <f t="shared" si="1"/>
        <v>570000</v>
      </c>
      <c r="J22" s="160"/>
      <c r="K22" s="15"/>
    </row>
    <row r="23" spans="1:23" ht="16" x14ac:dyDescent="0.2">
      <c r="A23" s="15" t="s">
        <v>658</v>
      </c>
      <c r="B23" s="15"/>
      <c r="C23" s="16">
        <v>10</v>
      </c>
      <c r="D23" s="17" t="s">
        <v>324</v>
      </c>
      <c r="E23" s="18">
        <v>9500</v>
      </c>
      <c r="F23" s="19">
        <v>12500</v>
      </c>
      <c r="G23" s="18">
        <f t="shared" si="2"/>
        <v>0</v>
      </c>
      <c r="H23" s="18">
        <f t="shared" si="0"/>
        <v>95000</v>
      </c>
      <c r="I23" s="18">
        <f t="shared" si="1"/>
        <v>125000</v>
      </c>
      <c r="J23" s="160"/>
      <c r="K23" s="15"/>
    </row>
    <row r="24" spans="1:23" ht="16" x14ac:dyDescent="0.2">
      <c r="A24" s="15" t="s">
        <v>659</v>
      </c>
      <c r="B24" s="15"/>
      <c r="C24" s="16">
        <v>5</v>
      </c>
      <c r="D24" s="17" t="s">
        <v>324</v>
      </c>
      <c r="E24" s="18">
        <v>64900</v>
      </c>
      <c r="F24" s="19">
        <v>85000</v>
      </c>
      <c r="G24" s="18">
        <f t="shared" si="2"/>
        <v>0</v>
      </c>
      <c r="H24" s="18">
        <f t="shared" si="0"/>
        <v>324500</v>
      </c>
      <c r="I24" s="18">
        <f t="shared" si="1"/>
        <v>425000</v>
      </c>
      <c r="J24" s="160"/>
      <c r="K24" s="15"/>
    </row>
    <row r="25" spans="1:23" ht="16" x14ac:dyDescent="0.2">
      <c r="A25" s="15" t="s">
        <v>660</v>
      </c>
      <c r="B25" s="15"/>
      <c r="C25" s="16">
        <v>5</v>
      </c>
      <c r="D25" s="17" t="s">
        <v>666</v>
      </c>
      <c r="E25" s="18">
        <v>5500</v>
      </c>
      <c r="F25" s="19">
        <v>7500</v>
      </c>
      <c r="G25" s="18">
        <f t="shared" si="2"/>
        <v>0</v>
      </c>
      <c r="H25" s="18">
        <f t="shared" si="0"/>
        <v>27500</v>
      </c>
      <c r="I25" s="18">
        <f t="shared" si="1"/>
        <v>37500</v>
      </c>
      <c r="J25" s="160"/>
      <c r="K25" s="15"/>
    </row>
    <row r="26" spans="1:23" ht="16" x14ac:dyDescent="0.2">
      <c r="A26" s="15" t="s">
        <v>661</v>
      </c>
      <c r="B26" s="15"/>
      <c r="C26" s="16">
        <v>5</v>
      </c>
      <c r="D26" s="17" t="s">
        <v>666</v>
      </c>
      <c r="E26" s="18">
        <v>5500</v>
      </c>
      <c r="F26" s="19">
        <v>7500</v>
      </c>
      <c r="G26" s="18">
        <f t="shared" si="2"/>
        <v>0</v>
      </c>
      <c r="H26" s="18">
        <f t="shared" si="0"/>
        <v>27500</v>
      </c>
      <c r="I26" s="18">
        <f t="shared" si="1"/>
        <v>37500</v>
      </c>
      <c r="J26" s="160"/>
      <c r="K26" s="15"/>
    </row>
    <row r="27" spans="1:23" ht="16" x14ac:dyDescent="0.2">
      <c r="A27" s="15" t="s">
        <v>662</v>
      </c>
      <c r="B27" s="15"/>
      <c r="C27" s="16">
        <v>5</v>
      </c>
      <c r="D27" s="17" t="s">
        <v>324</v>
      </c>
      <c r="E27" s="18">
        <v>6000</v>
      </c>
      <c r="F27" s="19">
        <v>7500</v>
      </c>
      <c r="G27" s="18">
        <f t="shared" si="2"/>
        <v>0</v>
      </c>
      <c r="H27" s="18">
        <f t="shared" si="0"/>
        <v>30000</v>
      </c>
      <c r="I27" s="18">
        <f t="shared" si="1"/>
        <v>37500</v>
      </c>
      <c r="J27" s="160"/>
      <c r="K27" s="15"/>
    </row>
    <row r="28" spans="1:23" ht="16" x14ac:dyDescent="0.2">
      <c r="A28" s="15" t="s">
        <v>663</v>
      </c>
      <c r="B28" s="15"/>
      <c r="C28" s="16">
        <v>10</v>
      </c>
      <c r="D28" s="17" t="s">
        <v>241</v>
      </c>
      <c r="E28" s="18">
        <v>10100</v>
      </c>
      <c r="F28" s="19">
        <v>16000</v>
      </c>
      <c r="G28" s="18">
        <f t="shared" si="2"/>
        <v>0</v>
      </c>
      <c r="H28" s="18">
        <f t="shared" si="0"/>
        <v>101000</v>
      </c>
      <c r="I28" s="18">
        <f t="shared" si="1"/>
        <v>160000</v>
      </c>
      <c r="J28" s="160"/>
      <c r="K28" s="15"/>
    </row>
    <row r="29" spans="1:23" ht="16" x14ac:dyDescent="0.2">
      <c r="A29" s="15" t="s">
        <v>664</v>
      </c>
      <c r="B29" s="15"/>
      <c r="C29" s="16">
        <v>5</v>
      </c>
      <c r="D29" s="17" t="s">
        <v>667</v>
      </c>
      <c r="E29" s="18">
        <v>35800</v>
      </c>
      <c r="F29" s="19">
        <v>47000</v>
      </c>
      <c r="G29" s="18">
        <f t="shared" si="2"/>
        <v>0</v>
      </c>
      <c r="H29" s="18">
        <f t="shared" si="0"/>
        <v>179000</v>
      </c>
      <c r="I29" s="18">
        <f t="shared" si="1"/>
        <v>235000</v>
      </c>
      <c r="J29" s="160"/>
      <c r="K29" s="15"/>
    </row>
    <row r="30" spans="1:23" ht="16" x14ac:dyDescent="0.2">
      <c r="A30" s="15" t="s">
        <v>665</v>
      </c>
      <c r="B30" s="15"/>
      <c r="C30" s="16">
        <v>2</v>
      </c>
      <c r="D30" s="17" t="s">
        <v>281</v>
      </c>
      <c r="E30" s="18">
        <v>31500</v>
      </c>
      <c r="F30" s="19">
        <v>41000</v>
      </c>
      <c r="G30" s="18">
        <f t="shared" si="2"/>
        <v>0</v>
      </c>
      <c r="H30" s="18">
        <f t="shared" si="0"/>
        <v>63000</v>
      </c>
      <c r="I30" s="18">
        <f t="shared" si="1"/>
        <v>82000</v>
      </c>
      <c r="J30" s="160"/>
      <c r="K30" s="15"/>
    </row>
    <row r="31" spans="1:23" ht="16" x14ac:dyDescent="0.2">
      <c r="A31" s="15" t="s">
        <v>630</v>
      </c>
      <c r="B31" s="15"/>
      <c r="C31" s="16">
        <v>2</v>
      </c>
      <c r="D31" s="17" t="s">
        <v>47</v>
      </c>
      <c r="E31" s="18">
        <v>80000</v>
      </c>
      <c r="F31" s="19">
        <v>105000</v>
      </c>
      <c r="G31" s="18">
        <f t="shared" si="2"/>
        <v>0</v>
      </c>
      <c r="H31" s="18">
        <f t="shared" si="0"/>
        <v>160000</v>
      </c>
      <c r="I31" s="18">
        <f t="shared" si="1"/>
        <v>210000</v>
      </c>
      <c r="J31" s="160"/>
      <c r="K31" s="15"/>
    </row>
    <row r="32" spans="1:23" ht="16" x14ac:dyDescent="0.2">
      <c r="A32" s="15" t="s">
        <v>189</v>
      </c>
      <c r="B32" s="15"/>
      <c r="C32" s="16">
        <f>60+8</f>
        <v>68</v>
      </c>
      <c r="D32" s="17" t="s">
        <v>387</v>
      </c>
      <c r="E32" s="18">
        <v>38500</v>
      </c>
      <c r="F32" s="19">
        <v>55000</v>
      </c>
      <c r="G32" s="18">
        <f t="shared" si="2"/>
        <v>0</v>
      </c>
      <c r="H32" s="18">
        <f t="shared" si="0"/>
        <v>2618000</v>
      </c>
      <c r="I32" s="18">
        <f t="shared" si="1"/>
        <v>3740000</v>
      </c>
      <c r="J32" s="160"/>
      <c r="K32" s="15"/>
    </row>
    <row r="33" spans="1:11" ht="16" x14ac:dyDescent="0.2">
      <c r="A33" s="15" t="s">
        <v>668</v>
      </c>
      <c r="B33" s="15"/>
      <c r="C33" s="16">
        <v>1</v>
      </c>
      <c r="D33" s="17" t="s">
        <v>321</v>
      </c>
      <c r="E33" s="18">
        <v>19500</v>
      </c>
      <c r="F33" s="19">
        <v>25500</v>
      </c>
      <c r="G33" s="18">
        <f t="shared" si="2"/>
        <v>0</v>
      </c>
      <c r="H33" s="18">
        <f t="shared" si="0"/>
        <v>19500</v>
      </c>
      <c r="I33" s="18">
        <f t="shared" si="1"/>
        <v>25500</v>
      </c>
      <c r="J33" s="160"/>
      <c r="K33" s="15"/>
    </row>
    <row r="34" spans="1:11" ht="16" x14ac:dyDescent="0.2">
      <c r="A34" s="15" t="s">
        <v>669</v>
      </c>
      <c r="B34" s="15"/>
      <c r="C34" s="16">
        <v>1</v>
      </c>
      <c r="D34" s="17" t="s">
        <v>321</v>
      </c>
      <c r="E34" s="18">
        <v>15200</v>
      </c>
      <c r="F34" s="19">
        <v>25500</v>
      </c>
      <c r="G34" s="18">
        <f t="shared" si="2"/>
        <v>0</v>
      </c>
      <c r="H34" s="18">
        <f t="shared" si="0"/>
        <v>15200</v>
      </c>
      <c r="I34" s="18">
        <f t="shared" si="1"/>
        <v>25500</v>
      </c>
      <c r="J34" s="160"/>
      <c r="K34" s="15"/>
    </row>
    <row r="35" spans="1:11" ht="16" x14ac:dyDescent="0.2">
      <c r="A35" s="15" t="s">
        <v>674</v>
      </c>
      <c r="B35" s="15"/>
      <c r="C35" s="16">
        <v>2</v>
      </c>
      <c r="D35" s="17" t="s">
        <v>133</v>
      </c>
      <c r="E35" s="18">
        <v>95000</v>
      </c>
      <c r="F35" s="19">
        <v>125000</v>
      </c>
      <c r="G35" s="18">
        <f t="shared" si="2"/>
        <v>0</v>
      </c>
      <c r="H35" s="18">
        <f t="shared" si="0"/>
        <v>190000</v>
      </c>
      <c r="I35" s="18">
        <f t="shared" si="1"/>
        <v>250000</v>
      </c>
      <c r="J35" s="160"/>
      <c r="K35" s="15"/>
    </row>
    <row r="36" spans="1:11" ht="16" x14ac:dyDescent="0.2">
      <c r="A36" s="15" t="s">
        <v>675</v>
      </c>
      <c r="B36" s="15"/>
      <c r="C36" s="16">
        <v>1</v>
      </c>
      <c r="D36" s="17" t="s">
        <v>133</v>
      </c>
      <c r="E36" s="18">
        <v>60000</v>
      </c>
      <c r="F36" s="19">
        <v>80000</v>
      </c>
      <c r="G36" s="18">
        <f t="shared" si="2"/>
        <v>0</v>
      </c>
      <c r="H36" s="18">
        <f t="shared" si="0"/>
        <v>60000</v>
      </c>
      <c r="I36" s="18">
        <f t="shared" si="1"/>
        <v>80000</v>
      </c>
      <c r="J36" s="159"/>
      <c r="K36" s="15"/>
    </row>
    <row r="37" spans="1:11" x14ac:dyDescent="0.2">
      <c r="A37" s="15"/>
      <c r="B37" s="15"/>
      <c r="C37" s="16"/>
      <c r="D37" s="17"/>
      <c r="E37" s="18"/>
      <c r="F37" s="19"/>
      <c r="G37" s="18">
        <f t="shared" si="2"/>
        <v>0</v>
      </c>
      <c r="H37" s="18">
        <f t="shared" si="0"/>
        <v>0</v>
      </c>
      <c r="I37" s="18">
        <f t="shared" si="1"/>
        <v>0</v>
      </c>
      <c r="J37" s="18"/>
      <c r="K37" s="15"/>
    </row>
    <row r="38" spans="1:11" ht="16" x14ac:dyDescent="0.2">
      <c r="A38" s="15" t="s">
        <v>650</v>
      </c>
      <c r="B38" s="15"/>
      <c r="C38" s="16">
        <v>10</v>
      </c>
      <c r="D38" s="17" t="s">
        <v>131</v>
      </c>
      <c r="E38" s="18">
        <v>13900</v>
      </c>
      <c r="F38" s="19">
        <v>21500</v>
      </c>
      <c r="G38" s="18">
        <f t="shared" si="2"/>
        <v>0</v>
      </c>
      <c r="H38" s="18">
        <f t="shared" si="0"/>
        <v>139000</v>
      </c>
      <c r="I38" s="18">
        <f t="shared" si="1"/>
        <v>215000</v>
      </c>
      <c r="J38" s="158" t="s">
        <v>1147</v>
      </c>
      <c r="K38" s="15"/>
    </row>
    <row r="39" spans="1:11" ht="16" x14ac:dyDescent="0.2">
      <c r="A39" s="15" t="s">
        <v>646</v>
      </c>
      <c r="B39" s="15">
        <v>10</v>
      </c>
      <c r="C39" s="16">
        <f>30+15+10</f>
        <v>55</v>
      </c>
      <c r="D39" s="17" t="s">
        <v>245</v>
      </c>
      <c r="E39" s="18"/>
      <c r="F39" s="19">
        <v>58000</v>
      </c>
      <c r="G39" s="18">
        <f t="shared" si="2"/>
        <v>580000</v>
      </c>
      <c r="H39" s="18">
        <f t="shared" si="0"/>
        <v>0</v>
      </c>
      <c r="I39" s="18">
        <f t="shared" si="1"/>
        <v>3190000</v>
      </c>
      <c r="J39" s="160"/>
      <c r="K39" s="15"/>
    </row>
    <row r="40" spans="1:11" ht="16" x14ac:dyDescent="0.2">
      <c r="A40" s="15" t="s">
        <v>1003</v>
      </c>
      <c r="B40" s="15">
        <v>3</v>
      </c>
      <c r="C40" s="16">
        <v>5</v>
      </c>
      <c r="D40" s="17" t="s">
        <v>322</v>
      </c>
      <c r="E40" s="18">
        <v>182000</v>
      </c>
      <c r="F40" s="19">
        <v>240000</v>
      </c>
      <c r="G40" s="18">
        <f t="shared" si="2"/>
        <v>720000</v>
      </c>
      <c r="H40" s="18">
        <f t="shared" ref="H40:H66" si="3">E40*C40</f>
        <v>910000</v>
      </c>
      <c r="I40" s="18">
        <f t="shared" ref="I40:I66" si="4">F40*C40</f>
        <v>1200000</v>
      </c>
      <c r="J40" s="160"/>
      <c r="K40" s="15"/>
    </row>
    <row r="41" spans="1:11" ht="16" x14ac:dyDescent="0.2">
      <c r="A41" s="15" t="s">
        <v>1004</v>
      </c>
      <c r="B41" s="15">
        <v>3</v>
      </c>
      <c r="C41" s="16">
        <v>10</v>
      </c>
      <c r="D41" s="17" t="s">
        <v>274</v>
      </c>
      <c r="E41" s="18">
        <v>91000</v>
      </c>
      <c r="F41" s="19">
        <v>125000</v>
      </c>
      <c r="G41" s="18">
        <f t="shared" ref="G41:G63" si="5">B41*F41</f>
        <v>375000</v>
      </c>
      <c r="H41" s="18">
        <f t="shared" si="3"/>
        <v>910000</v>
      </c>
      <c r="I41" s="18">
        <f t="shared" si="4"/>
        <v>1250000</v>
      </c>
      <c r="J41" s="160"/>
      <c r="K41" s="15"/>
    </row>
    <row r="42" spans="1:11" ht="16" x14ac:dyDescent="0.2">
      <c r="A42" s="15" t="s">
        <v>1005</v>
      </c>
      <c r="B42" s="15">
        <v>3</v>
      </c>
      <c r="C42" s="16">
        <v>10</v>
      </c>
      <c r="D42" s="17" t="s">
        <v>274</v>
      </c>
      <c r="E42" s="18">
        <v>158000</v>
      </c>
      <c r="F42" s="19">
        <v>185000</v>
      </c>
      <c r="G42" s="18">
        <f t="shared" si="5"/>
        <v>555000</v>
      </c>
      <c r="H42" s="18">
        <f t="shared" si="3"/>
        <v>1580000</v>
      </c>
      <c r="I42" s="18">
        <f t="shared" si="4"/>
        <v>1850000</v>
      </c>
      <c r="J42" s="160"/>
      <c r="K42" s="15"/>
    </row>
    <row r="43" spans="1:11" ht="16" x14ac:dyDescent="0.2">
      <c r="A43" s="15" t="s">
        <v>647</v>
      </c>
      <c r="B43" s="15">
        <v>3</v>
      </c>
      <c r="C43" s="16">
        <v>10</v>
      </c>
      <c r="D43" s="17" t="s">
        <v>323</v>
      </c>
      <c r="E43" s="18">
        <v>268000</v>
      </c>
      <c r="F43" s="19">
        <v>340000</v>
      </c>
      <c r="G43" s="18">
        <f t="shared" si="5"/>
        <v>1020000</v>
      </c>
      <c r="H43" s="18">
        <f t="shared" si="3"/>
        <v>2680000</v>
      </c>
      <c r="I43" s="18">
        <f t="shared" si="4"/>
        <v>3400000</v>
      </c>
      <c r="J43" s="160"/>
      <c r="K43" s="15"/>
    </row>
    <row r="44" spans="1:11" ht="16" x14ac:dyDescent="0.2">
      <c r="A44" s="15" t="s">
        <v>309</v>
      </c>
      <c r="B44" s="15">
        <v>3</v>
      </c>
      <c r="C44" s="16">
        <v>10</v>
      </c>
      <c r="D44" s="17" t="s">
        <v>245</v>
      </c>
      <c r="E44" s="18">
        <v>185000</v>
      </c>
      <c r="F44" s="19">
        <v>240000</v>
      </c>
      <c r="G44" s="18">
        <f t="shared" si="5"/>
        <v>720000</v>
      </c>
      <c r="H44" s="18">
        <f t="shared" si="3"/>
        <v>1850000</v>
      </c>
      <c r="I44" s="18">
        <f t="shared" si="4"/>
        <v>2400000</v>
      </c>
      <c r="J44" s="160"/>
      <c r="K44" s="15"/>
    </row>
    <row r="45" spans="1:11" ht="16" x14ac:dyDescent="0.2">
      <c r="A45" s="15" t="s">
        <v>1006</v>
      </c>
      <c r="B45" s="15"/>
      <c r="C45" s="16">
        <v>3</v>
      </c>
      <c r="D45" s="17" t="s">
        <v>324</v>
      </c>
      <c r="E45" s="18">
        <v>15800</v>
      </c>
      <c r="F45" s="19">
        <v>21000</v>
      </c>
      <c r="G45" s="18">
        <f t="shared" si="5"/>
        <v>0</v>
      </c>
      <c r="H45" s="18">
        <f t="shared" si="3"/>
        <v>47400</v>
      </c>
      <c r="I45" s="18">
        <f t="shared" si="4"/>
        <v>63000</v>
      </c>
      <c r="J45" s="160"/>
      <c r="K45" s="15"/>
    </row>
    <row r="46" spans="1:11" ht="16" x14ac:dyDescent="0.2">
      <c r="A46" s="15" t="s">
        <v>1007</v>
      </c>
      <c r="B46" s="15"/>
      <c r="C46" s="16">
        <v>1</v>
      </c>
      <c r="D46" s="17" t="s">
        <v>111</v>
      </c>
      <c r="E46" s="18">
        <v>25200</v>
      </c>
      <c r="F46" s="19">
        <v>33000</v>
      </c>
      <c r="G46" s="18">
        <f t="shared" si="5"/>
        <v>0</v>
      </c>
      <c r="H46" s="18">
        <f t="shared" si="3"/>
        <v>25200</v>
      </c>
      <c r="I46" s="18">
        <f t="shared" si="4"/>
        <v>33000</v>
      </c>
      <c r="J46" s="160"/>
      <c r="K46" s="15"/>
    </row>
    <row r="47" spans="1:11" ht="16" x14ac:dyDescent="0.2">
      <c r="A47" s="15" t="s">
        <v>1008</v>
      </c>
      <c r="B47" s="15"/>
      <c r="C47" s="16">
        <v>1</v>
      </c>
      <c r="D47" s="17" t="s">
        <v>111</v>
      </c>
      <c r="E47" s="18">
        <v>19500</v>
      </c>
      <c r="F47" s="19">
        <v>25500</v>
      </c>
      <c r="G47" s="18">
        <f t="shared" si="5"/>
        <v>0</v>
      </c>
      <c r="H47" s="18">
        <f t="shared" si="3"/>
        <v>19500</v>
      </c>
      <c r="I47" s="18">
        <f t="shared" si="4"/>
        <v>25500</v>
      </c>
      <c r="J47" s="160"/>
      <c r="K47" s="15"/>
    </row>
    <row r="48" spans="1:11" ht="16" x14ac:dyDescent="0.2">
      <c r="A48" s="15" t="s">
        <v>665</v>
      </c>
      <c r="B48" s="15"/>
      <c r="C48" s="16">
        <v>2</v>
      </c>
      <c r="D48" s="17" t="s">
        <v>133</v>
      </c>
      <c r="E48" s="18">
        <v>31500</v>
      </c>
      <c r="F48" s="19">
        <v>41000</v>
      </c>
      <c r="G48" s="18">
        <f t="shared" si="5"/>
        <v>0</v>
      </c>
      <c r="H48" s="18">
        <f t="shared" si="3"/>
        <v>63000</v>
      </c>
      <c r="I48" s="18">
        <f t="shared" si="4"/>
        <v>82000</v>
      </c>
      <c r="J48" s="160"/>
      <c r="K48" s="15"/>
    </row>
    <row r="49" spans="1:13" ht="16" x14ac:dyDescent="0.2">
      <c r="A49" s="15" t="s">
        <v>1009</v>
      </c>
      <c r="B49" s="15"/>
      <c r="C49" s="16">
        <v>10</v>
      </c>
      <c r="D49" s="17" t="s">
        <v>324</v>
      </c>
      <c r="E49" s="18">
        <v>24200</v>
      </c>
      <c r="F49" s="19">
        <v>38000</v>
      </c>
      <c r="G49" s="18">
        <f t="shared" si="5"/>
        <v>0</v>
      </c>
      <c r="H49" s="18">
        <f t="shared" si="3"/>
        <v>242000</v>
      </c>
      <c r="I49" s="18">
        <f t="shared" si="4"/>
        <v>380000</v>
      </c>
      <c r="J49" s="160"/>
      <c r="K49" s="15"/>
    </row>
    <row r="50" spans="1:13" ht="16" x14ac:dyDescent="0.2">
      <c r="A50" s="15" t="s">
        <v>1010</v>
      </c>
      <c r="B50" s="15"/>
      <c r="C50" s="16">
        <v>5</v>
      </c>
      <c r="D50" s="17" t="s">
        <v>322</v>
      </c>
      <c r="E50" s="18">
        <v>111000</v>
      </c>
      <c r="F50" s="19">
        <v>185000</v>
      </c>
      <c r="G50" s="18">
        <f t="shared" si="5"/>
        <v>0</v>
      </c>
      <c r="H50" s="18">
        <f t="shared" si="3"/>
        <v>555000</v>
      </c>
      <c r="I50" s="18">
        <f t="shared" si="4"/>
        <v>925000</v>
      </c>
      <c r="J50" s="160"/>
      <c r="K50" s="15"/>
    </row>
    <row r="51" spans="1:13" ht="16" x14ac:dyDescent="0.2">
      <c r="A51" s="15" t="s">
        <v>1011</v>
      </c>
      <c r="B51" s="15"/>
      <c r="C51" s="16">
        <v>3</v>
      </c>
      <c r="D51" s="17" t="s">
        <v>131</v>
      </c>
      <c r="E51" s="18">
        <v>100000</v>
      </c>
      <c r="F51" s="19">
        <v>13000</v>
      </c>
      <c r="G51" s="18">
        <f t="shared" si="5"/>
        <v>0</v>
      </c>
      <c r="H51" s="18">
        <f t="shared" si="3"/>
        <v>300000</v>
      </c>
      <c r="I51" s="18">
        <f t="shared" si="4"/>
        <v>39000</v>
      </c>
      <c r="J51" s="160"/>
      <c r="K51" s="15" t="s">
        <v>1022</v>
      </c>
      <c r="M51" t="s">
        <v>1145</v>
      </c>
    </row>
    <row r="52" spans="1:13" ht="16" x14ac:dyDescent="0.2">
      <c r="A52" s="15" t="s">
        <v>1026</v>
      </c>
      <c r="B52" s="15"/>
      <c r="C52" s="16">
        <v>4</v>
      </c>
      <c r="D52" s="17" t="s">
        <v>131</v>
      </c>
      <c r="E52" s="18">
        <v>180000</v>
      </c>
      <c r="F52" s="19">
        <v>235000</v>
      </c>
      <c r="G52" s="18">
        <f t="shared" si="5"/>
        <v>0</v>
      </c>
      <c r="H52" s="18">
        <f t="shared" si="3"/>
        <v>720000</v>
      </c>
      <c r="I52" s="18">
        <f t="shared" si="4"/>
        <v>940000</v>
      </c>
      <c r="J52" s="160"/>
      <c r="K52" s="15" t="s">
        <v>1021</v>
      </c>
    </row>
    <row r="53" spans="1:13" ht="16" x14ac:dyDescent="0.2">
      <c r="A53" s="15" t="s">
        <v>1025</v>
      </c>
      <c r="B53" s="15"/>
      <c r="C53" s="16">
        <v>2</v>
      </c>
      <c r="D53" s="17" t="s">
        <v>47</v>
      </c>
      <c r="E53" s="18">
        <v>100000</v>
      </c>
      <c r="F53" s="19">
        <v>130000</v>
      </c>
      <c r="G53" s="18">
        <f t="shared" si="5"/>
        <v>0</v>
      </c>
      <c r="H53" s="18">
        <f t="shared" si="3"/>
        <v>200000</v>
      </c>
      <c r="I53" s="18">
        <f t="shared" si="4"/>
        <v>260000</v>
      </c>
      <c r="J53" s="160"/>
      <c r="K53" s="15"/>
    </row>
    <row r="54" spans="1:13" ht="16" x14ac:dyDescent="0.2">
      <c r="A54" s="15" t="s">
        <v>1012</v>
      </c>
      <c r="B54" s="15"/>
      <c r="C54" s="16">
        <v>10</v>
      </c>
      <c r="D54" s="17" t="s">
        <v>324</v>
      </c>
      <c r="E54" s="109"/>
      <c r="F54" s="19">
        <v>12000</v>
      </c>
      <c r="G54" s="18">
        <f t="shared" si="5"/>
        <v>0</v>
      </c>
      <c r="H54" s="18">
        <f t="shared" si="3"/>
        <v>0</v>
      </c>
      <c r="I54" s="18">
        <f t="shared" si="4"/>
        <v>120000</v>
      </c>
      <c r="J54" s="160"/>
      <c r="K54" s="15" t="s">
        <v>285</v>
      </c>
    </row>
    <row r="55" spans="1:13" ht="16" x14ac:dyDescent="0.2">
      <c r="A55" s="15" t="s">
        <v>1013</v>
      </c>
      <c r="B55" s="15"/>
      <c r="C55" s="16">
        <v>10</v>
      </c>
      <c r="D55" s="17" t="s">
        <v>324</v>
      </c>
      <c r="E55" s="18">
        <v>9500</v>
      </c>
      <c r="F55" s="19">
        <v>12000</v>
      </c>
      <c r="G55" s="18">
        <f t="shared" si="5"/>
        <v>0</v>
      </c>
      <c r="H55" s="18">
        <f t="shared" si="3"/>
        <v>95000</v>
      </c>
      <c r="I55" s="18">
        <f t="shared" si="4"/>
        <v>120000</v>
      </c>
      <c r="J55" s="160"/>
      <c r="K55" s="15"/>
    </row>
    <row r="56" spans="1:13" ht="16" x14ac:dyDescent="0.2">
      <c r="A56" s="15" t="s">
        <v>1014</v>
      </c>
      <c r="B56" s="15">
        <v>2</v>
      </c>
      <c r="C56" s="16">
        <v>3</v>
      </c>
      <c r="D56" s="17" t="s">
        <v>323</v>
      </c>
      <c r="E56" s="18">
        <v>95000</v>
      </c>
      <c r="F56" s="19">
        <v>125000</v>
      </c>
      <c r="G56" s="18">
        <f t="shared" si="5"/>
        <v>250000</v>
      </c>
      <c r="H56" s="18">
        <f t="shared" si="3"/>
        <v>285000</v>
      </c>
      <c r="I56" s="18">
        <f t="shared" si="4"/>
        <v>375000</v>
      </c>
      <c r="J56" s="160"/>
      <c r="K56" s="15"/>
    </row>
    <row r="57" spans="1:13" ht="16" x14ac:dyDescent="0.2">
      <c r="A57" s="15" t="s">
        <v>1015</v>
      </c>
      <c r="B57" s="15">
        <v>2</v>
      </c>
      <c r="C57" s="16">
        <v>3</v>
      </c>
      <c r="D57" s="17" t="s">
        <v>323</v>
      </c>
      <c r="E57" s="18">
        <v>95000</v>
      </c>
      <c r="F57" s="19">
        <v>125000</v>
      </c>
      <c r="G57" s="18">
        <f t="shared" si="5"/>
        <v>250000</v>
      </c>
      <c r="H57" s="18">
        <f t="shared" si="3"/>
        <v>285000</v>
      </c>
      <c r="I57" s="18">
        <f t="shared" si="4"/>
        <v>375000</v>
      </c>
      <c r="J57" s="160"/>
      <c r="K57" s="15"/>
    </row>
    <row r="58" spans="1:13" ht="16" x14ac:dyDescent="0.2">
      <c r="A58" s="15" t="s">
        <v>664</v>
      </c>
      <c r="B58" s="15"/>
      <c r="C58" s="16">
        <v>5</v>
      </c>
      <c r="D58" s="17" t="s">
        <v>667</v>
      </c>
      <c r="E58" s="18">
        <v>35800</v>
      </c>
      <c r="F58" s="19">
        <v>47000</v>
      </c>
      <c r="G58" s="18">
        <f t="shared" si="5"/>
        <v>0</v>
      </c>
      <c r="H58" s="18">
        <f t="shared" si="3"/>
        <v>179000</v>
      </c>
      <c r="I58" s="18">
        <f t="shared" si="4"/>
        <v>235000</v>
      </c>
      <c r="J58" s="160"/>
      <c r="K58" s="15"/>
    </row>
    <row r="59" spans="1:13" ht="16" x14ac:dyDescent="0.2">
      <c r="A59" s="15" t="s">
        <v>663</v>
      </c>
      <c r="B59" s="15"/>
      <c r="C59" s="16">
        <v>12</v>
      </c>
      <c r="D59" s="17" t="s">
        <v>241</v>
      </c>
      <c r="E59" s="18">
        <v>10100</v>
      </c>
      <c r="F59" s="19">
        <v>16000</v>
      </c>
      <c r="G59" s="18">
        <f t="shared" si="5"/>
        <v>0</v>
      </c>
      <c r="H59" s="18">
        <f t="shared" si="3"/>
        <v>121200</v>
      </c>
      <c r="I59" s="18">
        <f t="shared" si="4"/>
        <v>192000</v>
      </c>
      <c r="J59" s="160"/>
      <c r="K59" s="15"/>
    </row>
    <row r="60" spans="1:13" ht="16" x14ac:dyDescent="0.2">
      <c r="A60" s="15" t="s">
        <v>189</v>
      </c>
      <c r="B60" s="15">
        <v>4</v>
      </c>
      <c r="C60" s="16">
        <v>68</v>
      </c>
      <c r="D60" s="17" t="s">
        <v>387</v>
      </c>
      <c r="E60" s="18">
        <v>38500</v>
      </c>
      <c r="F60" s="19">
        <v>50000</v>
      </c>
      <c r="G60" s="18">
        <f t="shared" si="5"/>
        <v>200000</v>
      </c>
      <c r="H60" s="18">
        <f t="shared" si="3"/>
        <v>2618000</v>
      </c>
      <c r="I60" s="18">
        <f t="shared" si="4"/>
        <v>3400000</v>
      </c>
      <c r="J60" s="160"/>
      <c r="K60" s="15"/>
    </row>
    <row r="61" spans="1:13" ht="16" x14ac:dyDescent="0.2">
      <c r="A61" s="15" t="s">
        <v>1016</v>
      </c>
      <c r="B61" s="15"/>
      <c r="C61" s="16">
        <v>2</v>
      </c>
      <c r="D61" s="17" t="s">
        <v>133</v>
      </c>
      <c r="E61" s="18">
        <v>29800</v>
      </c>
      <c r="F61" s="19">
        <v>39000</v>
      </c>
      <c r="G61" s="18">
        <f t="shared" si="5"/>
        <v>0</v>
      </c>
      <c r="H61" s="18">
        <f t="shared" si="3"/>
        <v>59600</v>
      </c>
      <c r="I61" s="18">
        <f t="shared" si="4"/>
        <v>78000</v>
      </c>
      <c r="J61" s="160"/>
      <c r="K61" s="15"/>
    </row>
    <row r="62" spans="1:13" ht="16" x14ac:dyDescent="0.2">
      <c r="A62" s="15" t="s">
        <v>1017</v>
      </c>
      <c r="B62" s="15"/>
      <c r="C62" s="16">
        <v>2</v>
      </c>
      <c r="D62" s="17" t="s">
        <v>241</v>
      </c>
      <c r="E62" s="18">
        <v>5300</v>
      </c>
      <c r="F62" s="19">
        <v>7000</v>
      </c>
      <c r="G62" s="18">
        <f t="shared" si="5"/>
        <v>0</v>
      </c>
      <c r="H62" s="18">
        <f t="shared" si="3"/>
        <v>10600</v>
      </c>
      <c r="I62" s="18">
        <f t="shared" si="4"/>
        <v>14000</v>
      </c>
      <c r="J62" s="160"/>
      <c r="K62" s="15"/>
    </row>
    <row r="63" spans="1:13" ht="16" x14ac:dyDescent="0.2">
      <c r="A63" s="15" t="s">
        <v>1018</v>
      </c>
      <c r="B63" s="15"/>
      <c r="C63" s="16">
        <v>1</v>
      </c>
      <c r="D63" s="17" t="s">
        <v>234</v>
      </c>
      <c r="E63" s="18">
        <v>65500</v>
      </c>
      <c r="F63" s="19">
        <v>85000</v>
      </c>
      <c r="G63" s="18">
        <f t="shared" si="5"/>
        <v>0</v>
      </c>
      <c r="H63" s="18">
        <f t="shared" si="3"/>
        <v>65500</v>
      </c>
      <c r="I63" s="18">
        <f t="shared" si="4"/>
        <v>85000</v>
      </c>
      <c r="J63" s="160"/>
      <c r="K63" s="15"/>
    </row>
    <row r="64" spans="1:13" ht="16" x14ac:dyDescent="0.2">
      <c r="A64" s="15" t="s">
        <v>1019</v>
      </c>
      <c r="B64" s="15"/>
      <c r="C64" s="16">
        <v>1</v>
      </c>
      <c r="D64" s="17" t="s">
        <v>234</v>
      </c>
      <c r="E64" s="18">
        <v>65500</v>
      </c>
      <c r="F64" s="19">
        <v>85000</v>
      </c>
      <c r="G64" s="18"/>
      <c r="H64" s="18">
        <f t="shared" si="3"/>
        <v>65500</v>
      </c>
      <c r="I64" s="18">
        <f t="shared" si="4"/>
        <v>85000</v>
      </c>
      <c r="J64" s="160"/>
      <c r="K64" s="15"/>
    </row>
    <row r="65" spans="1:17" ht="16" x14ac:dyDescent="0.2">
      <c r="A65" s="15" t="s">
        <v>1020</v>
      </c>
      <c r="B65" s="15"/>
      <c r="C65" s="16">
        <v>1</v>
      </c>
      <c r="D65" s="17" t="s">
        <v>234</v>
      </c>
      <c r="E65" s="18">
        <v>65500</v>
      </c>
      <c r="F65" s="19">
        <v>85000</v>
      </c>
      <c r="G65" s="18"/>
      <c r="H65" s="18">
        <f t="shared" si="3"/>
        <v>65500</v>
      </c>
      <c r="I65" s="18">
        <f t="shared" si="4"/>
        <v>85000</v>
      </c>
      <c r="J65" s="159"/>
      <c r="K65" s="15"/>
    </row>
    <row r="66" spans="1:17" x14ac:dyDescent="0.2">
      <c r="A66" s="15"/>
      <c r="B66" s="15"/>
      <c r="C66" s="16"/>
      <c r="D66" s="17"/>
      <c r="E66" s="18"/>
      <c r="F66" s="19"/>
      <c r="G66" s="18"/>
      <c r="H66" s="18">
        <f t="shared" si="3"/>
        <v>0</v>
      </c>
      <c r="I66" s="18">
        <f t="shared" si="4"/>
        <v>0</v>
      </c>
      <c r="J66" s="18"/>
      <c r="K66" s="15"/>
    </row>
    <row r="67" spans="1:17" x14ac:dyDescent="0.2">
      <c r="A67" s="15"/>
      <c r="B67" s="15"/>
      <c r="C67" s="16"/>
      <c r="D67" s="17"/>
      <c r="E67" s="18"/>
      <c r="F67" s="19"/>
      <c r="G67" s="18"/>
      <c r="H67" s="18"/>
      <c r="I67" s="18"/>
      <c r="J67" s="18"/>
      <c r="K67" s="15"/>
    </row>
    <row r="68" spans="1:17" x14ac:dyDescent="0.2">
      <c r="A68" s="15"/>
      <c r="B68" s="15"/>
      <c r="C68" s="16"/>
      <c r="D68" s="17"/>
      <c r="E68" s="18"/>
      <c r="F68" s="19">
        <v>0</v>
      </c>
      <c r="G68" s="18">
        <f t="shared" ref="G68:G99" si="6">B68*F68</f>
        <v>0</v>
      </c>
      <c r="H68" s="18">
        <f t="shared" ref="H68:H99" si="7">E68*C68</f>
        <v>0</v>
      </c>
      <c r="I68" s="18">
        <f t="shared" ref="I68:I99" si="8">F68*C68</f>
        <v>0</v>
      </c>
      <c r="J68" s="18"/>
      <c r="K68" s="15"/>
    </row>
    <row r="69" spans="1:17" x14ac:dyDescent="0.2">
      <c r="A69" s="15"/>
      <c r="B69" s="15"/>
      <c r="C69" s="16"/>
      <c r="D69" s="17"/>
      <c r="E69" s="18"/>
      <c r="F69" s="19">
        <v>0</v>
      </c>
      <c r="G69" s="18">
        <f t="shared" si="6"/>
        <v>0</v>
      </c>
      <c r="H69" s="18">
        <f t="shared" si="7"/>
        <v>0</v>
      </c>
      <c r="I69" s="18">
        <f t="shared" si="8"/>
        <v>0</v>
      </c>
      <c r="J69" s="18"/>
      <c r="K69" s="15"/>
    </row>
    <row r="70" spans="1:17" x14ac:dyDescent="0.2">
      <c r="A70" s="15"/>
      <c r="B70" s="15"/>
      <c r="C70" s="16"/>
      <c r="D70" s="17"/>
      <c r="E70" s="18"/>
      <c r="F70" s="19">
        <v>0</v>
      </c>
      <c r="G70" s="18">
        <f t="shared" si="6"/>
        <v>0</v>
      </c>
      <c r="H70" s="18">
        <f t="shared" si="7"/>
        <v>0</v>
      </c>
      <c r="I70" s="18">
        <f t="shared" si="8"/>
        <v>0</v>
      </c>
      <c r="J70" s="18"/>
      <c r="K70" s="15"/>
    </row>
    <row r="71" spans="1:17" x14ac:dyDescent="0.2">
      <c r="A71" s="15"/>
      <c r="B71" s="15"/>
      <c r="C71" s="16"/>
      <c r="D71" s="17"/>
      <c r="E71" s="18"/>
      <c r="F71" s="19">
        <v>0</v>
      </c>
      <c r="G71" s="18">
        <f t="shared" si="6"/>
        <v>0</v>
      </c>
      <c r="H71" s="18">
        <f t="shared" si="7"/>
        <v>0</v>
      </c>
      <c r="I71" s="18">
        <f t="shared" si="8"/>
        <v>0</v>
      </c>
      <c r="J71" s="18"/>
      <c r="K71" s="15"/>
    </row>
    <row r="72" spans="1:17" x14ac:dyDescent="0.2">
      <c r="A72" s="15"/>
      <c r="B72" s="15"/>
      <c r="C72" s="16"/>
      <c r="D72" s="17"/>
      <c r="E72" s="18"/>
      <c r="F72" s="19">
        <v>0</v>
      </c>
      <c r="G72" s="18">
        <f t="shared" si="6"/>
        <v>0</v>
      </c>
      <c r="H72" s="18">
        <f t="shared" si="7"/>
        <v>0</v>
      </c>
      <c r="I72" s="18">
        <f t="shared" si="8"/>
        <v>0</v>
      </c>
      <c r="J72" s="18"/>
      <c r="K72" s="15"/>
    </row>
    <row r="73" spans="1:17" x14ac:dyDescent="0.2">
      <c r="A73" s="15"/>
      <c r="B73" s="15"/>
      <c r="C73" s="16"/>
      <c r="D73" s="17"/>
      <c r="E73" s="18"/>
      <c r="F73" s="19">
        <v>0</v>
      </c>
      <c r="G73" s="18">
        <f t="shared" si="6"/>
        <v>0</v>
      </c>
      <c r="H73" s="18">
        <f t="shared" si="7"/>
        <v>0</v>
      </c>
      <c r="I73" s="18">
        <f t="shared" si="8"/>
        <v>0</v>
      </c>
      <c r="J73" s="18"/>
      <c r="K73" s="15"/>
    </row>
    <row r="74" spans="1:17" x14ac:dyDescent="0.2">
      <c r="A74" s="15"/>
      <c r="B74" s="15"/>
      <c r="C74" s="16"/>
      <c r="D74" s="17"/>
      <c r="E74" s="18"/>
      <c r="F74" s="19">
        <v>0</v>
      </c>
      <c r="G74" s="18">
        <f t="shared" si="6"/>
        <v>0</v>
      </c>
      <c r="H74" s="18">
        <f t="shared" si="7"/>
        <v>0</v>
      </c>
      <c r="I74" s="18">
        <f t="shared" si="8"/>
        <v>0</v>
      </c>
      <c r="J74" s="18"/>
      <c r="K74" s="15"/>
    </row>
    <row r="75" spans="1:17" x14ac:dyDescent="0.2">
      <c r="A75" s="15"/>
      <c r="B75" s="15"/>
      <c r="C75" s="16"/>
      <c r="D75" s="17"/>
      <c r="E75" s="18"/>
      <c r="F75" s="19">
        <v>0</v>
      </c>
      <c r="G75" s="18">
        <f t="shared" si="6"/>
        <v>0</v>
      </c>
      <c r="H75" s="18">
        <f t="shared" si="7"/>
        <v>0</v>
      </c>
      <c r="I75" s="18">
        <f t="shared" si="8"/>
        <v>0</v>
      </c>
      <c r="J75" s="18"/>
      <c r="K75" s="15"/>
    </row>
    <row r="76" spans="1:17" x14ac:dyDescent="0.2">
      <c r="A76" s="15"/>
      <c r="B76" s="15"/>
      <c r="C76" s="16"/>
      <c r="D76" s="17"/>
      <c r="E76" s="18"/>
      <c r="F76" s="19">
        <v>0</v>
      </c>
      <c r="G76" s="18">
        <f t="shared" si="6"/>
        <v>0</v>
      </c>
      <c r="H76" s="18">
        <f t="shared" si="7"/>
        <v>0</v>
      </c>
      <c r="I76" s="18">
        <f t="shared" si="8"/>
        <v>0</v>
      </c>
      <c r="J76" s="18"/>
      <c r="K76" s="15"/>
    </row>
    <row r="77" spans="1:17" x14ac:dyDescent="0.2">
      <c r="A77" s="15"/>
      <c r="B77" s="15"/>
      <c r="C77" s="16"/>
      <c r="D77" s="17"/>
      <c r="E77" s="18"/>
      <c r="F77" s="19">
        <v>0</v>
      </c>
      <c r="G77" s="18">
        <f t="shared" si="6"/>
        <v>0</v>
      </c>
      <c r="H77" s="18">
        <f t="shared" si="7"/>
        <v>0</v>
      </c>
      <c r="I77" s="18">
        <f t="shared" si="8"/>
        <v>0</v>
      </c>
      <c r="J77" s="18"/>
      <c r="K77" s="15"/>
    </row>
    <row r="78" spans="1:17" x14ac:dyDescent="0.2">
      <c r="A78" s="15"/>
      <c r="B78" s="15"/>
      <c r="C78" s="16"/>
      <c r="D78" s="17"/>
      <c r="E78" s="18"/>
      <c r="F78" s="19">
        <v>0</v>
      </c>
      <c r="G78" s="18">
        <f t="shared" si="6"/>
        <v>0</v>
      </c>
      <c r="H78" s="18">
        <f t="shared" si="7"/>
        <v>0</v>
      </c>
      <c r="I78" s="18">
        <f t="shared" si="8"/>
        <v>0</v>
      </c>
      <c r="J78" s="18"/>
      <c r="K78" s="15"/>
    </row>
    <row r="79" spans="1:17" ht="16" x14ac:dyDescent="0.2">
      <c r="A79" s="14" t="s">
        <v>340</v>
      </c>
      <c r="B79" s="15"/>
      <c r="C79" s="16"/>
      <c r="D79" s="17"/>
      <c r="E79" s="18"/>
      <c r="F79" s="19">
        <v>0</v>
      </c>
      <c r="G79" s="18">
        <f t="shared" si="6"/>
        <v>0</v>
      </c>
      <c r="H79" s="18">
        <f t="shared" si="7"/>
        <v>0</v>
      </c>
      <c r="I79" s="18">
        <f t="shared" si="8"/>
        <v>0</v>
      </c>
      <c r="J79" s="18"/>
      <c r="K79" s="15"/>
    </row>
    <row r="80" spans="1:17" ht="32" x14ac:dyDescent="0.2">
      <c r="A80" s="15" t="s">
        <v>341</v>
      </c>
      <c r="B80" s="15"/>
      <c r="C80" s="16">
        <v>50</v>
      </c>
      <c r="D80" s="17" t="s">
        <v>49</v>
      </c>
      <c r="E80" s="18">
        <f>(7500000+330000)/50</f>
        <v>156600</v>
      </c>
      <c r="F80" s="19">
        <v>156600</v>
      </c>
      <c r="G80" s="18">
        <f t="shared" si="6"/>
        <v>0</v>
      </c>
      <c r="H80" s="18">
        <f t="shared" si="7"/>
        <v>7830000</v>
      </c>
      <c r="I80" s="18">
        <f t="shared" si="8"/>
        <v>7830000</v>
      </c>
      <c r="J80" s="23" t="s">
        <v>342</v>
      </c>
      <c r="K80" s="15" t="s">
        <v>343</v>
      </c>
      <c r="M80" s="110" t="s">
        <v>24</v>
      </c>
      <c r="N80" s="110" t="s">
        <v>1128</v>
      </c>
      <c r="O80" s="111" t="s">
        <v>217</v>
      </c>
      <c r="P80" s="111" t="s">
        <v>218</v>
      </c>
      <c r="Q80" s="110" t="s">
        <v>23</v>
      </c>
    </row>
    <row r="81" spans="1:17" x14ac:dyDescent="0.2">
      <c r="A81" s="15"/>
      <c r="B81" s="15"/>
      <c r="C81" s="16"/>
      <c r="D81" s="17"/>
      <c r="E81" s="18"/>
      <c r="F81" s="19">
        <v>0</v>
      </c>
      <c r="G81" s="18">
        <f t="shared" si="6"/>
        <v>0</v>
      </c>
      <c r="H81" s="18">
        <f t="shared" si="7"/>
        <v>0</v>
      </c>
      <c r="I81" s="18">
        <f t="shared" si="8"/>
        <v>0</v>
      </c>
      <c r="J81" s="18"/>
      <c r="K81" s="15"/>
      <c r="M81" s="63" t="s">
        <v>1192</v>
      </c>
      <c r="N81" s="51">
        <v>44987</v>
      </c>
      <c r="O81" s="93">
        <v>4700000</v>
      </c>
      <c r="P81" s="93"/>
      <c r="Q81" s="16"/>
    </row>
    <row r="82" spans="1:17" ht="16" x14ac:dyDescent="0.2">
      <c r="A82" s="15" t="s">
        <v>184</v>
      </c>
      <c r="B82" s="15"/>
      <c r="C82" s="16">
        <v>1</v>
      </c>
      <c r="D82" s="17" t="s">
        <v>69</v>
      </c>
      <c r="E82" s="18">
        <f>4700000+4000000+4700000+500000+300000</f>
        <v>14200000</v>
      </c>
      <c r="F82" s="19">
        <v>0</v>
      </c>
      <c r="G82" s="18">
        <f t="shared" si="6"/>
        <v>0</v>
      </c>
      <c r="H82" s="18">
        <f t="shared" si="7"/>
        <v>14200000</v>
      </c>
      <c r="I82" s="18">
        <f t="shared" si="8"/>
        <v>0</v>
      </c>
      <c r="J82" s="121"/>
      <c r="K82" s="15"/>
      <c r="M82" s="63" t="s">
        <v>1193</v>
      </c>
      <c r="N82" s="51">
        <v>44958</v>
      </c>
      <c r="O82" s="93">
        <v>4000000</v>
      </c>
      <c r="P82" s="93"/>
      <c r="Q82" s="16"/>
    </row>
    <row r="83" spans="1:17" x14ac:dyDescent="0.2">
      <c r="A83" s="15"/>
      <c r="B83" s="15"/>
      <c r="C83" s="16"/>
      <c r="D83" s="17"/>
      <c r="E83" s="18"/>
      <c r="F83" s="19">
        <v>0</v>
      </c>
      <c r="G83" s="18">
        <f t="shared" si="6"/>
        <v>0</v>
      </c>
      <c r="H83" s="18">
        <f t="shared" si="7"/>
        <v>0</v>
      </c>
      <c r="I83" s="18">
        <f t="shared" si="8"/>
        <v>0</v>
      </c>
      <c r="J83" s="18"/>
      <c r="K83" s="15"/>
      <c r="M83" s="63" t="s">
        <v>1194</v>
      </c>
      <c r="N83" s="123">
        <v>44957</v>
      </c>
      <c r="O83" s="93">
        <v>4700000</v>
      </c>
      <c r="P83" s="93"/>
      <c r="Q83" s="16"/>
    </row>
    <row r="84" spans="1:17" x14ac:dyDescent="0.2">
      <c r="A84" s="15"/>
      <c r="B84" s="15"/>
      <c r="C84" s="16"/>
      <c r="D84" s="17"/>
      <c r="E84" s="18"/>
      <c r="F84" s="19">
        <v>0</v>
      </c>
      <c r="G84" s="18">
        <f t="shared" si="6"/>
        <v>0</v>
      </c>
      <c r="H84" s="18">
        <f t="shared" si="7"/>
        <v>0</v>
      </c>
      <c r="I84" s="18">
        <f t="shared" si="8"/>
        <v>0</v>
      </c>
      <c r="J84" s="18"/>
      <c r="K84" s="15"/>
      <c r="M84" s="63"/>
      <c r="N84" s="123">
        <v>44977</v>
      </c>
      <c r="O84" s="93">
        <f>500000+300000</f>
        <v>800000</v>
      </c>
      <c r="P84" s="93"/>
      <c r="Q84" s="16" t="s">
        <v>1195</v>
      </c>
    </row>
    <row r="85" spans="1:17" x14ac:dyDescent="0.2">
      <c r="A85" s="15"/>
      <c r="B85" s="15"/>
      <c r="C85" s="16"/>
      <c r="D85" s="17"/>
      <c r="E85" s="18"/>
      <c r="F85" s="19">
        <v>0</v>
      </c>
      <c r="G85" s="18">
        <f t="shared" si="6"/>
        <v>0</v>
      </c>
      <c r="H85" s="18">
        <f t="shared" si="7"/>
        <v>0</v>
      </c>
      <c r="I85" s="18">
        <f t="shared" si="8"/>
        <v>0</v>
      </c>
      <c r="J85" s="18"/>
      <c r="K85" s="15"/>
      <c r="M85" s="63"/>
      <c r="N85" s="123"/>
      <c r="O85" s="93"/>
      <c r="P85" s="93"/>
      <c r="Q85" s="16"/>
    </row>
    <row r="86" spans="1:17" x14ac:dyDescent="0.2">
      <c r="A86" s="15"/>
      <c r="B86" s="15"/>
      <c r="C86" s="16"/>
      <c r="D86" s="17"/>
      <c r="E86" s="18"/>
      <c r="F86" s="19">
        <v>0</v>
      </c>
      <c r="G86" s="18">
        <f t="shared" si="6"/>
        <v>0</v>
      </c>
      <c r="H86" s="18">
        <f t="shared" si="7"/>
        <v>0</v>
      </c>
      <c r="I86" s="18">
        <f t="shared" si="8"/>
        <v>0</v>
      </c>
      <c r="J86" s="18"/>
      <c r="K86" s="15"/>
      <c r="M86" s="63"/>
      <c r="N86" s="123"/>
      <c r="O86" s="93"/>
      <c r="P86" s="93"/>
      <c r="Q86" s="16"/>
    </row>
    <row r="87" spans="1:17" x14ac:dyDescent="0.2">
      <c r="A87" s="15"/>
      <c r="B87" s="15"/>
      <c r="C87" s="16"/>
      <c r="D87" s="17"/>
      <c r="E87" s="18"/>
      <c r="F87" s="19">
        <v>0</v>
      </c>
      <c r="G87" s="18">
        <f t="shared" si="6"/>
        <v>0</v>
      </c>
      <c r="H87" s="18">
        <f t="shared" si="7"/>
        <v>0</v>
      </c>
      <c r="I87" s="18">
        <f t="shared" si="8"/>
        <v>0</v>
      </c>
      <c r="J87" s="18"/>
      <c r="K87" s="15"/>
      <c r="M87" s="63"/>
      <c r="N87" s="123"/>
      <c r="O87" s="93"/>
      <c r="P87" s="93"/>
      <c r="Q87" s="16"/>
    </row>
    <row r="88" spans="1:17" x14ac:dyDescent="0.2">
      <c r="A88" s="15"/>
      <c r="B88" s="15"/>
      <c r="C88" s="16"/>
      <c r="D88" s="17"/>
      <c r="E88" s="18"/>
      <c r="F88" s="19">
        <v>0</v>
      </c>
      <c r="G88" s="18">
        <f t="shared" si="6"/>
        <v>0</v>
      </c>
      <c r="H88" s="18">
        <f t="shared" si="7"/>
        <v>0</v>
      </c>
      <c r="I88" s="18">
        <f t="shared" si="8"/>
        <v>0</v>
      </c>
      <c r="J88" s="18"/>
      <c r="K88" s="15"/>
      <c r="M88" s="63"/>
      <c r="N88" s="123"/>
      <c r="O88" s="93"/>
      <c r="P88" s="93"/>
      <c r="Q88" s="16"/>
    </row>
    <row r="89" spans="1:17" x14ac:dyDescent="0.2">
      <c r="A89" s="15"/>
      <c r="B89" s="15"/>
      <c r="C89" s="16"/>
      <c r="D89" s="17"/>
      <c r="E89" s="18"/>
      <c r="F89" s="19">
        <v>0</v>
      </c>
      <c r="G89" s="18">
        <f t="shared" si="6"/>
        <v>0</v>
      </c>
      <c r="H89" s="18">
        <f t="shared" si="7"/>
        <v>0</v>
      </c>
      <c r="I89" s="18">
        <f t="shared" si="8"/>
        <v>0</v>
      </c>
      <c r="J89" s="18"/>
      <c r="K89" s="15"/>
      <c r="M89" s="63"/>
      <c r="N89" s="123"/>
      <c r="O89" s="93"/>
      <c r="P89" s="93"/>
      <c r="Q89" s="16"/>
    </row>
    <row r="90" spans="1:17" x14ac:dyDescent="0.2">
      <c r="A90" s="15"/>
      <c r="B90" s="15"/>
      <c r="C90" s="16"/>
      <c r="D90" s="17"/>
      <c r="E90" s="18"/>
      <c r="F90" s="19">
        <v>0</v>
      </c>
      <c r="G90" s="18">
        <f t="shared" si="6"/>
        <v>0</v>
      </c>
      <c r="H90" s="18">
        <f t="shared" si="7"/>
        <v>0</v>
      </c>
      <c r="I90" s="18">
        <f t="shared" si="8"/>
        <v>0</v>
      </c>
      <c r="J90" s="18"/>
      <c r="K90" s="15"/>
      <c r="M90" s="122"/>
      <c r="N90" s="117"/>
      <c r="O90" s="97"/>
      <c r="P90" s="97">
        <f>SUM(P81:P89)</f>
        <v>0</v>
      </c>
      <c r="Q90" s="117"/>
    </row>
    <row r="91" spans="1:17" x14ac:dyDescent="0.2">
      <c r="A91" s="15"/>
      <c r="B91" s="15"/>
      <c r="C91" s="16"/>
      <c r="D91" s="17"/>
      <c r="E91" s="18"/>
      <c r="F91" s="19">
        <v>0</v>
      </c>
      <c r="G91" s="18">
        <f t="shared" si="6"/>
        <v>0</v>
      </c>
      <c r="H91" s="18">
        <f t="shared" si="7"/>
        <v>0</v>
      </c>
      <c r="I91" s="18">
        <f t="shared" si="8"/>
        <v>0</v>
      </c>
      <c r="J91" s="18"/>
      <c r="K91" s="15"/>
    </row>
    <row r="92" spans="1:17" x14ac:dyDescent="0.2">
      <c r="A92" s="15"/>
      <c r="B92" s="15"/>
      <c r="C92" s="16"/>
      <c r="D92" s="17"/>
      <c r="E92" s="18"/>
      <c r="F92" s="19">
        <v>0</v>
      </c>
      <c r="G92" s="18">
        <f t="shared" si="6"/>
        <v>0</v>
      </c>
      <c r="H92" s="18">
        <f t="shared" si="7"/>
        <v>0</v>
      </c>
      <c r="I92" s="18">
        <f t="shared" si="8"/>
        <v>0</v>
      </c>
      <c r="J92" s="18"/>
      <c r="K92" s="15"/>
    </row>
    <row r="93" spans="1:17" x14ac:dyDescent="0.2">
      <c r="A93" s="15"/>
      <c r="B93" s="15"/>
      <c r="C93" s="16"/>
      <c r="D93" s="17"/>
      <c r="E93" s="18"/>
      <c r="F93" s="19">
        <v>0</v>
      </c>
      <c r="G93" s="18">
        <f t="shared" si="6"/>
        <v>0</v>
      </c>
      <c r="H93" s="18">
        <f t="shared" si="7"/>
        <v>0</v>
      </c>
      <c r="I93" s="18">
        <f t="shared" si="8"/>
        <v>0</v>
      </c>
      <c r="J93" s="18"/>
      <c r="K93" s="15"/>
    </row>
    <row r="94" spans="1:17" x14ac:dyDescent="0.2">
      <c r="A94" s="15"/>
      <c r="B94" s="15"/>
      <c r="C94" s="16"/>
      <c r="D94" s="17"/>
      <c r="E94" s="18"/>
      <c r="F94" s="19">
        <v>0</v>
      </c>
      <c r="G94" s="18">
        <f t="shared" si="6"/>
        <v>0</v>
      </c>
      <c r="H94" s="18">
        <f t="shared" si="7"/>
        <v>0</v>
      </c>
      <c r="I94" s="18">
        <f t="shared" si="8"/>
        <v>0</v>
      </c>
      <c r="J94" s="18"/>
      <c r="K94" s="15"/>
    </row>
    <row r="95" spans="1:17" x14ac:dyDescent="0.2">
      <c r="A95" s="15"/>
      <c r="B95" s="15"/>
      <c r="C95" s="16"/>
      <c r="D95" s="17"/>
      <c r="E95" s="18"/>
      <c r="F95" s="19">
        <v>0</v>
      </c>
      <c r="G95" s="18">
        <f t="shared" si="6"/>
        <v>0</v>
      </c>
      <c r="H95" s="18">
        <f t="shared" si="7"/>
        <v>0</v>
      </c>
      <c r="I95" s="18">
        <f t="shared" si="8"/>
        <v>0</v>
      </c>
      <c r="J95" s="18"/>
      <c r="K95" s="15"/>
    </row>
    <row r="96" spans="1:17" x14ac:dyDescent="0.2">
      <c r="A96" s="15"/>
      <c r="B96" s="15"/>
      <c r="C96" s="16"/>
      <c r="D96" s="17"/>
      <c r="E96" s="18"/>
      <c r="F96" s="19">
        <v>0</v>
      </c>
      <c r="G96" s="18">
        <f t="shared" si="6"/>
        <v>0</v>
      </c>
      <c r="H96" s="18">
        <f t="shared" si="7"/>
        <v>0</v>
      </c>
      <c r="I96" s="18">
        <f t="shared" si="8"/>
        <v>0</v>
      </c>
      <c r="J96" s="18"/>
      <c r="K96" s="15"/>
    </row>
    <row r="97" spans="1:11" x14ac:dyDescent="0.2">
      <c r="A97" s="15"/>
      <c r="B97" s="15"/>
      <c r="C97" s="16"/>
      <c r="D97" s="17"/>
      <c r="E97" s="18"/>
      <c r="F97" s="19">
        <v>0</v>
      </c>
      <c r="G97" s="18">
        <f t="shared" si="6"/>
        <v>0</v>
      </c>
      <c r="H97" s="18">
        <f t="shared" si="7"/>
        <v>0</v>
      </c>
      <c r="I97" s="18">
        <f t="shared" si="8"/>
        <v>0</v>
      </c>
      <c r="J97" s="18"/>
      <c r="K97" s="15"/>
    </row>
    <row r="98" spans="1:11" x14ac:dyDescent="0.2">
      <c r="A98" s="15"/>
      <c r="B98" s="15"/>
      <c r="C98" s="16"/>
      <c r="D98" s="17"/>
      <c r="E98" s="18"/>
      <c r="F98" s="19">
        <v>0</v>
      </c>
      <c r="G98" s="18">
        <f t="shared" si="6"/>
        <v>0</v>
      </c>
      <c r="H98" s="18">
        <f t="shared" si="7"/>
        <v>0</v>
      </c>
      <c r="I98" s="18">
        <f t="shared" si="8"/>
        <v>0</v>
      </c>
      <c r="J98" s="18"/>
      <c r="K98" s="15"/>
    </row>
    <row r="99" spans="1:11" x14ac:dyDescent="0.2">
      <c r="A99" s="15"/>
      <c r="B99" s="15"/>
      <c r="C99" s="16"/>
      <c r="D99" s="17"/>
      <c r="E99" s="18"/>
      <c r="F99" s="19">
        <v>0</v>
      </c>
      <c r="G99" s="18">
        <f t="shared" si="6"/>
        <v>0</v>
      </c>
      <c r="H99" s="18">
        <f t="shared" si="7"/>
        <v>0</v>
      </c>
      <c r="I99" s="18">
        <f t="shared" si="8"/>
        <v>0</v>
      </c>
      <c r="J99" s="18"/>
      <c r="K99" s="15"/>
    </row>
    <row r="100" spans="1:11" x14ac:dyDescent="0.2">
      <c r="A100" s="15"/>
      <c r="B100" s="15"/>
      <c r="C100" s="16"/>
      <c r="D100" s="17"/>
      <c r="E100" s="18"/>
      <c r="F100" s="19">
        <v>0</v>
      </c>
      <c r="G100" s="18">
        <f t="shared" ref="G100:G124" si="9">B100*F100</f>
        <v>0</v>
      </c>
      <c r="H100" s="18">
        <f t="shared" ref="H100:H121" si="10">E100*C100</f>
        <v>0</v>
      </c>
      <c r="I100" s="18">
        <f t="shared" ref="I100:I121" si="11">F100*C100</f>
        <v>0</v>
      </c>
      <c r="J100" s="18"/>
      <c r="K100" s="15"/>
    </row>
    <row r="101" spans="1:11" x14ac:dyDescent="0.2">
      <c r="A101" s="15"/>
      <c r="B101" s="15"/>
      <c r="C101" s="16"/>
      <c r="D101" s="17"/>
      <c r="E101" s="18"/>
      <c r="F101" s="19">
        <v>0</v>
      </c>
      <c r="G101" s="18">
        <f t="shared" si="9"/>
        <v>0</v>
      </c>
      <c r="H101" s="18">
        <f t="shared" si="10"/>
        <v>0</v>
      </c>
      <c r="I101" s="18">
        <f t="shared" si="11"/>
        <v>0</v>
      </c>
      <c r="J101" s="18"/>
      <c r="K101" s="15"/>
    </row>
    <row r="102" spans="1:11" x14ac:dyDescent="0.2">
      <c r="A102" s="15"/>
      <c r="B102" s="15"/>
      <c r="C102" s="16"/>
      <c r="D102" s="17"/>
      <c r="E102" s="18"/>
      <c r="F102" s="19">
        <v>0</v>
      </c>
      <c r="G102" s="18">
        <f t="shared" si="9"/>
        <v>0</v>
      </c>
      <c r="H102" s="18">
        <f t="shared" si="10"/>
        <v>0</v>
      </c>
      <c r="I102" s="18">
        <f t="shared" si="11"/>
        <v>0</v>
      </c>
      <c r="J102" s="18"/>
      <c r="K102" s="15"/>
    </row>
    <row r="103" spans="1:11" x14ac:dyDescent="0.2">
      <c r="A103" s="15"/>
      <c r="B103" s="15"/>
      <c r="C103" s="16"/>
      <c r="D103" s="17"/>
      <c r="E103" s="18"/>
      <c r="F103" s="19">
        <v>0</v>
      </c>
      <c r="G103" s="18">
        <f t="shared" si="9"/>
        <v>0</v>
      </c>
      <c r="H103" s="18">
        <f t="shared" si="10"/>
        <v>0</v>
      </c>
      <c r="I103" s="18">
        <f t="shared" si="11"/>
        <v>0</v>
      </c>
      <c r="J103" s="18"/>
      <c r="K103" s="15"/>
    </row>
    <row r="104" spans="1:11" x14ac:dyDescent="0.2">
      <c r="A104" s="15"/>
      <c r="B104" s="15"/>
      <c r="C104" s="16"/>
      <c r="D104" s="17"/>
      <c r="E104" s="18"/>
      <c r="F104" s="19">
        <v>0</v>
      </c>
      <c r="G104" s="18">
        <f t="shared" si="9"/>
        <v>0</v>
      </c>
      <c r="H104" s="18">
        <f t="shared" si="10"/>
        <v>0</v>
      </c>
      <c r="I104" s="18">
        <f t="shared" si="11"/>
        <v>0</v>
      </c>
      <c r="J104" s="18"/>
      <c r="K104" s="15"/>
    </row>
    <row r="105" spans="1:11" x14ac:dyDescent="0.2">
      <c r="A105" s="15"/>
      <c r="B105" s="15"/>
      <c r="C105" s="16"/>
      <c r="D105" s="17"/>
      <c r="E105" s="18"/>
      <c r="F105" s="19">
        <v>0</v>
      </c>
      <c r="G105" s="18">
        <f t="shared" si="9"/>
        <v>0</v>
      </c>
      <c r="H105" s="18">
        <f t="shared" si="10"/>
        <v>0</v>
      </c>
      <c r="I105" s="18">
        <f t="shared" si="11"/>
        <v>0</v>
      </c>
      <c r="J105" s="18"/>
      <c r="K105" s="15"/>
    </row>
    <row r="106" spans="1:11" x14ac:dyDescent="0.2">
      <c r="A106" s="15"/>
      <c r="B106" s="15"/>
      <c r="C106" s="16"/>
      <c r="D106" s="17"/>
      <c r="E106" s="18"/>
      <c r="F106" s="19">
        <v>0</v>
      </c>
      <c r="G106" s="18">
        <f t="shared" si="9"/>
        <v>0</v>
      </c>
      <c r="H106" s="18">
        <f t="shared" si="10"/>
        <v>0</v>
      </c>
      <c r="I106" s="18">
        <f t="shared" si="11"/>
        <v>0</v>
      </c>
      <c r="J106" s="18"/>
      <c r="K106" s="15"/>
    </row>
    <row r="107" spans="1:11" x14ac:dyDescent="0.2">
      <c r="A107" s="15"/>
      <c r="B107" s="15"/>
      <c r="C107" s="16"/>
      <c r="D107" s="17"/>
      <c r="E107" s="18"/>
      <c r="F107" s="19">
        <v>0</v>
      </c>
      <c r="G107" s="18">
        <f t="shared" si="9"/>
        <v>0</v>
      </c>
      <c r="H107" s="18">
        <f t="shared" si="10"/>
        <v>0</v>
      </c>
      <c r="I107" s="18">
        <f t="shared" si="11"/>
        <v>0</v>
      </c>
      <c r="J107" s="18"/>
      <c r="K107" s="15"/>
    </row>
    <row r="108" spans="1:11" x14ac:dyDescent="0.2">
      <c r="A108" s="15"/>
      <c r="B108" s="15"/>
      <c r="C108" s="16"/>
      <c r="D108" s="17"/>
      <c r="E108" s="18"/>
      <c r="F108" s="19">
        <v>0</v>
      </c>
      <c r="G108" s="18">
        <f t="shared" si="9"/>
        <v>0</v>
      </c>
      <c r="H108" s="18">
        <f t="shared" si="10"/>
        <v>0</v>
      </c>
      <c r="I108" s="18">
        <f t="shared" si="11"/>
        <v>0</v>
      </c>
      <c r="J108" s="18"/>
      <c r="K108" s="15"/>
    </row>
    <row r="109" spans="1:11" x14ac:dyDescent="0.2">
      <c r="A109" s="15"/>
      <c r="B109" s="15"/>
      <c r="C109" s="16"/>
      <c r="D109" s="17"/>
      <c r="E109" s="18"/>
      <c r="F109" s="19">
        <v>0</v>
      </c>
      <c r="G109" s="18">
        <f t="shared" si="9"/>
        <v>0</v>
      </c>
      <c r="H109" s="18">
        <f t="shared" si="10"/>
        <v>0</v>
      </c>
      <c r="I109" s="18">
        <f t="shared" si="11"/>
        <v>0</v>
      </c>
      <c r="J109" s="18"/>
      <c r="K109" s="15"/>
    </row>
    <row r="110" spans="1:11" x14ac:dyDescent="0.2">
      <c r="A110" s="15"/>
      <c r="B110" s="15"/>
      <c r="C110" s="16"/>
      <c r="D110" s="17"/>
      <c r="E110" s="18"/>
      <c r="F110" s="19">
        <v>0</v>
      </c>
      <c r="G110" s="18">
        <f t="shared" si="9"/>
        <v>0</v>
      </c>
      <c r="H110" s="18">
        <f t="shared" si="10"/>
        <v>0</v>
      </c>
      <c r="I110" s="18">
        <f t="shared" si="11"/>
        <v>0</v>
      </c>
      <c r="J110" s="18"/>
      <c r="K110" s="15"/>
    </row>
    <row r="111" spans="1:11" x14ac:dyDescent="0.2">
      <c r="A111" s="15"/>
      <c r="B111" s="15"/>
      <c r="C111" s="16"/>
      <c r="D111" s="17"/>
      <c r="E111" s="18"/>
      <c r="F111" s="19">
        <v>0</v>
      </c>
      <c r="G111" s="18">
        <f t="shared" si="9"/>
        <v>0</v>
      </c>
      <c r="H111" s="18">
        <f t="shared" si="10"/>
        <v>0</v>
      </c>
      <c r="I111" s="18">
        <f t="shared" si="11"/>
        <v>0</v>
      </c>
      <c r="J111" s="18"/>
      <c r="K111" s="15"/>
    </row>
    <row r="112" spans="1:11" x14ac:dyDescent="0.2">
      <c r="A112" s="15"/>
      <c r="B112" s="15"/>
      <c r="C112" s="16"/>
      <c r="D112" s="17"/>
      <c r="E112" s="18"/>
      <c r="F112" s="19">
        <v>0</v>
      </c>
      <c r="G112" s="18">
        <f t="shared" si="9"/>
        <v>0</v>
      </c>
      <c r="H112" s="18">
        <f t="shared" si="10"/>
        <v>0</v>
      </c>
      <c r="I112" s="18">
        <f t="shared" si="11"/>
        <v>0</v>
      </c>
      <c r="J112" s="18"/>
      <c r="K112" s="15"/>
    </row>
    <row r="113" spans="1:11" x14ac:dyDescent="0.2">
      <c r="A113" s="15"/>
      <c r="B113" s="15"/>
      <c r="C113" s="16"/>
      <c r="D113" s="17"/>
      <c r="E113" s="18"/>
      <c r="F113" s="19">
        <v>0</v>
      </c>
      <c r="G113" s="18">
        <f t="shared" si="9"/>
        <v>0</v>
      </c>
      <c r="H113" s="18">
        <f t="shared" si="10"/>
        <v>0</v>
      </c>
      <c r="I113" s="18">
        <f t="shared" si="11"/>
        <v>0</v>
      </c>
      <c r="J113" s="18"/>
      <c r="K113" s="15"/>
    </row>
    <row r="114" spans="1:11" x14ac:dyDescent="0.2">
      <c r="A114" s="15"/>
      <c r="B114" s="15"/>
      <c r="C114" s="16"/>
      <c r="D114" s="17"/>
      <c r="E114" s="18"/>
      <c r="F114" s="19">
        <v>0</v>
      </c>
      <c r="G114" s="18">
        <f t="shared" si="9"/>
        <v>0</v>
      </c>
      <c r="H114" s="18">
        <f t="shared" si="10"/>
        <v>0</v>
      </c>
      <c r="I114" s="18">
        <f t="shared" si="11"/>
        <v>0</v>
      </c>
      <c r="J114" s="18"/>
      <c r="K114" s="15"/>
    </row>
    <row r="115" spans="1:11" x14ac:dyDescent="0.2">
      <c r="A115" s="15"/>
      <c r="B115" s="15"/>
      <c r="C115" s="16"/>
      <c r="D115" s="17"/>
      <c r="E115" s="18"/>
      <c r="F115" s="19">
        <v>0</v>
      </c>
      <c r="G115" s="18">
        <f t="shared" si="9"/>
        <v>0</v>
      </c>
      <c r="H115" s="18">
        <f t="shared" si="10"/>
        <v>0</v>
      </c>
      <c r="I115" s="18">
        <f t="shared" si="11"/>
        <v>0</v>
      </c>
      <c r="J115" s="18"/>
      <c r="K115" s="15"/>
    </row>
    <row r="116" spans="1:11" x14ac:dyDescent="0.2">
      <c r="A116" s="15"/>
      <c r="B116" s="15"/>
      <c r="C116" s="16"/>
      <c r="D116" s="17"/>
      <c r="E116" s="18"/>
      <c r="F116" s="19">
        <v>0</v>
      </c>
      <c r="G116" s="18">
        <f t="shared" si="9"/>
        <v>0</v>
      </c>
      <c r="H116" s="18">
        <f t="shared" si="10"/>
        <v>0</v>
      </c>
      <c r="I116" s="18">
        <f t="shared" si="11"/>
        <v>0</v>
      </c>
      <c r="J116" s="18"/>
      <c r="K116" s="15"/>
    </row>
    <row r="117" spans="1:11" x14ac:dyDescent="0.2">
      <c r="A117" s="15"/>
      <c r="B117" s="15"/>
      <c r="C117" s="16"/>
      <c r="D117" s="17"/>
      <c r="E117" s="18"/>
      <c r="F117" s="19">
        <v>0</v>
      </c>
      <c r="G117" s="18">
        <f t="shared" si="9"/>
        <v>0</v>
      </c>
      <c r="H117" s="18">
        <f t="shared" si="10"/>
        <v>0</v>
      </c>
      <c r="I117" s="18">
        <f t="shared" si="11"/>
        <v>0</v>
      </c>
      <c r="J117" s="18"/>
      <c r="K117" s="15"/>
    </row>
    <row r="118" spans="1:11" x14ac:dyDescent="0.2">
      <c r="A118" s="15"/>
      <c r="B118" s="15"/>
      <c r="C118" s="16"/>
      <c r="D118" s="17"/>
      <c r="E118" s="18"/>
      <c r="F118" s="19">
        <v>0</v>
      </c>
      <c r="G118" s="18">
        <f t="shared" si="9"/>
        <v>0</v>
      </c>
      <c r="H118" s="18">
        <f t="shared" si="10"/>
        <v>0</v>
      </c>
      <c r="I118" s="18">
        <f t="shared" si="11"/>
        <v>0</v>
      </c>
      <c r="J118" s="18"/>
      <c r="K118" s="15"/>
    </row>
    <row r="119" spans="1:11" x14ac:dyDescent="0.2">
      <c r="A119" s="15"/>
      <c r="B119" s="15"/>
      <c r="C119" s="16"/>
      <c r="D119" s="17"/>
      <c r="E119" s="18"/>
      <c r="F119" s="19">
        <v>0</v>
      </c>
      <c r="G119" s="18">
        <f t="shared" si="9"/>
        <v>0</v>
      </c>
      <c r="H119" s="18">
        <f t="shared" si="10"/>
        <v>0</v>
      </c>
      <c r="I119" s="18">
        <f t="shared" si="11"/>
        <v>0</v>
      </c>
      <c r="J119" s="18"/>
      <c r="K119" s="15"/>
    </row>
    <row r="120" spans="1:11" x14ac:dyDescent="0.2">
      <c r="A120" s="15"/>
      <c r="B120" s="15"/>
      <c r="C120" s="16"/>
      <c r="D120" s="17"/>
      <c r="E120" s="18"/>
      <c r="F120" s="19">
        <v>0</v>
      </c>
      <c r="G120" s="18">
        <f t="shared" si="9"/>
        <v>0</v>
      </c>
      <c r="H120" s="18">
        <f t="shared" si="10"/>
        <v>0</v>
      </c>
      <c r="I120" s="18">
        <f t="shared" si="11"/>
        <v>0</v>
      </c>
      <c r="J120" s="18"/>
      <c r="K120" s="15"/>
    </row>
    <row r="121" spans="1:11" x14ac:dyDescent="0.2">
      <c r="A121" s="15"/>
      <c r="B121" s="15"/>
      <c r="C121" s="16"/>
      <c r="D121" s="17"/>
      <c r="E121" s="18"/>
      <c r="F121" s="19">
        <v>0</v>
      </c>
      <c r="G121" s="18">
        <f t="shared" si="9"/>
        <v>0</v>
      </c>
      <c r="H121" s="18">
        <f t="shared" si="10"/>
        <v>0</v>
      </c>
      <c r="I121" s="18">
        <f t="shared" si="11"/>
        <v>0</v>
      </c>
      <c r="J121" s="18"/>
      <c r="K121" s="15"/>
    </row>
    <row r="122" spans="1:11" x14ac:dyDescent="0.2">
      <c r="A122" s="15"/>
      <c r="B122" s="15"/>
      <c r="C122" s="16"/>
      <c r="D122" s="17"/>
      <c r="E122" s="18"/>
      <c r="F122" s="19">
        <v>0</v>
      </c>
      <c r="G122" s="18">
        <f t="shared" si="9"/>
        <v>0</v>
      </c>
      <c r="H122" s="18">
        <f t="shared" ref="H122:H185" si="12">E122*C122</f>
        <v>0</v>
      </c>
      <c r="I122" s="18">
        <f t="shared" ref="I122:I185" si="13">F122*C122</f>
        <v>0</v>
      </c>
      <c r="J122" s="18"/>
      <c r="K122" s="15"/>
    </row>
    <row r="123" spans="1:11" x14ac:dyDescent="0.2">
      <c r="A123" s="15"/>
      <c r="B123" s="15"/>
      <c r="C123" s="16"/>
      <c r="D123" s="17"/>
      <c r="E123" s="18"/>
      <c r="F123" s="19">
        <v>0</v>
      </c>
      <c r="G123" s="18">
        <f t="shared" si="9"/>
        <v>0</v>
      </c>
      <c r="H123" s="18">
        <f t="shared" si="12"/>
        <v>0</v>
      </c>
      <c r="I123" s="18">
        <f t="shared" si="13"/>
        <v>0</v>
      </c>
      <c r="J123" s="18"/>
      <c r="K123" s="15"/>
    </row>
    <row r="124" spans="1:11" x14ac:dyDescent="0.2">
      <c r="A124" s="15"/>
      <c r="B124" s="15"/>
      <c r="C124" s="16"/>
      <c r="D124" s="17"/>
      <c r="E124" s="18"/>
      <c r="F124" s="19">
        <v>0</v>
      </c>
      <c r="G124" s="18">
        <f t="shared" si="9"/>
        <v>0</v>
      </c>
      <c r="H124" s="18">
        <f t="shared" si="12"/>
        <v>0</v>
      </c>
      <c r="I124" s="18">
        <f t="shared" si="13"/>
        <v>0</v>
      </c>
      <c r="J124" s="18"/>
      <c r="K124" s="15"/>
    </row>
    <row r="125" spans="1:11" x14ac:dyDescent="0.2">
      <c r="A125" s="15"/>
      <c r="B125" s="15"/>
      <c r="C125" s="16"/>
      <c r="D125" s="17"/>
      <c r="E125" s="18"/>
      <c r="F125" s="19">
        <v>0</v>
      </c>
      <c r="G125" s="18">
        <f t="shared" ref="G125:G188" si="14">B125*F125</f>
        <v>0</v>
      </c>
      <c r="H125" s="18">
        <f t="shared" si="12"/>
        <v>0</v>
      </c>
      <c r="I125" s="18">
        <f t="shared" si="13"/>
        <v>0</v>
      </c>
      <c r="J125" s="18"/>
      <c r="K125" s="15"/>
    </row>
    <row r="126" spans="1:11" x14ac:dyDescent="0.2">
      <c r="A126" s="15"/>
      <c r="B126" s="15"/>
      <c r="C126" s="16"/>
      <c r="D126" s="17"/>
      <c r="E126" s="18"/>
      <c r="F126" s="19">
        <v>0</v>
      </c>
      <c r="G126" s="18">
        <f t="shared" si="14"/>
        <v>0</v>
      </c>
      <c r="H126" s="18">
        <f t="shared" si="12"/>
        <v>0</v>
      </c>
      <c r="I126" s="18">
        <f t="shared" si="13"/>
        <v>0</v>
      </c>
      <c r="J126" s="18"/>
      <c r="K126" s="15"/>
    </row>
    <row r="127" spans="1:11" x14ac:dyDescent="0.2">
      <c r="A127" s="15"/>
      <c r="B127" s="15"/>
      <c r="C127" s="16"/>
      <c r="D127" s="17"/>
      <c r="E127" s="18"/>
      <c r="F127" s="19">
        <v>0</v>
      </c>
      <c r="G127" s="18">
        <f t="shared" si="14"/>
        <v>0</v>
      </c>
      <c r="H127" s="18">
        <f t="shared" si="12"/>
        <v>0</v>
      </c>
      <c r="I127" s="18">
        <f t="shared" si="13"/>
        <v>0</v>
      </c>
      <c r="J127" s="18"/>
      <c r="K127" s="15"/>
    </row>
    <row r="128" spans="1:11" x14ac:dyDescent="0.2">
      <c r="A128" s="15"/>
      <c r="B128" s="15"/>
      <c r="C128" s="16"/>
      <c r="D128" s="17"/>
      <c r="E128" s="18"/>
      <c r="F128" s="19">
        <v>0</v>
      </c>
      <c r="G128" s="18">
        <f t="shared" si="14"/>
        <v>0</v>
      </c>
      <c r="H128" s="18">
        <f t="shared" si="12"/>
        <v>0</v>
      </c>
      <c r="I128" s="18">
        <f t="shared" si="13"/>
        <v>0</v>
      </c>
      <c r="J128" s="18"/>
      <c r="K128" s="15"/>
    </row>
    <row r="129" spans="1:11" x14ac:dyDescent="0.2">
      <c r="A129" s="15"/>
      <c r="B129" s="15"/>
      <c r="C129" s="16"/>
      <c r="D129" s="17"/>
      <c r="E129" s="18"/>
      <c r="F129" s="19">
        <v>0</v>
      </c>
      <c r="G129" s="18">
        <f t="shared" si="14"/>
        <v>0</v>
      </c>
      <c r="H129" s="18">
        <f t="shared" si="12"/>
        <v>0</v>
      </c>
      <c r="I129" s="18">
        <f t="shared" si="13"/>
        <v>0</v>
      </c>
      <c r="J129" s="18"/>
      <c r="K129" s="15"/>
    </row>
    <row r="130" spans="1:11" x14ac:dyDescent="0.2">
      <c r="A130" s="15"/>
      <c r="B130" s="15"/>
      <c r="C130" s="16"/>
      <c r="D130" s="17"/>
      <c r="E130" s="18"/>
      <c r="F130" s="19">
        <v>0</v>
      </c>
      <c r="G130" s="18">
        <f t="shared" si="14"/>
        <v>0</v>
      </c>
      <c r="H130" s="18">
        <f t="shared" si="12"/>
        <v>0</v>
      </c>
      <c r="I130" s="18">
        <f t="shared" si="13"/>
        <v>0</v>
      </c>
      <c r="J130" s="18"/>
      <c r="K130" s="15"/>
    </row>
    <row r="131" spans="1:11" x14ac:dyDescent="0.2">
      <c r="A131" s="15"/>
      <c r="B131" s="15"/>
      <c r="C131" s="16"/>
      <c r="D131" s="17"/>
      <c r="E131" s="18"/>
      <c r="F131" s="19">
        <v>0</v>
      </c>
      <c r="G131" s="18">
        <f t="shared" si="14"/>
        <v>0</v>
      </c>
      <c r="H131" s="18">
        <f t="shared" si="12"/>
        <v>0</v>
      </c>
      <c r="I131" s="18">
        <f t="shared" si="13"/>
        <v>0</v>
      </c>
      <c r="J131" s="18"/>
      <c r="K131" s="15"/>
    </row>
    <row r="132" spans="1:11" x14ac:dyDescent="0.2">
      <c r="A132" s="15"/>
      <c r="B132" s="15"/>
      <c r="C132" s="16"/>
      <c r="D132" s="17"/>
      <c r="E132" s="18"/>
      <c r="F132" s="19">
        <v>0</v>
      </c>
      <c r="G132" s="18">
        <f t="shared" si="14"/>
        <v>0</v>
      </c>
      <c r="H132" s="18">
        <f t="shared" si="12"/>
        <v>0</v>
      </c>
      <c r="I132" s="18">
        <f t="shared" si="13"/>
        <v>0</v>
      </c>
      <c r="J132" s="18"/>
      <c r="K132" s="15"/>
    </row>
    <row r="133" spans="1:11" x14ac:dyDescent="0.2">
      <c r="A133" s="15"/>
      <c r="B133" s="15"/>
      <c r="C133" s="16"/>
      <c r="D133" s="17"/>
      <c r="E133" s="18"/>
      <c r="F133" s="19">
        <v>0</v>
      </c>
      <c r="G133" s="18">
        <f t="shared" si="14"/>
        <v>0</v>
      </c>
      <c r="H133" s="18">
        <f t="shared" si="12"/>
        <v>0</v>
      </c>
      <c r="I133" s="18">
        <f t="shared" si="13"/>
        <v>0</v>
      </c>
      <c r="J133" s="18"/>
      <c r="K133" s="15"/>
    </row>
    <row r="134" spans="1:11" x14ac:dyDescent="0.2">
      <c r="A134" s="15"/>
      <c r="B134" s="15"/>
      <c r="C134" s="16"/>
      <c r="D134" s="17"/>
      <c r="E134" s="18"/>
      <c r="F134" s="19">
        <v>0</v>
      </c>
      <c r="G134" s="18">
        <f t="shared" si="14"/>
        <v>0</v>
      </c>
      <c r="H134" s="18">
        <f t="shared" si="12"/>
        <v>0</v>
      </c>
      <c r="I134" s="18">
        <f t="shared" si="13"/>
        <v>0</v>
      </c>
      <c r="J134" s="18"/>
      <c r="K134" s="15"/>
    </row>
    <row r="135" spans="1:11" x14ac:dyDescent="0.2">
      <c r="A135" s="15"/>
      <c r="B135" s="15"/>
      <c r="C135" s="16"/>
      <c r="D135" s="17"/>
      <c r="E135" s="18"/>
      <c r="F135" s="19">
        <v>0</v>
      </c>
      <c r="G135" s="18">
        <f t="shared" si="14"/>
        <v>0</v>
      </c>
      <c r="H135" s="18">
        <f t="shared" si="12"/>
        <v>0</v>
      </c>
      <c r="I135" s="18">
        <f t="shared" si="13"/>
        <v>0</v>
      </c>
      <c r="J135" s="18"/>
      <c r="K135" s="15"/>
    </row>
    <row r="136" spans="1:11" x14ac:dyDescent="0.2">
      <c r="A136" s="15"/>
      <c r="B136" s="15"/>
      <c r="C136" s="16"/>
      <c r="D136" s="17"/>
      <c r="E136" s="18"/>
      <c r="F136" s="19">
        <v>0</v>
      </c>
      <c r="G136" s="18">
        <f t="shared" si="14"/>
        <v>0</v>
      </c>
      <c r="H136" s="18">
        <f t="shared" si="12"/>
        <v>0</v>
      </c>
      <c r="I136" s="18">
        <f t="shared" si="13"/>
        <v>0</v>
      </c>
      <c r="J136" s="18"/>
      <c r="K136" s="15"/>
    </row>
    <row r="137" spans="1:11" x14ac:dyDescent="0.2">
      <c r="A137" s="15"/>
      <c r="B137" s="15"/>
      <c r="C137" s="16"/>
      <c r="D137" s="17"/>
      <c r="E137" s="18"/>
      <c r="F137" s="19">
        <v>0</v>
      </c>
      <c r="G137" s="18">
        <f t="shared" si="14"/>
        <v>0</v>
      </c>
      <c r="H137" s="18">
        <f t="shared" si="12"/>
        <v>0</v>
      </c>
      <c r="I137" s="18">
        <f t="shared" si="13"/>
        <v>0</v>
      </c>
      <c r="J137" s="18"/>
      <c r="K137" s="15"/>
    </row>
    <row r="138" spans="1:11" x14ac:dyDescent="0.2">
      <c r="A138" s="15"/>
      <c r="B138" s="15"/>
      <c r="C138" s="16"/>
      <c r="D138" s="17"/>
      <c r="E138" s="18"/>
      <c r="F138" s="19">
        <v>0</v>
      </c>
      <c r="G138" s="18">
        <f t="shared" si="14"/>
        <v>0</v>
      </c>
      <c r="H138" s="18">
        <f t="shared" si="12"/>
        <v>0</v>
      </c>
      <c r="I138" s="18">
        <f t="shared" si="13"/>
        <v>0</v>
      </c>
      <c r="J138" s="18"/>
      <c r="K138" s="15"/>
    </row>
    <row r="139" spans="1:11" x14ac:dyDescent="0.2">
      <c r="A139" s="15"/>
      <c r="B139" s="15"/>
      <c r="C139" s="16"/>
      <c r="D139" s="17"/>
      <c r="E139" s="18"/>
      <c r="F139" s="19">
        <v>0</v>
      </c>
      <c r="G139" s="18">
        <f t="shared" si="14"/>
        <v>0</v>
      </c>
      <c r="H139" s="18">
        <f t="shared" si="12"/>
        <v>0</v>
      </c>
      <c r="I139" s="18">
        <f t="shared" si="13"/>
        <v>0</v>
      </c>
      <c r="J139" s="18"/>
      <c r="K139" s="15"/>
    </row>
    <row r="140" spans="1:11" x14ac:dyDescent="0.2">
      <c r="A140" s="15"/>
      <c r="B140" s="15"/>
      <c r="C140" s="16"/>
      <c r="D140" s="17"/>
      <c r="E140" s="18"/>
      <c r="F140" s="19">
        <v>0</v>
      </c>
      <c r="G140" s="18">
        <f t="shared" si="14"/>
        <v>0</v>
      </c>
      <c r="H140" s="18">
        <f t="shared" si="12"/>
        <v>0</v>
      </c>
      <c r="I140" s="18">
        <f t="shared" si="13"/>
        <v>0</v>
      </c>
      <c r="J140" s="18"/>
      <c r="K140" s="15"/>
    </row>
    <row r="141" spans="1:11" x14ac:dyDescent="0.2">
      <c r="A141" s="15"/>
      <c r="B141" s="15"/>
      <c r="C141" s="16"/>
      <c r="D141" s="17"/>
      <c r="E141" s="18"/>
      <c r="F141" s="19">
        <v>0</v>
      </c>
      <c r="G141" s="18">
        <f t="shared" si="14"/>
        <v>0</v>
      </c>
      <c r="H141" s="18">
        <f t="shared" si="12"/>
        <v>0</v>
      </c>
      <c r="I141" s="18">
        <f t="shared" si="13"/>
        <v>0</v>
      </c>
      <c r="J141" s="18"/>
      <c r="K141" s="15"/>
    </row>
    <row r="142" spans="1:11" x14ac:dyDescent="0.2">
      <c r="A142" s="15"/>
      <c r="B142" s="15"/>
      <c r="C142" s="16"/>
      <c r="D142" s="17"/>
      <c r="E142" s="18"/>
      <c r="F142" s="19">
        <v>0</v>
      </c>
      <c r="G142" s="18">
        <f t="shared" si="14"/>
        <v>0</v>
      </c>
      <c r="H142" s="18">
        <f t="shared" si="12"/>
        <v>0</v>
      </c>
      <c r="I142" s="18">
        <f t="shared" si="13"/>
        <v>0</v>
      </c>
      <c r="J142" s="18"/>
      <c r="K142" s="15"/>
    </row>
    <row r="143" spans="1:11" x14ac:dyDescent="0.2">
      <c r="A143" s="15"/>
      <c r="B143" s="15"/>
      <c r="C143" s="16"/>
      <c r="D143" s="17"/>
      <c r="E143" s="18"/>
      <c r="F143" s="19">
        <v>0</v>
      </c>
      <c r="G143" s="18">
        <f t="shared" si="14"/>
        <v>0</v>
      </c>
      <c r="H143" s="18">
        <f t="shared" si="12"/>
        <v>0</v>
      </c>
      <c r="I143" s="18">
        <f t="shared" si="13"/>
        <v>0</v>
      </c>
      <c r="J143" s="18"/>
      <c r="K143" s="15"/>
    </row>
    <row r="144" spans="1:11" x14ac:dyDescent="0.2">
      <c r="A144" s="15"/>
      <c r="B144" s="15"/>
      <c r="C144" s="16"/>
      <c r="D144" s="17"/>
      <c r="E144" s="18"/>
      <c r="F144" s="19">
        <v>0</v>
      </c>
      <c r="G144" s="18">
        <f t="shared" si="14"/>
        <v>0</v>
      </c>
      <c r="H144" s="18">
        <f t="shared" si="12"/>
        <v>0</v>
      </c>
      <c r="I144" s="18">
        <f t="shared" si="13"/>
        <v>0</v>
      </c>
      <c r="J144" s="18"/>
      <c r="K144" s="15"/>
    </row>
    <row r="145" spans="1:11" x14ac:dyDescent="0.2">
      <c r="A145" s="15"/>
      <c r="B145" s="15"/>
      <c r="C145" s="16"/>
      <c r="D145" s="17"/>
      <c r="E145" s="18"/>
      <c r="F145" s="19">
        <v>0</v>
      </c>
      <c r="G145" s="18">
        <f t="shared" si="14"/>
        <v>0</v>
      </c>
      <c r="H145" s="18">
        <f t="shared" si="12"/>
        <v>0</v>
      </c>
      <c r="I145" s="18">
        <f t="shared" si="13"/>
        <v>0</v>
      </c>
      <c r="J145" s="18"/>
      <c r="K145" s="15"/>
    </row>
    <row r="146" spans="1:11" x14ac:dyDescent="0.2">
      <c r="A146" s="15"/>
      <c r="B146" s="15"/>
      <c r="C146" s="16"/>
      <c r="D146" s="17"/>
      <c r="E146" s="18"/>
      <c r="F146" s="19">
        <v>0</v>
      </c>
      <c r="G146" s="18">
        <f t="shared" si="14"/>
        <v>0</v>
      </c>
      <c r="H146" s="18">
        <f t="shared" si="12"/>
        <v>0</v>
      </c>
      <c r="I146" s="18">
        <f t="shared" si="13"/>
        <v>0</v>
      </c>
      <c r="J146" s="18"/>
      <c r="K146" s="15"/>
    </row>
    <row r="147" spans="1:11" x14ac:dyDescent="0.2">
      <c r="A147" s="15"/>
      <c r="B147" s="15"/>
      <c r="C147" s="16"/>
      <c r="D147" s="17"/>
      <c r="E147" s="18"/>
      <c r="F147" s="19">
        <v>0</v>
      </c>
      <c r="G147" s="18">
        <f t="shared" si="14"/>
        <v>0</v>
      </c>
      <c r="H147" s="18">
        <f t="shared" si="12"/>
        <v>0</v>
      </c>
      <c r="I147" s="18">
        <f t="shared" si="13"/>
        <v>0</v>
      </c>
      <c r="J147" s="18"/>
      <c r="K147" s="15"/>
    </row>
    <row r="148" spans="1:11" x14ac:dyDescent="0.2">
      <c r="A148" s="15"/>
      <c r="B148" s="15"/>
      <c r="C148" s="16"/>
      <c r="D148" s="17"/>
      <c r="E148" s="18"/>
      <c r="F148" s="19">
        <v>0</v>
      </c>
      <c r="G148" s="18">
        <f t="shared" si="14"/>
        <v>0</v>
      </c>
      <c r="H148" s="18">
        <f t="shared" si="12"/>
        <v>0</v>
      </c>
      <c r="I148" s="18">
        <f t="shared" si="13"/>
        <v>0</v>
      </c>
      <c r="J148" s="18"/>
      <c r="K148" s="15"/>
    </row>
    <row r="149" spans="1:11" x14ac:dyDescent="0.2">
      <c r="A149" s="15"/>
      <c r="B149" s="15"/>
      <c r="C149" s="16"/>
      <c r="D149" s="17"/>
      <c r="E149" s="18"/>
      <c r="F149" s="19">
        <v>0</v>
      </c>
      <c r="G149" s="18">
        <f t="shared" si="14"/>
        <v>0</v>
      </c>
      <c r="H149" s="18">
        <f t="shared" si="12"/>
        <v>0</v>
      </c>
      <c r="I149" s="18">
        <f t="shared" si="13"/>
        <v>0</v>
      </c>
      <c r="J149" s="18"/>
      <c r="K149" s="15"/>
    </row>
    <row r="150" spans="1:11" x14ac:dyDescent="0.2">
      <c r="A150" s="15"/>
      <c r="B150" s="15"/>
      <c r="C150" s="16"/>
      <c r="D150" s="17"/>
      <c r="E150" s="18"/>
      <c r="F150" s="19">
        <v>0</v>
      </c>
      <c r="G150" s="18">
        <f t="shared" si="14"/>
        <v>0</v>
      </c>
      <c r="H150" s="18">
        <f t="shared" si="12"/>
        <v>0</v>
      </c>
      <c r="I150" s="18">
        <f t="shared" si="13"/>
        <v>0</v>
      </c>
      <c r="J150" s="18"/>
      <c r="K150" s="15"/>
    </row>
    <row r="151" spans="1:11" x14ac:dyDescent="0.2">
      <c r="A151" s="15"/>
      <c r="B151" s="15"/>
      <c r="C151" s="16"/>
      <c r="D151" s="17"/>
      <c r="E151" s="18"/>
      <c r="F151" s="19">
        <v>0</v>
      </c>
      <c r="G151" s="18">
        <f t="shared" si="14"/>
        <v>0</v>
      </c>
      <c r="H151" s="18">
        <f t="shared" si="12"/>
        <v>0</v>
      </c>
      <c r="I151" s="18">
        <f t="shared" si="13"/>
        <v>0</v>
      </c>
      <c r="J151" s="18"/>
      <c r="K151" s="15"/>
    </row>
    <row r="152" spans="1:11" x14ac:dyDescent="0.2">
      <c r="A152" s="15"/>
      <c r="B152" s="15"/>
      <c r="C152" s="16"/>
      <c r="D152" s="17"/>
      <c r="E152" s="18"/>
      <c r="F152" s="19">
        <v>0</v>
      </c>
      <c r="G152" s="18">
        <f t="shared" si="14"/>
        <v>0</v>
      </c>
      <c r="H152" s="18">
        <f t="shared" si="12"/>
        <v>0</v>
      </c>
      <c r="I152" s="18">
        <f t="shared" si="13"/>
        <v>0</v>
      </c>
      <c r="J152" s="18"/>
      <c r="K152" s="15"/>
    </row>
    <row r="153" spans="1:11" x14ac:dyDescent="0.2">
      <c r="A153" s="15"/>
      <c r="B153" s="15"/>
      <c r="C153" s="16"/>
      <c r="D153" s="17"/>
      <c r="E153" s="18"/>
      <c r="F153" s="19">
        <v>0</v>
      </c>
      <c r="G153" s="18">
        <f t="shared" si="14"/>
        <v>0</v>
      </c>
      <c r="H153" s="18">
        <f t="shared" si="12"/>
        <v>0</v>
      </c>
      <c r="I153" s="18">
        <f t="shared" si="13"/>
        <v>0</v>
      </c>
      <c r="J153" s="18"/>
      <c r="K153" s="15"/>
    </row>
    <row r="154" spans="1:11" x14ac:dyDescent="0.2">
      <c r="A154" s="15"/>
      <c r="B154" s="15"/>
      <c r="C154" s="16"/>
      <c r="D154" s="17"/>
      <c r="E154" s="18"/>
      <c r="F154" s="19">
        <v>0</v>
      </c>
      <c r="G154" s="18">
        <f t="shared" si="14"/>
        <v>0</v>
      </c>
      <c r="H154" s="18">
        <f t="shared" si="12"/>
        <v>0</v>
      </c>
      <c r="I154" s="18">
        <f t="shared" si="13"/>
        <v>0</v>
      </c>
      <c r="J154" s="18"/>
      <c r="K154" s="15"/>
    </row>
    <row r="155" spans="1:11" x14ac:dyDescent="0.2">
      <c r="A155" s="15"/>
      <c r="B155" s="15"/>
      <c r="C155" s="16"/>
      <c r="D155" s="17"/>
      <c r="E155" s="18"/>
      <c r="F155" s="19">
        <v>0</v>
      </c>
      <c r="G155" s="18">
        <f t="shared" si="14"/>
        <v>0</v>
      </c>
      <c r="H155" s="18">
        <f t="shared" si="12"/>
        <v>0</v>
      </c>
      <c r="I155" s="18">
        <f t="shared" si="13"/>
        <v>0</v>
      </c>
      <c r="J155" s="18"/>
      <c r="K155" s="15"/>
    </row>
    <row r="156" spans="1:11" x14ac:dyDescent="0.2">
      <c r="A156" s="15"/>
      <c r="B156" s="15"/>
      <c r="C156" s="16"/>
      <c r="D156" s="17"/>
      <c r="E156" s="18"/>
      <c r="F156" s="19">
        <v>0</v>
      </c>
      <c r="G156" s="18">
        <f t="shared" si="14"/>
        <v>0</v>
      </c>
      <c r="H156" s="18">
        <f t="shared" si="12"/>
        <v>0</v>
      </c>
      <c r="I156" s="18">
        <f t="shared" si="13"/>
        <v>0</v>
      </c>
      <c r="J156" s="18"/>
      <c r="K156" s="15"/>
    </row>
    <row r="157" spans="1:11" x14ac:dyDescent="0.2">
      <c r="A157" s="15"/>
      <c r="B157" s="15"/>
      <c r="C157" s="16"/>
      <c r="D157" s="17"/>
      <c r="E157" s="18"/>
      <c r="F157" s="19">
        <v>0</v>
      </c>
      <c r="G157" s="18">
        <f t="shared" si="14"/>
        <v>0</v>
      </c>
      <c r="H157" s="18">
        <f t="shared" si="12"/>
        <v>0</v>
      </c>
      <c r="I157" s="18">
        <f t="shared" si="13"/>
        <v>0</v>
      </c>
      <c r="J157" s="18"/>
      <c r="K157" s="15"/>
    </row>
    <row r="158" spans="1:11" x14ac:dyDescent="0.2">
      <c r="A158" s="15"/>
      <c r="B158" s="15"/>
      <c r="C158" s="16"/>
      <c r="D158" s="17"/>
      <c r="E158" s="18"/>
      <c r="F158" s="19">
        <v>0</v>
      </c>
      <c r="G158" s="18">
        <f t="shared" si="14"/>
        <v>0</v>
      </c>
      <c r="H158" s="18">
        <f t="shared" si="12"/>
        <v>0</v>
      </c>
      <c r="I158" s="18">
        <f t="shared" si="13"/>
        <v>0</v>
      </c>
      <c r="J158" s="18"/>
      <c r="K158" s="15"/>
    </row>
    <row r="159" spans="1:11" x14ac:dyDescent="0.2">
      <c r="A159" s="15"/>
      <c r="B159" s="15"/>
      <c r="C159" s="16"/>
      <c r="D159" s="17"/>
      <c r="E159" s="18"/>
      <c r="F159" s="19">
        <v>0</v>
      </c>
      <c r="G159" s="18">
        <f t="shared" si="14"/>
        <v>0</v>
      </c>
      <c r="H159" s="18">
        <f t="shared" si="12"/>
        <v>0</v>
      </c>
      <c r="I159" s="18">
        <f t="shared" si="13"/>
        <v>0</v>
      </c>
      <c r="J159" s="18"/>
      <c r="K159" s="15"/>
    </row>
    <row r="160" spans="1:11" x14ac:dyDescent="0.2">
      <c r="A160" s="15"/>
      <c r="B160" s="15"/>
      <c r="C160" s="16"/>
      <c r="D160" s="17"/>
      <c r="E160" s="18"/>
      <c r="F160" s="19">
        <v>0</v>
      </c>
      <c r="G160" s="18">
        <f t="shared" si="14"/>
        <v>0</v>
      </c>
      <c r="H160" s="18">
        <f t="shared" si="12"/>
        <v>0</v>
      </c>
      <c r="I160" s="18">
        <f t="shared" si="13"/>
        <v>0</v>
      </c>
      <c r="J160" s="18"/>
      <c r="K160" s="15"/>
    </row>
    <row r="161" spans="1:11" x14ac:dyDescent="0.2">
      <c r="A161" s="15"/>
      <c r="B161" s="15"/>
      <c r="C161" s="16"/>
      <c r="D161" s="17"/>
      <c r="E161" s="18"/>
      <c r="F161" s="19">
        <v>0</v>
      </c>
      <c r="G161" s="18">
        <f t="shared" si="14"/>
        <v>0</v>
      </c>
      <c r="H161" s="18">
        <f t="shared" si="12"/>
        <v>0</v>
      </c>
      <c r="I161" s="18">
        <f t="shared" si="13"/>
        <v>0</v>
      </c>
      <c r="J161" s="18"/>
      <c r="K161" s="15"/>
    </row>
    <row r="162" spans="1:11" x14ac:dyDescent="0.2">
      <c r="A162" s="15"/>
      <c r="B162" s="15"/>
      <c r="C162" s="16"/>
      <c r="D162" s="17"/>
      <c r="E162" s="18"/>
      <c r="F162" s="19">
        <v>0</v>
      </c>
      <c r="G162" s="18">
        <f t="shared" si="14"/>
        <v>0</v>
      </c>
      <c r="H162" s="18">
        <f t="shared" si="12"/>
        <v>0</v>
      </c>
      <c r="I162" s="18">
        <f t="shared" si="13"/>
        <v>0</v>
      </c>
      <c r="J162" s="18"/>
      <c r="K162" s="15"/>
    </row>
    <row r="163" spans="1:11" x14ac:dyDescent="0.2">
      <c r="A163" s="15"/>
      <c r="B163" s="15"/>
      <c r="C163" s="16"/>
      <c r="D163" s="17"/>
      <c r="E163" s="18"/>
      <c r="F163" s="19">
        <v>0</v>
      </c>
      <c r="G163" s="18">
        <f t="shared" si="14"/>
        <v>0</v>
      </c>
      <c r="H163" s="18">
        <f t="shared" si="12"/>
        <v>0</v>
      </c>
      <c r="I163" s="18">
        <f t="shared" si="13"/>
        <v>0</v>
      </c>
      <c r="J163" s="18"/>
      <c r="K163" s="15"/>
    </row>
    <row r="164" spans="1:11" x14ac:dyDescent="0.2">
      <c r="A164" s="15"/>
      <c r="B164" s="15"/>
      <c r="C164" s="16"/>
      <c r="D164" s="17"/>
      <c r="E164" s="18"/>
      <c r="F164" s="19">
        <v>0</v>
      </c>
      <c r="G164" s="18">
        <f t="shared" si="14"/>
        <v>0</v>
      </c>
      <c r="H164" s="18">
        <f t="shared" si="12"/>
        <v>0</v>
      </c>
      <c r="I164" s="18">
        <f t="shared" si="13"/>
        <v>0</v>
      </c>
      <c r="J164" s="18"/>
      <c r="K164" s="15"/>
    </row>
    <row r="165" spans="1:11" x14ac:dyDescent="0.2">
      <c r="A165" s="15"/>
      <c r="B165" s="15"/>
      <c r="C165" s="16"/>
      <c r="D165" s="17"/>
      <c r="E165" s="18"/>
      <c r="F165" s="19">
        <v>0</v>
      </c>
      <c r="G165" s="18">
        <f t="shared" si="14"/>
        <v>0</v>
      </c>
      <c r="H165" s="18">
        <f t="shared" si="12"/>
        <v>0</v>
      </c>
      <c r="I165" s="18">
        <f t="shared" si="13"/>
        <v>0</v>
      </c>
      <c r="J165" s="18"/>
      <c r="K165" s="15"/>
    </row>
    <row r="166" spans="1:11" x14ac:dyDescent="0.2">
      <c r="A166" s="15"/>
      <c r="B166" s="15"/>
      <c r="C166" s="16"/>
      <c r="D166" s="17"/>
      <c r="E166" s="18"/>
      <c r="F166" s="19">
        <v>0</v>
      </c>
      <c r="G166" s="18">
        <f t="shared" si="14"/>
        <v>0</v>
      </c>
      <c r="H166" s="18">
        <f t="shared" si="12"/>
        <v>0</v>
      </c>
      <c r="I166" s="18">
        <f t="shared" si="13"/>
        <v>0</v>
      </c>
      <c r="J166" s="18"/>
      <c r="K166" s="15"/>
    </row>
    <row r="167" spans="1:11" x14ac:dyDescent="0.2">
      <c r="A167" s="15"/>
      <c r="B167" s="15"/>
      <c r="C167" s="16"/>
      <c r="D167" s="17"/>
      <c r="E167" s="18"/>
      <c r="F167" s="19">
        <v>0</v>
      </c>
      <c r="G167" s="18">
        <f t="shared" si="14"/>
        <v>0</v>
      </c>
      <c r="H167" s="18">
        <f t="shared" si="12"/>
        <v>0</v>
      </c>
      <c r="I167" s="18">
        <f t="shared" si="13"/>
        <v>0</v>
      </c>
      <c r="J167" s="18"/>
      <c r="K167" s="15"/>
    </row>
    <row r="168" spans="1:11" x14ac:dyDescent="0.2">
      <c r="A168" s="15"/>
      <c r="B168" s="15"/>
      <c r="C168" s="16"/>
      <c r="D168" s="17"/>
      <c r="E168" s="18"/>
      <c r="F168" s="19">
        <v>0</v>
      </c>
      <c r="G168" s="18">
        <f t="shared" si="14"/>
        <v>0</v>
      </c>
      <c r="H168" s="18">
        <f t="shared" si="12"/>
        <v>0</v>
      </c>
      <c r="I168" s="18">
        <f t="shared" si="13"/>
        <v>0</v>
      </c>
      <c r="J168" s="18"/>
      <c r="K168" s="15"/>
    </row>
    <row r="169" spans="1:11" x14ac:dyDescent="0.2">
      <c r="A169" s="15"/>
      <c r="B169" s="15"/>
      <c r="C169" s="16"/>
      <c r="D169" s="17"/>
      <c r="E169" s="18"/>
      <c r="F169" s="19">
        <v>0</v>
      </c>
      <c r="G169" s="18">
        <f t="shared" si="14"/>
        <v>0</v>
      </c>
      <c r="H169" s="18">
        <f t="shared" si="12"/>
        <v>0</v>
      </c>
      <c r="I169" s="18">
        <f t="shared" si="13"/>
        <v>0</v>
      </c>
      <c r="J169" s="18"/>
      <c r="K169" s="15"/>
    </row>
    <row r="170" spans="1:11" x14ac:dyDescent="0.2">
      <c r="A170" s="15"/>
      <c r="B170" s="15"/>
      <c r="C170" s="16"/>
      <c r="D170" s="17"/>
      <c r="E170" s="18"/>
      <c r="F170" s="19">
        <v>0</v>
      </c>
      <c r="G170" s="18">
        <f t="shared" si="14"/>
        <v>0</v>
      </c>
      <c r="H170" s="18">
        <f t="shared" si="12"/>
        <v>0</v>
      </c>
      <c r="I170" s="18">
        <f t="shared" si="13"/>
        <v>0</v>
      </c>
      <c r="J170" s="18"/>
      <c r="K170" s="15"/>
    </row>
    <row r="171" spans="1:11" x14ac:dyDescent="0.2">
      <c r="A171" s="15"/>
      <c r="B171" s="15"/>
      <c r="C171" s="16"/>
      <c r="D171" s="17"/>
      <c r="E171" s="18"/>
      <c r="F171" s="19">
        <v>0</v>
      </c>
      <c r="G171" s="18">
        <f t="shared" si="14"/>
        <v>0</v>
      </c>
      <c r="H171" s="18">
        <f t="shared" si="12"/>
        <v>0</v>
      </c>
      <c r="I171" s="18">
        <f t="shared" si="13"/>
        <v>0</v>
      </c>
      <c r="J171" s="18"/>
      <c r="K171" s="15"/>
    </row>
    <row r="172" spans="1:11" x14ac:dyDescent="0.2">
      <c r="A172" s="15"/>
      <c r="B172" s="15"/>
      <c r="C172" s="16"/>
      <c r="D172" s="17"/>
      <c r="E172" s="18"/>
      <c r="F172" s="19">
        <v>0</v>
      </c>
      <c r="G172" s="18">
        <f t="shared" si="14"/>
        <v>0</v>
      </c>
      <c r="H172" s="18">
        <f t="shared" si="12"/>
        <v>0</v>
      </c>
      <c r="I172" s="18">
        <f t="shared" si="13"/>
        <v>0</v>
      </c>
      <c r="J172" s="18"/>
      <c r="K172" s="15"/>
    </row>
    <row r="173" spans="1:11" x14ac:dyDescent="0.2">
      <c r="A173" s="15"/>
      <c r="B173" s="15"/>
      <c r="C173" s="16"/>
      <c r="D173" s="17"/>
      <c r="E173" s="18"/>
      <c r="F173" s="19">
        <v>0</v>
      </c>
      <c r="G173" s="18">
        <f t="shared" si="14"/>
        <v>0</v>
      </c>
      <c r="H173" s="18">
        <f t="shared" si="12"/>
        <v>0</v>
      </c>
      <c r="I173" s="18">
        <f t="shared" si="13"/>
        <v>0</v>
      </c>
      <c r="J173" s="18"/>
      <c r="K173" s="15"/>
    </row>
    <row r="174" spans="1:11" x14ac:dyDescent="0.2">
      <c r="A174" s="15"/>
      <c r="B174" s="15"/>
      <c r="C174" s="16"/>
      <c r="D174" s="17"/>
      <c r="E174" s="18"/>
      <c r="F174" s="19">
        <v>0</v>
      </c>
      <c r="G174" s="18">
        <f t="shared" si="14"/>
        <v>0</v>
      </c>
      <c r="H174" s="18">
        <f t="shared" si="12"/>
        <v>0</v>
      </c>
      <c r="I174" s="18">
        <f t="shared" si="13"/>
        <v>0</v>
      </c>
      <c r="J174" s="18"/>
      <c r="K174" s="15"/>
    </row>
    <row r="175" spans="1:11" x14ac:dyDescent="0.2">
      <c r="A175" s="15"/>
      <c r="B175" s="15"/>
      <c r="C175" s="16"/>
      <c r="D175" s="17"/>
      <c r="E175" s="18"/>
      <c r="F175" s="19">
        <v>0</v>
      </c>
      <c r="G175" s="18">
        <f t="shared" si="14"/>
        <v>0</v>
      </c>
      <c r="H175" s="18">
        <f t="shared" si="12"/>
        <v>0</v>
      </c>
      <c r="I175" s="18">
        <f t="shared" si="13"/>
        <v>0</v>
      </c>
      <c r="J175" s="18"/>
      <c r="K175" s="15"/>
    </row>
    <row r="176" spans="1:11" x14ac:dyDescent="0.2">
      <c r="A176" s="15"/>
      <c r="B176" s="15"/>
      <c r="C176" s="16"/>
      <c r="D176" s="17"/>
      <c r="E176" s="18"/>
      <c r="F176" s="19">
        <v>0</v>
      </c>
      <c r="G176" s="18">
        <f t="shared" si="14"/>
        <v>0</v>
      </c>
      <c r="H176" s="18">
        <f t="shared" si="12"/>
        <v>0</v>
      </c>
      <c r="I176" s="18">
        <f t="shared" si="13"/>
        <v>0</v>
      </c>
      <c r="J176" s="18"/>
      <c r="K176" s="15"/>
    </row>
    <row r="177" spans="1:11" x14ac:dyDescent="0.2">
      <c r="A177" s="15"/>
      <c r="B177" s="15"/>
      <c r="C177" s="16"/>
      <c r="D177" s="17"/>
      <c r="E177" s="18"/>
      <c r="F177" s="19">
        <v>0</v>
      </c>
      <c r="G177" s="18">
        <f t="shared" si="14"/>
        <v>0</v>
      </c>
      <c r="H177" s="18">
        <f t="shared" si="12"/>
        <v>0</v>
      </c>
      <c r="I177" s="18">
        <f t="shared" si="13"/>
        <v>0</v>
      </c>
      <c r="J177" s="18"/>
      <c r="K177" s="15"/>
    </row>
    <row r="178" spans="1:11" x14ac:dyDescent="0.2">
      <c r="A178" s="15"/>
      <c r="B178" s="15"/>
      <c r="C178" s="16"/>
      <c r="D178" s="17"/>
      <c r="E178" s="18"/>
      <c r="F178" s="19">
        <v>0</v>
      </c>
      <c r="G178" s="18">
        <f t="shared" si="14"/>
        <v>0</v>
      </c>
      <c r="H178" s="18">
        <f t="shared" si="12"/>
        <v>0</v>
      </c>
      <c r="I178" s="18">
        <f t="shared" si="13"/>
        <v>0</v>
      </c>
      <c r="J178" s="18"/>
      <c r="K178" s="15"/>
    </row>
    <row r="179" spans="1:11" x14ac:dyDescent="0.2">
      <c r="A179" s="15"/>
      <c r="B179" s="15"/>
      <c r="C179" s="16"/>
      <c r="D179" s="17"/>
      <c r="E179" s="18"/>
      <c r="F179" s="19">
        <v>0</v>
      </c>
      <c r="G179" s="18">
        <f t="shared" si="14"/>
        <v>0</v>
      </c>
      <c r="H179" s="18">
        <f t="shared" si="12"/>
        <v>0</v>
      </c>
      <c r="I179" s="18">
        <f t="shared" si="13"/>
        <v>0</v>
      </c>
      <c r="J179" s="18"/>
      <c r="K179" s="15"/>
    </row>
    <row r="180" spans="1:11" x14ac:dyDescent="0.2">
      <c r="A180" s="15"/>
      <c r="B180" s="15"/>
      <c r="C180" s="16"/>
      <c r="D180" s="17"/>
      <c r="E180" s="18"/>
      <c r="F180" s="19">
        <v>0</v>
      </c>
      <c r="G180" s="18">
        <f t="shared" si="14"/>
        <v>0</v>
      </c>
      <c r="H180" s="18">
        <f t="shared" si="12"/>
        <v>0</v>
      </c>
      <c r="I180" s="18">
        <f t="shared" si="13"/>
        <v>0</v>
      </c>
      <c r="J180" s="18"/>
      <c r="K180" s="15"/>
    </row>
    <row r="181" spans="1:11" x14ac:dyDescent="0.2">
      <c r="A181" s="15"/>
      <c r="B181" s="15"/>
      <c r="C181" s="16"/>
      <c r="D181" s="17"/>
      <c r="E181" s="18"/>
      <c r="F181" s="19">
        <v>0</v>
      </c>
      <c r="G181" s="18">
        <f t="shared" si="14"/>
        <v>0</v>
      </c>
      <c r="H181" s="18">
        <f t="shared" si="12"/>
        <v>0</v>
      </c>
      <c r="I181" s="18">
        <f t="shared" si="13"/>
        <v>0</v>
      </c>
      <c r="J181" s="18"/>
      <c r="K181" s="15"/>
    </row>
    <row r="182" spans="1:11" x14ac:dyDescent="0.2">
      <c r="A182" s="15"/>
      <c r="B182" s="15"/>
      <c r="C182" s="16"/>
      <c r="D182" s="17"/>
      <c r="E182" s="18"/>
      <c r="F182" s="19">
        <v>0</v>
      </c>
      <c r="G182" s="18">
        <f t="shared" si="14"/>
        <v>0</v>
      </c>
      <c r="H182" s="18">
        <f t="shared" si="12"/>
        <v>0</v>
      </c>
      <c r="I182" s="18">
        <f t="shared" si="13"/>
        <v>0</v>
      </c>
      <c r="J182" s="18"/>
      <c r="K182" s="15"/>
    </row>
    <row r="183" spans="1:11" x14ac:dyDescent="0.2">
      <c r="A183" s="15"/>
      <c r="B183" s="15"/>
      <c r="C183" s="16"/>
      <c r="D183" s="17"/>
      <c r="E183" s="18"/>
      <c r="F183" s="19">
        <v>0</v>
      </c>
      <c r="G183" s="18">
        <f t="shared" si="14"/>
        <v>0</v>
      </c>
      <c r="H183" s="18">
        <f t="shared" si="12"/>
        <v>0</v>
      </c>
      <c r="I183" s="18">
        <f t="shared" si="13"/>
        <v>0</v>
      </c>
      <c r="J183" s="18"/>
      <c r="K183" s="15"/>
    </row>
    <row r="184" spans="1:11" x14ac:dyDescent="0.2">
      <c r="A184" s="15"/>
      <c r="B184" s="15"/>
      <c r="C184" s="16"/>
      <c r="D184" s="17"/>
      <c r="E184" s="18"/>
      <c r="F184" s="19">
        <v>0</v>
      </c>
      <c r="G184" s="18">
        <f t="shared" si="14"/>
        <v>0</v>
      </c>
      <c r="H184" s="18">
        <f t="shared" si="12"/>
        <v>0</v>
      </c>
      <c r="I184" s="18">
        <f t="shared" si="13"/>
        <v>0</v>
      </c>
      <c r="J184" s="18"/>
      <c r="K184" s="15"/>
    </row>
    <row r="185" spans="1:11" x14ac:dyDescent="0.2">
      <c r="A185" s="15"/>
      <c r="B185" s="15"/>
      <c r="C185" s="16"/>
      <c r="D185" s="17"/>
      <c r="E185" s="18"/>
      <c r="F185" s="19">
        <v>0</v>
      </c>
      <c r="G185" s="18">
        <f t="shared" si="14"/>
        <v>0</v>
      </c>
      <c r="H185" s="18">
        <f t="shared" si="12"/>
        <v>0</v>
      </c>
      <c r="I185" s="18">
        <f t="shared" si="13"/>
        <v>0</v>
      </c>
      <c r="J185" s="18"/>
      <c r="K185" s="15"/>
    </row>
    <row r="186" spans="1:11" x14ac:dyDescent="0.2">
      <c r="A186" s="15"/>
      <c r="B186" s="15"/>
      <c r="C186" s="16"/>
      <c r="D186" s="17"/>
      <c r="E186" s="18"/>
      <c r="F186" s="19">
        <v>0</v>
      </c>
      <c r="G186" s="18">
        <f t="shared" si="14"/>
        <v>0</v>
      </c>
      <c r="H186" s="18">
        <f t="shared" ref="H186:H249" si="15">E186*C186</f>
        <v>0</v>
      </c>
      <c r="I186" s="18">
        <f t="shared" ref="I186:I249" si="16">F186*C186</f>
        <v>0</v>
      </c>
      <c r="J186" s="18"/>
      <c r="K186" s="15"/>
    </row>
    <row r="187" spans="1:11" x14ac:dyDescent="0.2">
      <c r="A187" s="15"/>
      <c r="B187" s="15"/>
      <c r="C187" s="16"/>
      <c r="D187" s="17"/>
      <c r="E187" s="18"/>
      <c r="F187" s="19">
        <v>0</v>
      </c>
      <c r="G187" s="18">
        <f t="shared" si="14"/>
        <v>0</v>
      </c>
      <c r="H187" s="18">
        <f t="shared" si="15"/>
        <v>0</v>
      </c>
      <c r="I187" s="18">
        <f t="shared" si="16"/>
        <v>0</v>
      </c>
      <c r="J187" s="18"/>
      <c r="K187" s="15"/>
    </row>
    <row r="188" spans="1:11" x14ac:dyDescent="0.2">
      <c r="A188" s="15"/>
      <c r="B188" s="15"/>
      <c r="C188" s="16"/>
      <c r="D188" s="17"/>
      <c r="E188" s="18"/>
      <c r="F188" s="19">
        <v>0</v>
      </c>
      <c r="G188" s="18">
        <f t="shared" si="14"/>
        <v>0</v>
      </c>
      <c r="H188" s="18">
        <f t="shared" si="15"/>
        <v>0</v>
      </c>
      <c r="I188" s="18">
        <f t="shared" si="16"/>
        <v>0</v>
      </c>
      <c r="J188" s="18"/>
      <c r="K188" s="15"/>
    </row>
    <row r="189" spans="1:11" x14ac:dyDescent="0.2">
      <c r="A189" s="15"/>
      <c r="B189" s="15"/>
      <c r="C189" s="16"/>
      <c r="D189" s="17"/>
      <c r="E189" s="18"/>
      <c r="F189" s="19">
        <v>0</v>
      </c>
      <c r="G189" s="18">
        <f t="shared" ref="G189:G252" si="17">B189*F189</f>
        <v>0</v>
      </c>
      <c r="H189" s="18">
        <f t="shared" si="15"/>
        <v>0</v>
      </c>
      <c r="I189" s="18">
        <f t="shared" si="16"/>
        <v>0</v>
      </c>
      <c r="J189" s="18"/>
      <c r="K189" s="15"/>
    </row>
    <row r="190" spans="1:11" x14ac:dyDescent="0.2">
      <c r="A190" s="15"/>
      <c r="B190" s="15"/>
      <c r="C190" s="16"/>
      <c r="D190" s="17"/>
      <c r="E190" s="18"/>
      <c r="F190" s="19">
        <v>0</v>
      </c>
      <c r="G190" s="18">
        <f t="shared" si="17"/>
        <v>0</v>
      </c>
      <c r="H190" s="18">
        <f t="shared" si="15"/>
        <v>0</v>
      </c>
      <c r="I190" s="18">
        <f t="shared" si="16"/>
        <v>0</v>
      </c>
      <c r="J190" s="18"/>
      <c r="K190" s="15"/>
    </row>
    <row r="191" spans="1:11" x14ac:dyDescent="0.2">
      <c r="A191" s="15"/>
      <c r="B191" s="15"/>
      <c r="C191" s="16"/>
      <c r="D191" s="17"/>
      <c r="E191" s="18"/>
      <c r="F191" s="19">
        <v>0</v>
      </c>
      <c r="G191" s="18">
        <f t="shared" si="17"/>
        <v>0</v>
      </c>
      <c r="H191" s="18">
        <f t="shared" si="15"/>
        <v>0</v>
      </c>
      <c r="I191" s="18">
        <f t="shared" si="16"/>
        <v>0</v>
      </c>
      <c r="J191" s="18"/>
      <c r="K191" s="15"/>
    </row>
    <row r="192" spans="1:11" x14ac:dyDescent="0.2">
      <c r="A192" s="15"/>
      <c r="B192" s="15"/>
      <c r="C192" s="16"/>
      <c r="D192" s="17"/>
      <c r="E192" s="18"/>
      <c r="F192" s="19">
        <v>0</v>
      </c>
      <c r="G192" s="18">
        <f t="shared" si="17"/>
        <v>0</v>
      </c>
      <c r="H192" s="18">
        <f t="shared" si="15"/>
        <v>0</v>
      </c>
      <c r="I192" s="18">
        <f t="shared" si="16"/>
        <v>0</v>
      </c>
      <c r="J192" s="18"/>
      <c r="K192" s="15"/>
    </row>
    <row r="193" spans="1:11" x14ac:dyDescent="0.2">
      <c r="A193" s="15"/>
      <c r="B193" s="15"/>
      <c r="C193" s="16"/>
      <c r="D193" s="17"/>
      <c r="E193" s="18"/>
      <c r="F193" s="19">
        <v>0</v>
      </c>
      <c r="G193" s="18">
        <f t="shared" si="17"/>
        <v>0</v>
      </c>
      <c r="H193" s="18">
        <f t="shared" si="15"/>
        <v>0</v>
      </c>
      <c r="I193" s="18">
        <f t="shared" si="16"/>
        <v>0</v>
      </c>
      <c r="J193" s="18"/>
      <c r="K193" s="15"/>
    </row>
    <row r="194" spans="1:11" x14ac:dyDescent="0.2">
      <c r="A194" s="15"/>
      <c r="B194" s="15"/>
      <c r="C194" s="16"/>
      <c r="D194" s="17"/>
      <c r="E194" s="18"/>
      <c r="F194" s="19">
        <v>0</v>
      </c>
      <c r="G194" s="18">
        <f t="shared" si="17"/>
        <v>0</v>
      </c>
      <c r="H194" s="18">
        <f t="shared" si="15"/>
        <v>0</v>
      </c>
      <c r="I194" s="18">
        <f t="shared" si="16"/>
        <v>0</v>
      </c>
      <c r="J194" s="18"/>
      <c r="K194" s="15"/>
    </row>
    <row r="195" spans="1:11" x14ac:dyDescent="0.2">
      <c r="A195" s="15"/>
      <c r="B195" s="15"/>
      <c r="C195" s="16"/>
      <c r="D195" s="17"/>
      <c r="E195" s="18"/>
      <c r="F195" s="19">
        <v>0</v>
      </c>
      <c r="G195" s="18">
        <f t="shared" si="17"/>
        <v>0</v>
      </c>
      <c r="H195" s="18">
        <f t="shared" si="15"/>
        <v>0</v>
      </c>
      <c r="I195" s="18">
        <f t="shared" si="16"/>
        <v>0</v>
      </c>
      <c r="J195" s="18"/>
      <c r="K195" s="15"/>
    </row>
    <row r="196" spans="1:11" x14ac:dyDescent="0.2">
      <c r="A196" s="15"/>
      <c r="B196" s="15"/>
      <c r="C196" s="16"/>
      <c r="D196" s="17"/>
      <c r="E196" s="18"/>
      <c r="F196" s="19">
        <v>0</v>
      </c>
      <c r="G196" s="18">
        <f t="shared" si="17"/>
        <v>0</v>
      </c>
      <c r="H196" s="18">
        <f t="shared" si="15"/>
        <v>0</v>
      </c>
      <c r="I196" s="18">
        <f t="shared" si="16"/>
        <v>0</v>
      </c>
      <c r="J196" s="18"/>
      <c r="K196" s="15"/>
    </row>
    <row r="197" spans="1:11" x14ac:dyDescent="0.2">
      <c r="A197" s="15"/>
      <c r="B197" s="15"/>
      <c r="C197" s="16"/>
      <c r="D197" s="17"/>
      <c r="E197" s="18"/>
      <c r="F197" s="19">
        <v>0</v>
      </c>
      <c r="G197" s="18">
        <f t="shared" si="17"/>
        <v>0</v>
      </c>
      <c r="H197" s="18">
        <f t="shared" si="15"/>
        <v>0</v>
      </c>
      <c r="I197" s="18">
        <f t="shared" si="16"/>
        <v>0</v>
      </c>
      <c r="J197" s="18"/>
      <c r="K197" s="15"/>
    </row>
    <row r="198" spans="1:11" x14ac:dyDescent="0.2">
      <c r="A198" s="15"/>
      <c r="B198" s="15"/>
      <c r="C198" s="16"/>
      <c r="D198" s="17"/>
      <c r="E198" s="18"/>
      <c r="F198" s="19">
        <v>0</v>
      </c>
      <c r="G198" s="18">
        <f t="shared" si="17"/>
        <v>0</v>
      </c>
      <c r="H198" s="18">
        <f t="shared" si="15"/>
        <v>0</v>
      </c>
      <c r="I198" s="18">
        <f t="shared" si="16"/>
        <v>0</v>
      </c>
      <c r="J198" s="18"/>
      <c r="K198" s="15"/>
    </row>
    <row r="199" spans="1:11" x14ac:dyDescent="0.2">
      <c r="A199" s="15"/>
      <c r="B199" s="15"/>
      <c r="C199" s="16"/>
      <c r="D199" s="17"/>
      <c r="E199" s="18"/>
      <c r="F199" s="19">
        <v>0</v>
      </c>
      <c r="G199" s="18">
        <f t="shared" si="17"/>
        <v>0</v>
      </c>
      <c r="H199" s="18">
        <f t="shared" si="15"/>
        <v>0</v>
      </c>
      <c r="I199" s="18">
        <f t="shared" si="16"/>
        <v>0</v>
      </c>
      <c r="J199" s="18"/>
      <c r="K199" s="15"/>
    </row>
    <row r="200" spans="1:11" x14ac:dyDescent="0.2">
      <c r="A200" s="15"/>
      <c r="B200" s="15"/>
      <c r="C200" s="16"/>
      <c r="D200" s="17"/>
      <c r="E200" s="18"/>
      <c r="F200" s="19">
        <v>0</v>
      </c>
      <c r="G200" s="18">
        <f t="shared" si="17"/>
        <v>0</v>
      </c>
      <c r="H200" s="18">
        <f t="shared" si="15"/>
        <v>0</v>
      </c>
      <c r="I200" s="18">
        <f t="shared" si="16"/>
        <v>0</v>
      </c>
      <c r="J200" s="18"/>
      <c r="K200" s="15"/>
    </row>
    <row r="201" spans="1:11" x14ac:dyDescent="0.2">
      <c r="A201" s="15"/>
      <c r="B201" s="15"/>
      <c r="C201" s="16"/>
      <c r="D201" s="17"/>
      <c r="E201" s="18"/>
      <c r="F201" s="19">
        <v>0</v>
      </c>
      <c r="G201" s="18">
        <f t="shared" si="17"/>
        <v>0</v>
      </c>
      <c r="H201" s="18">
        <f t="shared" si="15"/>
        <v>0</v>
      </c>
      <c r="I201" s="18">
        <f t="shared" si="16"/>
        <v>0</v>
      </c>
      <c r="J201" s="18"/>
      <c r="K201" s="15"/>
    </row>
    <row r="202" spans="1:11" x14ac:dyDescent="0.2">
      <c r="A202" s="15"/>
      <c r="B202" s="15"/>
      <c r="C202" s="16"/>
      <c r="D202" s="17"/>
      <c r="E202" s="18"/>
      <c r="F202" s="19">
        <v>0</v>
      </c>
      <c r="G202" s="18">
        <f t="shared" si="17"/>
        <v>0</v>
      </c>
      <c r="H202" s="18">
        <f t="shared" si="15"/>
        <v>0</v>
      </c>
      <c r="I202" s="18">
        <f t="shared" si="16"/>
        <v>0</v>
      </c>
      <c r="J202" s="18"/>
      <c r="K202" s="15"/>
    </row>
    <row r="203" spans="1:11" x14ac:dyDescent="0.2">
      <c r="A203" s="15"/>
      <c r="B203" s="15"/>
      <c r="C203" s="16"/>
      <c r="D203" s="17"/>
      <c r="E203" s="18"/>
      <c r="F203" s="19">
        <v>0</v>
      </c>
      <c r="G203" s="18">
        <f t="shared" si="17"/>
        <v>0</v>
      </c>
      <c r="H203" s="18">
        <f t="shared" si="15"/>
        <v>0</v>
      </c>
      <c r="I203" s="18">
        <f t="shared" si="16"/>
        <v>0</v>
      </c>
      <c r="J203" s="18"/>
      <c r="K203" s="15"/>
    </row>
    <row r="204" spans="1:11" x14ac:dyDescent="0.2">
      <c r="A204" s="15"/>
      <c r="B204" s="15"/>
      <c r="C204" s="16"/>
      <c r="D204" s="17"/>
      <c r="E204" s="18"/>
      <c r="F204" s="19">
        <v>0</v>
      </c>
      <c r="G204" s="18">
        <f t="shared" si="17"/>
        <v>0</v>
      </c>
      <c r="H204" s="18">
        <f t="shared" si="15"/>
        <v>0</v>
      </c>
      <c r="I204" s="18">
        <f t="shared" si="16"/>
        <v>0</v>
      </c>
      <c r="J204" s="18"/>
      <c r="K204" s="15"/>
    </row>
    <row r="205" spans="1:11" x14ac:dyDescent="0.2">
      <c r="A205" s="15"/>
      <c r="B205" s="15"/>
      <c r="C205" s="16"/>
      <c r="D205" s="17"/>
      <c r="E205" s="18"/>
      <c r="F205" s="19">
        <v>0</v>
      </c>
      <c r="G205" s="18">
        <f t="shared" si="17"/>
        <v>0</v>
      </c>
      <c r="H205" s="18">
        <f t="shared" si="15"/>
        <v>0</v>
      </c>
      <c r="I205" s="18">
        <f t="shared" si="16"/>
        <v>0</v>
      </c>
      <c r="J205" s="18"/>
      <c r="K205" s="15"/>
    </row>
    <row r="206" spans="1:11" x14ac:dyDescent="0.2">
      <c r="A206" s="15"/>
      <c r="B206" s="15"/>
      <c r="C206" s="16"/>
      <c r="D206" s="17"/>
      <c r="E206" s="18"/>
      <c r="F206" s="19">
        <v>0</v>
      </c>
      <c r="G206" s="18">
        <f t="shared" si="17"/>
        <v>0</v>
      </c>
      <c r="H206" s="18">
        <f t="shared" si="15"/>
        <v>0</v>
      </c>
      <c r="I206" s="18">
        <f t="shared" si="16"/>
        <v>0</v>
      </c>
      <c r="J206" s="18"/>
      <c r="K206" s="15"/>
    </row>
    <row r="207" spans="1:11" x14ac:dyDescent="0.2">
      <c r="A207" s="15"/>
      <c r="B207" s="15"/>
      <c r="C207" s="16"/>
      <c r="D207" s="17"/>
      <c r="E207" s="18"/>
      <c r="F207" s="19">
        <v>0</v>
      </c>
      <c r="G207" s="18">
        <f t="shared" si="17"/>
        <v>0</v>
      </c>
      <c r="H207" s="18">
        <f t="shared" si="15"/>
        <v>0</v>
      </c>
      <c r="I207" s="18">
        <f t="shared" si="16"/>
        <v>0</v>
      </c>
      <c r="J207" s="18"/>
      <c r="K207" s="15"/>
    </row>
    <row r="208" spans="1:11" x14ac:dyDescent="0.2">
      <c r="A208" s="15"/>
      <c r="B208" s="15"/>
      <c r="C208" s="16"/>
      <c r="D208" s="17"/>
      <c r="E208" s="18"/>
      <c r="F208" s="19">
        <v>0</v>
      </c>
      <c r="G208" s="18">
        <f t="shared" si="17"/>
        <v>0</v>
      </c>
      <c r="H208" s="18">
        <f t="shared" si="15"/>
        <v>0</v>
      </c>
      <c r="I208" s="18">
        <f t="shared" si="16"/>
        <v>0</v>
      </c>
      <c r="J208" s="18"/>
      <c r="K208" s="15"/>
    </row>
    <row r="209" spans="1:11" x14ac:dyDescent="0.2">
      <c r="A209" s="15"/>
      <c r="B209" s="15"/>
      <c r="C209" s="16"/>
      <c r="D209" s="17"/>
      <c r="E209" s="18"/>
      <c r="F209" s="19">
        <v>0</v>
      </c>
      <c r="G209" s="18">
        <f t="shared" si="17"/>
        <v>0</v>
      </c>
      <c r="H209" s="18">
        <f t="shared" si="15"/>
        <v>0</v>
      </c>
      <c r="I209" s="18">
        <f t="shared" si="16"/>
        <v>0</v>
      </c>
      <c r="J209" s="18"/>
      <c r="K209" s="15"/>
    </row>
    <row r="210" spans="1:11" x14ac:dyDescent="0.2">
      <c r="A210" s="15"/>
      <c r="B210" s="15"/>
      <c r="C210" s="16"/>
      <c r="D210" s="17"/>
      <c r="E210" s="18"/>
      <c r="F210" s="19">
        <v>0</v>
      </c>
      <c r="G210" s="18">
        <f t="shared" si="17"/>
        <v>0</v>
      </c>
      <c r="H210" s="18">
        <f t="shared" si="15"/>
        <v>0</v>
      </c>
      <c r="I210" s="18">
        <f t="shared" si="16"/>
        <v>0</v>
      </c>
      <c r="J210" s="18"/>
      <c r="K210" s="15"/>
    </row>
    <row r="211" spans="1:11" x14ac:dyDescent="0.2">
      <c r="A211" s="15"/>
      <c r="B211" s="15"/>
      <c r="C211" s="16"/>
      <c r="D211" s="17"/>
      <c r="E211" s="18"/>
      <c r="F211" s="19">
        <v>0</v>
      </c>
      <c r="G211" s="18">
        <f t="shared" si="17"/>
        <v>0</v>
      </c>
      <c r="H211" s="18">
        <f t="shared" si="15"/>
        <v>0</v>
      </c>
      <c r="I211" s="18">
        <f t="shared" si="16"/>
        <v>0</v>
      </c>
      <c r="J211" s="18"/>
      <c r="K211" s="15"/>
    </row>
    <row r="212" spans="1:11" x14ac:dyDescent="0.2">
      <c r="A212" s="15"/>
      <c r="B212" s="15"/>
      <c r="C212" s="16"/>
      <c r="D212" s="17"/>
      <c r="E212" s="18"/>
      <c r="F212" s="19">
        <v>0</v>
      </c>
      <c r="G212" s="18">
        <f t="shared" si="17"/>
        <v>0</v>
      </c>
      <c r="H212" s="18">
        <f t="shared" si="15"/>
        <v>0</v>
      </c>
      <c r="I212" s="18">
        <f t="shared" si="16"/>
        <v>0</v>
      </c>
      <c r="J212" s="18"/>
      <c r="K212" s="15"/>
    </row>
    <row r="213" spans="1:11" x14ac:dyDescent="0.2">
      <c r="A213" s="15"/>
      <c r="B213" s="15"/>
      <c r="C213" s="16"/>
      <c r="D213" s="17"/>
      <c r="E213" s="18"/>
      <c r="F213" s="19">
        <v>0</v>
      </c>
      <c r="G213" s="18">
        <f t="shared" si="17"/>
        <v>0</v>
      </c>
      <c r="H213" s="18">
        <f t="shared" si="15"/>
        <v>0</v>
      </c>
      <c r="I213" s="18">
        <f t="shared" si="16"/>
        <v>0</v>
      </c>
      <c r="J213" s="18"/>
      <c r="K213" s="15"/>
    </row>
    <row r="214" spans="1:11" x14ac:dyDescent="0.2">
      <c r="A214" s="15"/>
      <c r="B214" s="15"/>
      <c r="C214" s="16"/>
      <c r="D214" s="17"/>
      <c r="E214" s="18"/>
      <c r="F214" s="19">
        <v>0</v>
      </c>
      <c r="G214" s="18">
        <f t="shared" si="17"/>
        <v>0</v>
      </c>
      <c r="H214" s="18">
        <f t="shared" si="15"/>
        <v>0</v>
      </c>
      <c r="I214" s="18">
        <f t="shared" si="16"/>
        <v>0</v>
      </c>
      <c r="J214" s="18"/>
      <c r="K214" s="15"/>
    </row>
    <row r="215" spans="1:11" x14ac:dyDescent="0.2">
      <c r="A215" s="15"/>
      <c r="B215" s="15"/>
      <c r="C215" s="16"/>
      <c r="D215" s="17"/>
      <c r="E215" s="18"/>
      <c r="F215" s="19">
        <v>0</v>
      </c>
      <c r="G215" s="18">
        <f t="shared" si="17"/>
        <v>0</v>
      </c>
      <c r="H215" s="18">
        <f t="shared" si="15"/>
        <v>0</v>
      </c>
      <c r="I215" s="18">
        <f t="shared" si="16"/>
        <v>0</v>
      </c>
      <c r="J215" s="18"/>
      <c r="K215" s="15"/>
    </row>
    <row r="216" spans="1:11" x14ac:dyDescent="0.2">
      <c r="A216" s="15"/>
      <c r="B216" s="15"/>
      <c r="C216" s="16"/>
      <c r="D216" s="17"/>
      <c r="E216" s="18"/>
      <c r="F216" s="19">
        <v>0</v>
      </c>
      <c r="G216" s="18">
        <f t="shared" si="17"/>
        <v>0</v>
      </c>
      <c r="H216" s="18">
        <f t="shared" si="15"/>
        <v>0</v>
      </c>
      <c r="I216" s="18">
        <f t="shared" si="16"/>
        <v>0</v>
      </c>
      <c r="J216" s="18"/>
      <c r="K216" s="15"/>
    </row>
    <row r="217" spans="1:11" x14ac:dyDescent="0.2">
      <c r="A217" s="15"/>
      <c r="B217" s="15"/>
      <c r="C217" s="16"/>
      <c r="D217" s="17"/>
      <c r="E217" s="18"/>
      <c r="F217" s="19">
        <v>0</v>
      </c>
      <c r="G217" s="18">
        <f t="shared" si="17"/>
        <v>0</v>
      </c>
      <c r="H217" s="18">
        <f t="shared" si="15"/>
        <v>0</v>
      </c>
      <c r="I217" s="18">
        <f t="shared" si="16"/>
        <v>0</v>
      </c>
      <c r="J217" s="18"/>
      <c r="K217" s="15"/>
    </row>
    <row r="218" spans="1:11" x14ac:dyDescent="0.2">
      <c r="A218" s="15"/>
      <c r="B218" s="15"/>
      <c r="C218" s="16"/>
      <c r="D218" s="17"/>
      <c r="E218" s="18"/>
      <c r="F218" s="19">
        <v>0</v>
      </c>
      <c r="G218" s="18">
        <f t="shared" si="17"/>
        <v>0</v>
      </c>
      <c r="H218" s="18">
        <f t="shared" si="15"/>
        <v>0</v>
      </c>
      <c r="I218" s="18">
        <f t="shared" si="16"/>
        <v>0</v>
      </c>
      <c r="J218" s="18"/>
      <c r="K218" s="15"/>
    </row>
    <row r="219" spans="1:11" x14ac:dyDescent="0.2">
      <c r="A219" s="15"/>
      <c r="B219" s="15"/>
      <c r="C219" s="16"/>
      <c r="D219" s="17"/>
      <c r="E219" s="18"/>
      <c r="F219" s="19">
        <v>0</v>
      </c>
      <c r="G219" s="18">
        <f t="shared" si="17"/>
        <v>0</v>
      </c>
      <c r="H219" s="18">
        <f t="shared" si="15"/>
        <v>0</v>
      </c>
      <c r="I219" s="18">
        <f t="shared" si="16"/>
        <v>0</v>
      </c>
      <c r="J219" s="18"/>
      <c r="K219" s="15"/>
    </row>
    <row r="220" spans="1:11" x14ac:dyDescent="0.2">
      <c r="A220" s="15"/>
      <c r="B220" s="15"/>
      <c r="C220" s="16"/>
      <c r="D220" s="17"/>
      <c r="E220" s="18"/>
      <c r="F220" s="19">
        <v>0</v>
      </c>
      <c r="G220" s="18">
        <f t="shared" si="17"/>
        <v>0</v>
      </c>
      <c r="H220" s="18">
        <f t="shared" si="15"/>
        <v>0</v>
      </c>
      <c r="I220" s="18">
        <f t="shared" si="16"/>
        <v>0</v>
      </c>
      <c r="J220" s="18"/>
      <c r="K220" s="15"/>
    </row>
    <row r="221" spans="1:11" x14ac:dyDescent="0.2">
      <c r="A221" s="15"/>
      <c r="B221" s="15"/>
      <c r="C221" s="16"/>
      <c r="D221" s="17"/>
      <c r="E221" s="18"/>
      <c r="F221" s="19">
        <v>0</v>
      </c>
      <c r="G221" s="18">
        <f t="shared" si="17"/>
        <v>0</v>
      </c>
      <c r="H221" s="18">
        <f t="shared" si="15"/>
        <v>0</v>
      </c>
      <c r="I221" s="18">
        <f t="shared" si="16"/>
        <v>0</v>
      </c>
      <c r="J221" s="18"/>
      <c r="K221" s="15"/>
    </row>
    <row r="222" spans="1:11" x14ac:dyDescent="0.2">
      <c r="A222" s="15"/>
      <c r="B222" s="15"/>
      <c r="C222" s="16"/>
      <c r="D222" s="17"/>
      <c r="E222" s="18"/>
      <c r="F222" s="19">
        <v>0</v>
      </c>
      <c r="G222" s="18">
        <f t="shared" si="17"/>
        <v>0</v>
      </c>
      <c r="H222" s="18">
        <f t="shared" si="15"/>
        <v>0</v>
      </c>
      <c r="I222" s="18">
        <f t="shared" si="16"/>
        <v>0</v>
      </c>
      <c r="J222" s="18"/>
      <c r="K222" s="15"/>
    </row>
    <row r="223" spans="1:11" x14ac:dyDescent="0.2">
      <c r="A223" s="15"/>
      <c r="B223" s="15"/>
      <c r="C223" s="16"/>
      <c r="D223" s="17"/>
      <c r="E223" s="18"/>
      <c r="F223" s="19">
        <v>0</v>
      </c>
      <c r="G223" s="18">
        <f t="shared" si="17"/>
        <v>0</v>
      </c>
      <c r="H223" s="18">
        <f t="shared" si="15"/>
        <v>0</v>
      </c>
      <c r="I223" s="18">
        <f t="shared" si="16"/>
        <v>0</v>
      </c>
      <c r="J223" s="18"/>
      <c r="K223" s="15"/>
    </row>
    <row r="224" spans="1:11" x14ac:dyDescent="0.2">
      <c r="A224" s="15"/>
      <c r="B224" s="15"/>
      <c r="C224" s="16"/>
      <c r="D224" s="17"/>
      <c r="E224" s="18"/>
      <c r="F224" s="19">
        <v>0</v>
      </c>
      <c r="G224" s="18">
        <f t="shared" si="17"/>
        <v>0</v>
      </c>
      <c r="H224" s="18">
        <f t="shared" si="15"/>
        <v>0</v>
      </c>
      <c r="I224" s="18">
        <f t="shared" si="16"/>
        <v>0</v>
      </c>
      <c r="J224" s="18"/>
      <c r="K224" s="15"/>
    </row>
    <row r="225" spans="1:11" x14ac:dyDescent="0.2">
      <c r="A225" s="15"/>
      <c r="B225" s="15"/>
      <c r="C225" s="16"/>
      <c r="D225" s="17"/>
      <c r="E225" s="18"/>
      <c r="F225" s="19">
        <v>0</v>
      </c>
      <c r="G225" s="18">
        <f t="shared" si="17"/>
        <v>0</v>
      </c>
      <c r="H225" s="18">
        <f t="shared" si="15"/>
        <v>0</v>
      </c>
      <c r="I225" s="18">
        <f t="shared" si="16"/>
        <v>0</v>
      </c>
      <c r="J225" s="18"/>
      <c r="K225" s="15"/>
    </row>
    <row r="226" spans="1:11" x14ac:dyDescent="0.2">
      <c r="A226" s="15"/>
      <c r="B226" s="15"/>
      <c r="C226" s="16"/>
      <c r="D226" s="17"/>
      <c r="E226" s="18"/>
      <c r="F226" s="19">
        <v>0</v>
      </c>
      <c r="G226" s="18">
        <f t="shared" si="17"/>
        <v>0</v>
      </c>
      <c r="H226" s="18">
        <f t="shared" si="15"/>
        <v>0</v>
      </c>
      <c r="I226" s="18">
        <f t="shared" si="16"/>
        <v>0</v>
      </c>
      <c r="J226" s="18"/>
      <c r="K226" s="15"/>
    </row>
    <row r="227" spans="1:11" x14ac:dyDescent="0.2">
      <c r="A227" s="15"/>
      <c r="B227" s="15"/>
      <c r="C227" s="16"/>
      <c r="D227" s="17"/>
      <c r="E227" s="18"/>
      <c r="F227" s="19">
        <v>0</v>
      </c>
      <c r="G227" s="18">
        <f t="shared" si="17"/>
        <v>0</v>
      </c>
      <c r="H227" s="18">
        <f t="shared" si="15"/>
        <v>0</v>
      </c>
      <c r="I227" s="18">
        <f t="shared" si="16"/>
        <v>0</v>
      </c>
      <c r="J227" s="18"/>
      <c r="K227" s="15"/>
    </row>
    <row r="228" spans="1:11" x14ac:dyDescent="0.2">
      <c r="A228" s="15"/>
      <c r="B228" s="15"/>
      <c r="C228" s="16"/>
      <c r="D228" s="17"/>
      <c r="E228" s="18"/>
      <c r="F228" s="19">
        <v>0</v>
      </c>
      <c r="G228" s="18">
        <f t="shared" si="17"/>
        <v>0</v>
      </c>
      <c r="H228" s="18">
        <f t="shared" si="15"/>
        <v>0</v>
      </c>
      <c r="I228" s="18">
        <f t="shared" si="16"/>
        <v>0</v>
      </c>
      <c r="J228" s="18"/>
      <c r="K228" s="15"/>
    </row>
    <row r="229" spans="1:11" x14ac:dyDescent="0.2">
      <c r="A229" s="15"/>
      <c r="B229" s="15"/>
      <c r="C229" s="16"/>
      <c r="D229" s="17"/>
      <c r="E229" s="18"/>
      <c r="F229" s="19">
        <v>0</v>
      </c>
      <c r="G229" s="18">
        <f t="shared" si="17"/>
        <v>0</v>
      </c>
      <c r="H229" s="18">
        <f t="shared" si="15"/>
        <v>0</v>
      </c>
      <c r="I229" s="18">
        <f t="shared" si="16"/>
        <v>0</v>
      </c>
      <c r="J229" s="18"/>
      <c r="K229" s="15"/>
    </row>
    <row r="230" spans="1:11" x14ac:dyDescent="0.2">
      <c r="A230" s="15"/>
      <c r="B230" s="15"/>
      <c r="C230" s="16"/>
      <c r="D230" s="17"/>
      <c r="E230" s="18"/>
      <c r="F230" s="19">
        <v>0</v>
      </c>
      <c r="G230" s="18">
        <f t="shared" si="17"/>
        <v>0</v>
      </c>
      <c r="H230" s="18">
        <f t="shared" si="15"/>
        <v>0</v>
      </c>
      <c r="I230" s="18">
        <f t="shared" si="16"/>
        <v>0</v>
      </c>
      <c r="J230" s="18"/>
      <c r="K230" s="15"/>
    </row>
    <row r="231" spans="1:11" x14ac:dyDescent="0.2">
      <c r="A231" s="15"/>
      <c r="B231" s="15"/>
      <c r="C231" s="16"/>
      <c r="D231" s="17"/>
      <c r="E231" s="18"/>
      <c r="F231" s="19">
        <v>0</v>
      </c>
      <c r="G231" s="18">
        <f t="shared" si="17"/>
        <v>0</v>
      </c>
      <c r="H231" s="18">
        <f t="shared" si="15"/>
        <v>0</v>
      </c>
      <c r="I231" s="18">
        <f t="shared" si="16"/>
        <v>0</v>
      </c>
      <c r="J231" s="18"/>
      <c r="K231" s="15"/>
    </row>
    <row r="232" spans="1:11" x14ac:dyDescent="0.2">
      <c r="A232" s="15"/>
      <c r="B232" s="15"/>
      <c r="C232" s="16"/>
      <c r="D232" s="17"/>
      <c r="E232" s="18"/>
      <c r="F232" s="19">
        <v>0</v>
      </c>
      <c r="G232" s="18">
        <f t="shared" si="17"/>
        <v>0</v>
      </c>
      <c r="H232" s="18">
        <f t="shared" si="15"/>
        <v>0</v>
      </c>
      <c r="I232" s="18">
        <f t="shared" si="16"/>
        <v>0</v>
      </c>
      <c r="J232" s="18"/>
      <c r="K232" s="15"/>
    </row>
    <row r="233" spans="1:11" x14ac:dyDescent="0.2">
      <c r="A233" s="15"/>
      <c r="B233" s="15"/>
      <c r="C233" s="16"/>
      <c r="D233" s="17"/>
      <c r="E233" s="18"/>
      <c r="F233" s="19">
        <v>0</v>
      </c>
      <c r="G233" s="18">
        <f t="shared" si="17"/>
        <v>0</v>
      </c>
      <c r="H233" s="18">
        <f t="shared" si="15"/>
        <v>0</v>
      </c>
      <c r="I233" s="18">
        <f t="shared" si="16"/>
        <v>0</v>
      </c>
      <c r="J233" s="18"/>
      <c r="K233" s="15"/>
    </row>
    <row r="234" spans="1:11" x14ac:dyDescent="0.2">
      <c r="A234" s="15"/>
      <c r="B234" s="15"/>
      <c r="C234" s="16"/>
      <c r="D234" s="17"/>
      <c r="E234" s="18"/>
      <c r="F234" s="19">
        <v>0</v>
      </c>
      <c r="G234" s="18">
        <f t="shared" si="17"/>
        <v>0</v>
      </c>
      <c r="H234" s="18">
        <f t="shared" si="15"/>
        <v>0</v>
      </c>
      <c r="I234" s="18">
        <f t="shared" si="16"/>
        <v>0</v>
      </c>
      <c r="J234" s="18"/>
      <c r="K234" s="15"/>
    </row>
    <row r="235" spans="1:11" x14ac:dyDescent="0.2">
      <c r="A235" s="15"/>
      <c r="B235" s="15"/>
      <c r="C235" s="16"/>
      <c r="D235" s="17"/>
      <c r="E235" s="18"/>
      <c r="F235" s="19">
        <v>0</v>
      </c>
      <c r="G235" s="18">
        <f t="shared" si="17"/>
        <v>0</v>
      </c>
      <c r="H235" s="18">
        <f t="shared" si="15"/>
        <v>0</v>
      </c>
      <c r="I235" s="18">
        <f t="shared" si="16"/>
        <v>0</v>
      </c>
      <c r="J235" s="18"/>
      <c r="K235" s="15"/>
    </row>
    <row r="236" spans="1:11" x14ac:dyDescent="0.2">
      <c r="A236" s="15"/>
      <c r="B236" s="15"/>
      <c r="C236" s="16"/>
      <c r="D236" s="17"/>
      <c r="E236" s="18"/>
      <c r="F236" s="19">
        <v>0</v>
      </c>
      <c r="G236" s="18">
        <f t="shared" si="17"/>
        <v>0</v>
      </c>
      <c r="H236" s="18">
        <f t="shared" si="15"/>
        <v>0</v>
      </c>
      <c r="I236" s="18">
        <f t="shared" si="16"/>
        <v>0</v>
      </c>
      <c r="J236" s="18"/>
      <c r="K236" s="15"/>
    </row>
    <row r="237" spans="1:11" x14ac:dyDescent="0.2">
      <c r="A237" s="15"/>
      <c r="B237" s="15"/>
      <c r="C237" s="16"/>
      <c r="D237" s="17"/>
      <c r="E237" s="18"/>
      <c r="F237" s="19">
        <v>0</v>
      </c>
      <c r="G237" s="18">
        <f t="shared" si="17"/>
        <v>0</v>
      </c>
      <c r="H237" s="18">
        <f t="shared" si="15"/>
        <v>0</v>
      </c>
      <c r="I237" s="18">
        <f t="shared" si="16"/>
        <v>0</v>
      </c>
      <c r="J237" s="18"/>
      <c r="K237" s="15"/>
    </row>
    <row r="238" spans="1:11" x14ac:dyDescent="0.2">
      <c r="A238" s="15"/>
      <c r="B238" s="15"/>
      <c r="C238" s="16"/>
      <c r="D238" s="17"/>
      <c r="E238" s="18"/>
      <c r="F238" s="19">
        <v>0</v>
      </c>
      <c r="G238" s="18">
        <f t="shared" si="17"/>
        <v>0</v>
      </c>
      <c r="H238" s="18">
        <f t="shared" si="15"/>
        <v>0</v>
      </c>
      <c r="I238" s="18">
        <f t="shared" si="16"/>
        <v>0</v>
      </c>
      <c r="J238" s="18"/>
      <c r="K238" s="15"/>
    </row>
    <row r="239" spans="1:11" x14ac:dyDescent="0.2">
      <c r="A239" s="15"/>
      <c r="B239" s="15"/>
      <c r="C239" s="16"/>
      <c r="D239" s="17"/>
      <c r="E239" s="18"/>
      <c r="F239" s="19">
        <v>0</v>
      </c>
      <c r="G239" s="18">
        <f t="shared" si="17"/>
        <v>0</v>
      </c>
      <c r="H239" s="18">
        <f t="shared" si="15"/>
        <v>0</v>
      </c>
      <c r="I239" s="18">
        <f t="shared" si="16"/>
        <v>0</v>
      </c>
      <c r="J239" s="18"/>
      <c r="K239" s="15"/>
    </row>
    <row r="240" spans="1:11" x14ac:dyDescent="0.2">
      <c r="A240" s="15"/>
      <c r="B240" s="15"/>
      <c r="C240" s="16"/>
      <c r="D240" s="17"/>
      <c r="E240" s="18"/>
      <c r="F240" s="19">
        <v>0</v>
      </c>
      <c r="G240" s="18">
        <f t="shared" si="17"/>
        <v>0</v>
      </c>
      <c r="H240" s="18">
        <f t="shared" si="15"/>
        <v>0</v>
      </c>
      <c r="I240" s="18">
        <f t="shared" si="16"/>
        <v>0</v>
      </c>
      <c r="J240" s="18"/>
      <c r="K240" s="15"/>
    </row>
    <row r="241" spans="1:11" x14ac:dyDescent="0.2">
      <c r="A241" s="15"/>
      <c r="B241" s="15"/>
      <c r="C241" s="16"/>
      <c r="D241" s="17"/>
      <c r="E241" s="18"/>
      <c r="F241" s="19">
        <v>0</v>
      </c>
      <c r="G241" s="18">
        <f t="shared" si="17"/>
        <v>0</v>
      </c>
      <c r="H241" s="18">
        <f t="shared" si="15"/>
        <v>0</v>
      </c>
      <c r="I241" s="18">
        <f t="shared" si="16"/>
        <v>0</v>
      </c>
      <c r="J241" s="18"/>
      <c r="K241" s="15"/>
    </row>
    <row r="242" spans="1:11" x14ac:dyDescent="0.2">
      <c r="A242" s="15"/>
      <c r="B242" s="15"/>
      <c r="C242" s="16"/>
      <c r="D242" s="17"/>
      <c r="E242" s="18"/>
      <c r="F242" s="19">
        <v>0</v>
      </c>
      <c r="G242" s="18">
        <f t="shared" si="17"/>
        <v>0</v>
      </c>
      <c r="H242" s="18">
        <f t="shared" si="15"/>
        <v>0</v>
      </c>
      <c r="I242" s="18">
        <f t="shared" si="16"/>
        <v>0</v>
      </c>
      <c r="J242" s="18"/>
      <c r="K242" s="15"/>
    </row>
    <row r="243" spans="1:11" x14ac:dyDescent="0.2">
      <c r="A243" s="15"/>
      <c r="B243" s="15"/>
      <c r="C243" s="16"/>
      <c r="D243" s="17"/>
      <c r="E243" s="18"/>
      <c r="F243" s="19">
        <v>0</v>
      </c>
      <c r="G243" s="18">
        <f t="shared" si="17"/>
        <v>0</v>
      </c>
      <c r="H243" s="18">
        <f t="shared" si="15"/>
        <v>0</v>
      </c>
      <c r="I243" s="18">
        <f t="shared" si="16"/>
        <v>0</v>
      </c>
      <c r="J243" s="18"/>
      <c r="K243" s="15"/>
    </row>
    <row r="244" spans="1:11" x14ac:dyDescent="0.2">
      <c r="A244" s="15"/>
      <c r="B244" s="15"/>
      <c r="C244" s="16"/>
      <c r="D244" s="17"/>
      <c r="E244" s="18"/>
      <c r="F244" s="19">
        <v>0</v>
      </c>
      <c r="G244" s="18">
        <f t="shared" si="17"/>
        <v>0</v>
      </c>
      <c r="H244" s="18">
        <f t="shared" si="15"/>
        <v>0</v>
      </c>
      <c r="I244" s="18">
        <f t="shared" si="16"/>
        <v>0</v>
      </c>
      <c r="J244" s="18"/>
      <c r="K244" s="15"/>
    </row>
    <row r="245" spans="1:11" x14ac:dyDescent="0.2">
      <c r="A245" s="15"/>
      <c r="B245" s="15"/>
      <c r="C245" s="16"/>
      <c r="D245" s="17"/>
      <c r="E245" s="18"/>
      <c r="F245" s="19">
        <v>0</v>
      </c>
      <c r="G245" s="18">
        <f t="shared" si="17"/>
        <v>0</v>
      </c>
      <c r="H245" s="18">
        <f t="shared" si="15"/>
        <v>0</v>
      </c>
      <c r="I245" s="18">
        <f t="shared" si="16"/>
        <v>0</v>
      </c>
      <c r="J245" s="18"/>
      <c r="K245" s="15"/>
    </row>
    <row r="246" spans="1:11" x14ac:dyDescent="0.2">
      <c r="A246" s="15"/>
      <c r="B246" s="15"/>
      <c r="C246" s="16"/>
      <c r="D246" s="17"/>
      <c r="E246" s="18"/>
      <c r="F246" s="19">
        <v>0</v>
      </c>
      <c r="G246" s="18">
        <f t="shared" si="17"/>
        <v>0</v>
      </c>
      <c r="H246" s="18">
        <f t="shared" si="15"/>
        <v>0</v>
      </c>
      <c r="I246" s="18">
        <f t="shared" si="16"/>
        <v>0</v>
      </c>
      <c r="J246" s="18"/>
      <c r="K246" s="15"/>
    </row>
    <row r="247" spans="1:11" x14ac:dyDescent="0.2">
      <c r="A247" s="15"/>
      <c r="B247" s="15"/>
      <c r="C247" s="16"/>
      <c r="D247" s="17"/>
      <c r="E247" s="18"/>
      <c r="F247" s="19">
        <v>0</v>
      </c>
      <c r="G247" s="18">
        <f t="shared" si="17"/>
        <v>0</v>
      </c>
      <c r="H247" s="18">
        <f t="shared" si="15"/>
        <v>0</v>
      </c>
      <c r="I247" s="18">
        <f t="shared" si="16"/>
        <v>0</v>
      </c>
      <c r="J247" s="18"/>
      <c r="K247" s="15"/>
    </row>
    <row r="248" spans="1:11" x14ac:dyDescent="0.2">
      <c r="A248" s="15"/>
      <c r="B248" s="15"/>
      <c r="C248" s="16"/>
      <c r="D248" s="17"/>
      <c r="E248" s="18"/>
      <c r="F248" s="19">
        <v>0</v>
      </c>
      <c r="G248" s="18">
        <f t="shared" si="17"/>
        <v>0</v>
      </c>
      <c r="H248" s="18">
        <f t="shared" si="15"/>
        <v>0</v>
      </c>
      <c r="I248" s="18">
        <f t="shared" si="16"/>
        <v>0</v>
      </c>
      <c r="J248" s="18"/>
      <c r="K248" s="15"/>
    </row>
    <row r="249" spans="1:11" x14ac:dyDescent="0.2">
      <c r="A249" s="15"/>
      <c r="B249" s="15"/>
      <c r="C249" s="16"/>
      <c r="D249" s="17"/>
      <c r="E249" s="18"/>
      <c r="F249" s="19">
        <v>0</v>
      </c>
      <c r="G249" s="18">
        <f t="shared" si="17"/>
        <v>0</v>
      </c>
      <c r="H249" s="18">
        <f t="shared" si="15"/>
        <v>0</v>
      </c>
      <c r="I249" s="18">
        <f t="shared" si="16"/>
        <v>0</v>
      </c>
      <c r="J249" s="18"/>
      <c r="K249" s="15"/>
    </row>
    <row r="250" spans="1:11" x14ac:dyDescent="0.2">
      <c r="A250" s="15"/>
      <c r="B250" s="15"/>
      <c r="C250" s="16"/>
      <c r="D250" s="17"/>
      <c r="E250" s="18"/>
      <c r="F250" s="19">
        <v>0</v>
      </c>
      <c r="G250" s="18">
        <f t="shared" si="17"/>
        <v>0</v>
      </c>
      <c r="H250" s="18">
        <f t="shared" ref="H250:H313" si="18">E250*C250</f>
        <v>0</v>
      </c>
      <c r="I250" s="18">
        <f t="shared" ref="I250:I313" si="19">F250*C250</f>
        <v>0</v>
      </c>
      <c r="J250" s="18"/>
      <c r="K250" s="15"/>
    </row>
    <row r="251" spans="1:11" x14ac:dyDescent="0.2">
      <c r="A251" s="15"/>
      <c r="B251" s="15"/>
      <c r="C251" s="16"/>
      <c r="D251" s="17"/>
      <c r="E251" s="18"/>
      <c r="F251" s="19">
        <v>0</v>
      </c>
      <c r="G251" s="18">
        <f t="shared" si="17"/>
        <v>0</v>
      </c>
      <c r="H251" s="18">
        <f t="shared" si="18"/>
        <v>0</v>
      </c>
      <c r="I251" s="18">
        <f t="shared" si="19"/>
        <v>0</v>
      </c>
      <c r="J251" s="18"/>
      <c r="K251" s="15"/>
    </row>
    <row r="252" spans="1:11" x14ac:dyDescent="0.2">
      <c r="A252" s="15"/>
      <c r="B252" s="15"/>
      <c r="C252" s="16"/>
      <c r="D252" s="17"/>
      <c r="E252" s="18"/>
      <c r="F252" s="19">
        <v>0</v>
      </c>
      <c r="G252" s="18">
        <f t="shared" si="17"/>
        <v>0</v>
      </c>
      <c r="H252" s="18">
        <f t="shared" si="18"/>
        <v>0</v>
      </c>
      <c r="I252" s="18">
        <f t="shared" si="19"/>
        <v>0</v>
      </c>
      <c r="J252" s="18"/>
      <c r="K252" s="15"/>
    </row>
    <row r="253" spans="1:11" x14ac:dyDescent="0.2">
      <c r="A253" s="15"/>
      <c r="B253" s="15"/>
      <c r="C253" s="16"/>
      <c r="D253" s="17"/>
      <c r="E253" s="18"/>
      <c r="F253" s="19">
        <v>0</v>
      </c>
      <c r="G253" s="18">
        <f t="shared" ref="G253:G316" si="20">B253*F253</f>
        <v>0</v>
      </c>
      <c r="H253" s="18">
        <f t="shared" si="18"/>
        <v>0</v>
      </c>
      <c r="I253" s="18">
        <f t="shared" si="19"/>
        <v>0</v>
      </c>
      <c r="J253" s="18"/>
      <c r="K253" s="15"/>
    </row>
    <row r="254" spans="1:11" x14ac:dyDescent="0.2">
      <c r="A254" s="15"/>
      <c r="B254" s="15"/>
      <c r="C254" s="16"/>
      <c r="D254" s="17"/>
      <c r="E254" s="18"/>
      <c r="F254" s="19">
        <v>0</v>
      </c>
      <c r="G254" s="18">
        <f t="shared" si="20"/>
        <v>0</v>
      </c>
      <c r="H254" s="18">
        <f t="shared" si="18"/>
        <v>0</v>
      </c>
      <c r="I254" s="18">
        <f t="shared" si="19"/>
        <v>0</v>
      </c>
      <c r="J254" s="18"/>
      <c r="K254" s="15"/>
    </row>
    <row r="255" spans="1:11" x14ac:dyDescent="0.2">
      <c r="A255" s="15"/>
      <c r="B255" s="15"/>
      <c r="C255" s="16"/>
      <c r="D255" s="17"/>
      <c r="E255" s="18"/>
      <c r="F255" s="19">
        <v>0</v>
      </c>
      <c r="G255" s="18">
        <f t="shared" si="20"/>
        <v>0</v>
      </c>
      <c r="H255" s="18">
        <f t="shared" si="18"/>
        <v>0</v>
      </c>
      <c r="I255" s="18">
        <f t="shared" si="19"/>
        <v>0</v>
      </c>
      <c r="J255" s="18"/>
      <c r="K255" s="15"/>
    </row>
    <row r="256" spans="1:11" x14ac:dyDescent="0.2">
      <c r="A256" s="15"/>
      <c r="B256" s="15"/>
      <c r="C256" s="16"/>
      <c r="D256" s="17"/>
      <c r="E256" s="18"/>
      <c r="F256" s="19">
        <v>0</v>
      </c>
      <c r="G256" s="18">
        <f t="shared" si="20"/>
        <v>0</v>
      </c>
      <c r="H256" s="18">
        <f t="shared" si="18"/>
        <v>0</v>
      </c>
      <c r="I256" s="18">
        <f t="shared" si="19"/>
        <v>0</v>
      </c>
      <c r="J256" s="18"/>
      <c r="K256" s="15"/>
    </row>
    <row r="257" spans="1:11" x14ac:dyDescent="0.2">
      <c r="A257" s="15"/>
      <c r="B257" s="15"/>
      <c r="C257" s="16"/>
      <c r="D257" s="17"/>
      <c r="E257" s="18"/>
      <c r="F257" s="19">
        <v>0</v>
      </c>
      <c r="G257" s="18">
        <f t="shared" si="20"/>
        <v>0</v>
      </c>
      <c r="H257" s="18">
        <f t="shared" si="18"/>
        <v>0</v>
      </c>
      <c r="I257" s="18">
        <f t="shared" si="19"/>
        <v>0</v>
      </c>
      <c r="J257" s="18"/>
      <c r="K257" s="15"/>
    </row>
    <row r="258" spans="1:11" x14ac:dyDescent="0.2">
      <c r="A258" s="15"/>
      <c r="B258" s="15"/>
      <c r="C258" s="16"/>
      <c r="D258" s="17"/>
      <c r="E258" s="18"/>
      <c r="F258" s="19">
        <v>0</v>
      </c>
      <c r="G258" s="18">
        <f t="shared" si="20"/>
        <v>0</v>
      </c>
      <c r="H258" s="18">
        <f t="shared" si="18"/>
        <v>0</v>
      </c>
      <c r="I258" s="18">
        <f t="shared" si="19"/>
        <v>0</v>
      </c>
      <c r="J258" s="18"/>
      <c r="K258" s="15"/>
    </row>
    <row r="259" spans="1:11" x14ac:dyDescent="0.2">
      <c r="A259" s="15"/>
      <c r="B259" s="15"/>
      <c r="C259" s="16"/>
      <c r="D259" s="17"/>
      <c r="E259" s="18"/>
      <c r="F259" s="19">
        <v>0</v>
      </c>
      <c r="G259" s="18">
        <f t="shared" si="20"/>
        <v>0</v>
      </c>
      <c r="H259" s="18">
        <f t="shared" si="18"/>
        <v>0</v>
      </c>
      <c r="I259" s="18">
        <f t="shared" si="19"/>
        <v>0</v>
      </c>
      <c r="J259" s="18"/>
      <c r="K259" s="15"/>
    </row>
    <row r="260" spans="1:11" x14ac:dyDescent="0.2">
      <c r="A260" s="15"/>
      <c r="B260" s="15"/>
      <c r="C260" s="16"/>
      <c r="D260" s="17"/>
      <c r="E260" s="18"/>
      <c r="F260" s="19">
        <v>0</v>
      </c>
      <c r="G260" s="18">
        <f t="shared" si="20"/>
        <v>0</v>
      </c>
      <c r="H260" s="18">
        <f t="shared" si="18"/>
        <v>0</v>
      </c>
      <c r="I260" s="18">
        <f t="shared" si="19"/>
        <v>0</v>
      </c>
      <c r="J260" s="18"/>
      <c r="K260" s="15"/>
    </row>
    <row r="261" spans="1:11" x14ac:dyDescent="0.2">
      <c r="A261" s="15"/>
      <c r="B261" s="15"/>
      <c r="C261" s="16"/>
      <c r="D261" s="17"/>
      <c r="E261" s="18"/>
      <c r="F261" s="19">
        <v>0</v>
      </c>
      <c r="G261" s="18">
        <f t="shared" si="20"/>
        <v>0</v>
      </c>
      <c r="H261" s="18">
        <f t="shared" si="18"/>
        <v>0</v>
      </c>
      <c r="I261" s="18">
        <f t="shared" si="19"/>
        <v>0</v>
      </c>
      <c r="J261" s="18"/>
      <c r="K261" s="15"/>
    </row>
    <row r="262" spans="1:11" x14ac:dyDescent="0.2">
      <c r="A262" s="15"/>
      <c r="B262" s="15"/>
      <c r="C262" s="16"/>
      <c r="D262" s="17"/>
      <c r="E262" s="18"/>
      <c r="F262" s="19">
        <v>0</v>
      </c>
      <c r="G262" s="18">
        <f t="shared" si="20"/>
        <v>0</v>
      </c>
      <c r="H262" s="18">
        <f t="shared" si="18"/>
        <v>0</v>
      </c>
      <c r="I262" s="18">
        <f t="shared" si="19"/>
        <v>0</v>
      </c>
      <c r="J262" s="18"/>
      <c r="K262" s="15"/>
    </row>
    <row r="263" spans="1:11" x14ac:dyDescent="0.2">
      <c r="A263" s="15"/>
      <c r="B263" s="15"/>
      <c r="C263" s="16"/>
      <c r="D263" s="17"/>
      <c r="E263" s="18"/>
      <c r="F263" s="19">
        <v>0</v>
      </c>
      <c r="G263" s="18">
        <f t="shared" si="20"/>
        <v>0</v>
      </c>
      <c r="H263" s="18">
        <f t="shared" si="18"/>
        <v>0</v>
      </c>
      <c r="I263" s="18">
        <f t="shared" si="19"/>
        <v>0</v>
      </c>
      <c r="J263" s="18"/>
      <c r="K263" s="15"/>
    </row>
    <row r="264" spans="1:11" x14ac:dyDescent="0.2">
      <c r="A264" s="15"/>
      <c r="B264" s="15"/>
      <c r="C264" s="16"/>
      <c r="D264" s="17"/>
      <c r="E264" s="18"/>
      <c r="F264" s="19">
        <v>0</v>
      </c>
      <c r="G264" s="18">
        <f t="shared" si="20"/>
        <v>0</v>
      </c>
      <c r="H264" s="18">
        <f t="shared" si="18"/>
        <v>0</v>
      </c>
      <c r="I264" s="18">
        <f t="shared" si="19"/>
        <v>0</v>
      </c>
      <c r="J264" s="18"/>
      <c r="K264" s="15"/>
    </row>
    <row r="265" spans="1:11" x14ac:dyDescent="0.2">
      <c r="A265" s="15"/>
      <c r="B265" s="15"/>
      <c r="C265" s="16"/>
      <c r="D265" s="17"/>
      <c r="E265" s="18"/>
      <c r="F265" s="19">
        <v>0</v>
      </c>
      <c r="G265" s="18">
        <f t="shared" si="20"/>
        <v>0</v>
      </c>
      <c r="H265" s="18">
        <f t="shared" si="18"/>
        <v>0</v>
      </c>
      <c r="I265" s="18">
        <f t="shared" si="19"/>
        <v>0</v>
      </c>
      <c r="J265" s="18"/>
      <c r="K265" s="15"/>
    </row>
    <row r="266" spans="1:11" x14ac:dyDescent="0.2">
      <c r="A266" s="15"/>
      <c r="B266" s="15"/>
      <c r="C266" s="16"/>
      <c r="D266" s="17"/>
      <c r="E266" s="18"/>
      <c r="F266" s="19">
        <v>0</v>
      </c>
      <c r="G266" s="18">
        <f t="shared" si="20"/>
        <v>0</v>
      </c>
      <c r="H266" s="18">
        <f t="shared" si="18"/>
        <v>0</v>
      </c>
      <c r="I266" s="18">
        <f t="shared" si="19"/>
        <v>0</v>
      </c>
      <c r="J266" s="18"/>
      <c r="K266" s="15"/>
    </row>
    <row r="267" spans="1:11" x14ac:dyDescent="0.2">
      <c r="A267" s="15"/>
      <c r="B267" s="15"/>
      <c r="C267" s="16"/>
      <c r="D267" s="17"/>
      <c r="E267" s="18"/>
      <c r="F267" s="19">
        <v>0</v>
      </c>
      <c r="G267" s="18">
        <f t="shared" si="20"/>
        <v>0</v>
      </c>
      <c r="H267" s="18">
        <f t="shared" si="18"/>
        <v>0</v>
      </c>
      <c r="I267" s="18">
        <f t="shared" si="19"/>
        <v>0</v>
      </c>
      <c r="J267" s="18"/>
      <c r="K267" s="15"/>
    </row>
    <row r="268" spans="1:11" x14ac:dyDescent="0.2">
      <c r="A268" s="15"/>
      <c r="B268" s="15"/>
      <c r="C268" s="16"/>
      <c r="D268" s="17"/>
      <c r="E268" s="18"/>
      <c r="F268" s="19">
        <v>0</v>
      </c>
      <c r="G268" s="18">
        <f t="shared" si="20"/>
        <v>0</v>
      </c>
      <c r="H268" s="18">
        <f t="shared" si="18"/>
        <v>0</v>
      </c>
      <c r="I268" s="18">
        <f t="shared" si="19"/>
        <v>0</v>
      </c>
      <c r="J268" s="18"/>
      <c r="K268" s="15"/>
    </row>
    <row r="269" spans="1:11" x14ac:dyDescent="0.2">
      <c r="A269" s="15"/>
      <c r="B269" s="15"/>
      <c r="C269" s="16"/>
      <c r="D269" s="17"/>
      <c r="E269" s="18"/>
      <c r="F269" s="19">
        <v>0</v>
      </c>
      <c r="G269" s="18">
        <f t="shared" si="20"/>
        <v>0</v>
      </c>
      <c r="H269" s="18">
        <f t="shared" si="18"/>
        <v>0</v>
      </c>
      <c r="I269" s="18">
        <f t="shared" si="19"/>
        <v>0</v>
      </c>
      <c r="J269" s="18"/>
      <c r="K269" s="15"/>
    </row>
    <row r="270" spans="1:11" x14ac:dyDescent="0.2">
      <c r="A270" s="15"/>
      <c r="B270" s="15"/>
      <c r="C270" s="16"/>
      <c r="D270" s="17"/>
      <c r="E270" s="18"/>
      <c r="F270" s="19">
        <v>0</v>
      </c>
      <c r="G270" s="18">
        <f t="shared" si="20"/>
        <v>0</v>
      </c>
      <c r="H270" s="18">
        <f t="shared" si="18"/>
        <v>0</v>
      </c>
      <c r="I270" s="18">
        <f t="shared" si="19"/>
        <v>0</v>
      </c>
      <c r="J270" s="18"/>
      <c r="K270" s="15"/>
    </row>
    <row r="271" spans="1:11" x14ac:dyDescent="0.2">
      <c r="A271" s="15"/>
      <c r="B271" s="15"/>
      <c r="C271" s="16"/>
      <c r="D271" s="17"/>
      <c r="E271" s="18"/>
      <c r="F271" s="19">
        <v>0</v>
      </c>
      <c r="G271" s="18">
        <f t="shared" si="20"/>
        <v>0</v>
      </c>
      <c r="H271" s="18">
        <f t="shared" si="18"/>
        <v>0</v>
      </c>
      <c r="I271" s="18">
        <f t="shared" si="19"/>
        <v>0</v>
      </c>
      <c r="J271" s="18"/>
      <c r="K271" s="15"/>
    </row>
    <row r="272" spans="1:11" x14ac:dyDescent="0.2">
      <c r="A272" s="15"/>
      <c r="B272" s="15"/>
      <c r="C272" s="16"/>
      <c r="D272" s="17"/>
      <c r="E272" s="18"/>
      <c r="F272" s="19">
        <v>0</v>
      </c>
      <c r="G272" s="18">
        <f t="shared" si="20"/>
        <v>0</v>
      </c>
      <c r="H272" s="18">
        <f t="shared" si="18"/>
        <v>0</v>
      </c>
      <c r="I272" s="18">
        <f t="shared" si="19"/>
        <v>0</v>
      </c>
      <c r="J272" s="18"/>
      <c r="K272" s="15"/>
    </row>
    <row r="273" spans="1:11" x14ac:dyDescent="0.2">
      <c r="A273" s="15"/>
      <c r="B273" s="15"/>
      <c r="C273" s="16"/>
      <c r="D273" s="17"/>
      <c r="E273" s="18"/>
      <c r="F273" s="19">
        <v>0</v>
      </c>
      <c r="G273" s="18">
        <f t="shared" si="20"/>
        <v>0</v>
      </c>
      <c r="H273" s="18">
        <f t="shared" si="18"/>
        <v>0</v>
      </c>
      <c r="I273" s="18">
        <f t="shared" si="19"/>
        <v>0</v>
      </c>
      <c r="J273" s="18"/>
      <c r="K273" s="15"/>
    </row>
    <row r="274" spans="1:11" x14ac:dyDescent="0.2">
      <c r="A274" s="15"/>
      <c r="B274" s="15"/>
      <c r="C274" s="16"/>
      <c r="D274" s="17"/>
      <c r="E274" s="18"/>
      <c r="F274" s="19">
        <v>0</v>
      </c>
      <c r="G274" s="18">
        <f t="shared" si="20"/>
        <v>0</v>
      </c>
      <c r="H274" s="18">
        <f t="shared" si="18"/>
        <v>0</v>
      </c>
      <c r="I274" s="18">
        <f t="shared" si="19"/>
        <v>0</v>
      </c>
      <c r="J274" s="18"/>
      <c r="K274" s="15"/>
    </row>
    <row r="275" spans="1:11" x14ac:dyDescent="0.2">
      <c r="A275" s="15"/>
      <c r="B275" s="15"/>
      <c r="C275" s="16"/>
      <c r="D275" s="17"/>
      <c r="E275" s="18"/>
      <c r="F275" s="19">
        <v>0</v>
      </c>
      <c r="G275" s="18">
        <f t="shared" si="20"/>
        <v>0</v>
      </c>
      <c r="H275" s="18">
        <f t="shared" si="18"/>
        <v>0</v>
      </c>
      <c r="I275" s="18">
        <f t="shared" si="19"/>
        <v>0</v>
      </c>
      <c r="J275" s="18"/>
      <c r="K275" s="15"/>
    </row>
    <row r="276" spans="1:11" x14ac:dyDescent="0.2">
      <c r="A276" s="15"/>
      <c r="B276" s="15"/>
      <c r="C276" s="16"/>
      <c r="D276" s="17"/>
      <c r="E276" s="18"/>
      <c r="F276" s="19">
        <v>0</v>
      </c>
      <c r="G276" s="18">
        <f t="shared" si="20"/>
        <v>0</v>
      </c>
      <c r="H276" s="18">
        <f t="shared" si="18"/>
        <v>0</v>
      </c>
      <c r="I276" s="18">
        <f t="shared" si="19"/>
        <v>0</v>
      </c>
      <c r="J276" s="18"/>
      <c r="K276" s="15"/>
    </row>
    <row r="277" spans="1:11" x14ac:dyDescent="0.2">
      <c r="A277" s="15"/>
      <c r="B277" s="15"/>
      <c r="C277" s="16"/>
      <c r="D277" s="17"/>
      <c r="E277" s="18"/>
      <c r="F277" s="19">
        <v>0</v>
      </c>
      <c r="G277" s="18">
        <f t="shared" si="20"/>
        <v>0</v>
      </c>
      <c r="H277" s="18">
        <f t="shared" si="18"/>
        <v>0</v>
      </c>
      <c r="I277" s="18">
        <f t="shared" si="19"/>
        <v>0</v>
      </c>
      <c r="J277" s="18"/>
      <c r="K277" s="15"/>
    </row>
    <row r="278" spans="1:11" x14ac:dyDescent="0.2">
      <c r="A278" s="15"/>
      <c r="B278" s="15"/>
      <c r="C278" s="16"/>
      <c r="D278" s="17"/>
      <c r="E278" s="18"/>
      <c r="F278" s="19">
        <v>0</v>
      </c>
      <c r="G278" s="18">
        <f t="shared" si="20"/>
        <v>0</v>
      </c>
      <c r="H278" s="18">
        <f t="shared" si="18"/>
        <v>0</v>
      </c>
      <c r="I278" s="18">
        <f t="shared" si="19"/>
        <v>0</v>
      </c>
      <c r="J278" s="18"/>
      <c r="K278" s="15"/>
    </row>
    <row r="279" spans="1:11" x14ac:dyDescent="0.2">
      <c r="A279" s="15"/>
      <c r="B279" s="15"/>
      <c r="C279" s="16"/>
      <c r="D279" s="17"/>
      <c r="E279" s="18"/>
      <c r="F279" s="19">
        <v>0</v>
      </c>
      <c r="G279" s="18">
        <f t="shared" si="20"/>
        <v>0</v>
      </c>
      <c r="H279" s="18">
        <f t="shared" si="18"/>
        <v>0</v>
      </c>
      <c r="I279" s="18">
        <f t="shared" si="19"/>
        <v>0</v>
      </c>
      <c r="J279" s="18"/>
      <c r="K279" s="15"/>
    </row>
    <row r="280" spans="1:11" x14ac:dyDescent="0.2">
      <c r="A280" s="15"/>
      <c r="B280" s="15"/>
      <c r="C280" s="16"/>
      <c r="D280" s="17"/>
      <c r="E280" s="18"/>
      <c r="F280" s="19">
        <v>0</v>
      </c>
      <c r="G280" s="18">
        <f t="shared" si="20"/>
        <v>0</v>
      </c>
      <c r="H280" s="18">
        <f t="shared" si="18"/>
        <v>0</v>
      </c>
      <c r="I280" s="18">
        <f t="shared" si="19"/>
        <v>0</v>
      </c>
      <c r="J280" s="18"/>
      <c r="K280" s="15"/>
    </row>
    <row r="281" spans="1:11" x14ac:dyDescent="0.2">
      <c r="A281" s="15"/>
      <c r="B281" s="15"/>
      <c r="C281" s="16"/>
      <c r="D281" s="17"/>
      <c r="E281" s="18"/>
      <c r="F281" s="19">
        <v>0</v>
      </c>
      <c r="G281" s="18">
        <f t="shared" si="20"/>
        <v>0</v>
      </c>
      <c r="H281" s="18">
        <f t="shared" si="18"/>
        <v>0</v>
      </c>
      <c r="I281" s="18">
        <f t="shared" si="19"/>
        <v>0</v>
      </c>
      <c r="J281" s="18"/>
      <c r="K281" s="15"/>
    </row>
    <row r="282" spans="1:11" x14ac:dyDescent="0.2">
      <c r="A282" s="15"/>
      <c r="B282" s="15"/>
      <c r="C282" s="16"/>
      <c r="D282" s="17"/>
      <c r="E282" s="18"/>
      <c r="F282" s="19">
        <v>0</v>
      </c>
      <c r="G282" s="18">
        <f t="shared" si="20"/>
        <v>0</v>
      </c>
      <c r="H282" s="18">
        <f t="shared" si="18"/>
        <v>0</v>
      </c>
      <c r="I282" s="18">
        <f t="shared" si="19"/>
        <v>0</v>
      </c>
      <c r="J282" s="18"/>
      <c r="K282" s="15"/>
    </row>
    <row r="283" spans="1:11" x14ac:dyDescent="0.2">
      <c r="A283" s="15"/>
      <c r="B283" s="15"/>
      <c r="C283" s="16"/>
      <c r="D283" s="17"/>
      <c r="E283" s="18"/>
      <c r="F283" s="19">
        <v>0</v>
      </c>
      <c r="G283" s="18">
        <f t="shared" si="20"/>
        <v>0</v>
      </c>
      <c r="H283" s="18">
        <f t="shared" si="18"/>
        <v>0</v>
      </c>
      <c r="I283" s="18">
        <f t="shared" si="19"/>
        <v>0</v>
      </c>
      <c r="J283" s="18"/>
      <c r="K283" s="15"/>
    </row>
    <row r="284" spans="1:11" x14ac:dyDescent="0.2">
      <c r="A284" s="15"/>
      <c r="B284" s="15"/>
      <c r="C284" s="16"/>
      <c r="D284" s="17"/>
      <c r="E284" s="18"/>
      <c r="F284" s="19">
        <v>0</v>
      </c>
      <c r="G284" s="18">
        <f t="shared" si="20"/>
        <v>0</v>
      </c>
      <c r="H284" s="18">
        <f t="shared" si="18"/>
        <v>0</v>
      </c>
      <c r="I284" s="18">
        <f t="shared" si="19"/>
        <v>0</v>
      </c>
      <c r="J284" s="18"/>
      <c r="K284" s="15"/>
    </row>
    <row r="285" spans="1:11" x14ac:dyDescent="0.2">
      <c r="A285" s="15"/>
      <c r="B285" s="15"/>
      <c r="C285" s="16"/>
      <c r="D285" s="17"/>
      <c r="E285" s="18"/>
      <c r="F285" s="19">
        <v>0</v>
      </c>
      <c r="G285" s="18">
        <f t="shared" si="20"/>
        <v>0</v>
      </c>
      <c r="H285" s="18">
        <f t="shared" si="18"/>
        <v>0</v>
      </c>
      <c r="I285" s="18">
        <f t="shared" si="19"/>
        <v>0</v>
      </c>
      <c r="J285" s="18"/>
      <c r="K285" s="15"/>
    </row>
    <row r="286" spans="1:11" x14ac:dyDescent="0.2">
      <c r="A286" s="15"/>
      <c r="B286" s="15"/>
      <c r="C286" s="16"/>
      <c r="D286" s="17"/>
      <c r="E286" s="18"/>
      <c r="F286" s="19">
        <v>0</v>
      </c>
      <c r="G286" s="18">
        <f t="shared" si="20"/>
        <v>0</v>
      </c>
      <c r="H286" s="18">
        <f t="shared" si="18"/>
        <v>0</v>
      </c>
      <c r="I286" s="18">
        <f t="shared" si="19"/>
        <v>0</v>
      </c>
      <c r="J286" s="18"/>
      <c r="K286" s="15"/>
    </row>
    <row r="287" spans="1:11" x14ac:dyDescent="0.2">
      <c r="A287" s="15"/>
      <c r="B287" s="15"/>
      <c r="C287" s="16"/>
      <c r="D287" s="17"/>
      <c r="E287" s="18"/>
      <c r="F287" s="19">
        <v>0</v>
      </c>
      <c r="G287" s="18">
        <f t="shared" si="20"/>
        <v>0</v>
      </c>
      <c r="H287" s="18">
        <f t="shared" si="18"/>
        <v>0</v>
      </c>
      <c r="I287" s="18">
        <f t="shared" si="19"/>
        <v>0</v>
      </c>
      <c r="J287" s="18"/>
      <c r="K287" s="15"/>
    </row>
    <row r="288" spans="1:11" x14ac:dyDescent="0.2">
      <c r="A288" s="15"/>
      <c r="B288" s="15"/>
      <c r="C288" s="16"/>
      <c r="D288" s="17"/>
      <c r="E288" s="18"/>
      <c r="F288" s="19">
        <v>0</v>
      </c>
      <c r="G288" s="18">
        <f t="shared" si="20"/>
        <v>0</v>
      </c>
      <c r="H288" s="18">
        <f t="shared" si="18"/>
        <v>0</v>
      </c>
      <c r="I288" s="18">
        <f t="shared" si="19"/>
        <v>0</v>
      </c>
      <c r="J288" s="18"/>
      <c r="K288" s="15"/>
    </row>
    <row r="289" spans="1:11" x14ac:dyDescent="0.2">
      <c r="A289" s="15"/>
      <c r="B289" s="15"/>
      <c r="C289" s="16"/>
      <c r="D289" s="17"/>
      <c r="E289" s="18"/>
      <c r="F289" s="19">
        <v>0</v>
      </c>
      <c r="G289" s="18">
        <f t="shared" si="20"/>
        <v>0</v>
      </c>
      <c r="H289" s="18">
        <f t="shared" si="18"/>
        <v>0</v>
      </c>
      <c r="I289" s="18">
        <f t="shared" si="19"/>
        <v>0</v>
      </c>
      <c r="J289" s="18"/>
      <c r="K289" s="15"/>
    </row>
    <row r="290" spans="1:11" x14ac:dyDescent="0.2">
      <c r="A290" s="15"/>
      <c r="B290" s="15"/>
      <c r="C290" s="16"/>
      <c r="D290" s="17"/>
      <c r="E290" s="18"/>
      <c r="F290" s="19">
        <v>0</v>
      </c>
      <c r="G290" s="18">
        <f t="shared" si="20"/>
        <v>0</v>
      </c>
      <c r="H290" s="18">
        <f t="shared" si="18"/>
        <v>0</v>
      </c>
      <c r="I290" s="18">
        <f t="shared" si="19"/>
        <v>0</v>
      </c>
      <c r="J290" s="18"/>
      <c r="K290" s="15"/>
    </row>
    <row r="291" spans="1:11" x14ac:dyDescent="0.2">
      <c r="A291" s="15"/>
      <c r="B291" s="15"/>
      <c r="C291" s="16"/>
      <c r="D291" s="17"/>
      <c r="E291" s="18"/>
      <c r="F291" s="19">
        <v>0</v>
      </c>
      <c r="G291" s="18">
        <f t="shared" si="20"/>
        <v>0</v>
      </c>
      <c r="H291" s="18">
        <f t="shared" si="18"/>
        <v>0</v>
      </c>
      <c r="I291" s="18">
        <f t="shared" si="19"/>
        <v>0</v>
      </c>
      <c r="J291" s="18"/>
      <c r="K291" s="15"/>
    </row>
    <row r="292" spans="1:11" x14ac:dyDescent="0.2">
      <c r="A292" s="15"/>
      <c r="B292" s="15"/>
      <c r="C292" s="16"/>
      <c r="D292" s="17"/>
      <c r="E292" s="18"/>
      <c r="F292" s="19">
        <v>0</v>
      </c>
      <c r="G292" s="18">
        <f t="shared" si="20"/>
        <v>0</v>
      </c>
      <c r="H292" s="18">
        <f t="shared" si="18"/>
        <v>0</v>
      </c>
      <c r="I292" s="18">
        <f t="shared" si="19"/>
        <v>0</v>
      </c>
      <c r="J292" s="18"/>
      <c r="K292" s="15"/>
    </row>
    <row r="293" spans="1:11" x14ac:dyDescent="0.2">
      <c r="A293" s="15"/>
      <c r="B293" s="15"/>
      <c r="C293" s="16"/>
      <c r="D293" s="17"/>
      <c r="E293" s="18"/>
      <c r="F293" s="19">
        <v>0</v>
      </c>
      <c r="G293" s="18">
        <f t="shared" si="20"/>
        <v>0</v>
      </c>
      <c r="H293" s="18">
        <f t="shared" si="18"/>
        <v>0</v>
      </c>
      <c r="I293" s="18">
        <f t="shared" si="19"/>
        <v>0</v>
      </c>
      <c r="J293" s="18"/>
      <c r="K293" s="15"/>
    </row>
    <row r="294" spans="1:11" x14ac:dyDescent="0.2">
      <c r="A294" s="15"/>
      <c r="B294" s="15"/>
      <c r="C294" s="16"/>
      <c r="D294" s="17"/>
      <c r="E294" s="18"/>
      <c r="F294" s="19">
        <v>0</v>
      </c>
      <c r="G294" s="18">
        <f t="shared" si="20"/>
        <v>0</v>
      </c>
      <c r="H294" s="18">
        <f t="shared" si="18"/>
        <v>0</v>
      </c>
      <c r="I294" s="18">
        <f t="shared" si="19"/>
        <v>0</v>
      </c>
      <c r="J294" s="18"/>
      <c r="K294" s="15"/>
    </row>
    <row r="295" spans="1:11" x14ac:dyDescent="0.2">
      <c r="A295" s="15"/>
      <c r="B295" s="15"/>
      <c r="C295" s="16"/>
      <c r="D295" s="17"/>
      <c r="E295" s="18"/>
      <c r="F295" s="19">
        <v>0</v>
      </c>
      <c r="G295" s="18">
        <f t="shared" si="20"/>
        <v>0</v>
      </c>
      <c r="H295" s="18">
        <f t="shared" si="18"/>
        <v>0</v>
      </c>
      <c r="I295" s="18">
        <f t="shared" si="19"/>
        <v>0</v>
      </c>
      <c r="J295" s="18"/>
      <c r="K295" s="15"/>
    </row>
    <row r="296" spans="1:11" x14ac:dyDescent="0.2">
      <c r="A296" s="15"/>
      <c r="B296" s="15"/>
      <c r="C296" s="16"/>
      <c r="D296" s="17"/>
      <c r="E296" s="18"/>
      <c r="F296" s="19">
        <v>0</v>
      </c>
      <c r="G296" s="18">
        <f t="shared" si="20"/>
        <v>0</v>
      </c>
      <c r="H296" s="18">
        <f t="shared" si="18"/>
        <v>0</v>
      </c>
      <c r="I296" s="18">
        <f t="shared" si="19"/>
        <v>0</v>
      </c>
      <c r="J296" s="18"/>
      <c r="K296" s="15"/>
    </row>
    <row r="297" spans="1:11" x14ac:dyDescent="0.2">
      <c r="A297" s="15"/>
      <c r="B297" s="15"/>
      <c r="C297" s="16"/>
      <c r="D297" s="17"/>
      <c r="E297" s="18"/>
      <c r="F297" s="19">
        <v>0</v>
      </c>
      <c r="G297" s="18">
        <f t="shared" si="20"/>
        <v>0</v>
      </c>
      <c r="H297" s="18">
        <f t="shared" si="18"/>
        <v>0</v>
      </c>
      <c r="I297" s="18">
        <f t="shared" si="19"/>
        <v>0</v>
      </c>
      <c r="J297" s="18"/>
      <c r="K297" s="15"/>
    </row>
    <row r="298" spans="1:11" x14ac:dyDescent="0.2">
      <c r="A298" s="15"/>
      <c r="B298" s="15"/>
      <c r="C298" s="16"/>
      <c r="D298" s="17"/>
      <c r="E298" s="18"/>
      <c r="F298" s="19">
        <v>0</v>
      </c>
      <c r="G298" s="18">
        <f t="shared" si="20"/>
        <v>0</v>
      </c>
      <c r="H298" s="18">
        <f t="shared" si="18"/>
        <v>0</v>
      </c>
      <c r="I298" s="18">
        <f t="shared" si="19"/>
        <v>0</v>
      </c>
      <c r="J298" s="18"/>
      <c r="K298" s="15"/>
    </row>
    <row r="299" spans="1:11" x14ac:dyDescent="0.2">
      <c r="A299" s="15"/>
      <c r="B299" s="15"/>
      <c r="C299" s="16"/>
      <c r="D299" s="17"/>
      <c r="E299" s="18"/>
      <c r="F299" s="19">
        <v>0</v>
      </c>
      <c r="G299" s="18">
        <f t="shared" si="20"/>
        <v>0</v>
      </c>
      <c r="H299" s="18">
        <f t="shared" si="18"/>
        <v>0</v>
      </c>
      <c r="I299" s="18">
        <f t="shared" si="19"/>
        <v>0</v>
      </c>
      <c r="J299" s="18"/>
      <c r="K299" s="15"/>
    </row>
    <row r="300" spans="1:11" x14ac:dyDescent="0.2">
      <c r="A300" s="15"/>
      <c r="B300" s="15"/>
      <c r="C300" s="16"/>
      <c r="D300" s="17"/>
      <c r="E300" s="18"/>
      <c r="F300" s="19">
        <v>0</v>
      </c>
      <c r="G300" s="18">
        <f t="shared" si="20"/>
        <v>0</v>
      </c>
      <c r="H300" s="18">
        <f t="shared" si="18"/>
        <v>0</v>
      </c>
      <c r="I300" s="18">
        <f t="shared" si="19"/>
        <v>0</v>
      </c>
      <c r="J300" s="18"/>
      <c r="K300" s="15"/>
    </row>
    <row r="301" spans="1:11" x14ac:dyDescent="0.2">
      <c r="A301" s="15"/>
      <c r="B301" s="15"/>
      <c r="C301" s="16"/>
      <c r="D301" s="17"/>
      <c r="E301" s="18"/>
      <c r="F301" s="19">
        <v>0</v>
      </c>
      <c r="G301" s="18">
        <f t="shared" si="20"/>
        <v>0</v>
      </c>
      <c r="H301" s="18">
        <f t="shared" si="18"/>
        <v>0</v>
      </c>
      <c r="I301" s="18">
        <f t="shared" si="19"/>
        <v>0</v>
      </c>
      <c r="J301" s="18"/>
      <c r="K301" s="15"/>
    </row>
    <row r="302" spans="1:11" x14ac:dyDescent="0.2">
      <c r="A302" s="15"/>
      <c r="B302" s="15"/>
      <c r="C302" s="16"/>
      <c r="D302" s="17"/>
      <c r="E302" s="18"/>
      <c r="F302" s="19">
        <v>0</v>
      </c>
      <c r="G302" s="18">
        <f t="shared" si="20"/>
        <v>0</v>
      </c>
      <c r="H302" s="18">
        <f t="shared" si="18"/>
        <v>0</v>
      </c>
      <c r="I302" s="18">
        <f t="shared" si="19"/>
        <v>0</v>
      </c>
      <c r="J302" s="18"/>
      <c r="K302" s="15"/>
    </row>
    <row r="303" spans="1:11" x14ac:dyDescent="0.2">
      <c r="A303" s="15"/>
      <c r="B303" s="15"/>
      <c r="C303" s="16"/>
      <c r="D303" s="17"/>
      <c r="E303" s="18"/>
      <c r="F303" s="19">
        <v>0</v>
      </c>
      <c r="G303" s="18">
        <f t="shared" si="20"/>
        <v>0</v>
      </c>
      <c r="H303" s="18">
        <f t="shared" si="18"/>
        <v>0</v>
      </c>
      <c r="I303" s="18">
        <f t="shared" si="19"/>
        <v>0</v>
      </c>
      <c r="J303" s="18"/>
      <c r="K303" s="15"/>
    </row>
    <row r="304" spans="1:11" x14ac:dyDescent="0.2">
      <c r="A304" s="15"/>
      <c r="B304" s="15"/>
      <c r="C304" s="16"/>
      <c r="D304" s="17"/>
      <c r="E304" s="18"/>
      <c r="F304" s="19">
        <v>0</v>
      </c>
      <c r="G304" s="18">
        <f t="shared" si="20"/>
        <v>0</v>
      </c>
      <c r="H304" s="18">
        <f t="shared" si="18"/>
        <v>0</v>
      </c>
      <c r="I304" s="18">
        <f t="shared" si="19"/>
        <v>0</v>
      </c>
      <c r="J304" s="18"/>
      <c r="K304" s="15"/>
    </row>
    <row r="305" spans="1:11" x14ac:dyDescent="0.2">
      <c r="A305" s="15"/>
      <c r="B305" s="15"/>
      <c r="C305" s="16"/>
      <c r="D305" s="17"/>
      <c r="E305" s="18"/>
      <c r="F305" s="19">
        <v>0</v>
      </c>
      <c r="G305" s="18">
        <f t="shared" si="20"/>
        <v>0</v>
      </c>
      <c r="H305" s="18">
        <f t="shared" si="18"/>
        <v>0</v>
      </c>
      <c r="I305" s="18">
        <f t="shared" si="19"/>
        <v>0</v>
      </c>
      <c r="J305" s="18"/>
      <c r="K305" s="15"/>
    </row>
    <row r="306" spans="1:11" x14ac:dyDescent="0.2">
      <c r="A306" s="15"/>
      <c r="B306" s="15"/>
      <c r="C306" s="16"/>
      <c r="D306" s="17"/>
      <c r="E306" s="18"/>
      <c r="F306" s="19">
        <v>0</v>
      </c>
      <c r="G306" s="18">
        <f t="shared" si="20"/>
        <v>0</v>
      </c>
      <c r="H306" s="18">
        <f t="shared" si="18"/>
        <v>0</v>
      </c>
      <c r="I306" s="18">
        <f t="shared" si="19"/>
        <v>0</v>
      </c>
      <c r="J306" s="18"/>
      <c r="K306" s="15"/>
    </row>
    <row r="307" spans="1:11" x14ac:dyDescent="0.2">
      <c r="A307" s="15"/>
      <c r="B307" s="15"/>
      <c r="C307" s="16"/>
      <c r="D307" s="17"/>
      <c r="E307" s="18"/>
      <c r="F307" s="19">
        <v>0</v>
      </c>
      <c r="G307" s="18">
        <f t="shared" si="20"/>
        <v>0</v>
      </c>
      <c r="H307" s="18">
        <f t="shared" si="18"/>
        <v>0</v>
      </c>
      <c r="I307" s="18">
        <f t="shared" si="19"/>
        <v>0</v>
      </c>
      <c r="J307" s="18"/>
      <c r="K307" s="15"/>
    </row>
    <row r="308" spans="1:11" x14ac:dyDescent="0.2">
      <c r="A308" s="15"/>
      <c r="B308" s="15"/>
      <c r="C308" s="16"/>
      <c r="D308" s="17"/>
      <c r="E308" s="18"/>
      <c r="F308" s="19">
        <v>0</v>
      </c>
      <c r="G308" s="18">
        <f t="shared" si="20"/>
        <v>0</v>
      </c>
      <c r="H308" s="18">
        <f t="shared" si="18"/>
        <v>0</v>
      </c>
      <c r="I308" s="18">
        <f t="shared" si="19"/>
        <v>0</v>
      </c>
      <c r="J308" s="18"/>
      <c r="K308" s="15"/>
    </row>
    <row r="309" spans="1:11" x14ac:dyDescent="0.2">
      <c r="A309" s="15"/>
      <c r="B309" s="15"/>
      <c r="C309" s="16"/>
      <c r="D309" s="17"/>
      <c r="E309" s="18"/>
      <c r="F309" s="19">
        <v>0</v>
      </c>
      <c r="G309" s="18">
        <f t="shared" si="20"/>
        <v>0</v>
      </c>
      <c r="H309" s="18">
        <f t="shared" si="18"/>
        <v>0</v>
      </c>
      <c r="I309" s="18">
        <f t="shared" si="19"/>
        <v>0</v>
      </c>
      <c r="J309" s="18"/>
      <c r="K309" s="15"/>
    </row>
    <row r="310" spans="1:11" x14ac:dyDescent="0.2">
      <c r="A310" s="15"/>
      <c r="B310" s="15"/>
      <c r="C310" s="16"/>
      <c r="D310" s="17"/>
      <c r="E310" s="18"/>
      <c r="F310" s="19">
        <v>0</v>
      </c>
      <c r="G310" s="18">
        <f t="shared" si="20"/>
        <v>0</v>
      </c>
      <c r="H310" s="18">
        <f t="shared" si="18"/>
        <v>0</v>
      </c>
      <c r="I310" s="18">
        <f t="shared" si="19"/>
        <v>0</v>
      </c>
      <c r="J310" s="18"/>
      <c r="K310" s="15"/>
    </row>
    <row r="311" spans="1:11" x14ac:dyDescent="0.2">
      <c r="A311" s="15"/>
      <c r="B311" s="15"/>
      <c r="C311" s="16"/>
      <c r="D311" s="17"/>
      <c r="E311" s="18"/>
      <c r="F311" s="19">
        <v>0</v>
      </c>
      <c r="G311" s="18">
        <f t="shared" si="20"/>
        <v>0</v>
      </c>
      <c r="H311" s="18">
        <f t="shared" si="18"/>
        <v>0</v>
      </c>
      <c r="I311" s="18">
        <f t="shared" si="19"/>
        <v>0</v>
      </c>
      <c r="J311" s="18"/>
      <c r="K311" s="15"/>
    </row>
    <row r="312" spans="1:11" x14ac:dyDescent="0.2">
      <c r="A312" s="15"/>
      <c r="B312" s="15"/>
      <c r="C312" s="16"/>
      <c r="D312" s="17"/>
      <c r="E312" s="18"/>
      <c r="F312" s="19">
        <v>0</v>
      </c>
      <c r="G312" s="18">
        <f t="shared" si="20"/>
        <v>0</v>
      </c>
      <c r="H312" s="18">
        <f t="shared" si="18"/>
        <v>0</v>
      </c>
      <c r="I312" s="18">
        <f t="shared" si="19"/>
        <v>0</v>
      </c>
      <c r="J312" s="18"/>
      <c r="K312" s="15"/>
    </row>
    <row r="313" spans="1:11" x14ac:dyDescent="0.2">
      <c r="A313" s="15"/>
      <c r="B313" s="15"/>
      <c r="C313" s="16"/>
      <c r="D313" s="17"/>
      <c r="E313" s="18"/>
      <c r="F313" s="19">
        <v>0</v>
      </c>
      <c r="G313" s="18">
        <f t="shared" si="20"/>
        <v>0</v>
      </c>
      <c r="H313" s="18">
        <f t="shared" si="18"/>
        <v>0</v>
      </c>
      <c r="I313" s="18">
        <f t="shared" si="19"/>
        <v>0</v>
      </c>
      <c r="J313" s="18"/>
      <c r="K313" s="15"/>
    </row>
    <row r="314" spans="1:11" x14ac:dyDescent="0.2">
      <c r="A314" s="15"/>
      <c r="B314" s="15"/>
      <c r="C314" s="16"/>
      <c r="D314" s="17"/>
      <c r="E314" s="18"/>
      <c r="F314" s="19">
        <v>0</v>
      </c>
      <c r="G314" s="18">
        <f t="shared" si="20"/>
        <v>0</v>
      </c>
      <c r="H314" s="18">
        <f t="shared" ref="H314:H377" si="21">E314*C314</f>
        <v>0</v>
      </c>
      <c r="I314" s="18">
        <f t="shared" ref="I314:I377" si="22">F314*C314</f>
        <v>0</v>
      </c>
      <c r="J314" s="18"/>
      <c r="K314" s="15"/>
    </row>
    <row r="315" spans="1:11" x14ac:dyDescent="0.2">
      <c r="A315" s="15"/>
      <c r="B315" s="15"/>
      <c r="C315" s="16"/>
      <c r="D315" s="17"/>
      <c r="E315" s="18"/>
      <c r="F315" s="19">
        <v>0</v>
      </c>
      <c r="G315" s="18">
        <f t="shared" si="20"/>
        <v>0</v>
      </c>
      <c r="H315" s="18">
        <f t="shared" si="21"/>
        <v>0</v>
      </c>
      <c r="I315" s="18">
        <f t="shared" si="22"/>
        <v>0</v>
      </c>
      <c r="J315" s="18"/>
      <c r="K315" s="15"/>
    </row>
    <row r="316" spans="1:11" x14ac:dyDescent="0.2">
      <c r="A316" s="15"/>
      <c r="B316" s="15"/>
      <c r="C316" s="16"/>
      <c r="D316" s="17"/>
      <c r="E316" s="18"/>
      <c r="F316" s="19">
        <v>0</v>
      </c>
      <c r="G316" s="18">
        <f t="shared" si="20"/>
        <v>0</v>
      </c>
      <c r="H316" s="18">
        <f t="shared" si="21"/>
        <v>0</v>
      </c>
      <c r="I316" s="18">
        <f t="shared" si="22"/>
        <v>0</v>
      </c>
      <c r="J316" s="18"/>
      <c r="K316" s="15"/>
    </row>
    <row r="317" spans="1:11" x14ac:dyDescent="0.2">
      <c r="A317" s="15"/>
      <c r="B317" s="15"/>
      <c r="C317" s="16"/>
      <c r="D317" s="17"/>
      <c r="E317" s="18"/>
      <c r="F317" s="19">
        <v>0</v>
      </c>
      <c r="G317" s="18">
        <f t="shared" ref="G317:G380" si="23">B317*F317</f>
        <v>0</v>
      </c>
      <c r="H317" s="18">
        <f t="shared" si="21"/>
        <v>0</v>
      </c>
      <c r="I317" s="18">
        <f t="shared" si="22"/>
        <v>0</v>
      </c>
      <c r="J317" s="18"/>
      <c r="K317" s="15"/>
    </row>
    <row r="318" spans="1:11" x14ac:dyDescent="0.2">
      <c r="A318" s="15"/>
      <c r="B318" s="15"/>
      <c r="C318" s="16"/>
      <c r="D318" s="17"/>
      <c r="E318" s="18"/>
      <c r="F318" s="19">
        <v>0</v>
      </c>
      <c r="G318" s="18">
        <f t="shared" si="23"/>
        <v>0</v>
      </c>
      <c r="H318" s="18">
        <f t="shared" si="21"/>
        <v>0</v>
      </c>
      <c r="I318" s="18">
        <f t="shared" si="22"/>
        <v>0</v>
      </c>
      <c r="J318" s="18"/>
      <c r="K318" s="15"/>
    </row>
    <row r="319" spans="1:11" x14ac:dyDescent="0.2">
      <c r="A319" s="15"/>
      <c r="B319" s="15"/>
      <c r="C319" s="16"/>
      <c r="D319" s="17"/>
      <c r="E319" s="18"/>
      <c r="F319" s="19">
        <v>0</v>
      </c>
      <c r="G319" s="18">
        <f t="shared" si="23"/>
        <v>0</v>
      </c>
      <c r="H319" s="18">
        <f t="shared" si="21"/>
        <v>0</v>
      </c>
      <c r="I319" s="18">
        <f t="shared" si="22"/>
        <v>0</v>
      </c>
      <c r="J319" s="18"/>
      <c r="K319" s="15"/>
    </row>
    <row r="320" spans="1:11" x14ac:dyDescent="0.2">
      <c r="A320" s="15"/>
      <c r="B320" s="15"/>
      <c r="C320" s="16"/>
      <c r="D320" s="17"/>
      <c r="E320" s="18"/>
      <c r="F320" s="19">
        <v>0</v>
      </c>
      <c r="G320" s="18">
        <f t="shared" si="23"/>
        <v>0</v>
      </c>
      <c r="H320" s="18">
        <f t="shared" si="21"/>
        <v>0</v>
      </c>
      <c r="I320" s="18">
        <f t="shared" si="22"/>
        <v>0</v>
      </c>
      <c r="J320" s="18"/>
      <c r="K320" s="15"/>
    </row>
    <row r="321" spans="1:11" x14ac:dyDescent="0.2">
      <c r="A321" s="15"/>
      <c r="B321" s="15"/>
      <c r="C321" s="16"/>
      <c r="D321" s="17"/>
      <c r="E321" s="18"/>
      <c r="F321" s="19">
        <v>0</v>
      </c>
      <c r="G321" s="18">
        <f t="shared" si="23"/>
        <v>0</v>
      </c>
      <c r="H321" s="18">
        <f t="shared" si="21"/>
        <v>0</v>
      </c>
      <c r="I321" s="18">
        <f t="shared" si="22"/>
        <v>0</v>
      </c>
      <c r="J321" s="18"/>
      <c r="K321" s="15"/>
    </row>
    <row r="322" spans="1:11" x14ac:dyDescent="0.2">
      <c r="A322" s="15"/>
      <c r="B322" s="15"/>
      <c r="C322" s="16"/>
      <c r="D322" s="17"/>
      <c r="E322" s="18"/>
      <c r="F322" s="19">
        <v>0</v>
      </c>
      <c r="G322" s="18">
        <f t="shared" si="23"/>
        <v>0</v>
      </c>
      <c r="H322" s="18">
        <f t="shared" si="21"/>
        <v>0</v>
      </c>
      <c r="I322" s="18">
        <f t="shared" si="22"/>
        <v>0</v>
      </c>
      <c r="J322" s="18"/>
      <c r="K322" s="15"/>
    </row>
    <row r="323" spans="1:11" x14ac:dyDescent="0.2">
      <c r="A323" s="15"/>
      <c r="B323" s="15"/>
      <c r="C323" s="16"/>
      <c r="D323" s="17"/>
      <c r="E323" s="18"/>
      <c r="F323" s="19">
        <v>0</v>
      </c>
      <c r="G323" s="18">
        <f t="shared" si="23"/>
        <v>0</v>
      </c>
      <c r="H323" s="18">
        <f t="shared" si="21"/>
        <v>0</v>
      </c>
      <c r="I323" s="18">
        <f t="shared" si="22"/>
        <v>0</v>
      </c>
      <c r="J323" s="18"/>
      <c r="K323" s="15"/>
    </row>
    <row r="324" spans="1:11" x14ac:dyDescent="0.2">
      <c r="A324" s="15"/>
      <c r="B324" s="15"/>
      <c r="C324" s="16"/>
      <c r="D324" s="17"/>
      <c r="E324" s="18"/>
      <c r="F324" s="19">
        <v>0</v>
      </c>
      <c r="G324" s="18">
        <f t="shared" si="23"/>
        <v>0</v>
      </c>
      <c r="H324" s="18">
        <f t="shared" si="21"/>
        <v>0</v>
      </c>
      <c r="I324" s="18">
        <f t="shared" si="22"/>
        <v>0</v>
      </c>
      <c r="J324" s="18"/>
      <c r="K324" s="15"/>
    </row>
    <row r="325" spans="1:11" x14ac:dyDescent="0.2">
      <c r="A325" s="15"/>
      <c r="B325" s="15"/>
      <c r="C325" s="16"/>
      <c r="D325" s="17"/>
      <c r="E325" s="18"/>
      <c r="F325" s="19">
        <v>0</v>
      </c>
      <c r="G325" s="18">
        <f t="shared" si="23"/>
        <v>0</v>
      </c>
      <c r="H325" s="18">
        <f t="shared" si="21"/>
        <v>0</v>
      </c>
      <c r="I325" s="18">
        <f t="shared" si="22"/>
        <v>0</v>
      </c>
      <c r="J325" s="18"/>
      <c r="K325" s="15"/>
    </row>
    <row r="326" spans="1:11" x14ac:dyDescent="0.2">
      <c r="A326" s="15"/>
      <c r="B326" s="15"/>
      <c r="C326" s="16"/>
      <c r="D326" s="17"/>
      <c r="E326" s="18"/>
      <c r="F326" s="19">
        <v>0</v>
      </c>
      <c r="G326" s="18">
        <f t="shared" si="23"/>
        <v>0</v>
      </c>
      <c r="H326" s="18">
        <f t="shared" si="21"/>
        <v>0</v>
      </c>
      <c r="I326" s="18">
        <f t="shared" si="22"/>
        <v>0</v>
      </c>
      <c r="J326" s="18"/>
      <c r="K326" s="15"/>
    </row>
    <row r="327" spans="1:11" x14ac:dyDescent="0.2">
      <c r="A327" s="15"/>
      <c r="B327" s="15"/>
      <c r="C327" s="16"/>
      <c r="D327" s="17"/>
      <c r="E327" s="18"/>
      <c r="F327" s="19">
        <v>0</v>
      </c>
      <c r="G327" s="18">
        <f t="shared" si="23"/>
        <v>0</v>
      </c>
      <c r="H327" s="18">
        <f t="shared" si="21"/>
        <v>0</v>
      </c>
      <c r="I327" s="18">
        <f t="shared" si="22"/>
        <v>0</v>
      </c>
      <c r="J327" s="18"/>
      <c r="K327" s="15"/>
    </row>
    <row r="328" spans="1:11" x14ac:dyDescent="0.2">
      <c r="A328" s="15"/>
      <c r="B328" s="15"/>
      <c r="C328" s="16"/>
      <c r="D328" s="17"/>
      <c r="E328" s="18"/>
      <c r="F328" s="19">
        <v>0</v>
      </c>
      <c r="G328" s="18">
        <f t="shared" si="23"/>
        <v>0</v>
      </c>
      <c r="H328" s="18">
        <f t="shared" si="21"/>
        <v>0</v>
      </c>
      <c r="I328" s="18">
        <f t="shared" si="22"/>
        <v>0</v>
      </c>
      <c r="J328" s="18"/>
      <c r="K328" s="15"/>
    </row>
    <row r="329" spans="1:11" x14ac:dyDescent="0.2">
      <c r="A329" s="15"/>
      <c r="B329" s="15"/>
      <c r="C329" s="16"/>
      <c r="D329" s="17"/>
      <c r="E329" s="18"/>
      <c r="F329" s="19">
        <v>0</v>
      </c>
      <c r="G329" s="18">
        <f t="shared" si="23"/>
        <v>0</v>
      </c>
      <c r="H329" s="18">
        <f t="shared" si="21"/>
        <v>0</v>
      </c>
      <c r="I329" s="18">
        <f t="shared" si="22"/>
        <v>0</v>
      </c>
      <c r="J329" s="18"/>
      <c r="K329" s="15"/>
    </row>
    <row r="330" spans="1:11" x14ac:dyDescent="0.2">
      <c r="A330" s="15"/>
      <c r="B330" s="15"/>
      <c r="C330" s="16"/>
      <c r="D330" s="17"/>
      <c r="E330" s="18"/>
      <c r="F330" s="19">
        <v>0</v>
      </c>
      <c r="G330" s="18">
        <f t="shared" si="23"/>
        <v>0</v>
      </c>
      <c r="H330" s="18">
        <f t="shared" si="21"/>
        <v>0</v>
      </c>
      <c r="I330" s="18">
        <f t="shared" si="22"/>
        <v>0</v>
      </c>
      <c r="J330" s="18"/>
      <c r="K330" s="15"/>
    </row>
    <row r="331" spans="1:11" x14ac:dyDescent="0.2">
      <c r="A331" s="15"/>
      <c r="B331" s="15"/>
      <c r="C331" s="16"/>
      <c r="D331" s="17"/>
      <c r="E331" s="18"/>
      <c r="F331" s="19">
        <v>0</v>
      </c>
      <c r="G331" s="18">
        <f t="shared" si="23"/>
        <v>0</v>
      </c>
      <c r="H331" s="18">
        <f t="shared" si="21"/>
        <v>0</v>
      </c>
      <c r="I331" s="18">
        <f t="shared" si="22"/>
        <v>0</v>
      </c>
      <c r="J331" s="18"/>
      <c r="K331" s="15"/>
    </row>
    <row r="332" spans="1:11" x14ac:dyDescent="0.2">
      <c r="A332" s="15"/>
      <c r="B332" s="15"/>
      <c r="C332" s="16"/>
      <c r="D332" s="17"/>
      <c r="E332" s="18"/>
      <c r="F332" s="19">
        <v>0</v>
      </c>
      <c r="G332" s="18">
        <f t="shared" si="23"/>
        <v>0</v>
      </c>
      <c r="H332" s="18">
        <f t="shared" si="21"/>
        <v>0</v>
      </c>
      <c r="I332" s="18">
        <f t="shared" si="22"/>
        <v>0</v>
      </c>
      <c r="J332" s="18"/>
      <c r="K332" s="15"/>
    </row>
    <row r="333" spans="1:11" x14ac:dyDescent="0.2">
      <c r="A333" s="15"/>
      <c r="B333" s="15"/>
      <c r="C333" s="16"/>
      <c r="D333" s="17"/>
      <c r="E333" s="18"/>
      <c r="F333" s="19">
        <v>0</v>
      </c>
      <c r="G333" s="18">
        <f t="shared" si="23"/>
        <v>0</v>
      </c>
      <c r="H333" s="18">
        <f t="shared" si="21"/>
        <v>0</v>
      </c>
      <c r="I333" s="18">
        <f t="shared" si="22"/>
        <v>0</v>
      </c>
      <c r="J333" s="18"/>
      <c r="K333" s="15"/>
    </row>
    <row r="334" spans="1:11" x14ac:dyDescent="0.2">
      <c r="A334" s="15"/>
      <c r="B334" s="15"/>
      <c r="C334" s="16"/>
      <c r="D334" s="17"/>
      <c r="E334" s="18"/>
      <c r="F334" s="19">
        <v>0</v>
      </c>
      <c r="G334" s="18">
        <f t="shared" si="23"/>
        <v>0</v>
      </c>
      <c r="H334" s="18">
        <f t="shared" si="21"/>
        <v>0</v>
      </c>
      <c r="I334" s="18">
        <f t="shared" si="22"/>
        <v>0</v>
      </c>
      <c r="J334" s="18"/>
      <c r="K334" s="15"/>
    </row>
    <row r="335" spans="1:11" x14ac:dyDescent="0.2">
      <c r="A335" s="15"/>
      <c r="B335" s="15"/>
      <c r="C335" s="16"/>
      <c r="D335" s="17"/>
      <c r="E335" s="18"/>
      <c r="F335" s="19">
        <v>0</v>
      </c>
      <c r="G335" s="18">
        <f t="shared" si="23"/>
        <v>0</v>
      </c>
      <c r="H335" s="18">
        <f t="shared" si="21"/>
        <v>0</v>
      </c>
      <c r="I335" s="18">
        <f t="shared" si="22"/>
        <v>0</v>
      </c>
      <c r="J335" s="18"/>
      <c r="K335" s="15"/>
    </row>
    <row r="336" spans="1:11" x14ac:dyDescent="0.2">
      <c r="A336" s="15"/>
      <c r="B336" s="15"/>
      <c r="C336" s="16"/>
      <c r="D336" s="17"/>
      <c r="E336" s="18"/>
      <c r="F336" s="19">
        <v>0</v>
      </c>
      <c r="G336" s="18">
        <f t="shared" si="23"/>
        <v>0</v>
      </c>
      <c r="H336" s="18">
        <f t="shared" si="21"/>
        <v>0</v>
      </c>
      <c r="I336" s="18">
        <f t="shared" si="22"/>
        <v>0</v>
      </c>
      <c r="J336" s="18"/>
      <c r="K336" s="15"/>
    </row>
    <row r="337" spans="1:11" x14ac:dyDescent="0.2">
      <c r="A337" s="15"/>
      <c r="B337" s="15"/>
      <c r="C337" s="16"/>
      <c r="D337" s="17"/>
      <c r="E337" s="18"/>
      <c r="F337" s="19">
        <v>0</v>
      </c>
      <c r="G337" s="18">
        <f t="shared" si="23"/>
        <v>0</v>
      </c>
      <c r="H337" s="18">
        <f t="shared" si="21"/>
        <v>0</v>
      </c>
      <c r="I337" s="18">
        <f t="shared" si="22"/>
        <v>0</v>
      </c>
      <c r="J337" s="18"/>
      <c r="K337" s="15"/>
    </row>
    <row r="338" spans="1:11" x14ac:dyDescent="0.2">
      <c r="A338" s="15"/>
      <c r="B338" s="15"/>
      <c r="C338" s="16"/>
      <c r="D338" s="17"/>
      <c r="E338" s="18"/>
      <c r="F338" s="19">
        <v>0</v>
      </c>
      <c r="G338" s="18">
        <f t="shared" si="23"/>
        <v>0</v>
      </c>
      <c r="H338" s="18">
        <f t="shared" si="21"/>
        <v>0</v>
      </c>
      <c r="I338" s="18">
        <f t="shared" si="22"/>
        <v>0</v>
      </c>
      <c r="J338" s="18"/>
      <c r="K338" s="15"/>
    </row>
    <row r="339" spans="1:11" x14ac:dyDescent="0.2">
      <c r="A339" s="15"/>
      <c r="B339" s="15"/>
      <c r="C339" s="16"/>
      <c r="D339" s="17"/>
      <c r="E339" s="18"/>
      <c r="F339" s="19">
        <v>0</v>
      </c>
      <c r="G339" s="18">
        <f t="shared" si="23"/>
        <v>0</v>
      </c>
      <c r="H339" s="18">
        <f t="shared" si="21"/>
        <v>0</v>
      </c>
      <c r="I339" s="18">
        <f t="shared" si="22"/>
        <v>0</v>
      </c>
      <c r="J339" s="18"/>
      <c r="K339" s="15"/>
    </row>
    <row r="340" spans="1:11" x14ac:dyDescent="0.2">
      <c r="A340" s="15"/>
      <c r="B340" s="15"/>
      <c r="C340" s="16"/>
      <c r="D340" s="17"/>
      <c r="E340" s="18"/>
      <c r="F340" s="19">
        <v>0</v>
      </c>
      <c r="G340" s="18">
        <f t="shared" si="23"/>
        <v>0</v>
      </c>
      <c r="H340" s="18">
        <f t="shared" si="21"/>
        <v>0</v>
      </c>
      <c r="I340" s="18">
        <f t="shared" si="22"/>
        <v>0</v>
      </c>
      <c r="J340" s="18"/>
      <c r="K340" s="15"/>
    </row>
    <row r="341" spans="1:11" x14ac:dyDescent="0.2">
      <c r="A341" s="15"/>
      <c r="B341" s="15"/>
      <c r="C341" s="16"/>
      <c r="D341" s="17"/>
      <c r="E341" s="18"/>
      <c r="F341" s="19">
        <v>0</v>
      </c>
      <c r="G341" s="18">
        <f t="shared" si="23"/>
        <v>0</v>
      </c>
      <c r="H341" s="18">
        <f t="shared" si="21"/>
        <v>0</v>
      </c>
      <c r="I341" s="18">
        <f t="shared" si="22"/>
        <v>0</v>
      </c>
      <c r="J341" s="18"/>
      <c r="K341" s="15"/>
    </row>
    <row r="342" spans="1:11" x14ac:dyDescent="0.2">
      <c r="A342" s="15"/>
      <c r="B342" s="15"/>
      <c r="C342" s="16"/>
      <c r="D342" s="17"/>
      <c r="E342" s="18"/>
      <c r="F342" s="19">
        <v>0</v>
      </c>
      <c r="G342" s="18">
        <f t="shared" si="23"/>
        <v>0</v>
      </c>
      <c r="H342" s="18">
        <f t="shared" si="21"/>
        <v>0</v>
      </c>
      <c r="I342" s="18">
        <f t="shared" si="22"/>
        <v>0</v>
      </c>
      <c r="J342" s="18"/>
      <c r="K342" s="15"/>
    </row>
    <row r="343" spans="1:11" x14ac:dyDescent="0.2">
      <c r="A343" s="15"/>
      <c r="B343" s="15"/>
      <c r="C343" s="16"/>
      <c r="D343" s="17"/>
      <c r="E343" s="18"/>
      <c r="F343" s="19">
        <v>0</v>
      </c>
      <c r="G343" s="18">
        <f t="shared" si="23"/>
        <v>0</v>
      </c>
      <c r="H343" s="18">
        <f t="shared" si="21"/>
        <v>0</v>
      </c>
      <c r="I343" s="18">
        <f t="shared" si="22"/>
        <v>0</v>
      </c>
      <c r="J343" s="18"/>
      <c r="K343" s="15"/>
    </row>
    <row r="344" spans="1:11" x14ac:dyDescent="0.2">
      <c r="A344" s="15"/>
      <c r="B344" s="15"/>
      <c r="C344" s="16"/>
      <c r="D344" s="17"/>
      <c r="E344" s="18"/>
      <c r="F344" s="19">
        <v>0</v>
      </c>
      <c r="G344" s="18">
        <f t="shared" si="23"/>
        <v>0</v>
      </c>
      <c r="H344" s="18">
        <f t="shared" si="21"/>
        <v>0</v>
      </c>
      <c r="I344" s="18">
        <f t="shared" si="22"/>
        <v>0</v>
      </c>
      <c r="J344" s="18"/>
      <c r="K344" s="15"/>
    </row>
    <row r="345" spans="1:11" x14ac:dyDescent="0.2">
      <c r="A345" s="15"/>
      <c r="B345" s="15"/>
      <c r="C345" s="16"/>
      <c r="D345" s="17"/>
      <c r="E345" s="18"/>
      <c r="F345" s="19">
        <v>0</v>
      </c>
      <c r="G345" s="18">
        <f t="shared" si="23"/>
        <v>0</v>
      </c>
      <c r="H345" s="18">
        <f t="shared" si="21"/>
        <v>0</v>
      </c>
      <c r="I345" s="18">
        <f t="shared" si="22"/>
        <v>0</v>
      </c>
      <c r="J345" s="18"/>
      <c r="K345" s="15"/>
    </row>
    <row r="346" spans="1:11" x14ac:dyDescent="0.2">
      <c r="A346" s="15"/>
      <c r="B346" s="15"/>
      <c r="C346" s="16"/>
      <c r="D346" s="17"/>
      <c r="E346" s="18"/>
      <c r="F346" s="19">
        <v>0</v>
      </c>
      <c r="G346" s="18">
        <f t="shared" si="23"/>
        <v>0</v>
      </c>
      <c r="H346" s="18">
        <f t="shared" si="21"/>
        <v>0</v>
      </c>
      <c r="I346" s="18">
        <f t="shared" si="22"/>
        <v>0</v>
      </c>
      <c r="J346" s="18"/>
      <c r="K346" s="15"/>
    </row>
    <row r="347" spans="1:11" x14ac:dyDescent="0.2">
      <c r="A347" s="15"/>
      <c r="B347" s="15"/>
      <c r="C347" s="16"/>
      <c r="D347" s="17"/>
      <c r="E347" s="18"/>
      <c r="F347" s="19">
        <v>0</v>
      </c>
      <c r="G347" s="18">
        <f t="shared" si="23"/>
        <v>0</v>
      </c>
      <c r="H347" s="18">
        <f t="shared" si="21"/>
        <v>0</v>
      </c>
      <c r="I347" s="18">
        <f t="shared" si="22"/>
        <v>0</v>
      </c>
      <c r="J347" s="18"/>
      <c r="K347" s="15"/>
    </row>
    <row r="348" spans="1:11" x14ac:dyDescent="0.2">
      <c r="A348" s="15"/>
      <c r="B348" s="15"/>
      <c r="C348" s="16"/>
      <c r="D348" s="17"/>
      <c r="E348" s="18"/>
      <c r="F348" s="19">
        <v>0</v>
      </c>
      <c r="G348" s="18">
        <f t="shared" si="23"/>
        <v>0</v>
      </c>
      <c r="H348" s="18">
        <f t="shared" si="21"/>
        <v>0</v>
      </c>
      <c r="I348" s="18">
        <f t="shared" si="22"/>
        <v>0</v>
      </c>
      <c r="J348" s="18"/>
      <c r="K348" s="15"/>
    </row>
    <row r="349" spans="1:11" x14ac:dyDescent="0.2">
      <c r="A349" s="15"/>
      <c r="B349" s="15"/>
      <c r="C349" s="16"/>
      <c r="D349" s="17"/>
      <c r="E349" s="18"/>
      <c r="F349" s="19">
        <v>0</v>
      </c>
      <c r="G349" s="18">
        <f t="shared" si="23"/>
        <v>0</v>
      </c>
      <c r="H349" s="18">
        <f t="shared" si="21"/>
        <v>0</v>
      </c>
      <c r="I349" s="18">
        <f t="shared" si="22"/>
        <v>0</v>
      </c>
      <c r="J349" s="18"/>
      <c r="K349" s="15"/>
    </row>
    <row r="350" spans="1:11" x14ac:dyDescent="0.2">
      <c r="A350" s="15"/>
      <c r="B350" s="15"/>
      <c r="C350" s="16"/>
      <c r="D350" s="17"/>
      <c r="E350" s="18"/>
      <c r="F350" s="19">
        <v>0</v>
      </c>
      <c r="G350" s="18">
        <f t="shared" si="23"/>
        <v>0</v>
      </c>
      <c r="H350" s="18">
        <f t="shared" si="21"/>
        <v>0</v>
      </c>
      <c r="I350" s="18">
        <f t="shared" si="22"/>
        <v>0</v>
      </c>
      <c r="J350" s="18"/>
      <c r="K350" s="15"/>
    </row>
    <row r="351" spans="1:11" x14ac:dyDescent="0.2">
      <c r="A351" s="15"/>
      <c r="B351" s="15"/>
      <c r="C351" s="16"/>
      <c r="D351" s="17"/>
      <c r="E351" s="18"/>
      <c r="F351" s="19">
        <v>0</v>
      </c>
      <c r="G351" s="18">
        <f t="shared" si="23"/>
        <v>0</v>
      </c>
      <c r="H351" s="18">
        <f t="shared" si="21"/>
        <v>0</v>
      </c>
      <c r="I351" s="18">
        <f t="shared" si="22"/>
        <v>0</v>
      </c>
      <c r="J351" s="18"/>
      <c r="K351" s="15"/>
    </row>
    <row r="352" spans="1:11" x14ac:dyDescent="0.2">
      <c r="A352" s="15"/>
      <c r="B352" s="15"/>
      <c r="C352" s="16"/>
      <c r="D352" s="17"/>
      <c r="E352" s="18"/>
      <c r="F352" s="19">
        <v>0</v>
      </c>
      <c r="G352" s="18">
        <f t="shared" si="23"/>
        <v>0</v>
      </c>
      <c r="H352" s="18">
        <f t="shared" si="21"/>
        <v>0</v>
      </c>
      <c r="I352" s="18">
        <f t="shared" si="22"/>
        <v>0</v>
      </c>
      <c r="J352" s="18"/>
      <c r="K352" s="15"/>
    </row>
    <row r="353" spans="1:11" x14ac:dyDescent="0.2">
      <c r="A353" s="15"/>
      <c r="B353" s="15"/>
      <c r="C353" s="16"/>
      <c r="D353" s="17"/>
      <c r="E353" s="18"/>
      <c r="F353" s="19">
        <v>0</v>
      </c>
      <c r="G353" s="18">
        <f t="shared" si="23"/>
        <v>0</v>
      </c>
      <c r="H353" s="18">
        <f t="shared" si="21"/>
        <v>0</v>
      </c>
      <c r="I353" s="18">
        <f t="shared" si="22"/>
        <v>0</v>
      </c>
      <c r="J353" s="18"/>
      <c r="K353" s="15"/>
    </row>
    <row r="354" spans="1:11" x14ac:dyDescent="0.2">
      <c r="A354" s="15"/>
      <c r="B354" s="15"/>
      <c r="C354" s="16"/>
      <c r="D354" s="17"/>
      <c r="E354" s="18"/>
      <c r="F354" s="19">
        <v>0</v>
      </c>
      <c r="G354" s="18">
        <f t="shared" si="23"/>
        <v>0</v>
      </c>
      <c r="H354" s="18">
        <f t="shared" si="21"/>
        <v>0</v>
      </c>
      <c r="I354" s="18">
        <f t="shared" si="22"/>
        <v>0</v>
      </c>
      <c r="J354" s="18"/>
      <c r="K354" s="15"/>
    </row>
    <row r="355" spans="1:11" x14ac:dyDescent="0.2">
      <c r="A355" s="15"/>
      <c r="B355" s="15"/>
      <c r="C355" s="16"/>
      <c r="D355" s="17"/>
      <c r="E355" s="18"/>
      <c r="F355" s="19">
        <v>0</v>
      </c>
      <c r="G355" s="18">
        <f t="shared" si="23"/>
        <v>0</v>
      </c>
      <c r="H355" s="18">
        <f t="shared" si="21"/>
        <v>0</v>
      </c>
      <c r="I355" s="18">
        <f t="shared" si="22"/>
        <v>0</v>
      </c>
      <c r="J355" s="18"/>
      <c r="K355" s="15"/>
    </row>
    <row r="356" spans="1:11" x14ac:dyDescent="0.2">
      <c r="A356" s="15"/>
      <c r="B356" s="15"/>
      <c r="C356" s="16"/>
      <c r="D356" s="17"/>
      <c r="E356" s="18"/>
      <c r="F356" s="19">
        <v>0</v>
      </c>
      <c r="G356" s="18">
        <f t="shared" si="23"/>
        <v>0</v>
      </c>
      <c r="H356" s="18">
        <f t="shared" si="21"/>
        <v>0</v>
      </c>
      <c r="I356" s="18">
        <f t="shared" si="22"/>
        <v>0</v>
      </c>
      <c r="J356" s="18"/>
      <c r="K356" s="15"/>
    </row>
    <row r="357" spans="1:11" x14ac:dyDescent="0.2">
      <c r="A357" s="15"/>
      <c r="B357" s="15"/>
      <c r="C357" s="16"/>
      <c r="D357" s="17"/>
      <c r="E357" s="18"/>
      <c r="F357" s="19">
        <v>0</v>
      </c>
      <c r="G357" s="18">
        <f t="shared" si="23"/>
        <v>0</v>
      </c>
      <c r="H357" s="18">
        <f t="shared" si="21"/>
        <v>0</v>
      </c>
      <c r="I357" s="18">
        <f t="shared" si="22"/>
        <v>0</v>
      </c>
      <c r="J357" s="18"/>
      <c r="K357" s="15"/>
    </row>
    <row r="358" spans="1:11" x14ac:dyDescent="0.2">
      <c r="A358" s="15"/>
      <c r="B358" s="15"/>
      <c r="C358" s="16"/>
      <c r="D358" s="17"/>
      <c r="E358" s="18"/>
      <c r="F358" s="19">
        <v>0</v>
      </c>
      <c r="G358" s="18">
        <f t="shared" si="23"/>
        <v>0</v>
      </c>
      <c r="H358" s="18">
        <f t="shared" si="21"/>
        <v>0</v>
      </c>
      <c r="I358" s="18">
        <f t="shared" si="22"/>
        <v>0</v>
      </c>
      <c r="J358" s="18"/>
      <c r="K358" s="15"/>
    </row>
    <row r="359" spans="1:11" x14ac:dyDescent="0.2">
      <c r="A359" s="15"/>
      <c r="B359" s="15"/>
      <c r="C359" s="16"/>
      <c r="D359" s="17"/>
      <c r="E359" s="18"/>
      <c r="F359" s="19">
        <v>0</v>
      </c>
      <c r="G359" s="18">
        <f t="shared" si="23"/>
        <v>0</v>
      </c>
      <c r="H359" s="18">
        <f t="shared" si="21"/>
        <v>0</v>
      </c>
      <c r="I359" s="18">
        <f t="shared" si="22"/>
        <v>0</v>
      </c>
      <c r="J359" s="18"/>
      <c r="K359" s="15"/>
    </row>
    <row r="360" spans="1:11" x14ac:dyDescent="0.2">
      <c r="A360" s="15"/>
      <c r="B360" s="15"/>
      <c r="C360" s="16"/>
      <c r="D360" s="17"/>
      <c r="E360" s="18"/>
      <c r="F360" s="19">
        <v>0</v>
      </c>
      <c r="G360" s="18">
        <f t="shared" si="23"/>
        <v>0</v>
      </c>
      <c r="H360" s="18">
        <f t="shared" si="21"/>
        <v>0</v>
      </c>
      <c r="I360" s="18">
        <f t="shared" si="22"/>
        <v>0</v>
      </c>
      <c r="J360" s="18"/>
      <c r="K360" s="15"/>
    </row>
    <row r="361" spans="1:11" x14ac:dyDescent="0.2">
      <c r="A361" s="15"/>
      <c r="B361" s="15"/>
      <c r="C361" s="16"/>
      <c r="D361" s="17"/>
      <c r="E361" s="18"/>
      <c r="F361" s="19">
        <v>0</v>
      </c>
      <c r="G361" s="18">
        <f t="shared" si="23"/>
        <v>0</v>
      </c>
      <c r="H361" s="18">
        <f t="shared" si="21"/>
        <v>0</v>
      </c>
      <c r="I361" s="18">
        <f t="shared" si="22"/>
        <v>0</v>
      </c>
      <c r="J361" s="18"/>
      <c r="K361" s="15"/>
    </row>
    <row r="362" spans="1:11" x14ac:dyDescent="0.2">
      <c r="A362" s="15"/>
      <c r="B362" s="15"/>
      <c r="C362" s="16"/>
      <c r="D362" s="17"/>
      <c r="E362" s="18"/>
      <c r="F362" s="19">
        <v>0</v>
      </c>
      <c r="G362" s="18">
        <f t="shared" si="23"/>
        <v>0</v>
      </c>
      <c r="H362" s="18">
        <f t="shared" si="21"/>
        <v>0</v>
      </c>
      <c r="I362" s="18">
        <f t="shared" si="22"/>
        <v>0</v>
      </c>
      <c r="J362" s="18"/>
      <c r="K362" s="15"/>
    </row>
    <row r="363" spans="1:11" x14ac:dyDescent="0.2">
      <c r="A363" s="15"/>
      <c r="B363" s="15"/>
      <c r="C363" s="16"/>
      <c r="D363" s="17"/>
      <c r="E363" s="18"/>
      <c r="F363" s="19">
        <v>0</v>
      </c>
      <c r="G363" s="18">
        <f t="shared" si="23"/>
        <v>0</v>
      </c>
      <c r="H363" s="18">
        <f t="shared" si="21"/>
        <v>0</v>
      </c>
      <c r="I363" s="18">
        <f t="shared" si="22"/>
        <v>0</v>
      </c>
      <c r="J363" s="18"/>
      <c r="K363" s="15"/>
    </row>
    <row r="364" spans="1:11" x14ac:dyDescent="0.2">
      <c r="A364" s="15"/>
      <c r="B364" s="15"/>
      <c r="C364" s="16"/>
      <c r="D364" s="17"/>
      <c r="E364" s="18"/>
      <c r="F364" s="19">
        <v>0</v>
      </c>
      <c r="G364" s="18">
        <f t="shared" si="23"/>
        <v>0</v>
      </c>
      <c r="H364" s="18">
        <f t="shared" si="21"/>
        <v>0</v>
      </c>
      <c r="I364" s="18">
        <f t="shared" si="22"/>
        <v>0</v>
      </c>
      <c r="J364" s="18"/>
      <c r="K364" s="15"/>
    </row>
    <row r="365" spans="1:11" x14ac:dyDescent="0.2">
      <c r="A365" s="15"/>
      <c r="B365" s="15"/>
      <c r="C365" s="16"/>
      <c r="D365" s="17"/>
      <c r="E365" s="18"/>
      <c r="F365" s="19">
        <v>0</v>
      </c>
      <c r="G365" s="18">
        <f t="shared" si="23"/>
        <v>0</v>
      </c>
      <c r="H365" s="18">
        <f t="shared" si="21"/>
        <v>0</v>
      </c>
      <c r="I365" s="18">
        <f t="shared" si="22"/>
        <v>0</v>
      </c>
      <c r="J365" s="18"/>
      <c r="K365" s="15"/>
    </row>
    <row r="366" spans="1:11" x14ac:dyDescent="0.2">
      <c r="A366" s="15"/>
      <c r="B366" s="15"/>
      <c r="C366" s="16"/>
      <c r="D366" s="17"/>
      <c r="E366" s="18"/>
      <c r="F366" s="19">
        <v>0</v>
      </c>
      <c r="G366" s="18">
        <f t="shared" si="23"/>
        <v>0</v>
      </c>
      <c r="H366" s="18">
        <f t="shared" si="21"/>
        <v>0</v>
      </c>
      <c r="I366" s="18">
        <f t="shared" si="22"/>
        <v>0</v>
      </c>
      <c r="J366" s="18"/>
      <c r="K366" s="15"/>
    </row>
    <row r="367" spans="1:11" x14ac:dyDescent="0.2">
      <c r="A367" s="15"/>
      <c r="B367" s="15"/>
      <c r="C367" s="16"/>
      <c r="D367" s="17"/>
      <c r="E367" s="18"/>
      <c r="F367" s="19">
        <v>0</v>
      </c>
      <c r="G367" s="18">
        <f t="shared" si="23"/>
        <v>0</v>
      </c>
      <c r="H367" s="18">
        <f t="shared" si="21"/>
        <v>0</v>
      </c>
      <c r="I367" s="18">
        <f t="shared" si="22"/>
        <v>0</v>
      </c>
      <c r="J367" s="18"/>
      <c r="K367" s="15"/>
    </row>
    <row r="368" spans="1:11" x14ac:dyDescent="0.2">
      <c r="A368" s="15"/>
      <c r="B368" s="15"/>
      <c r="C368" s="16"/>
      <c r="D368" s="17"/>
      <c r="E368" s="18"/>
      <c r="F368" s="19">
        <v>0</v>
      </c>
      <c r="G368" s="18">
        <f t="shared" si="23"/>
        <v>0</v>
      </c>
      <c r="H368" s="18">
        <f t="shared" si="21"/>
        <v>0</v>
      </c>
      <c r="I368" s="18">
        <f t="shared" si="22"/>
        <v>0</v>
      </c>
      <c r="J368" s="18"/>
      <c r="K368" s="15"/>
    </row>
    <row r="369" spans="1:11" x14ac:dyDescent="0.2">
      <c r="A369" s="15"/>
      <c r="B369" s="15"/>
      <c r="C369" s="16"/>
      <c r="D369" s="17"/>
      <c r="E369" s="18"/>
      <c r="F369" s="19">
        <v>0</v>
      </c>
      <c r="G369" s="18">
        <f t="shared" si="23"/>
        <v>0</v>
      </c>
      <c r="H369" s="18">
        <f t="shared" si="21"/>
        <v>0</v>
      </c>
      <c r="I369" s="18">
        <f t="shared" si="22"/>
        <v>0</v>
      </c>
      <c r="J369" s="18"/>
      <c r="K369" s="15"/>
    </row>
    <row r="370" spans="1:11" x14ac:dyDescent="0.2">
      <c r="A370" s="15"/>
      <c r="B370" s="15"/>
      <c r="C370" s="16"/>
      <c r="D370" s="17"/>
      <c r="E370" s="18"/>
      <c r="F370" s="19">
        <v>0</v>
      </c>
      <c r="G370" s="18">
        <f t="shared" si="23"/>
        <v>0</v>
      </c>
      <c r="H370" s="18">
        <f t="shared" si="21"/>
        <v>0</v>
      </c>
      <c r="I370" s="18">
        <f t="shared" si="22"/>
        <v>0</v>
      </c>
      <c r="J370" s="18"/>
      <c r="K370" s="15"/>
    </row>
    <row r="371" spans="1:11" x14ac:dyDescent="0.2">
      <c r="A371" s="15"/>
      <c r="B371" s="15"/>
      <c r="C371" s="16"/>
      <c r="D371" s="17"/>
      <c r="E371" s="18"/>
      <c r="F371" s="19">
        <v>0</v>
      </c>
      <c r="G371" s="18">
        <f t="shared" si="23"/>
        <v>0</v>
      </c>
      <c r="H371" s="18">
        <f t="shared" si="21"/>
        <v>0</v>
      </c>
      <c r="I371" s="18">
        <f t="shared" si="22"/>
        <v>0</v>
      </c>
      <c r="J371" s="18"/>
      <c r="K371" s="15"/>
    </row>
    <row r="372" spans="1:11" x14ac:dyDescent="0.2">
      <c r="A372" s="15"/>
      <c r="B372" s="15"/>
      <c r="C372" s="16"/>
      <c r="D372" s="17"/>
      <c r="E372" s="18"/>
      <c r="F372" s="19">
        <v>0</v>
      </c>
      <c r="G372" s="18">
        <f t="shared" si="23"/>
        <v>0</v>
      </c>
      <c r="H372" s="18">
        <f t="shared" si="21"/>
        <v>0</v>
      </c>
      <c r="I372" s="18">
        <f t="shared" si="22"/>
        <v>0</v>
      </c>
      <c r="J372" s="18"/>
      <c r="K372" s="15"/>
    </row>
    <row r="373" spans="1:11" x14ac:dyDescent="0.2">
      <c r="A373" s="15"/>
      <c r="B373" s="15"/>
      <c r="C373" s="16"/>
      <c r="D373" s="17"/>
      <c r="E373" s="18"/>
      <c r="F373" s="19">
        <v>0</v>
      </c>
      <c r="G373" s="18">
        <f t="shared" si="23"/>
        <v>0</v>
      </c>
      <c r="H373" s="18">
        <f t="shared" si="21"/>
        <v>0</v>
      </c>
      <c r="I373" s="18">
        <f t="shared" si="22"/>
        <v>0</v>
      </c>
      <c r="J373" s="18"/>
      <c r="K373" s="15"/>
    </row>
    <row r="374" spans="1:11" x14ac:dyDescent="0.2">
      <c r="A374" s="15"/>
      <c r="B374" s="15"/>
      <c r="C374" s="16"/>
      <c r="D374" s="17"/>
      <c r="E374" s="18"/>
      <c r="F374" s="19">
        <v>0</v>
      </c>
      <c r="G374" s="18">
        <f t="shared" si="23"/>
        <v>0</v>
      </c>
      <c r="H374" s="18">
        <f t="shared" si="21"/>
        <v>0</v>
      </c>
      <c r="I374" s="18">
        <f t="shared" si="22"/>
        <v>0</v>
      </c>
      <c r="J374" s="18"/>
      <c r="K374" s="15"/>
    </row>
    <row r="375" spans="1:11" x14ac:dyDescent="0.2">
      <c r="A375" s="15"/>
      <c r="B375" s="15"/>
      <c r="C375" s="16"/>
      <c r="D375" s="17"/>
      <c r="E375" s="18"/>
      <c r="F375" s="19">
        <v>0</v>
      </c>
      <c r="G375" s="18">
        <f t="shared" si="23"/>
        <v>0</v>
      </c>
      <c r="H375" s="18">
        <f t="shared" si="21"/>
        <v>0</v>
      </c>
      <c r="I375" s="18">
        <f t="shared" si="22"/>
        <v>0</v>
      </c>
      <c r="J375" s="18"/>
      <c r="K375" s="15"/>
    </row>
    <row r="376" spans="1:11" x14ac:dyDescent="0.2">
      <c r="A376" s="15"/>
      <c r="B376" s="15"/>
      <c r="C376" s="16"/>
      <c r="D376" s="17"/>
      <c r="E376" s="18"/>
      <c r="F376" s="19">
        <v>0</v>
      </c>
      <c r="G376" s="18">
        <f t="shared" si="23"/>
        <v>0</v>
      </c>
      <c r="H376" s="18">
        <f t="shared" si="21"/>
        <v>0</v>
      </c>
      <c r="I376" s="18">
        <f t="shared" si="22"/>
        <v>0</v>
      </c>
      <c r="J376" s="18"/>
      <c r="K376" s="15"/>
    </row>
    <row r="377" spans="1:11" x14ac:dyDescent="0.2">
      <c r="A377" s="15"/>
      <c r="B377" s="15"/>
      <c r="C377" s="16"/>
      <c r="D377" s="17"/>
      <c r="E377" s="18"/>
      <c r="F377" s="19">
        <v>0</v>
      </c>
      <c r="G377" s="18">
        <f t="shared" si="23"/>
        <v>0</v>
      </c>
      <c r="H377" s="18">
        <f t="shared" si="21"/>
        <v>0</v>
      </c>
      <c r="I377" s="18">
        <f t="shared" si="22"/>
        <v>0</v>
      </c>
      <c r="J377" s="18"/>
      <c r="K377" s="15"/>
    </row>
    <row r="378" spans="1:11" x14ac:dyDescent="0.2">
      <c r="A378" s="15"/>
      <c r="B378" s="15"/>
      <c r="C378" s="16"/>
      <c r="D378" s="17"/>
      <c r="E378" s="18"/>
      <c r="F378" s="19">
        <v>0</v>
      </c>
      <c r="G378" s="18">
        <f t="shared" si="23"/>
        <v>0</v>
      </c>
      <c r="H378" s="18">
        <f t="shared" ref="H378:H441" si="24">E378*C378</f>
        <v>0</v>
      </c>
      <c r="I378" s="18">
        <f t="shared" ref="I378:I441" si="25">F378*C378</f>
        <v>0</v>
      </c>
      <c r="J378" s="18"/>
      <c r="K378" s="15"/>
    </row>
    <row r="379" spans="1:11" x14ac:dyDescent="0.2">
      <c r="A379" s="15"/>
      <c r="B379" s="15"/>
      <c r="C379" s="16"/>
      <c r="D379" s="17"/>
      <c r="E379" s="18"/>
      <c r="F379" s="19">
        <v>0</v>
      </c>
      <c r="G379" s="18">
        <f t="shared" si="23"/>
        <v>0</v>
      </c>
      <c r="H379" s="18">
        <f t="shared" si="24"/>
        <v>0</v>
      </c>
      <c r="I379" s="18">
        <f t="shared" si="25"/>
        <v>0</v>
      </c>
      <c r="J379" s="18"/>
      <c r="K379" s="15"/>
    </row>
    <row r="380" spans="1:11" x14ac:dyDescent="0.2">
      <c r="A380" s="15"/>
      <c r="B380" s="15"/>
      <c r="C380" s="16"/>
      <c r="D380" s="17"/>
      <c r="E380" s="18"/>
      <c r="F380" s="19">
        <v>0</v>
      </c>
      <c r="G380" s="18">
        <f t="shared" si="23"/>
        <v>0</v>
      </c>
      <c r="H380" s="18">
        <f t="shared" si="24"/>
        <v>0</v>
      </c>
      <c r="I380" s="18">
        <f t="shared" si="25"/>
        <v>0</v>
      </c>
      <c r="J380" s="18"/>
      <c r="K380" s="15"/>
    </row>
    <row r="381" spans="1:11" x14ac:dyDescent="0.2">
      <c r="A381" s="15"/>
      <c r="B381" s="15"/>
      <c r="C381" s="16"/>
      <c r="D381" s="17"/>
      <c r="E381" s="18"/>
      <c r="F381" s="19">
        <v>0</v>
      </c>
      <c r="G381" s="18">
        <f t="shared" ref="G381:G444" si="26">B381*F381</f>
        <v>0</v>
      </c>
      <c r="H381" s="18">
        <f t="shared" si="24"/>
        <v>0</v>
      </c>
      <c r="I381" s="18">
        <f t="shared" si="25"/>
        <v>0</v>
      </c>
      <c r="J381" s="18"/>
      <c r="K381" s="15"/>
    </row>
    <row r="382" spans="1:11" x14ac:dyDescent="0.2">
      <c r="A382" s="15"/>
      <c r="B382" s="15"/>
      <c r="C382" s="16"/>
      <c r="D382" s="17"/>
      <c r="E382" s="18"/>
      <c r="F382" s="19">
        <v>0</v>
      </c>
      <c r="G382" s="18">
        <f t="shared" si="26"/>
        <v>0</v>
      </c>
      <c r="H382" s="18">
        <f t="shared" si="24"/>
        <v>0</v>
      </c>
      <c r="I382" s="18">
        <f t="shared" si="25"/>
        <v>0</v>
      </c>
      <c r="J382" s="18"/>
      <c r="K382" s="15"/>
    </row>
    <row r="383" spans="1:11" x14ac:dyDescent="0.2">
      <c r="A383" s="15"/>
      <c r="B383" s="15"/>
      <c r="C383" s="16"/>
      <c r="D383" s="17"/>
      <c r="E383" s="18"/>
      <c r="F383" s="19">
        <v>0</v>
      </c>
      <c r="G383" s="18">
        <f t="shared" si="26"/>
        <v>0</v>
      </c>
      <c r="H383" s="18">
        <f t="shared" si="24"/>
        <v>0</v>
      </c>
      <c r="I383" s="18">
        <f t="shared" si="25"/>
        <v>0</v>
      </c>
      <c r="J383" s="18"/>
      <c r="K383" s="15"/>
    </row>
    <row r="384" spans="1:11" x14ac:dyDescent="0.2">
      <c r="A384" s="15"/>
      <c r="B384" s="15"/>
      <c r="C384" s="16"/>
      <c r="D384" s="17"/>
      <c r="E384" s="18"/>
      <c r="F384" s="19">
        <v>0</v>
      </c>
      <c r="G384" s="18">
        <f t="shared" si="26"/>
        <v>0</v>
      </c>
      <c r="H384" s="18">
        <f t="shared" si="24"/>
        <v>0</v>
      </c>
      <c r="I384" s="18">
        <f t="shared" si="25"/>
        <v>0</v>
      </c>
      <c r="J384" s="18"/>
      <c r="K384" s="15"/>
    </row>
    <row r="385" spans="1:11" x14ac:dyDescent="0.2">
      <c r="A385" s="15"/>
      <c r="B385" s="15"/>
      <c r="C385" s="16"/>
      <c r="D385" s="17"/>
      <c r="E385" s="18"/>
      <c r="F385" s="19">
        <v>0</v>
      </c>
      <c r="G385" s="18">
        <f t="shared" si="26"/>
        <v>0</v>
      </c>
      <c r="H385" s="18">
        <f t="shared" si="24"/>
        <v>0</v>
      </c>
      <c r="I385" s="18">
        <f t="shared" si="25"/>
        <v>0</v>
      </c>
      <c r="J385" s="18"/>
      <c r="K385" s="15"/>
    </row>
    <row r="386" spans="1:11" x14ac:dyDescent="0.2">
      <c r="A386" s="15"/>
      <c r="B386" s="15"/>
      <c r="C386" s="16"/>
      <c r="D386" s="17"/>
      <c r="E386" s="18"/>
      <c r="F386" s="19">
        <v>0</v>
      </c>
      <c r="G386" s="18">
        <f t="shared" si="26"/>
        <v>0</v>
      </c>
      <c r="H386" s="18">
        <f t="shared" si="24"/>
        <v>0</v>
      </c>
      <c r="I386" s="18">
        <f t="shared" si="25"/>
        <v>0</v>
      </c>
      <c r="J386" s="18"/>
      <c r="K386" s="15"/>
    </row>
    <row r="387" spans="1:11" x14ac:dyDescent="0.2">
      <c r="A387" s="15"/>
      <c r="B387" s="15"/>
      <c r="C387" s="16"/>
      <c r="D387" s="17"/>
      <c r="E387" s="18"/>
      <c r="F387" s="19">
        <v>0</v>
      </c>
      <c r="G387" s="18">
        <f t="shared" si="26"/>
        <v>0</v>
      </c>
      <c r="H387" s="18">
        <f t="shared" si="24"/>
        <v>0</v>
      </c>
      <c r="I387" s="18">
        <f t="shared" si="25"/>
        <v>0</v>
      </c>
      <c r="J387" s="18"/>
      <c r="K387" s="15"/>
    </row>
    <row r="388" spans="1:11" x14ac:dyDescent="0.2">
      <c r="A388" s="15"/>
      <c r="B388" s="15"/>
      <c r="C388" s="16"/>
      <c r="D388" s="17"/>
      <c r="E388" s="18"/>
      <c r="F388" s="19">
        <v>0</v>
      </c>
      <c r="G388" s="18">
        <f t="shared" si="26"/>
        <v>0</v>
      </c>
      <c r="H388" s="18">
        <f t="shared" si="24"/>
        <v>0</v>
      </c>
      <c r="I388" s="18">
        <f t="shared" si="25"/>
        <v>0</v>
      </c>
      <c r="J388" s="18"/>
      <c r="K388" s="15"/>
    </row>
    <row r="389" spans="1:11" x14ac:dyDescent="0.2">
      <c r="A389" s="15"/>
      <c r="B389" s="15"/>
      <c r="C389" s="16"/>
      <c r="D389" s="17"/>
      <c r="E389" s="18"/>
      <c r="F389" s="19">
        <v>0</v>
      </c>
      <c r="G389" s="18">
        <f t="shared" si="26"/>
        <v>0</v>
      </c>
      <c r="H389" s="18">
        <f t="shared" si="24"/>
        <v>0</v>
      </c>
      <c r="I389" s="18">
        <f t="shared" si="25"/>
        <v>0</v>
      </c>
      <c r="J389" s="18"/>
      <c r="K389" s="15"/>
    </row>
    <row r="390" spans="1:11" x14ac:dyDescent="0.2">
      <c r="A390" s="15"/>
      <c r="B390" s="15"/>
      <c r="C390" s="16"/>
      <c r="D390" s="17"/>
      <c r="E390" s="18"/>
      <c r="F390" s="19">
        <v>0</v>
      </c>
      <c r="G390" s="18">
        <f t="shared" si="26"/>
        <v>0</v>
      </c>
      <c r="H390" s="18">
        <f t="shared" si="24"/>
        <v>0</v>
      </c>
      <c r="I390" s="18">
        <f t="shared" si="25"/>
        <v>0</v>
      </c>
      <c r="J390" s="18"/>
      <c r="K390" s="15"/>
    </row>
    <row r="391" spans="1:11" x14ac:dyDescent="0.2">
      <c r="A391" s="15"/>
      <c r="B391" s="15"/>
      <c r="C391" s="16"/>
      <c r="D391" s="17"/>
      <c r="E391" s="18"/>
      <c r="F391" s="19">
        <v>0</v>
      </c>
      <c r="G391" s="18">
        <f t="shared" si="26"/>
        <v>0</v>
      </c>
      <c r="H391" s="18">
        <f t="shared" si="24"/>
        <v>0</v>
      </c>
      <c r="I391" s="18">
        <f t="shared" si="25"/>
        <v>0</v>
      </c>
      <c r="J391" s="18"/>
      <c r="K391" s="15"/>
    </row>
    <row r="392" spans="1:11" x14ac:dyDescent="0.2">
      <c r="A392" s="15"/>
      <c r="B392" s="15"/>
      <c r="C392" s="16"/>
      <c r="D392" s="17"/>
      <c r="E392" s="18"/>
      <c r="F392" s="19">
        <v>0</v>
      </c>
      <c r="G392" s="18">
        <f t="shared" si="26"/>
        <v>0</v>
      </c>
      <c r="H392" s="18">
        <f t="shared" si="24"/>
        <v>0</v>
      </c>
      <c r="I392" s="18">
        <f t="shared" si="25"/>
        <v>0</v>
      </c>
      <c r="J392" s="18"/>
      <c r="K392" s="15"/>
    </row>
    <row r="393" spans="1:11" x14ac:dyDescent="0.2">
      <c r="A393" s="15"/>
      <c r="B393" s="15"/>
      <c r="C393" s="16"/>
      <c r="D393" s="17"/>
      <c r="E393" s="18"/>
      <c r="F393" s="19">
        <v>0</v>
      </c>
      <c r="G393" s="18">
        <f t="shared" si="26"/>
        <v>0</v>
      </c>
      <c r="H393" s="18">
        <f t="shared" si="24"/>
        <v>0</v>
      </c>
      <c r="I393" s="18">
        <f t="shared" si="25"/>
        <v>0</v>
      </c>
      <c r="J393" s="18"/>
      <c r="K393" s="15"/>
    </row>
    <row r="394" spans="1:11" x14ac:dyDescent="0.2">
      <c r="A394" s="15"/>
      <c r="B394" s="15"/>
      <c r="C394" s="16"/>
      <c r="D394" s="17"/>
      <c r="E394" s="18"/>
      <c r="F394" s="19">
        <v>0</v>
      </c>
      <c r="G394" s="18">
        <f t="shared" si="26"/>
        <v>0</v>
      </c>
      <c r="H394" s="18">
        <f t="shared" si="24"/>
        <v>0</v>
      </c>
      <c r="I394" s="18">
        <f t="shared" si="25"/>
        <v>0</v>
      </c>
      <c r="J394" s="18"/>
      <c r="K394" s="15"/>
    </row>
    <row r="395" spans="1:11" x14ac:dyDescent="0.2">
      <c r="A395" s="15"/>
      <c r="B395" s="15"/>
      <c r="C395" s="16"/>
      <c r="D395" s="17"/>
      <c r="E395" s="18"/>
      <c r="F395" s="19">
        <v>0</v>
      </c>
      <c r="G395" s="18">
        <f t="shared" si="26"/>
        <v>0</v>
      </c>
      <c r="H395" s="18">
        <f t="shared" si="24"/>
        <v>0</v>
      </c>
      <c r="I395" s="18">
        <f t="shared" si="25"/>
        <v>0</v>
      </c>
      <c r="J395" s="18"/>
      <c r="K395" s="15"/>
    </row>
    <row r="396" spans="1:11" x14ac:dyDescent="0.2">
      <c r="A396" s="15"/>
      <c r="B396" s="15"/>
      <c r="C396" s="16"/>
      <c r="D396" s="17"/>
      <c r="E396" s="18"/>
      <c r="F396" s="19">
        <v>0</v>
      </c>
      <c r="G396" s="18">
        <f t="shared" si="26"/>
        <v>0</v>
      </c>
      <c r="H396" s="18">
        <f t="shared" si="24"/>
        <v>0</v>
      </c>
      <c r="I396" s="18">
        <f t="shared" si="25"/>
        <v>0</v>
      </c>
      <c r="J396" s="18"/>
      <c r="K396" s="15"/>
    </row>
    <row r="397" spans="1:11" x14ac:dyDescent="0.2">
      <c r="A397" s="15"/>
      <c r="B397" s="15"/>
      <c r="C397" s="16"/>
      <c r="D397" s="17"/>
      <c r="E397" s="18"/>
      <c r="F397" s="19">
        <v>0</v>
      </c>
      <c r="G397" s="18">
        <f t="shared" si="26"/>
        <v>0</v>
      </c>
      <c r="H397" s="18">
        <f t="shared" si="24"/>
        <v>0</v>
      </c>
      <c r="I397" s="18">
        <f t="shared" si="25"/>
        <v>0</v>
      </c>
      <c r="J397" s="18"/>
      <c r="K397" s="15"/>
    </row>
    <row r="398" spans="1:11" x14ac:dyDescent="0.2">
      <c r="A398" s="15"/>
      <c r="B398" s="15"/>
      <c r="C398" s="16"/>
      <c r="D398" s="17"/>
      <c r="E398" s="18"/>
      <c r="F398" s="19">
        <v>0</v>
      </c>
      <c r="G398" s="18">
        <f t="shared" si="26"/>
        <v>0</v>
      </c>
      <c r="H398" s="18">
        <f t="shared" si="24"/>
        <v>0</v>
      </c>
      <c r="I398" s="18">
        <f t="shared" si="25"/>
        <v>0</v>
      </c>
      <c r="J398" s="18"/>
      <c r="K398" s="15"/>
    </row>
    <row r="399" spans="1:11" x14ac:dyDescent="0.2">
      <c r="A399" s="15"/>
      <c r="B399" s="15"/>
      <c r="C399" s="16"/>
      <c r="D399" s="17"/>
      <c r="E399" s="18"/>
      <c r="F399" s="19">
        <v>0</v>
      </c>
      <c r="G399" s="18">
        <f t="shared" si="26"/>
        <v>0</v>
      </c>
      <c r="H399" s="18">
        <f t="shared" si="24"/>
        <v>0</v>
      </c>
      <c r="I399" s="18">
        <f t="shared" si="25"/>
        <v>0</v>
      </c>
      <c r="J399" s="18"/>
      <c r="K399" s="15"/>
    </row>
    <row r="400" spans="1:11" x14ac:dyDescent="0.2">
      <c r="A400" s="15"/>
      <c r="B400" s="15"/>
      <c r="C400" s="16"/>
      <c r="D400" s="17"/>
      <c r="E400" s="18"/>
      <c r="F400" s="19">
        <v>0</v>
      </c>
      <c r="G400" s="18">
        <f t="shared" si="26"/>
        <v>0</v>
      </c>
      <c r="H400" s="18">
        <f t="shared" si="24"/>
        <v>0</v>
      </c>
      <c r="I400" s="18">
        <f t="shared" si="25"/>
        <v>0</v>
      </c>
      <c r="J400" s="18"/>
      <c r="K400" s="15"/>
    </row>
    <row r="401" spans="1:11" x14ac:dyDescent="0.2">
      <c r="A401" s="15"/>
      <c r="B401" s="15"/>
      <c r="C401" s="16"/>
      <c r="D401" s="17"/>
      <c r="E401" s="18"/>
      <c r="F401" s="19">
        <v>0</v>
      </c>
      <c r="G401" s="18">
        <f t="shared" si="26"/>
        <v>0</v>
      </c>
      <c r="H401" s="18">
        <f t="shared" si="24"/>
        <v>0</v>
      </c>
      <c r="I401" s="18">
        <f t="shared" si="25"/>
        <v>0</v>
      </c>
      <c r="J401" s="18"/>
      <c r="K401" s="15"/>
    </row>
    <row r="402" spans="1:11" x14ac:dyDescent="0.2">
      <c r="A402" s="15"/>
      <c r="B402" s="15"/>
      <c r="C402" s="16"/>
      <c r="D402" s="17"/>
      <c r="E402" s="18"/>
      <c r="F402" s="19">
        <v>0</v>
      </c>
      <c r="G402" s="18">
        <f t="shared" si="26"/>
        <v>0</v>
      </c>
      <c r="H402" s="18">
        <f t="shared" si="24"/>
        <v>0</v>
      </c>
      <c r="I402" s="18">
        <f t="shared" si="25"/>
        <v>0</v>
      </c>
      <c r="J402" s="18"/>
      <c r="K402" s="15"/>
    </row>
    <row r="403" spans="1:11" x14ac:dyDescent="0.2">
      <c r="A403" s="15"/>
      <c r="B403" s="15"/>
      <c r="C403" s="16"/>
      <c r="D403" s="17"/>
      <c r="E403" s="18"/>
      <c r="F403" s="19">
        <v>0</v>
      </c>
      <c r="G403" s="18">
        <f t="shared" si="26"/>
        <v>0</v>
      </c>
      <c r="H403" s="18">
        <f t="shared" si="24"/>
        <v>0</v>
      </c>
      <c r="I403" s="18">
        <f t="shared" si="25"/>
        <v>0</v>
      </c>
      <c r="J403" s="18"/>
      <c r="K403" s="15"/>
    </row>
    <row r="404" spans="1:11" x14ac:dyDescent="0.2">
      <c r="A404" s="15"/>
      <c r="B404" s="15"/>
      <c r="C404" s="16"/>
      <c r="D404" s="17"/>
      <c r="E404" s="18"/>
      <c r="F404" s="19">
        <v>0</v>
      </c>
      <c r="G404" s="18">
        <f t="shared" si="26"/>
        <v>0</v>
      </c>
      <c r="H404" s="18">
        <f t="shared" si="24"/>
        <v>0</v>
      </c>
      <c r="I404" s="18">
        <f t="shared" si="25"/>
        <v>0</v>
      </c>
      <c r="J404" s="18"/>
      <c r="K404" s="15"/>
    </row>
    <row r="405" spans="1:11" x14ac:dyDescent="0.2">
      <c r="A405" s="15"/>
      <c r="B405" s="15"/>
      <c r="C405" s="16"/>
      <c r="D405" s="17"/>
      <c r="E405" s="18"/>
      <c r="F405" s="19">
        <v>0</v>
      </c>
      <c r="G405" s="18">
        <f t="shared" si="26"/>
        <v>0</v>
      </c>
      <c r="H405" s="18">
        <f t="shared" si="24"/>
        <v>0</v>
      </c>
      <c r="I405" s="18">
        <f t="shared" si="25"/>
        <v>0</v>
      </c>
      <c r="J405" s="18"/>
      <c r="K405" s="15"/>
    </row>
    <row r="406" spans="1:11" x14ac:dyDescent="0.2">
      <c r="A406" s="15"/>
      <c r="B406" s="15"/>
      <c r="C406" s="16"/>
      <c r="D406" s="17"/>
      <c r="E406" s="18"/>
      <c r="F406" s="19">
        <v>0</v>
      </c>
      <c r="G406" s="18">
        <f t="shared" si="26"/>
        <v>0</v>
      </c>
      <c r="H406" s="18">
        <f t="shared" si="24"/>
        <v>0</v>
      </c>
      <c r="I406" s="18">
        <f t="shared" si="25"/>
        <v>0</v>
      </c>
      <c r="J406" s="18"/>
      <c r="K406" s="15"/>
    </row>
    <row r="407" spans="1:11" x14ac:dyDescent="0.2">
      <c r="A407" s="15"/>
      <c r="B407" s="15"/>
      <c r="C407" s="16"/>
      <c r="D407" s="17"/>
      <c r="E407" s="18"/>
      <c r="F407" s="19">
        <v>0</v>
      </c>
      <c r="G407" s="18">
        <f t="shared" si="26"/>
        <v>0</v>
      </c>
      <c r="H407" s="18">
        <f t="shared" si="24"/>
        <v>0</v>
      </c>
      <c r="I407" s="18">
        <f t="shared" si="25"/>
        <v>0</v>
      </c>
      <c r="J407" s="18"/>
      <c r="K407" s="15"/>
    </row>
    <row r="408" spans="1:11" x14ac:dyDescent="0.2">
      <c r="A408" s="15"/>
      <c r="B408" s="15"/>
      <c r="C408" s="16"/>
      <c r="D408" s="17"/>
      <c r="E408" s="18"/>
      <c r="F408" s="19">
        <v>0</v>
      </c>
      <c r="G408" s="18">
        <f t="shared" si="26"/>
        <v>0</v>
      </c>
      <c r="H408" s="18">
        <f t="shared" si="24"/>
        <v>0</v>
      </c>
      <c r="I408" s="18">
        <f t="shared" si="25"/>
        <v>0</v>
      </c>
      <c r="J408" s="18"/>
      <c r="K408" s="15"/>
    </row>
    <row r="409" spans="1:11" x14ac:dyDescent="0.2">
      <c r="A409" s="15"/>
      <c r="B409" s="15"/>
      <c r="C409" s="16"/>
      <c r="D409" s="17"/>
      <c r="E409" s="18"/>
      <c r="F409" s="19">
        <v>0</v>
      </c>
      <c r="G409" s="18">
        <f t="shared" si="26"/>
        <v>0</v>
      </c>
      <c r="H409" s="18">
        <f t="shared" si="24"/>
        <v>0</v>
      </c>
      <c r="I409" s="18">
        <f t="shared" si="25"/>
        <v>0</v>
      </c>
      <c r="J409" s="18"/>
      <c r="K409" s="15"/>
    </row>
    <row r="410" spans="1:11" x14ac:dyDescent="0.2">
      <c r="A410" s="15"/>
      <c r="B410" s="15"/>
      <c r="C410" s="16"/>
      <c r="D410" s="17"/>
      <c r="E410" s="18"/>
      <c r="F410" s="19">
        <v>0</v>
      </c>
      <c r="G410" s="18">
        <f t="shared" si="26"/>
        <v>0</v>
      </c>
      <c r="H410" s="18">
        <f t="shared" si="24"/>
        <v>0</v>
      </c>
      <c r="I410" s="18">
        <f t="shared" si="25"/>
        <v>0</v>
      </c>
      <c r="J410" s="18"/>
      <c r="K410" s="15"/>
    </row>
    <row r="411" spans="1:11" x14ac:dyDescent="0.2">
      <c r="A411" s="15"/>
      <c r="B411" s="15"/>
      <c r="C411" s="16"/>
      <c r="D411" s="17"/>
      <c r="E411" s="18"/>
      <c r="F411" s="19">
        <v>0</v>
      </c>
      <c r="G411" s="18">
        <f t="shared" si="26"/>
        <v>0</v>
      </c>
      <c r="H411" s="18">
        <f t="shared" si="24"/>
        <v>0</v>
      </c>
      <c r="I411" s="18">
        <f t="shared" si="25"/>
        <v>0</v>
      </c>
      <c r="J411" s="18"/>
      <c r="K411" s="15"/>
    </row>
    <row r="412" spans="1:11" x14ac:dyDescent="0.2">
      <c r="A412" s="15"/>
      <c r="B412" s="15"/>
      <c r="C412" s="16"/>
      <c r="D412" s="17"/>
      <c r="E412" s="18"/>
      <c r="F412" s="19">
        <v>0</v>
      </c>
      <c r="G412" s="18">
        <f t="shared" si="26"/>
        <v>0</v>
      </c>
      <c r="H412" s="18">
        <f t="shared" si="24"/>
        <v>0</v>
      </c>
      <c r="I412" s="18">
        <f t="shared" si="25"/>
        <v>0</v>
      </c>
      <c r="J412" s="18"/>
      <c r="K412" s="15"/>
    </row>
    <row r="413" spans="1:11" x14ac:dyDescent="0.2">
      <c r="A413" s="15"/>
      <c r="B413" s="15"/>
      <c r="C413" s="16"/>
      <c r="D413" s="17"/>
      <c r="E413" s="18"/>
      <c r="F413" s="19">
        <v>0</v>
      </c>
      <c r="G413" s="18">
        <f t="shared" si="26"/>
        <v>0</v>
      </c>
      <c r="H413" s="18">
        <f t="shared" si="24"/>
        <v>0</v>
      </c>
      <c r="I413" s="18">
        <f t="shared" si="25"/>
        <v>0</v>
      </c>
      <c r="J413" s="18"/>
      <c r="K413" s="15"/>
    </row>
    <row r="414" spans="1:11" x14ac:dyDescent="0.2">
      <c r="A414" s="15"/>
      <c r="B414" s="15"/>
      <c r="C414" s="16"/>
      <c r="D414" s="17"/>
      <c r="E414" s="18"/>
      <c r="F414" s="19">
        <v>0</v>
      </c>
      <c r="G414" s="18">
        <f t="shared" si="26"/>
        <v>0</v>
      </c>
      <c r="H414" s="18">
        <f t="shared" si="24"/>
        <v>0</v>
      </c>
      <c r="I414" s="18">
        <f t="shared" si="25"/>
        <v>0</v>
      </c>
      <c r="J414" s="18"/>
      <c r="K414" s="15"/>
    </row>
    <row r="415" spans="1:11" x14ac:dyDescent="0.2">
      <c r="A415" s="15"/>
      <c r="B415" s="15"/>
      <c r="C415" s="16"/>
      <c r="D415" s="17"/>
      <c r="E415" s="18"/>
      <c r="F415" s="19">
        <v>0</v>
      </c>
      <c r="G415" s="18">
        <f t="shared" si="26"/>
        <v>0</v>
      </c>
      <c r="H415" s="18">
        <f t="shared" si="24"/>
        <v>0</v>
      </c>
      <c r="I415" s="18">
        <f t="shared" si="25"/>
        <v>0</v>
      </c>
      <c r="J415" s="18"/>
      <c r="K415" s="15"/>
    </row>
    <row r="416" spans="1:11" x14ac:dyDescent="0.2">
      <c r="A416" s="15"/>
      <c r="B416" s="15"/>
      <c r="C416" s="16"/>
      <c r="D416" s="17"/>
      <c r="E416" s="18"/>
      <c r="F416" s="19">
        <v>0</v>
      </c>
      <c r="G416" s="18">
        <f t="shared" si="26"/>
        <v>0</v>
      </c>
      <c r="H416" s="18">
        <f t="shared" si="24"/>
        <v>0</v>
      </c>
      <c r="I416" s="18">
        <f t="shared" si="25"/>
        <v>0</v>
      </c>
      <c r="J416" s="18"/>
      <c r="K416" s="15"/>
    </row>
    <row r="417" spans="1:11" x14ac:dyDescent="0.2">
      <c r="A417" s="15"/>
      <c r="B417" s="15"/>
      <c r="C417" s="16"/>
      <c r="D417" s="17"/>
      <c r="E417" s="18"/>
      <c r="F417" s="19">
        <v>0</v>
      </c>
      <c r="G417" s="18">
        <f t="shared" si="26"/>
        <v>0</v>
      </c>
      <c r="H417" s="18">
        <f t="shared" si="24"/>
        <v>0</v>
      </c>
      <c r="I417" s="18">
        <f t="shared" si="25"/>
        <v>0</v>
      </c>
      <c r="J417" s="18"/>
      <c r="K417" s="15"/>
    </row>
    <row r="418" spans="1:11" x14ac:dyDescent="0.2">
      <c r="A418" s="15"/>
      <c r="B418" s="15"/>
      <c r="C418" s="16"/>
      <c r="D418" s="17"/>
      <c r="E418" s="18"/>
      <c r="F418" s="19">
        <v>0</v>
      </c>
      <c r="G418" s="18">
        <f t="shared" si="26"/>
        <v>0</v>
      </c>
      <c r="H418" s="18">
        <f t="shared" si="24"/>
        <v>0</v>
      </c>
      <c r="I418" s="18">
        <f t="shared" si="25"/>
        <v>0</v>
      </c>
      <c r="J418" s="18"/>
      <c r="K418" s="15"/>
    </row>
    <row r="419" spans="1:11" x14ac:dyDescent="0.2">
      <c r="A419" s="15"/>
      <c r="B419" s="15"/>
      <c r="C419" s="16"/>
      <c r="D419" s="17"/>
      <c r="E419" s="18"/>
      <c r="F419" s="19">
        <v>0</v>
      </c>
      <c r="G419" s="18">
        <f t="shared" si="26"/>
        <v>0</v>
      </c>
      <c r="H419" s="18">
        <f t="shared" si="24"/>
        <v>0</v>
      </c>
      <c r="I419" s="18">
        <f t="shared" si="25"/>
        <v>0</v>
      </c>
      <c r="J419" s="18"/>
      <c r="K419" s="15"/>
    </row>
    <row r="420" spans="1:11" x14ac:dyDescent="0.2">
      <c r="A420" s="15"/>
      <c r="B420" s="15"/>
      <c r="C420" s="16"/>
      <c r="D420" s="17"/>
      <c r="E420" s="18"/>
      <c r="F420" s="19">
        <v>0</v>
      </c>
      <c r="G420" s="18">
        <f t="shared" si="26"/>
        <v>0</v>
      </c>
      <c r="H420" s="18">
        <f t="shared" si="24"/>
        <v>0</v>
      </c>
      <c r="I420" s="18">
        <f t="shared" si="25"/>
        <v>0</v>
      </c>
      <c r="J420" s="18"/>
      <c r="K420" s="15"/>
    </row>
    <row r="421" spans="1:11" x14ac:dyDescent="0.2">
      <c r="A421" s="15"/>
      <c r="B421" s="15"/>
      <c r="C421" s="16"/>
      <c r="D421" s="17"/>
      <c r="E421" s="18"/>
      <c r="F421" s="19">
        <v>0</v>
      </c>
      <c r="G421" s="18">
        <f t="shared" si="26"/>
        <v>0</v>
      </c>
      <c r="H421" s="18">
        <f t="shared" si="24"/>
        <v>0</v>
      </c>
      <c r="I421" s="18">
        <f t="shared" si="25"/>
        <v>0</v>
      </c>
      <c r="J421" s="18"/>
      <c r="K421" s="15"/>
    </row>
    <row r="422" spans="1:11" x14ac:dyDescent="0.2">
      <c r="A422" s="15"/>
      <c r="B422" s="15"/>
      <c r="C422" s="16"/>
      <c r="D422" s="17"/>
      <c r="E422" s="18"/>
      <c r="F422" s="19">
        <v>0</v>
      </c>
      <c r="G422" s="18">
        <f t="shared" si="26"/>
        <v>0</v>
      </c>
      <c r="H422" s="18">
        <f t="shared" si="24"/>
        <v>0</v>
      </c>
      <c r="I422" s="18">
        <f t="shared" si="25"/>
        <v>0</v>
      </c>
      <c r="J422" s="18"/>
      <c r="K422" s="15"/>
    </row>
    <row r="423" spans="1:11" x14ac:dyDescent="0.2">
      <c r="A423" s="15"/>
      <c r="B423" s="15"/>
      <c r="C423" s="16"/>
      <c r="D423" s="17"/>
      <c r="E423" s="18"/>
      <c r="F423" s="19">
        <v>0</v>
      </c>
      <c r="G423" s="18">
        <f t="shared" si="26"/>
        <v>0</v>
      </c>
      <c r="H423" s="18">
        <f t="shared" si="24"/>
        <v>0</v>
      </c>
      <c r="I423" s="18">
        <f t="shared" si="25"/>
        <v>0</v>
      </c>
      <c r="J423" s="18"/>
      <c r="K423" s="15"/>
    </row>
    <row r="424" spans="1:11" x14ac:dyDescent="0.2">
      <c r="A424" s="15"/>
      <c r="B424" s="15"/>
      <c r="C424" s="16"/>
      <c r="D424" s="17"/>
      <c r="E424" s="18"/>
      <c r="F424" s="19">
        <v>0</v>
      </c>
      <c r="G424" s="18">
        <f t="shared" si="26"/>
        <v>0</v>
      </c>
      <c r="H424" s="18">
        <f t="shared" si="24"/>
        <v>0</v>
      </c>
      <c r="I424" s="18">
        <f t="shared" si="25"/>
        <v>0</v>
      </c>
      <c r="J424" s="18"/>
      <c r="K424" s="15"/>
    </row>
    <row r="425" spans="1:11" x14ac:dyDescent="0.2">
      <c r="A425" s="15"/>
      <c r="B425" s="15"/>
      <c r="C425" s="16"/>
      <c r="D425" s="17"/>
      <c r="E425" s="18"/>
      <c r="F425" s="19">
        <v>0</v>
      </c>
      <c r="G425" s="18">
        <f t="shared" si="26"/>
        <v>0</v>
      </c>
      <c r="H425" s="18">
        <f t="shared" si="24"/>
        <v>0</v>
      </c>
      <c r="I425" s="18">
        <f t="shared" si="25"/>
        <v>0</v>
      </c>
      <c r="J425" s="18"/>
      <c r="K425" s="15"/>
    </row>
    <row r="426" spans="1:11" x14ac:dyDescent="0.2">
      <c r="A426" s="15"/>
      <c r="B426" s="15"/>
      <c r="C426" s="16"/>
      <c r="D426" s="17"/>
      <c r="E426" s="18"/>
      <c r="F426" s="19">
        <v>0</v>
      </c>
      <c r="G426" s="18">
        <f t="shared" si="26"/>
        <v>0</v>
      </c>
      <c r="H426" s="18">
        <f t="shared" si="24"/>
        <v>0</v>
      </c>
      <c r="I426" s="18">
        <f t="shared" si="25"/>
        <v>0</v>
      </c>
      <c r="J426" s="18"/>
      <c r="K426" s="15"/>
    </row>
    <row r="427" spans="1:11" x14ac:dyDescent="0.2">
      <c r="A427" s="15"/>
      <c r="B427" s="15"/>
      <c r="C427" s="16"/>
      <c r="D427" s="17"/>
      <c r="E427" s="18"/>
      <c r="F427" s="19">
        <v>0</v>
      </c>
      <c r="G427" s="18">
        <f t="shared" si="26"/>
        <v>0</v>
      </c>
      <c r="H427" s="18">
        <f t="shared" si="24"/>
        <v>0</v>
      </c>
      <c r="I427" s="18">
        <f t="shared" si="25"/>
        <v>0</v>
      </c>
      <c r="J427" s="18"/>
      <c r="K427" s="15"/>
    </row>
    <row r="428" spans="1:11" x14ac:dyDescent="0.2">
      <c r="A428" s="15"/>
      <c r="B428" s="15"/>
      <c r="C428" s="16"/>
      <c r="D428" s="17"/>
      <c r="E428" s="18"/>
      <c r="F428" s="19">
        <v>0</v>
      </c>
      <c r="G428" s="18">
        <f t="shared" si="26"/>
        <v>0</v>
      </c>
      <c r="H428" s="18">
        <f t="shared" si="24"/>
        <v>0</v>
      </c>
      <c r="I428" s="18">
        <f t="shared" si="25"/>
        <v>0</v>
      </c>
      <c r="J428" s="18"/>
      <c r="K428" s="15"/>
    </row>
    <row r="429" spans="1:11" x14ac:dyDescent="0.2">
      <c r="A429" s="15"/>
      <c r="B429" s="15"/>
      <c r="C429" s="16"/>
      <c r="D429" s="17"/>
      <c r="E429" s="18"/>
      <c r="F429" s="19">
        <v>0</v>
      </c>
      <c r="G429" s="18">
        <f t="shared" si="26"/>
        <v>0</v>
      </c>
      <c r="H429" s="18">
        <f t="shared" si="24"/>
        <v>0</v>
      </c>
      <c r="I429" s="18">
        <f t="shared" si="25"/>
        <v>0</v>
      </c>
      <c r="J429" s="18"/>
      <c r="K429" s="15"/>
    </row>
    <row r="430" spans="1:11" x14ac:dyDescent="0.2">
      <c r="A430" s="15"/>
      <c r="B430" s="15"/>
      <c r="C430" s="16"/>
      <c r="D430" s="17"/>
      <c r="E430" s="18"/>
      <c r="F430" s="19">
        <v>0</v>
      </c>
      <c r="G430" s="18">
        <f t="shared" si="26"/>
        <v>0</v>
      </c>
      <c r="H430" s="18">
        <f t="shared" si="24"/>
        <v>0</v>
      </c>
      <c r="I430" s="18">
        <f t="shared" si="25"/>
        <v>0</v>
      </c>
      <c r="J430" s="18"/>
      <c r="K430" s="15"/>
    </row>
    <row r="431" spans="1:11" x14ac:dyDescent="0.2">
      <c r="A431" s="15"/>
      <c r="B431" s="15"/>
      <c r="C431" s="16"/>
      <c r="D431" s="17"/>
      <c r="E431" s="18"/>
      <c r="F431" s="19">
        <v>0</v>
      </c>
      <c r="G431" s="18">
        <f t="shared" si="26"/>
        <v>0</v>
      </c>
      <c r="H431" s="18">
        <f t="shared" si="24"/>
        <v>0</v>
      </c>
      <c r="I431" s="18">
        <f t="shared" si="25"/>
        <v>0</v>
      </c>
      <c r="J431" s="18"/>
      <c r="K431" s="15"/>
    </row>
    <row r="432" spans="1:11" x14ac:dyDescent="0.2">
      <c r="A432" s="15"/>
      <c r="B432" s="15"/>
      <c r="C432" s="16"/>
      <c r="D432" s="17"/>
      <c r="E432" s="18"/>
      <c r="F432" s="19">
        <v>0</v>
      </c>
      <c r="G432" s="18">
        <f t="shared" si="26"/>
        <v>0</v>
      </c>
      <c r="H432" s="18">
        <f t="shared" si="24"/>
        <v>0</v>
      </c>
      <c r="I432" s="18">
        <f t="shared" si="25"/>
        <v>0</v>
      </c>
      <c r="J432" s="18"/>
      <c r="K432" s="15"/>
    </row>
    <row r="433" spans="1:11" x14ac:dyDescent="0.2">
      <c r="A433" s="15"/>
      <c r="B433" s="15"/>
      <c r="C433" s="16"/>
      <c r="D433" s="17"/>
      <c r="E433" s="18"/>
      <c r="F433" s="19">
        <v>0</v>
      </c>
      <c r="G433" s="18">
        <f t="shared" si="26"/>
        <v>0</v>
      </c>
      <c r="H433" s="18">
        <f t="shared" si="24"/>
        <v>0</v>
      </c>
      <c r="I433" s="18">
        <f t="shared" si="25"/>
        <v>0</v>
      </c>
      <c r="J433" s="18"/>
      <c r="K433" s="15"/>
    </row>
    <row r="434" spans="1:11" x14ac:dyDescent="0.2">
      <c r="A434" s="15"/>
      <c r="B434" s="15"/>
      <c r="C434" s="16"/>
      <c r="D434" s="17"/>
      <c r="E434" s="18"/>
      <c r="F434" s="19">
        <v>0</v>
      </c>
      <c r="G434" s="18">
        <f t="shared" si="26"/>
        <v>0</v>
      </c>
      <c r="H434" s="18">
        <f t="shared" si="24"/>
        <v>0</v>
      </c>
      <c r="I434" s="18">
        <f t="shared" si="25"/>
        <v>0</v>
      </c>
      <c r="J434" s="18"/>
      <c r="K434" s="15"/>
    </row>
    <row r="435" spans="1:11" x14ac:dyDescent="0.2">
      <c r="A435" s="15"/>
      <c r="B435" s="15"/>
      <c r="C435" s="16"/>
      <c r="D435" s="17"/>
      <c r="E435" s="18"/>
      <c r="F435" s="19">
        <v>0</v>
      </c>
      <c r="G435" s="18">
        <f t="shared" si="26"/>
        <v>0</v>
      </c>
      <c r="H435" s="18">
        <f t="shared" si="24"/>
        <v>0</v>
      </c>
      <c r="I435" s="18">
        <f t="shared" si="25"/>
        <v>0</v>
      </c>
      <c r="J435" s="18"/>
      <c r="K435" s="15"/>
    </row>
    <row r="436" spans="1:11" x14ac:dyDescent="0.2">
      <c r="A436" s="15"/>
      <c r="B436" s="15"/>
      <c r="C436" s="16"/>
      <c r="D436" s="17"/>
      <c r="E436" s="18"/>
      <c r="F436" s="19">
        <v>0</v>
      </c>
      <c r="G436" s="18">
        <f t="shared" si="26"/>
        <v>0</v>
      </c>
      <c r="H436" s="18">
        <f t="shared" si="24"/>
        <v>0</v>
      </c>
      <c r="I436" s="18">
        <f t="shared" si="25"/>
        <v>0</v>
      </c>
      <c r="J436" s="18"/>
      <c r="K436" s="15"/>
    </row>
    <row r="437" spans="1:11" x14ac:dyDescent="0.2">
      <c r="A437" s="15"/>
      <c r="B437" s="15"/>
      <c r="C437" s="16"/>
      <c r="D437" s="17"/>
      <c r="E437" s="18"/>
      <c r="F437" s="19">
        <v>0</v>
      </c>
      <c r="G437" s="18">
        <f t="shared" si="26"/>
        <v>0</v>
      </c>
      <c r="H437" s="18">
        <f t="shared" si="24"/>
        <v>0</v>
      </c>
      <c r="I437" s="18">
        <f t="shared" si="25"/>
        <v>0</v>
      </c>
      <c r="J437" s="18"/>
      <c r="K437" s="15"/>
    </row>
    <row r="438" spans="1:11" x14ac:dyDescent="0.2">
      <c r="A438" s="15"/>
      <c r="B438" s="15"/>
      <c r="C438" s="16"/>
      <c r="D438" s="17"/>
      <c r="E438" s="18"/>
      <c r="F438" s="19">
        <v>0</v>
      </c>
      <c r="G438" s="18">
        <f t="shared" si="26"/>
        <v>0</v>
      </c>
      <c r="H438" s="18">
        <f t="shared" si="24"/>
        <v>0</v>
      </c>
      <c r="I438" s="18">
        <f t="shared" si="25"/>
        <v>0</v>
      </c>
      <c r="J438" s="18"/>
      <c r="K438" s="15"/>
    </row>
    <row r="439" spans="1:11" x14ac:dyDescent="0.2">
      <c r="A439" s="15"/>
      <c r="B439" s="15"/>
      <c r="C439" s="16"/>
      <c r="D439" s="17"/>
      <c r="E439" s="18"/>
      <c r="F439" s="19">
        <v>0</v>
      </c>
      <c r="G439" s="18">
        <f t="shared" si="26"/>
        <v>0</v>
      </c>
      <c r="H439" s="18">
        <f t="shared" si="24"/>
        <v>0</v>
      </c>
      <c r="I439" s="18">
        <f t="shared" si="25"/>
        <v>0</v>
      </c>
      <c r="J439" s="18"/>
      <c r="K439" s="15"/>
    </row>
    <row r="440" spans="1:11" x14ac:dyDescent="0.2">
      <c r="A440" s="15"/>
      <c r="B440" s="15"/>
      <c r="C440" s="16"/>
      <c r="D440" s="17"/>
      <c r="E440" s="18"/>
      <c r="F440" s="19">
        <v>0</v>
      </c>
      <c r="G440" s="18">
        <f t="shared" si="26"/>
        <v>0</v>
      </c>
      <c r="H440" s="18">
        <f t="shared" si="24"/>
        <v>0</v>
      </c>
      <c r="I440" s="18">
        <f t="shared" si="25"/>
        <v>0</v>
      </c>
      <c r="J440" s="18"/>
      <c r="K440" s="15"/>
    </row>
    <row r="441" spans="1:11" x14ac:dyDescent="0.2">
      <c r="A441" s="15"/>
      <c r="B441" s="15"/>
      <c r="C441" s="16"/>
      <c r="D441" s="17"/>
      <c r="E441" s="18"/>
      <c r="F441" s="19">
        <v>0</v>
      </c>
      <c r="G441" s="18">
        <f t="shared" si="26"/>
        <v>0</v>
      </c>
      <c r="H441" s="18">
        <f t="shared" si="24"/>
        <v>0</v>
      </c>
      <c r="I441" s="18">
        <f t="shared" si="25"/>
        <v>0</v>
      </c>
      <c r="J441" s="18"/>
      <c r="K441" s="15"/>
    </row>
    <row r="442" spans="1:11" x14ac:dyDescent="0.2">
      <c r="A442" s="15"/>
      <c r="B442" s="15"/>
      <c r="C442" s="16"/>
      <c r="D442" s="17"/>
      <c r="E442" s="18"/>
      <c r="F442" s="19">
        <v>0</v>
      </c>
      <c r="G442" s="18">
        <f t="shared" si="26"/>
        <v>0</v>
      </c>
      <c r="H442" s="18">
        <f t="shared" ref="H442:H505" si="27">E442*C442</f>
        <v>0</v>
      </c>
      <c r="I442" s="18">
        <f t="shared" ref="I442:I505" si="28">F442*C442</f>
        <v>0</v>
      </c>
      <c r="J442" s="18"/>
      <c r="K442" s="15"/>
    </row>
    <row r="443" spans="1:11" x14ac:dyDescent="0.2">
      <c r="A443" s="15"/>
      <c r="B443" s="15"/>
      <c r="C443" s="16"/>
      <c r="D443" s="17"/>
      <c r="E443" s="18"/>
      <c r="F443" s="19">
        <v>0</v>
      </c>
      <c r="G443" s="18">
        <f t="shared" si="26"/>
        <v>0</v>
      </c>
      <c r="H443" s="18">
        <f t="shared" si="27"/>
        <v>0</v>
      </c>
      <c r="I443" s="18">
        <f t="shared" si="28"/>
        <v>0</v>
      </c>
      <c r="J443" s="18"/>
      <c r="K443" s="15"/>
    </row>
    <row r="444" spans="1:11" x14ac:dyDescent="0.2">
      <c r="A444" s="15"/>
      <c r="B444" s="15"/>
      <c r="C444" s="16"/>
      <c r="D444" s="17"/>
      <c r="E444" s="18"/>
      <c r="F444" s="19">
        <v>0</v>
      </c>
      <c r="G444" s="18">
        <f t="shared" si="26"/>
        <v>0</v>
      </c>
      <c r="H444" s="18">
        <f t="shared" si="27"/>
        <v>0</v>
      </c>
      <c r="I444" s="18">
        <f t="shared" si="28"/>
        <v>0</v>
      </c>
      <c r="J444" s="18"/>
      <c r="K444" s="15"/>
    </row>
    <row r="445" spans="1:11" x14ac:dyDescent="0.2">
      <c r="A445" s="15"/>
      <c r="B445" s="15"/>
      <c r="C445" s="16"/>
      <c r="D445" s="17"/>
      <c r="E445" s="18"/>
      <c r="F445" s="19">
        <v>0</v>
      </c>
      <c r="G445" s="18">
        <f t="shared" ref="G445:G508" si="29">B445*F445</f>
        <v>0</v>
      </c>
      <c r="H445" s="18">
        <f t="shared" si="27"/>
        <v>0</v>
      </c>
      <c r="I445" s="18">
        <f t="shared" si="28"/>
        <v>0</v>
      </c>
      <c r="J445" s="18"/>
      <c r="K445" s="15"/>
    </row>
    <row r="446" spans="1:11" x14ac:dyDescent="0.2">
      <c r="A446" s="15"/>
      <c r="B446" s="15"/>
      <c r="C446" s="16"/>
      <c r="D446" s="17"/>
      <c r="E446" s="18"/>
      <c r="F446" s="19">
        <v>0</v>
      </c>
      <c r="G446" s="18">
        <f t="shared" si="29"/>
        <v>0</v>
      </c>
      <c r="H446" s="18">
        <f t="shared" si="27"/>
        <v>0</v>
      </c>
      <c r="I446" s="18">
        <f t="shared" si="28"/>
        <v>0</v>
      </c>
      <c r="J446" s="18"/>
      <c r="K446" s="15"/>
    </row>
    <row r="447" spans="1:11" x14ac:dyDescent="0.2">
      <c r="A447" s="15"/>
      <c r="B447" s="15"/>
      <c r="C447" s="16"/>
      <c r="D447" s="17"/>
      <c r="E447" s="18"/>
      <c r="F447" s="19">
        <v>0</v>
      </c>
      <c r="G447" s="18">
        <f t="shared" si="29"/>
        <v>0</v>
      </c>
      <c r="H447" s="18">
        <f t="shared" si="27"/>
        <v>0</v>
      </c>
      <c r="I447" s="18">
        <f t="shared" si="28"/>
        <v>0</v>
      </c>
      <c r="J447" s="18"/>
      <c r="K447" s="15"/>
    </row>
    <row r="448" spans="1:11" x14ac:dyDescent="0.2">
      <c r="A448" s="15"/>
      <c r="B448" s="15"/>
      <c r="C448" s="16"/>
      <c r="D448" s="17"/>
      <c r="E448" s="18"/>
      <c r="F448" s="19">
        <v>0</v>
      </c>
      <c r="G448" s="18">
        <f t="shared" si="29"/>
        <v>0</v>
      </c>
      <c r="H448" s="18">
        <f t="shared" si="27"/>
        <v>0</v>
      </c>
      <c r="I448" s="18">
        <f t="shared" si="28"/>
        <v>0</v>
      </c>
      <c r="J448" s="18"/>
      <c r="K448" s="15"/>
    </row>
    <row r="449" spans="1:11" x14ac:dyDescent="0.2">
      <c r="A449" s="15"/>
      <c r="B449" s="15"/>
      <c r="C449" s="16"/>
      <c r="D449" s="17"/>
      <c r="E449" s="18"/>
      <c r="F449" s="19">
        <v>0</v>
      </c>
      <c r="G449" s="18">
        <f t="shared" si="29"/>
        <v>0</v>
      </c>
      <c r="H449" s="18">
        <f t="shared" si="27"/>
        <v>0</v>
      </c>
      <c r="I449" s="18">
        <f t="shared" si="28"/>
        <v>0</v>
      </c>
      <c r="J449" s="18"/>
      <c r="K449" s="15"/>
    </row>
    <row r="450" spans="1:11" x14ac:dyDescent="0.2">
      <c r="A450" s="15"/>
      <c r="B450" s="15"/>
      <c r="C450" s="16"/>
      <c r="D450" s="17"/>
      <c r="E450" s="18"/>
      <c r="F450" s="19">
        <v>0</v>
      </c>
      <c r="G450" s="18">
        <f t="shared" si="29"/>
        <v>0</v>
      </c>
      <c r="H450" s="18">
        <f t="shared" si="27"/>
        <v>0</v>
      </c>
      <c r="I450" s="18">
        <f t="shared" si="28"/>
        <v>0</v>
      </c>
      <c r="J450" s="18"/>
      <c r="K450" s="15"/>
    </row>
    <row r="451" spans="1:11" x14ac:dyDescent="0.2">
      <c r="A451" s="15"/>
      <c r="B451" s="15"/>
      <c r="C451" s="16"/>
      <c r="D451" s="17"/>
      <c r="E451" s="18"/>
      <c r="F451" s="19">
        <v>0</v>
      </c>
      <c r="G451" s="18">
        <f t="shared" si="29"/>
        <v>0</v>
      </c>
      <c r="H451" s="18">
        <f t="shared" si="27"/>
        <v>0</v>
      </c>
      <c r="I451" s="18">
        <f t="shared" si="28"/>
        <v>0</v>
      </c>
      <c r="J451" s="18"/>
      <c r="K451" s="15"/>
    </row>
    <row r="452" spans="1:11" x14ac:dyDescent="0.2">
      <c r="A452" s="15"/>
      <c r="B452" s="15"/>
      <c r="C452" s="16"/>
      <c r="D452" s="17"/>
      <c r="E452" s="18"/>
      <c r="F452" s="19">
        <v>0</v>
      </c>
      <c r="G452" s="18">
        <f t="shared" si="29"/>
        <v>0</v>
      </c>
      <c r="H452" s="18">
        <f t="shared" si="27"/>
        <v>0</v>
      </c>
      <c r="I452" s="18">
        <f t="shared" si="28"/>
        <v>0</v>
      </c>
      <c r="J452" s="18"/>
      <c r="K452" s="15"/>
    </row>
    <row r="453" spans="1:11" x14ac:dyDescent="0.2">
      <c r="A453" s="15"/>
      <c r="B453" s="15"/>
      <c r="C453" s="16"/>
      <c r="D453" s="17"/>
      <c r="E453" s="18"/>
      <c r="F453" s="19">
        <v>0</v>
      </c>
      <c r="G453" s="18">
        <f t="shared" si="29"/>
        <v>0</v>
      </c>
      <c r="H453" s="18">
        <f t="shared" si="27"/>
        <v>0</v>
      </c>
      <c r="I453" s="18">
        <f t="shared" si="28"/>
        <v>0</v>
      </c>
      <c r="J453" s="18"/>
      <c r="K453" s="15"/>
    </row>
    <row r="454" spans="1:11" x14ac:dyDescent="0.2">
      <c r="A454" s="15"/>
      <c r="B454" s="15"/>
      <c r="C454" s="16"/>
      <c r="D454" s="17"/>
      <c r="E454" s="18"/>
      <c r="F454" s="19">
        <v>0</v>
      </c>
      <c r="G454" s="18">
        <f t="shared" si="29"/>
        <v>0</v>
      </c>
      <c r="H454" s="18">
        <f t="shared" si="27"/>
        <v>0</v>
      </c>
      <c r="I454" s="18">
        <f t="shared" si="28"/>
        <v>0</v>
      </c>
      <c r="J454" s="18"/>
      <c r="K454" s="15"/>
    </row>
    <row r="455" spans="1:11" x14ac:dyDescent="0.2">
      <c r="A455" s="15"/>
      <c r="B455" s="15"/>
      <c r="C455" s="16"/>
      <c r="D455" s="17"/>
      <c r="E455" s="18"/>
      <c r="F455" s="19">
        <v>0</v>
      </c>
      <c r="G455" s="18">
        <f t="shared" si="29"/>
        <v>0</v>
      </c>
      <c r="H455" s="18">
        <f t="shared" si="27"/>
        <v>0</v>
      </c>
      <c r="I455" s="18">
        <f t="shared" si="28"/>
        <v>0</v>
      </c>
      <c r="J455" s="18"/>
      <c r="K455" s="15"/>
    </row>
    <row r="456" spans="1:11" x14ac:dyDescent="0.2">
      <c r="A456" s="15"/>
      <c r="B456" s="15"/>
      <c r="C456" s="16"/>
      <c r="D456" s="17"/>
      <c r="E456" s="18"/>
      <c r="F456" s="19">
        <v>0</v>
      </c>
      <c r="G456" s="18">
        <f t="shared" si="29"/>
        <v>0</v>
      </c>
      <c r="H456" s="18">
        <f t="shared" si="27"/>
        <v>0</v>
      </c>
      <c r="I456" s="18">
        <f t="shared" si="28"/>
        <v>0</v>
      </c>
      <c r="J456" s="18"/>
      <c r="K456" s="15"/>
    </row>
    <row r="457" spans="1:11" x14ac:dyDescent="0.2">
      <c r="A457" s="15"/>
      <c r="B457" s="15"/>
      <c r="C457" s="16"/>
      <c r="D457" s="17"/>
      <c r="E457" s="18"/>
      <c r="F457" s="19">
        <v>0</v>
      </c>
      <c r="G457" s="18">
        <f t="shared" si="29"/>
        <v>0</v>
      </c>
      <c r="H457" s="18">
        <f t="shared" si="27"/>
        <v>0</v>
      </c>
      <c r="I457" s="18">
        <f t="shared" si="28"/>
        <v>0</v>
      </c>
      <c r="J457" s="18"/>
      <c r="K457" s="15"/>
    </row>
    <row r="458" spans="1:11" x14ac:dyDescent="0.2">
      <c r="A458" s="15"/>
      <c r="B458" s="15"/>
      <c r="C458" s="16"/>
      <c r="D458" s="17"/>
      <c r="E458" s="18"/>
      <c r="F458" s="19">
        <v>0</v>
      </c>
      <c r="G458" s="18">
        <f t="shared" si="29"/>
        <v>0</v>
      </c>
      <c r="H458" s="18">
        <f t="shared" si="27"/>
        <v>0</v>
      </c>
      <c r="I458" s="18">
        <f t="shared" si="28"/>
        <v>0</v>
      </c>
      <c r="J458" s="18"/>
      <c r="K458" s="15"/>
    </row>
    <row r="459" spans="1:11" x14ac:dyDescent="0.2">
      <c r="A459" s="15"/>
      <c r="B459" s="15"/>
      <c r="C459" s="16"/>
      <c r="D459" s="17"/>
      <c r="E459" s="18"/>
      <c r="F459" s="19">
        <v>0</v>
      </c>
      <c r="G459" s="18">
        <f t="shared" si="29"/>
        <v>0</v>
      </c>
      <c r="H459" s="18">
        <f t="shared" si="27"/>
        <v>0</v>
      </c>
      <c r="I459" s="18">
        <f t="shared" si="28"/>
        <v>0</v>
      </c>
      <c r="J459" s="18"/>
      <c r="K459" s="15"/>
    </row>
    <row r="460" spans="1:11" x14ac:dyDescent="0.2">
      <c r="A460" s="15"/>
      <c r="B460" s="15"/>
      <c r="C460" s="16"/>
      <c r="D460" s="17"/>
      <c r="E460" s="18"/>
      <c r="F460" s="19">
        <v>0</v>
      </c>
      <c r="G460" s="18">
        <f t="shared" si="29"/>
        <v>0</v>
      </c>
      <c r="H460" s="18">
        <f t="shared" si="27"/>
        <v>0</v>
      </c>
      <c r="I460" s="18">
        <f t="shared" si="28"/>
        <v>0</v>
      </c>
      <c r="J460" s="18"/>
      <c r="K460" s="15"/>
    </row>
    <row r="461" spans="1:11" x14ac:dyDescent="0.2">
      <c r="A461" s="15"/>
      <c r="B461" s="15"/>
      <c r="C461" s="16"/>
      <c r="D461" s="17"/>
      <c r="E461" s="18"/>
      <c r="F461" s="19">
        <v>0</v>
      </c>
      <c r="G461" s="18">
        <f t="shared" si="29"/>
        <v>0</v>
      </c>
      <c r="H461" s="18">
        <f t="shared" si="27"/>
        <v>0</v>
      </c>
      <c r="I461" s="18">
        <f t="shared" si="28"/>
        <v>0</v>
      </c>
      <c r="J461" s="18"/>
      <c r="K461" s="15"/>
    </row>
    <row r="462" spans="1:11" x14ac:dyDescent="0.2">
      <c r="A462" s="15"/>
      <c r="B462" s="15"/>
      <c r="C462" s="16"/>
      <c r="D462" s="17"/>
      <c r="E462" s="18"/>
      <c r="F462" s="19">
        <v>0</v>
      </c>
      <c r="G462" s="18">
        <f t="shared" si="29"/>
        <v>0</v>
      </c>
      <c r="H462" s="18">
        <f t="shared" si="27"/>
        <v>0</v>
      </c>
      <c r="I462" s="18">
        <f t="shared" si="28"/>
        <v>0</v>
      </c>
      <c r="J462" s="18"/>
      <c r="K462" s="15"/>
    </row>
    <row r="463" spans="1:11" x14ac:dyDescent="0.2">
      <c r="A463" s="15"/>
      <c r="B463" s="15"/>
      <c r="C463" s="16"/>
      <c r="D463" s="17"/>
      <c r="E463" s="18"/>
      <c r="F463" s="19">
        <v>0</v>
      </c>
      <c r="G463" s="18">
        <f t="shared" si="29"/>
        <v>0</v>
      </c>
      <c r="H463" s="18">
        <f t="shared" si="27"/>
        <v>0</v>
      </c>
      <c r="I463" s="18">
        <f t="shared" si="28"/>
        <v>0</v>
      </c>
      <c r="J463" s="18"/>
      <c r="K463" s="15"/>
    </row>
    <row r="464" spans="1:11" x14ac:dyDescent="0.2">
      <c r="A464" s="15"/>
      <c r="B464" s="15"/>
      <c r="C464" s="16"/>
      <c r="D464" s="17"/>
      <c r="E464" s="18"/>
      <c r="F464" s="19">
        <v>0</v>
      </c>
      <c r="G464" s="18">
        <f t="shared" si="29"/>
        <v>0</v>
      </c>
      <c r="H464" s="18">
        <f t="shared" si="27"/>
        <v>0</v>
      </c>
      <c r="I464" s="18">
        <f t="shared" si="28"/>
        <v>0</v>
      </c>
      <c r="J464" s="18"/>
      <c r="K464" s="15"/>
    </row>
    <row r="465" spans="1:11" x14ac:dyDescent="0.2">
      <c r="A465" s="15"/>
      <c r="B465" s="15"/>
      <c r="C465" s="16"/>
      <c r="D465" s="17"/>
      <c r="E465" s="18"/>
      <c r="F465" s="19">
        <v>0</v>
      </c>
      <c r="G465" s="18">
        <f t="shared" si="29"/>
        <v>0</v>
      </c>
      <c r="H465" s="18">
        <f t="shared" si="27"/>
        <v>0</v>
      </c>
      <c r="I465" s="18">
        <f t="shared" si="28"/>
        <v>0</v>
      </c>
      <c r="J465" s="18"/>
      <c r="K465" s="15"/>
    </row>
    <row r="466" spans="1:11" x14ac:dyDescent="0.2">
      <c r="A466" s="15"/>
      <c r="B466" s="15"/>
      <c r="C466" s="16"/>
      <c r="D466" s="17"/>
      <c r="E466" s="18"/>
      <c r="F466" s="19">
        <v>0</v>
      </c>
      <c r="G466" s="18">
        <f t="shared" si="29"/>
        <v>0</v>
      </c>
      <c r="H466" s="18">
        <f t="shared" si="27"/>
        <v>0</v>
      </c>
      <c r="I466" s="18">
        <f t="shared" si="28"/>
        <v>0</v>
      </c>
      <c r="J466" s="18"/>
      <c r="K466" s="15"/>
    </row>
    <row r="467" spans="1:11" x14ac:dyDescent="0.2">
      <c r="A467" s="15"/>
      <c r="B467" s="15"/>
      <c r="C467" s="16"/>
      <c r="D467" s="17"/>
      <c r="E467" s="18"/>
      <c r="F467" s="19">
        <v>0</v>
      </c>
      <c r="G467" s="18">
        <f t="shared" si="29"/>
        <v>0</v>
      </c>
      <c r="H467" s="18">
        <f t="shared" si="27"/>
        <v>0</v>
      </c>
      <c r="I467" s="18">
        <f t="shared" si="28"/>
        <v>0</v>
      </c>
      <c r="J467" s="18"/>
      <c r="K467" s="15"/>
    </row>
    <row r="468" spans="1:11" x14ac:dyDescent="0.2">
      <c r="A468" s="15"/>
      <c r="B468" s="15"/>
      <c r="C468" s="16"/>
      <c r="D468" s="17"/>
      <c r="E468" s="18"/>
      <c r="F468" s="19">
        <v>0</v>
      </c>
      <c r="G468" s="18">
        <f t="shared" si="29"/>
        <v>0</v>
      </c>
      <c r="H468" s="18">
        <f t="shared" si="27"/>
        <v>0</v>
      </c>
      <c r="I468" s="18">
        <f t="shared" si="28"/>
        <v>0</v>
      </c>
      <c r="J468" s="18"/>
      <c r="K468" s="15"/>
    </row>
    <row r="469" spans="1:11" x14ac:dyDescent="0.2">
      <c r="A469" s="15"/>
      <c r="B469" s="15"/>
      <c r="C469" s="16"/>
      <c r="D469" s="17"/>
      <c r="E469" s="18"/>
      <c r="F469" s="19">
        <v>0</v>
      </c>
      <c r="G469" s="18">
        <f t="shared" si="29"/>
        <v>0</v>
      </c>
      <c r="H469" s="18">
        <f t="shared" si="27"/>
        <v>0</v>
      </c>
      <c r="I469" s="18">
        <f t="shared" si="28"/>
        <v>0</v>
      </c>
      <c r="J469" s="18"/>
      <c r="K469" s="15"/>
    </row>
    <row r="470" spans="1:11" x14ac:dyDescent="0.2">
      <c r="A470" s="15"/>
      <c r="B470" s="15"/>
      <c r="C470" s="16"/>
      <c r="D470" s="17"/>
      <c r="E470" s="18"/>
      <c r="F470" s="19">
        <v>0</v>
      </c>
      <c r="G470" s="18">
        <f t="shared" si="29"/>
        <v>0</v>
      </c>
      <c r="H470" s="18">
        <f t="shared" si="27"/>
        <v>0</v>
      </c>
      <c r="I470" s="18">
        <f t="shared" si="28"/>
        <v>0</v>
      </c>
      <c r="J470" s="18"/>
      <c r="K470" s="15"/>
    </row>
    <row r="471" spans="1:11" x14ac:dyDescent="0.2">
      <c r="A471" s="15"/>
      <c r="B471" s="15"/>
      <c r="C471" s="16"/>
      <c r="D471" s="17"/>
      <c r="E471" s="18"/>
      <c r="F471" s="19">
        <v>0</v>
      </c>
      <c r="G471" s="18">
        <f t="shared" si="29"/>
        <v>0</v>
      </c>
      <c r="H471" s="18">
        <f t="shared" si="27"/>
        <v>0</v>
      </c>
      <c r="I471" s="18">
        <f t="shared" si="28"/>
        <v>0</v>
      </c>
      <c r="J471" s="18"/>
      <c r="K471" s="15"/>
    </row>
    <row r="472" spans="1:11" x14ac:dyDescent="0.2">
      <c r="A472" s="15"/>
      <c r="B472" s="15"/>
      <c r="C472" s="16"/>
      <c r="D472" s="17"/>
      <c r="E472" s="18"/>
      <c r="F472" s="19">
        <v>0</v>
      </c>
      <c r="G472" s="18">
        <f t="shared" si="29"/>
        <v>0</v>
      </c>
      <c r="H472" s="18">
        <f t="shared" si="27"/>
        <v>0</v>
      </c>
      <c r="I472" s="18">
        <f t="shared" si="28"/>
        <v>0</v>
      </c>
      <c r="J472" s="18"/>
      <c r="K472" s="15"/>
    </row>
    <row r="473" spans="1:11" x14ac:dyDescent="0.2">
      <c r="A473" s="15"/>
      <c r="B473" s="15"/>
      <c r="C473" s="16"/>
      <c r="D473" s="17"/>
      <c r="E473" s="18"/>
      <c r="F473" s="19">
        <v>0</v>
      </c>
      <c r="G473" s="18">
        <f t="shared" si="29"/>
        <v>0</v>
      </c>
      <c r="H473" s="18">
        <f t="shared" si="27"/>
        <v>0</v>
      </c>
      <c r="I473" s="18">
        <f t="shared" si="28"/>
        <v>0</v>
      </c>
      <c r="J473" s="18"/>
      <c r="K473" s="15"/>
    </row>
    <row r="474" spans="1:11" x14ac:dyDescent="0.2">
      <c r="A474" s="15"/>
      <c r="B474" s="15"/>
      <c r="C474" s="16"/>
      <c r="D474" s="17"/>
      <c r="E474" s="18"/>
      <c r="F474" s="19">
        <v>0</v>
      </c>
      <c r="G474" s="18">
        <f t="shared" si="29"/>
        <v>0</v>
      </c>
      <c r="H474" s="18">
        <f t="shared" si="27"/>
        <v>0</v>
      </c>
      <c r="I474" s="18">
        <f t="shared" si="28"/>
        <v>0</v>
      </c>
      <c r="J474" s="18"/>
      <c r="K474" s="15"/>
    </row>
    <row r="475" spans="1:11" x14ac:dyDescent="0.2">
      <c r="A475" s="15"/>
      <c r="B475" s="15"/>
      <c r="C475" s="16"/>
      <c r="D475" s="17"/>
      <c r="E475" s="18"/>
      <c r="F475" s="19">
        <v>0</v>
      </c>
      <c r="G475" s="18">
        <f t="shared" si="29"/>
        <v>0</v>
      </c>
      <c r="H475" s="18">
        <f t="shared" si="27"/>
        <v>0</v>
      </c>
      <c r="I475" s="18">
        <f t="shared" si="28"/>
        <v>0</v>
      </c>
      <c r="J475" s="18"/>
      <c r="K475" s="15"/>
    </row>
    <row r="476" spans="1:11" x14ac:dyDescent="0.2">
      <c r="A476" s="15"/>
      <c r="B476" s="15"/>
      <c r="C476" s="16"/>
      <c r="D476" s="17"/>
      <c r="E476" s="18"/>
      <c r="F476" s="19">
        <v>0</v>
      </c>
      <c r="G476" s="18">
        <f t="shared" si="29"/>
        <v>0</v>
      </c>
      <c r="H476" s="18">
        <f t="shared" si="27"/>
        <v>0</v>
      </c>
      <c r="I476" s="18">
        <f t="shared" si="28"/>
        <v>0</v>
      </c>
      <c r="J476" s="18"/>
      <c r="K476" s="15"/>
    </row>
    <row r="477" spans="1:11" x14ac:dyDescent="0.2">
      <c r="A477" s="15"/>
      <c r="B477" s="15"/>
      <c r="C477" s="16"/>
      <c r="D477" s="17"/>
      <c r="E477" s="18"/>
      <c r="F477" s="19">
        <v>0</v>
      </c>
      <c r="G477" s="18">
        <f t="shared" si="29"/>
        <v>0</v>
      </c>
      <c r="H477" s="18">
        <f t="shared" si="27"/>
        <v>0</v>
      </c>
      <c r="I477" s="18">
        <f t="shared" si="28"/>
        <v>0</v>
      </c>
      <c r="J477" s="18"/>
      <c r="K477" s="15"/>
    </row>
    <row r="478" spans="1:11" x14ac:dyDescent="0.2">
      <c r="A478" s="15"/>
      <c r="B478" s="15"/>
      <c r="C478" s="16"/>
      <c r="D478" s="17"/>
      <c r="E478" s="18"/>
      <c r="F478" s="19">
        <v>0</v>
      </c>
      <c r="G478" s="18">
        <f t="shared" si="29"/>
        <v>0</v>
      </c>
      <c r="H478" s="18">
        <f t="shared" si="27"/>
        <v>0</v>
      </c>
      <c r="I478" s="18">
        <f t="shared" si="28"/>
        <v>0</v>
      </c>
      <c r="J478" s="18"/>
      <c r="K478" s="15"/>
    </row>
    <row r="479" spans="1:11" x14ac:dyDescent="0.2">
      <c r="A479" s="15"/>
      <c r="B479" s="15"/>
      <c r="C479" s="16"/>
      <c r="D479" s="17"/>
      <c r="E479" s="18"/>
      <c r="F479" s="19">
        <v>0</v>
      </c>
      <c r="G479" s="18">
        <f t="shared" si="29"/>
        <v>0</v>
      </c>
      <c r="H479" s="18">
        <f t="shared" si="27"/>
        <v>0</v>
      </c>
      <c r="I479" s="18">
        <f t="shared" si="28"/>
        <v>0</v>
      </c>
      <c r="J479" s="18"/>
      <c r="K479" s="15"/>
    </row>
    <row r="480" spans="1:11" x14ac:dyDescent="0.2">
      <c r="A480" s="15"/>
      <c r="B480" s="15"/>
      <c r="C480" s="16"/>
      <c r="D480" s="17"/>
      <c r="E480" s="18"/>
      <c r="F480" s="19">
        <v>0</v>
      </c>
      <c r="G480" s="18">
        <f t="shared" si="29"/>
        <v>0</v>
      </c>
      <c r="H480" s="18">
        <f t="shared" si="27"/>
        <v>0</v>
      </c>
      <c r="I480" s="18">
        <f t="shared" si="28"/>
        <v>0</v>
      </c>
      <c r="J480" s="18"/>
      <c r="K480" s="15"/>
    </row>
    <row r="481" spans="1:11" x14ac:dyDescent="0.2">
      <c r="A481" s="15"/>
      <c r="B481" s="15"/>
      <c r="C481" s="16"/>
      <c r="D481" s="17"/>
      <c r="E481" s="18"/>
      <c r="F481" s="19">
        <v>0</v>
      </c>
      <c r="G481" s="18">
        <f t="shared" si="29"/>
        <v>0</v>
      </c>
      <c r="H481" s="18">
        <f t="shared" si="27"/>
        <v>0</v>
      </c>
      <c r="I481" s="18">
        <f t="shared" si="28"/>
        <v>0</v>
      </c>
      <c r="J481" s="18"/>
      <c r="K481" s="15"/>
    </row>
    <row r="482" spans="1:11" x14ac:dyDescent="0.2">
      <c r="A482" s="15"/>
      <c r="B482" s="15"/>
      <c r="C482" s="16"/>
      <c r="D482" s="17"/>
      <c r="E482" s="18"/>
      <c r="F482" s="19">
        <v>0</v>
      </c>
      <c r="G482" s="18">
        <f t="shared" si="29"/>
        <v>0</v>
      </c>
      <c r="H482" s="18">
        <f t="shared" si="27"/>
        <v>0</v>
      </c>
      <c r="I482" s="18">
        <f t="shared" si="28"/>
        <v>0</v>
      </c>
      <c r="J482" s="18"/>
      <c r="K482" s="15"/>
    </row>
    <row r="483" spans="1:11" x14ac:dyDescent="0.2">
      <c r="A483" s="15"/>
      <c r="B483" s="15"/>
      <c r="C483" s="16"/>
      <c r="D483" s="17"/>
      <c r="E483" s="18"/>
      <c r="F483" s="19">
        <v>0</v>
      </c>
      <c r="G483" s="18">
        <f t="shared" si="29"/>
        <v>0</v>
      </c>
      <c r="H483" s="18">
        <f t="shared" si="27"/>
        <v>0</v>
      </c>
      <c r="I483" s="18">
        <f t="shared" si="28"/>
        <v>0</v>
      </c>
      <c r="J483" s="18"/>
      <c r="K483" s="15"/>
    </row>
    <row r="484" spans="1:11" x14ac:dyDescent="0.2">
      <c r="A484" s="15"/>
      <c r="B484" s="15"/>
      <c r="C484" s="16"/>
      <c r="D484" s="17"/>
      <c r="E484" s="18"/>
      <c r="F484" s="19">
        <v>0</v>
      </c>
      <c r="G484" s="18">
        <f t="shared" si="29"/>
        <v>0</v>
      </c>
      <c r="H484" s="18">
        <f t="shared" si="27"/>
        <v>0</v>
      </c>
      <c r="I484" s="18">
        <f t="shared" si="28"/>
        <v>0</v>
      </c>
      <c r="J484" s="18"/>
      <c r="K484" s="15"/>
    </row>
    <row r="485" spans="1:11" x14ac:dyDescent="0.2">
      <c r="A485" s="15"/>
      <c r="B485" s="15"/>
      <c r="C485" s="16"/>
      <c r="D485" s="17"/>
      <c r="E485" s="18"/>
      <c r="F485" s="19">
        <v>0</v>
      </c>
      <c r="G485" s="18">
        <f t="shared" si="29"/>
        <v>0</v>
      </c>
      <c r="H485" s="18">
        <f t="shared" si="27"/>
        <v>0</v>
      </c>
      <c r="I485" s="18">
        <f t="shared" si="28"/>
        <v>0</v>
      </c>
      <c r="J485" s="18"/>
      <c r="K485" s="15"/>
    </row>
    <row r="486" spans="1:11" x14ac:dyDescent="0.2">
      <c r="A486" s="15"/>
      <c r="B486" s="15"/>
      <c r="C486" s="16"/>
      <c r="D486" s="17"/>
      <c r="E486" s="18"/>
      <c r="F486" s="19">
        <v>0</v>
      </c>
      <c r="G486" s="18">
        <f t="shared" si="29"/>
        <v>0</v>
      </c>
      <c r="H486" s="18">
        <f t="shared" si="27"/>
        <v>0</v>
      </c>
      <c r="I486" s="18">
        <f t="shared" si="28"/>
        <v>0</v>
      </c>
      <c r="J486" s="18"/>
      <c r="K486" s="15"/>
    </row>
    <row r="487" spans="1:11" x14ac:dyDescent="0.2">
      <c r="A487" s="15"/>
      <c r="B487" s="15"/>
      <c r="C487" s="16"/>
      <c r="D487" s="17"/>
      <c r="E487" s="18"/>
      <c r="F487" s="19">
        <v>0</v>
      </c>
      <c r="G487" s="18">
        <f t="shared" si="29"/>
        <v>0</v>
      </c>
      <c r="H487" s="18">
        <f t="shared" si="27"/>
        <v>0</v>
      </c>
      <c r="I487" s="18">
        <f t="shared" si="28"/>
        <v>0</v>
      </c>
      <c r="J487" s="18"/>
      <c r="K487" s="15"/>
    </row>
    <row r="488" spans="1:11" x14ac:dyDescent="0.2">
      <c r="A488" s="15"/>
      <c r="B488" s="15"/>
      <c r="C488" s="16"/>
      <c r="D488" s="17"/>
      <c r="E488" s="18"/>
      <c r="F488" s="19">
        <v>0</v>
      </c>
      <c r="G488" s="18">
        <f t="shared" si="29"/>
        <v>0</v>
      </c>
      <c r="H488" s="18">
        <f t="shared" si="27"/>
        <v>0</v>
      </c>
      <c r="I488" s="18">
        <f t="shared" si="28"/>
        <v>0</v>
      </c>
      <c r="J488" s="18"/>
      <c r="K488" s="15"/>
    </row>
    <row r="489" spans="1:11" x14ac:dyDescent="0.2">
      <c r="A489" s="15"/>
      <c r="B489" s="15"/>
      <c r="C489" s="16"/>
      <c r="D489" s="17"/>
      <c r="E489" s="18"/>
      <c r="F489" s="19">
        <v>0</v>
      </c>
      <c r="G489" s="18">
        <f t="shared" si="29"/>
        <v>0</v>
      </c>
      <c r="H489" s="18">
        <f t="shared" si="27"/>
        <v>0</v>
      </c>
      <c r="I489" s="18">
        <f t="shared" si="28"/>
        <v>0</v>
      </c>
      <c r="J489" s="18"/>
      <c r="K489" s="15"/>
    </row>
    <row r="490" spans="1:11" x14ac:dyDescent="0.2">
      <c r="A490" s="15"/>
      <c r="B490" s="15"/>
      <c r="C490" s="16"/>
      <c r="D490" s="17"/>
      <c r="E490" s="18"/>
      <c r="F490" s="19">
        <v>0</v>
      </c>
      <c r="G490" s="18">
        <f t="shared" si="29"/>
        <v>0</v>
      </c>
      <c r="H490" s="18">
        <f t="shared" si="27"/>
        <v>0</v>
      </c>
      <c r="I490" s="18">
        <f t="shared" si="28"/>
        <v>0</v>
      </c>
      <c r="J490" s="18"/>
      <c r="K490" s="15"/>
    </row>
    <row r="491" spans="1:11" x14ac:dyDescent="0.2">
      <c r="A491" s="15"/>
      <c r="B491" s="15"/>
      <c r="C491" s="16"/>
      <c r="D491" s="17"/>
      <c r="E491" s="18"/>
      <c r="F491" s="19">
        <v>0</v>
      </c>
      <c r="G491" s="18">
        <f t="shared" si="29"/>
        <v>0</v>
      </c>
      <c r="H491" s="18">
        <f t="shared" si="27"/>
        <v>0</v>
      </c>
      <c r="I491" s="18">
        <f t="shared" si="28"/>
        <v>0</v>
      </c>
      <c r="J491" s="18"/>
      <c r="K491" s="15"/>
    </row>
    <row r="492" spans="1:11" x14ac:dyDescent="0.2">
      <c r="A492" s="15"/>
      <c r="B492" s="15"/>
      <c r="C492" s="16"/>
      <c r="D492" s="17"/>
      <c r="E492" s="18"/>
      <c r="F492" s="19">
        <v>0</v>
      </c>
      <c r="G492" s="18">
        <f t="shared" si="29"/>
        <v>0</v>
      </c>
      <c r="H492" s="18">
        <f t="shared" si="27"/>
        <v>0</v>
      </c>
      <c r="I492" s="18">
        <f t="shared" si="28"/>
        <v>0</v>
      </c>
      <c r="J492" s="18"/>
      <c r="K492" s="15"/>
    </row>
    <row r="493" spans="1:11" x14ac:dyDescent="0.2">
      <c r="A493" s="15"/>
      <c r="B493" s="15"/>
      <c r="C493" s="16"/>
      <c r="D493" s="17"/>
      <c r="E493" s="18"/>
      <c r="F493" s="19">
        <v>0</v>
      </c>
      <c r="G493" s="18">
        <f t="shared" si="29"/>
        <v>0</v>
      </c>
      <c r="H493" s="18">
        <f t="shared" si="27"/>
        <v>0</v>
      </c>
      <c r="I493" s="18">
        <f t="shared" si="28"/>
        <v>0</v>
      </c>
      <c r="J493" s="18"/>
      <c r="K493" s="15"/>
    </row>
    <row r="494" spans="1:11" x14ac:dyDescent="0.2">
      <c r="A494" s="15"/>
      <c r="B494" s="15"/>
      <c r="C494" s="16"/>
      <c r="D494" s="17"/>
      <c r="E494" s="18"/>
      <c r="F494" s="19">
        <v>0</v>
      </c>
      <c r="G494" s="18">
        <f t="shared" si="29"/>
        <v>0</v>
      </c>
      <c r="H494" s="18">
        <f t="shared" si="27"/>
        <v>0</v>
      </c>
      <c r="I494" s="18">
        <f t="shared" si="28"/>
        <v>0</v>
      </c>
      <c r="J494" s="18"/>
      <c r="K494" s="15"/>
    </row>
    <row r="495" spans="1:11" x14ac:dyDescent="0.2">
      <c r="A495" s="15"/>
      <c r="B495" s="15"/>
      <c r="C495" s="16"/>
      <c r="D495" s="17"/>
      <c r="E495" s="18"/>
      <c r="F495" s="19">
        <v>0</v>
      </c>
      <c r="G495" s="18">
        <f t="shared" si="29"/>
        <v>0</v>
      </c>
      <c r="H495" s="18">
        <f t="shared" si="27"/>
        <v>0</v>
      </c>
      <c r="I495" s="18">
        <f t="shared" si="28"/>
        <v>0</v>
      </c>
      <c r="J495" s="18"/>
      <c r="K495" s="15"/>
    </row>
    <row r="496" spans="1:11" x14ac:dyDescent="0.2">
      <c r="A496" s="15"/>
      <c r="B496" s="15"/>
      <c r="C496" s="16"/>
      <c r="D496" s="17"/>
      <c r="E496" s="18"/>
      <c r="F496" s="19">
        <v>0</v>
      </c>
      <c r="G496" s="18">
        <f t="shared" si="29"/>
        <v>0</v>
      </c>
      <c r="H496" s="18">
        <f t="shared" si="27"/>
        <v>0</v>
      </c>
      <c r="I496" s="18">
        <f t="shared" si="28"/>
        <v>0</v>
      </c>
      <c r="J496" s="18"/>
      <c r="K496" s="15"/>
    </row>
    <row r="497" spans="1:11" x14ac:dyDescent="0.2">
      <c r="A497" s="15"/>
      <c r="B497" s="15"/>
      <c r="C497" s="16"/>
      <c r="D497" s="17"/>
      <c r="E497" s="18"/>
      <c r="F497" s="19">
        <v>0</v>
      </c>
      <c r="G497" s="18">
        <f t="shared" si="29"/>
        <v>0</v>
      </c>
      <c r="H497" s="18">
        <f t="shared" si="27"/>
        <v>0</v>
      </c>
      <c r="I497" s="18">
        <f t="shared" si="28"/>
        <v>0</v>
      </c>
      <c r="J497" s="18"/>
      <c r="K497" s="15"/>
    </row>
    <row r="498" spans="1:11" x14ac:dyDescent="0.2">
      <c r="A498" s="15"/>
      <c r="B498" s="15"/>
      <c r="C498" s="16"/>
      <c r="D498" s="17"/>
      <c r="E498" s="18"/>
      <c r="F498" s="19">
        <v>0</v>
      </c>
      <c r="G498" s="18">
        <f t="shared" si="29"/>
        <v>0</v>
      </c>
      <c r="H498" s="18">
        <f t="shared" si="27"/>
        <v>0</v>
      </c>
      <c r="I498" s="18">
        <f t="shared" si="28"/>
        <v>0</v>
      </c>
      <c r="J498" s="18"/>
      <c r="K498" s="15"/>
    </row>
    <row r="499" spans="1:11" x14ac:dyDescent="0.2">
      <c r="A499" s="15"/>
      <c r="B499" s="15"/>
      <c r="C499" s="16"/>
      <c r="D499" s="17"/>
      <c r="E499" s="18"/>
      <c r="F499" s="19">
        <v>0</v>
      </c>
      <c r="G499" s="18">
        <f t="shared" si="29"/>
        <v>0</v>
      </c>
      <c r="H499" s="18">
        <f t="shared" si="27"/>
        <v>0</v>
      </c>
      <c r="I499" s="18">
        <f t="shared" si="28"/>
        <v>0</v>
      </c>
      <c r="J499" s="18"/>
      <c r="K499" s="15"/>
    </row>
    <row r="500" spans="1:11" x14ac:dyDescent="0.2">
      <c r="A500" s="15"/>
      <c r="B500" s="15"/>
      <c r="C500" s="16"/>
      <c r="D500" s="17"/>
      <c r="E500" s="18"/>
      <c r="F500" s="19">
        <v>0</v>
      </c>
      <c r="G500" s="18">
        <f t="shared" si="29"/>
        <v>0</v>
      </c>
      <c r="H500" s="18">
        <f t="shared" si="27"/>
        <v>0</v>
      </c>
      <c r="I500" s="18">
        <f t="shared" si="28"/>
        <v>0</v>
      </c>
      <c r="J500" s="18"/>
      <c r="K500" s="15"/>
    </row>
    <row r="501" spans="1:11" x14ac:dyDescent="0.2">
      <c r="A501" s="15"/>
      <c r="B501" s="15"/>
      <c r="C501" s="16"/>
      <c r="D501" s="17"/>
      <c r="E501" s="18"/>
      <c r="F501" s="19">
        <v>0</v>
      </c>
      <c r="G501" s="18">
        <f t="shared" si="29"/>
        <v>0</v>
      </c>
      <c r="H501" s="18">
        <f t="shared" si="27"/>
        <v>0</v>
      </c>
      <c r="I501" s="18">
        <f t="shared" si="28"/>
        <v>0</v>
      </c>
      <c r="J501" s="18"/>
      <c r="K501" s="15"/>
    </row>
    <row r="502" spans="1:11" x14ac:dyDescent="0.2">
      <c r="A502" s="15"/>
      <c r="B502" s="15"/>
      <c r="C502" s="16"/>
      <c r="D502" s="17"/>
      <c r="E502" s="18"/>
      <c r="F502" s="19">
        <v>0</v>
      </c>
      <c r="G502" s="18">
        <f t="shared" si="29"/>
        <v>0</v>
      </c>
      <c r="H502" s="18">
        <f t="shared" si="27"/>
        <v>0</v>
      </c>
      <c r="I502" s="18">
        <f t="shared" si="28"/>
        <v>0</v>
      </c>
      <c r="J502" s="18"/>
      <c r="K502" s="15"/>
    </row>
    <row r="503" spans="1:11" x14ac:dyDescent="0.2">
      <c r="A503" s="15"/>
      <c r="B503" s="15"/>
      <c r="C503" s="16"/>
      <c r="D503" s="17"/>
      <c r="E503" s="18"/>
      <c r="F503" s="19">
        <v>0</v>
      </c>
      <c r="G503" s="18">
        <f t="shared" si="29"/>
        <v>0</v>
      </c>
      <c r="H503" s="18">
        <f t="shared" si="27"/>
        <v>0</v>
      </c>
      <c r="I503" s="18">
        <f t="shared" si="28"/>
        <v>0</v>
      </c>
      <c r="J503" s="18"/>
      <c r="K503" s="15"/>
    </row>
    <row r="504" spans="1:11" x14ac:dyDescent="0.2">
      <c r="A504" s="15"/>
      <c r="B504" s="15"/>
      <c r="C504" s="16"/>
      <c r="D504" s="17"/>
      <c r="E504" s="18"/>
      <c r="F504" s="19">
        <v>0</v>
      </c>
      <c r="G504" s="18">
        <f t="shared" si="29"/>
        <v>0</v>
      </c>
      <c r="H504" s="18">
        <f t="shared" si="27"/>
        <v>0</v>
      </c>
      <c r="I504" s="18">
        <f t="shared" si="28"/>
        <v>0</v>
      </c>
      <c r="J504" s="18"/>
      <c r="K504" s="15"/>
    </row>
    <row r="505" spans="1:11" x14ac:dyDescent="0.2">
      <c r="A505" s="15"/>
      <c r="B505" s="15"/>
      <c r="C505" s="16"/>
      <c r="D505" s="17"/>
      <c r="E505" s="18"/>
      <c r="F505" s="19">
        <v>0</v>
      </c>
      <c r="G505" s="18">
        <f t="shared" si="29"/>
        <v>0</v>
      </c>
      <c r="H505" s="18">
        <f t="shared" si="27"/>
        <v>0</v>
      </c>
      <c r="I505" s="18">
        <f t="shared" si="28"/>
        <v>0</v>
      </c>
      <c r="J505" s="18"/>
      <c r="K505" s="15"/>
    </row>
    <row r="506" spans="1:11" x14ac:dyDescent="0.2">
      <c r="A506" s="15"/>
      <c r="B506" s="15"/>
      <c r="C506" s="16"/>
      <c r="D506" s="17"/>
      <c r="E506" s="18"/>
      <c r="F506" s="19">
        <v>0</v>
      </c>
      <c r="G506" s="18">
        <f t="shared" si="29"/>
        <v>0</v>
      </c>
      <c r="H506" s="18">
        <f t="shared" ref="H506:H569" si="30">E506*C506</f>
        <v>0</v>
      </c>
      <c r="I506" s="18">
        <f t="shared" ref="I506:I569" si="31">F506*C506</f>
        <v>0</v>
      </c>
      <c r="J506" s="18"/>
      <c r="K506" s="15"/>
    </row>
    <row r="507" spans="1:11" x14ac:dyDescent="0.2">
      <c r="A507" s="15"/>
      <c r="B507" s="15"/>
      <c r="C507" s="16"/>
      <c r="D507" s="17"/>
      <c r="E507" s="18"/>
      <c r="F507" s="19">
        <v>0</v>
      </c>
      <c r="G507" s="18">
        <f t="shared" si="29"/>
        <v>0</v>
      </c>
      <c r="H507" s="18">
        <f t="shared" si="30"/>
        <v>0</v>
      </c>
      <c r="I507" s="18">
        <f t="shared" si="31"/>
        <v>0</v>
      </c>
      <c r="J507" s="18"/>
      <c r="K507" s="15"/>
    </row>
    <row r="508" spans="1:11" x14ac:dyDescent="0.2">
      <c r="A508" s="15"/>
      <c r="B508" s="15"/>
      <c r="C508" s="16"/>
      <c r="D508" s="17"/>
      <c r="E508" s="18"/>
      <c r="F508" s="19">
        <v>0</v>
      </c>
      <c r="G508" s="18">
        <f t="shared" si="29"/>
        <v>0</v>
      </c>
      <c r="H508" s="18">
        <f t="shared" si="30"/>
        <v>0</v>
      </c>
      <c r="I508" s="18">
        <f t="shared" si="31"/>
        <v>0</v>
      </c>
      <c r="J508" s="18"/>
      <c r="K508" s="15"/>
    </row>
    <row r="509" spans="1:11" x14ac:dyDescent="0.2">
      <c r="A509" s="15"/>
      <c r="B509" s="15"/>
      <c r="C509" s="16"/>
      <c r="D509" s="17"/>
      <c r="E509" s="18"/>
      <c r="F509" s="19">
        <v>0</v>
      </c>
      <c r="G509" s="18">
        <f t="shared" ref="G509:G572" si="32">B509*F509</f>
        <v>0</v>
      </c>
      <c r="H509" s="18">
        <f t="shared" si="30"/>
        <v>0</v>
      </c>
      <c r="I509" s="18">
        <f t="shared" si="31"/>
        <v>0</v>
      </c>
      <c r="J509" s="18"/>
      <c r="K509" s="15"/>
    </row>
    <row r="510" spans="1:11" x14ac:dyDescent="0.2">
      <c r="A510" s="15"/>
      <c r="B510" s="15"/>
      <c r="C510" s="16"/>
      <c r="D510" s="17"/>
      <c r="E510" s="18"/>
      <c r="F510" s="19">
        <v>0</v>
      </c>
      <c r="G510" s="18">
        <f t="shared" si="32"/>
        <v>0</v>
      </c>
      <c r="H510" s="18">
        <f t="shared" si="30"/>
        <v>0</v>
      </c>
      <c r="I510" s="18">
        <f t="shared" si="31"/>
        <v>0</v>
      </c>
      <c r="J510" s="18"/>
      <c r="K510" s="15"/>
    </row>
    <row r="511" spans="1:11" x14ac:dyDescent="0.2">
      <c r="A511" s="15"/>
      <c r="B511" s="15"/>
      <c r="C511" s="16"/>
      <c r="D511" s="17"/>
      <c r="E511" s="18"/>
      <c r="F511" s="19">
        <v>0</v>
      </c>
      <c r="G511" s="18">
        <f t="shared" si="32"/>
        <v>0</v>
      </c>
      <c r="H511" s="18">
        <f t="shared" si="30"/>
        <v>0</v>
      </c>
      <c r="I511" s="18">
        <f t="shared" si="31"/>
        <v>0</v>
      </c>
      <c r="J511" s="18"/>
      <c r="K511" s="15"/>
    </row>
    <row r="512" spans="1:11" x14ac:dyDescent="0.2">
      <c r="A512" s="15"/>
      <c r="B512" s="15"/>
      <c r="C512" s="16"/>
      <c r="D512" s="17"/>
      <c r="E512" s="18"/>
      <c r="F512" s="19">
        <v>0</v>
      </c>
      <c r="G512" s="18">
        <f t="shared" si="32"/>
        <v>0</v>
      </c>
      <c r="H512" s="18">
        <f t="shared" si="30"/>
        <v>0</v>
      </c>
      <c r="I512" s="18">
        <f t="shared" si="31"/>
        <v>0</v>
      </c>
      <c r="J512" s="18"/>
      <c r="K512" s="15"/>
    </row>
    <row r="513" spans="1:11" x14ac:dyDescent="0.2">
      <c r="A513" s="15"/>
      <c r="B513" s="15"/>
      <c r="C513" s="16"/>
      <c r="D513" s="17"/>
      <c r="E513" s="18"/>
      <c r="F513" s="19">
        <v>0</v>
      </c>
      <c r="G513" s="18">
        <f t="shared" si="32"/>
        <v>0</v>
      </c>
      <c r="H513" s="18">
        <f t="shared" si="30"/>
        <v>0</v>
      </c>
      <c r="I513" s="18">
        <f t="shared" si="31"/>
        <v>0</v>
      </c>
      <c r="J513" s="18"/>
      <c r="K513" s="15"/>
    </row>
    <row r="514" spans="1:11" x14ac:dyDescent="0.2">
      <c r="A514" s="15"/>
      <c r="B514" s="15"/>
      <c r="C514" s="16"/>
      <c r="D514" s="17"/>
      <c r="E514" s="18"/>
      <c r="F514" s="19">
        <v>0</v>
      </c>
      <c r="G514" s="18">
        <f t="shared" si="32"/>
        <v>0</v>
      </c>
      <c r="H514" s="18">
        <f t="shared" si="30"/>
        <v>0</v>
      </c>
      <c r="I514" s="18">
        <f t="shared" si="31"/>
        <v>0</v>
      </c>
      <c r="J514" s="18"/>
      <c r="K514" s="15"/>
    </row>
    <row r="515" spans="1:11" x14ac:dyDescent="0.2">
      <c r="A515" s="15"/>
      <c r="B515" s="15"/>
      <c r="C515" s="16"/>
      <c r="D515" s="17"/>
      <c r="E515" s="18"/>
      <c r="F515" s="19">
        <v>0</v>
      </c>
      <c r="G515" s="18">
        <f t="shared" si="32"/>
        <v>0</v>
      </c>
      <c r="H515" s="18">
        <f t="shared" si="30"/>
        <v>0</v>
      </c>
      <c r="I515" s="18">
        <f t="shared" si="31"/>
        <v>0</v>
      </c>
      <c r="J515" s="18"/>
      <c r="K515" s="15"/>
    </row>
    <row r="516" spans="1:11" x14ac:dyDescent="0.2">
      <c r="A516" s="15"/>
      <c r="B516" s="15"/>
      <c r="C516" s="16"/>
      <c r="D516" s="17"/>
      <c r="E516" s="18"/>
      <c r="F516" s="19">
        <v>0</v>
      </c>
      <c r="G516" s="18">
        <f t="shared" si="32"/>
        <v>0</v>
      </c>
      <c r="H516" s="18">
        <f t="shared" si="30"/>
        <v>0</v>
      </c>
      <c r="I516" s="18">
        <f t="shared" si="31"/>
        <v>0</v>
      </c>
      <c r="J516" s="18"/>
      <c r="K516" s="15"/>
    </row>
    <row r="517" spans="1:11" x14ac:dyDescent="0.2">
      <c r="A517" s="15"/>
      <c r="B517" s="15"/>
      <c r="C517" s="16"/>
      <c r="D517" s="17"/>
      <c r="E517" s="18"/>
      <c r="F517" s="19">
        <v>0</v>
      </c>
      <c r="G517" s="18">
        <f t="shared" si="32"/>
        <v>0</v>
      </c>
      <c r="H517" s="18">
        <f t="shared" si="30"/>
        <v>0</v>
      </c>
      <c r="I517" s="18">
        <f t="shared" si="31"/>
        <v>0</v>
      </c>
      <c r="J517" s="18"/>
      <c r="K517" s="15"/>
    </row>
    <row r="518" spans="1:11" x14ac:dyDescent="0.2">
      <c r="A518" s="15"/>
      <c r="B518" s="15"/>
      <c r="C518" s="16"/>
      <c r="D518" s="17"/>
      <c r="E518" s="18"/>
      <c r="F518" s="19">
        <v>0</v>
      </c>
      <c r="G518" s="18">
        <f t="shared" si="32"/>
        <v>0</v>
      </c>
      <c r="H518" s="18">
        <f t="shared" si="30"/>
        <v>0</v>
      </c>
      <c r="I518" s="18">
        <f t="shared" si="31"/>
        <v>0</v>
      </c>
      <c r="J518" s="18"/>
      <c r="K518" s="15"/>
    </row>
    <row r="519" spans="1:11" x14ac:dyDescent="0.2">
      <c r="A519" s="15"/>
      <c r="B519" s="15"/>
      <c r="C519" s="16"/>
      <c r="D519" s="17"/>
      <c r="E519" s="18"/>
      <c r="F519" s="19">
        <v>0</v>
      </c>
      <c r="G519" s="18">
        <f t="shared" si="32"/>
        <v>0</v>
      </c>
      <c r="H519" s="18">
        <f t="shared" si="30"/>
        <v>0</v>
      </c>
      <c r="I519" s="18">
        <f t="shared" si="31"/>
        <v>0</v>
      </c>
      <c r="J519" s="18"/>
      <c r="K519" s="15"/>
    </row>
    <row r="520" spans="1:11" x14ac:dyDescent="0.2">
      <c r="A520" s="15"/>
      <c r="B520" s="15"/>
      <c r="C520" s="16"/>
      <c r="D520" s="17"/>
      <c r="E520" s="18"/>
      <c r="F520" s="19">
        <v>0</v>
      </c>
      <c r="G520" s="18">
        <f t="shared" si="32"/>
        <v>0</v>
      </c>
      <c r="H520" s="18">
        <f t="shared" si="30"/>
        <v>0</v>
      </c>
      <c r="I520" s="18">
        <f t="shared" si="31"/>
        <v>0</v>
      </c>
      <c r="J520" s="18"/>
      <c r="K520" s="15"/>
    </row>
    <row r="521" spans="1:11" x14ac:dyDescent="0.2">
      <c r="A521" s="15"/>
      <c r="B521" s="15"/>
      <c r="C521" s="16"/>
      <c r="D521" s="17"/>
      <c r="E521" s="18"/>
      <c r="F521" s="19">
        <v>0</v>
      </c>
      <c r="G521" s="18">
        <f t="shared" si="32"/>
        <v>0</v>
      </c>
      <c r="H521" s="18">
        <f t="shared" si="30"/>
        <v>0</v>
      </c>
      <c r="I521" s="18">
        <f t="shared" si="31"/>
        <v>0</v>
      </c>
      <c r="J521" s="18"/>
      <c r="K521" s="15"/>
    </row>
    <row r="522" spans="1:11" x14ac:dyDescent="0.2">
      <c r="A522" s="15"/>
      <c r="B522" s="15"/>
      <c r="C522" s="16"/>
      <c r="D522" s="17"/>
      <c r="E522" s="18"/>
      <c r="F522" s="19">
        <v>0</v>
      </c>
      <c r="G522" s="18">
        <f t="shared" si="32"/>
        <v>0</v>
      </c>
      <c r="H522" s="18">
        <f t="shared" si="30"/>
        <v>0</v>
      </c>
      <c r="I522" s="18">
        <f t="shared" si="31"/>
        <v>0</v>
      </c>
      <c r="J522" s="18"/>
      <c r="K522" s="15"/>
    </row>
    <row r="523" spans="1:11" x14ac:dyDescent="0.2">
      <c r="A523" s="15"/>
      <c r="B523" s="15"/>
      <c r="C523" s="16"/>
      <c r="D523" s="17"/>
      <c r="E523" s="18"/>
      <c r="F523" s="19">
        <v>0</v>
      </c>
      <c r="G523" s="18">
        <f t="shared" si="32"/>
        <v>0</v>
      </c>
      <c r="H523" s="18">
        <f t="shared" si="30"/>
        <v>0</v>
      </c>
      <c r="I523" s="18">
        <f t="shared" si="31"/>
        <v>0</v>
      </c>
      <c r="J523" s="18"/>
      <c r="K523" s="15"/>
    </row>
    <row r="524" spans="1:11" x14ac:dyDescent="0.2">
      <c r="A524" s="15"/>
      <c r="B524" s="15"/>
      <c r="C524" s="16"/>
      <c r="D524" s="17"/>
      <c r="E524" s="18"/>
      <c r="F524" s="19">
        <v>0</v>
      </c>
      <c r="G524" s="18">
        <f t="shared" si="32"/>
        <v>0</v>
      </c>
      <c r="H524" s="18">
        <f t="shared" si="30"/>
        <v>0</v>
      </c>
      <c r="I524" s="18">
        <f t="shared" si="31"/>
        <v>0</v>
      </c>
      <c r="J524" s="18"/>
      <c r="K524" s="15"/>
    </row>
    <row r="525" spans="1:11" x14ac:dyDescent="0.2">
      <c r="A525" s="15"/>
      <c r="B525" s="15"/>
      <c r="C525" s="16"/>
      <c r="D525" s="17"/>
      <c r="E525" s="18"/>
      <c r="F525" s="19">
        <v>0</v>
      </c>
      <c r="G525" s="18">
        <f t="shared" si="32"/>
        <v>0</v>
      </c>
      <c r="H525" s="18">
        <f t="shared" si="30"/>
        <v>0</v>
      </c>
      <c r="I525" s="18">
        <f t="shared" si="31"/>
        <v>0</v>
      </c>
      <c r="J525" s="18"/>
      <c r="K525" s="15"/>
    </row>
    <row r="526" spans="1:11" x14ac:dyDescent="0.2">
      <c r="A526" s="15"/>
      <c r="B526" s="15"/>
      <c r="C526" s="16"/>
      <c r="D526" s="17"/>
      <c r="E526" s="18"/>
      <c r="F526" s="19">
        <v>0</v>
      </c>
      <c r="G526" s="18">
        <f t="shared" si="32"/>
        <v>0</v>
      </c>
      <c r="H526" s="18">
        <f t="shared" si="30"/>
        <v>0</v>
      </c>
      <c r="I526" s="18">
        <f t="shared" si="31"/>
        <v>0</v>
      </c>
      <c r="J526" s="18"/>
      <c r="K526" s="15"/>
    </row>
    <row r="527" spans="1:11" x14ac:dyDescent="0.2">
      <c r="A527" s="15"/>
      <c r="B527" s="15"/>
      <c r="C527" s="16"/>
      <c r="D527" s="17"/>
      <c r="E527" s="18"/>
      <c r="F527" s="19">
        <v>0</v>
      </c>
      <c r="G527" s="18">
        <f t="shared" si="32"/>
        <v>0</v>
      </c>
      <c r="H527" s="18">
        <f t="shared" si="30"/>
        <v>0</v>
      </c>
      <c r="I527" s="18">
        <f t="shared" si="31"/>
        <v>0</v>
      </c>
      <c r="J527" s="18"/>
      <c r="K527" s="15"/>
    </row>
    <row r="528" spans="1:11" x14ac:dyDescent="0.2">
      <c r="A528" s="15"/>
      <c r="B528" s="15"/>
      <c r="C528" s="16"/>
      <c r="D528" s="17"/>
      <c r="E528" s="18"/>
      <c r="F528" s="19">
        <v>0</v>
      </c>
      <c r="G528" s="18">
        <f t="shared" si="32"/>
        <v>0</v>
      </c>
      <c r="H528" s="18">
        <f t="shared" si="30"/>
        <v>0</v>
      </c>
      <c r="I528" s="18">
        <f t="shared" si="31"/>
        <v>0</v>
      </c>
      <c r="J528" s="18"/>
      <c r="K528" s="15"/>
    </row>
    <row r="529" spans="1:11" x14ac:dyDescent="0.2">
      <c r="A529" s="15"/>
      <c r="B529" s="15"/>
      <c r="C529" s="16"/>
      <c r="D529" s="17"/>
      <c r="E529" s="18"/>
      <c r="F529" s="19">
        <v>0</v>
      </c>
      <c r="G529" s="18">
        <f t="shared" si="32"/>
        <v>0</v>
      </c>
      <c r="H529" s="18">
        <f t="shared" si="30"/>
        <v>0</v>
      </c>
      <c r="I529" s="18">
        <f t="shared" si="31"/>
        <v>0</v>
      </c>
      <c r="J529" s="18"/>
      <c r="K529" s="15"/>
    </row>
    <row r="530" spans="1:11" x14ac:dyDescent="0.2">
      <c r="A530" s="15"/>
      <c r="B530" s="15"/>
      <c r="C530" s="16"/>
      <c r="D530" s="17"/>
      <c r="E530" s="18"/>
      <c r="F530" s="19">
        <v>0</v>
      </c>
      <c r="G530" s="18">
        <f t="shared" si="32"/>
        <v>0</v>
      </c>
      <c r="H530" s="18">
        <f t="shared" si="30"/>
        <v>0</v>
      </c>
      <c r="I530" s="18">
        <f t="shared" si="31"/>
        <v>0</v>
      </c>
      <c r="J530" s="18"/>
      <c r="K530" s="15"/>
    </row>
    <row r="531" spans="1:11" x14ac:dyDescent="0.2">
      <c r="A531" s="15"/>
      <c r="B531" s="15"/>
      <c r="C531" s="16"/>
      <c r="D531" s="17"/>
      <c r="E531" s="18"/>
      <c r="F531" s="19">
        <v>0</v>
      </c>
      <c r="G531" s="18">
        <f t="shared" si="32"/>
        <v>0</v>
      </c>
      <c r="H531" s="18">
        <f t="shared" si="30"/>
        <v>0</v>
      </c>
      <c r="I531" s="18">
        <f t="shared" si="31"/>
        <v>0</v>
      </c>
      <c r="J531" s="18"/>
      <c r="K531" s="15"/>
    </row>
    <row r="532" spans="1:11" x14ac:dyDescent="0.2">
      <c r="A532" s="15"/>
      <c r="B532" s="15"/>
      <c r="C532" s="16"/>
      <c r="D532" s="17"/>
      <c r="E532" s="18"/>
      <c r="F532" s="19">
        <v>0</v>
      </c>
      <c r="G532" s="18">
        <f t="shared" si="32"/>
        <v>0</v>
      </c>
      <c r="H532" s="18">
        <f t="shared" si="30"/>
        <v>0</v>
      </c>
      <c r="I532" s="18">
        <f t="shared" si="31"/>
        <v>0</v>
      </c>
      <c r="J532" s="18"/>
      <c r="K532" s="15"/>
    </row>
    <row r="533" spans="1:11" x14ac:dyDescent="0.2">
      <c r="A533" s="15"/>
      <c r="B533" s="15"/>
      <c r="C533" s="16"/>
      <c r="D533" s="17"/>
      <c r="E533" s="18"/>
      <c r="F533" s="19">
        <v>0</v>
      </c>
      <c r="G533" s="18">
        <f t="shared" si="32"/>
        <v>0</v>
      </c>
      <c r="H533" s="18">
        <f t="shared" si="30"/>
        <v>0</v>
      </c>
      <c r="I533" s="18">
        <f t="shared" si="31"/>
        <v>0</v>
      </c>
      <c r="J533" s="18"/>
      <c r="K533" s="15"/>
    </row>
    <row r="534" spans="1:11" x14ac:dyDescent="0.2">
      <c r="A534" s="15"/>
      <c r="B534" s="15"/>
      <c r="C534" s="16"/>
      <c r="D534" s="17"/>
      <c r="E534" s="18"/>
      <c r="F534" s="19">
        <v>0</v>
      </c>
      <c r="G534" s="18">
        <f t="shared" si="32"/>
        <v>0</v>
      </c>
      <c r="H534" s="18">
        <f t="shared" si="30"/>
        <v>0</v>
      </c>
      <c r="I534" s="18">
        <f t="shared" si="31"/>
        <v>0</v>
      </c>
      <c r="J534" s="18"/>
      <c r="K534" s="15"/>
    </row>
    <row r="535" spans="1:11" x14ac:dyDescent="0.2">
      <c r="A535" s="15"/>
      <c r="B535" s="15"/>
      <c r="C535" s="16"/>
      <c r="D535" s="17"/>
      <c r="E535" s="18"/>
      <c r="F535" s="19">
        <v>0</v>
      </c>
      <c r="G535" s="18">
        <f t="shared" si="32"/>
        <v>0</v>
      </c>
      <c r="H535" s="18">
        <f t="shared" si="30"/>
        <v>0</v>
      </c>
      <c r="I535" s="18">
        <f t="shared" si="31"/>
        <v>0</v>
      </c>
      <c r="J535" s="18"/>
      <c r="K535" s="15"/>
    </row>
    <row r="536" spans="1:11" x14ac:dyDescent="0.2">
      <c r="A536" s="15"/>
      <c r="B536" s="15"/>
      <c r="C536" s="16"/>
      <c r="D536" s="17"/>
      <c r="E536" s="18"/>
      <c r="F536" s="19">
        <v>0</v>
      </c>
      <c r="G536" s="18">
        <f t="shared" si="32"/>
        <v>0</v>
      </c>
      <c r="H536" s="18">
        <f t="shared" si="30"/>
        <v>0</v>
      </c>
      <c r="I536" s="18">
        <f t="shared" si="31"/>
        <v>0</v>
      </c>
      <c r="J536" s="18"/>
      <c r="K536" s="15"/>
    </row>
    <row r="537" spans="1:11" x14ac:dyDescent="0.2">
      <c r="A537" s="15"/>
      <c r="B537" s="15"/>
      <c r="C537" s="16"/>
      <c r="D537" s="17"/>
      <c r="E537" s="18"/>
      <c r="F537" s="19">
        <v>0</v>
      </c>
      <c r="G537" s="18">
        <f t="shared" si="32"/>
        <v>0</v>
      </c>
      <c r="H537" s="18">
        <f t="shared" si="30"/>
        <v>0</v>
      </c>
      <c r="I537" s="18">
        <f t="shared" si="31"/>
        <v>0</v>
      </c>
      <c r="J537" s="18"/>
      <c r="K537" s="15"/>
    </row>
    <row r="538" spans="1:11" x14ac:dyDescent="0.2">
      <c r="A538" s="15"/>
      <c r="B538" s="15"/>
      <c r="C538" s="16"/>
      <c r="D538" s="17"/>
      <c r="E538" s="18"/>
      <c r="F538" s="19">
        <v>0</v>
      </c>
      <c r="G538" s="18">
        <f t="shared" si="32"/>
        <v>0</v>
      </c>
      <c r="H538" s="18">
        <f t="shared" si="30"/>
        <v>0</v>
      </c>
      <c r="I538" s="18">
        <f t="shared" si="31"/>
        <v>0</v>
      </c>
      <c r="J538" s="18"/>
      <c r="K538" s="15"/>
    </row>
    <row r="539" spans="1:11" x14ac:dyDescent="0.2">
      <c r="A539" s="15"/>
      <c r="B539" s="15"/>
      <c r="C539" s="16"/>
      <c r="D539" s="17"/>
      <c r="E539" s="18"/>
      <c r="F539" s="19">
        <v>0</v>
      </c>
      <c r="G539" s="18">
        <f t="shared" si="32"/>
        <v>0</v>
      </c>
      <c r="H539" s="18">
        <f t="shared" si="30"/>
        <v>0</v>
      </c>
      <c r="I539" s="18">
        <f t="shared" si="31"/>
        <v>0</v>
      </c>
      <c r="J539" s="18"/>
      <c r="K539" s="15"/>
    </row>
    <row r="540" spans="1:11" x14ac:dyDescent="0.2">
      <c r="A540" s="15"/>
      <c r="B540" s="15"/>
      <c r="C540" s="16"/>
      <c r="D540" s="17"/>
      <c r="E540" s="18"/>
      <c r="F540" s="19">
        <v>0</v>
      </c>
      <c r="G540" s="18">
        <f t="shared" si="32"/>
        <v>0</v>
      </c>
      <c r="H540" s="18">
        <f t="shared" si="30"/>
        <v>0</v>
      </c>
      <c r="I540" s="18">
        <f t="shared" si="31"/>
        <v>0</v>
      </c>
      <c r="J540" s="18"/>
      <c r="K540" s="15"/>
    </row>
    <row r="541" spans="1:11" x14ac:dyDescent="0.2">
      <c r="A541" s="15"/>
      <c r="B541" s="15"/>
      <c r="C541" s="16"/>
      <c r="D541" s="17"/>
      <c r="E541" s="18"/>
      <c r="F541" s="19">
        <v>0</v>
      </c>
      <c r="G541" s="18">
        <f t="shared" si="32"/>
        <v>0</v>
      </c>
      <c r="H541" s="18">
        <f t="shared" si="30"/>
        <v>0</v>
      </c>
      <c r="I541" s="18">
        <f t="shared" si="31"/>
        <v>0</v>
      </c>
      <c r="J541" s="18"/>
      <c r="K541" s="15"/>
    </row>
    <row r="542" spans="1:11" x14ac:dyDescent="0.2">
      <c r="A542" s="15"/>
      <c r="B542" s="15"/>
      <c r="C542" s="16"/>
      <c r="D542" s="17"/>
      <c r="E542" s="18"/>
      <c r="F542" s="19">
        <v>0</v>
      </c>
      <c r="G542" s="18">
        <f t="shared" si="32"/>
        <v>0</v>
      </c>
      <c r="H542" s="18">
        <f t="shared" si="30"/>
        <v>0</v>
      </c>
      <c r="I542" s="18">
        <f t="shared" si="31"/>
        <v>0</v>
      </c>
      <c r="J542" s="18"/>
      <c r="K542" s="15"/>
    </row>
    <row r="543" spans="1:11" x14ac:dyDescent="0.2">
      <c r="A543" s="15"/>
      <c r="B543" s="15"/>
      <c r="C543" s="16"/>
      <c r="D543" s="17"/>
      <c r="E543" s="18"/>
      <c r="F543" s="19">
        <v>0</v>
      </c>
      <c r="G543" s="18">
        <f t="shared" si="32"/>
        <v>0</v>
      </c>
      <c r="H543" s="18">
        <f t="shared" si="30"/>
        <v>0</v>
      </c>
      <c r="I543" s="18">
        <f t="shared" si="31"/>
        <v>0</v>
      </c>
      <c r="J543" s="18"/>
      <c r="K543" s="15"/>
    </row>
    <row r="544" spans="1:11" x14ac:dyDescent="0.2">
      <c r="A544" s="15"/>
      <c r="B544" s="15"/>
      <c r="C544" s="16"/>
      <c r="D544" s="17"/>
      <c r="E544" s="18"/>
      <c r="F544" s="19">
        <v>0</v>
      </c>
      <c r="G544" s="18">
        <f t="shared" si="32"/>
        <v>0</v>
      </c>
      <c r="H544" s="18">
        <f t="shared" si="30"/>
        <v>0</v>
      </c>
      <c r="I544" s="18">
        <f t="shared" si="31"/>
        <v>0</v>
      </c>
      <c r="J544" s="18"/>
      <c r="K544" s="15"/>
    </row>
    <row r="545" spans="1:11" x14ac:dyDescent="0.2">
      <c r="A545" s="15"/>
      <c r="B545" s="15"/>
      <c r="C545" s="16"/>
      <c r="D545" s="17"/>
      <c r="E545" s="18"/>
      <c r="F545" s="19">
        <v>0</v>
      </c>
      <c r="G545" s="18">
        <f t="shared" si="32"/>
        <v>0</v>
      </c>
      <c r="H545" s="18">
        <f t="shared" si="30"/>
        <v>0</v>
      </c>
      <c r="I545" s="18">
        <f t="shared" si="31"/>
        <v>0</v>
      </c>
      <c r="J545" s="18"/>
      <c r="K545" s="15"/>
    </row>
    <row r="546" spans="1:11" x14ac:dyDescent="0.2">
      <c r="A546" s="15"/>
      <c r="B546" s="15"/>
      <c r="C546" s="16"/>
      <c r="D546" s="17"/>
      <c r="E546" s="18"/>
      <c r="F546" s="19">
        <v>0</v>
      </c>
      <c r="G546" s="18">
        <f t="shared" si="32"/>
        <v>0</v>
      </c>
      <c r="H546" s="18">
        <f t="shared" si="30"/>
        <v>0</v>
      </c>
      <c r="I546" s="18">
        <f t="shared" si="31"/>
        <v>0</v>
      </c>
      <c r="J546" s="18"/>
      <c r="K546" s="15"/>
    </row>
    <row r="547" spans="1:11" x14ac:dyDescent="0.2">
      <c r="A547" s="15"/>
      <c r="B547" s="15"/>
      <c r="C547" s="16"/>
      <c r="D547" s="17"/>
      <c r="E547" s="18"/>
      <c r="F547" s="19">
        <v>0</v>
      </c>
      <c r="G547" s="18">
        <f t="shared" si="32"/>
        <v>0</v>
      </c>
      <c r="H547" s="18">
        <f t="shared" si="30"/>
        <v>0</v>
      </c>
      <c r="I547" s="18">
        <f t="shared" si="31"/>
        <v>0</v>
      </c>
      <c r="J547" s="18"/>
      <c r="K547" s="15"/>
    </row>
    <row r="548" spans="1:11" x14ac:dyDescent="0.2">
      <c r="A548" s="15"/>
      <c r="B548" s="15"/>
      <c r="C548" s="16"/>
      <c r="D548" s="17"/>
      <c r="E548" s="18"/>
      <c r="F548" s="19">
        <v>0</v>
      </c>
      <c r="G548" s="18">
        <f t="shared" si="32"/>
        <v>0</v>
      </c>
      <c r="H548" s="18">
        <f t="shared" si="30"/>
        <v>0</v>
      </c>
      <c r="I548" s="18">
        <f t="shared" si="31"/>
        <v>0</v>
      </c>
      <c r="J548" s="18"/>
      <c r="K548" s="15"/>
    </row>
    <row r="549" spans="1:11" x14ac:dyDescent="0.2">
      <c r="A549" s="15"/>
      <c r="B549" s="15"/>
      <c r="C549" s="16"/>
      <c r="D549" s="17"/>
      <c r="E549" s="18"/>
      <c r="F549" s="19">
        <v>0</v>
      </c>
      <c r="G549" s="18">
        <f t="shared" si="32"/>
        <v>0</v>
      </c>
      <c r="H549" s="18">
        <f t="shared" si="30"/>
        <v>0</v>
      </c>
      <c r="I549" s="18">
        <f t="shared" si="31"/>
        <v>0</v>
      </c>
      <c r="J549" s="18"/>
      <c r="K549" s="15"/>
    </row>
    <row r="550" spans="1:11" x14ac:dyDescent="0.2">
      <c r="A550" s="15"/>
      <c r="B550" s="15"/>
      <c r="C550" s="16"/>
      <c r="D550" s="17"/>
      <c r="E550" s="18"/>
      <c r="F550" s="19">
        <v>0</v>
      </c>
      <c r="G550" s="18">
        <f t="shared" si="32"/>
        <v>0</v>
      </c>
      <c r="H550" s="18">
        <f t="shared" si="30"/>
        <v>0</v>
      </c>
      <c r="I550" s="18">
        <f t="shared" si="31"/>
        <v>0</v>
      </c>
      <c r="J550" s="18"/>
      <c r="K550" s="15"/>
    </row>
    <row r="551" spans="1:11" x14ac:dyDescent="0.2">
      <c r="A551" s="15"/>
      <c r="B551" s="15"/>
      <c r="C551" s="16"/>
      <c r="D551" s="17"/>
      <c r="E551" s="18"/>
      <c r="F551" s="19">
        <v>0</v>
      </c>
      <c r="G551" s="18">
        <f t="shared" si="32"/>
        <v>0</v>
      </c>
      <c r="H551" s="18">
        <f t="shared" si="30"/>
        <v>0</v>
      </c>
      <c r="I551" s="18">
        <f t="shared" si="31"/>
        <v>0</v>
      </c>
      <c r="J551" s="18"/>
      <c r="K551" s="15"/>
    </row>
    <row r="552" spans="1:11" x14ac:dyDescent="0.2">
      <c r="A552" s="15"/>
      <c r="B552" s="15"/>
      <c r="C552" s="16"/>
      <c r="D552" s="17"/>
      <c r="E552" s="18"/>
      <c r="F552" s="19">
        <v>0</v>
      </c>
      <c r="G552" s="18">
        <f t="shared" si="32"/>
        <v>0</v>
      </c>
      <c r="H552" s="18">
        <f t="shared" si="30"/>
        <v>0</v>
      </c>
      <c r="I552" s="18">
        <f t="shared" si="31"/>
        <v>0</v>
      </c>
      <c r="J552" s="18"/>
      <c r="K552" s="15"/>
    </row>
    <row r="553" spans="1:11" x14ac:dyDescent="0.2">
      <c r="A553" s="15"/>
      <c r="B553" s="15"/>
      <c r="C553" s="16"/>
      <c r="D553" s="17"/>
      <c r="E553" s="18"/>
      <c r="F553" s="19">
        <v>0</v>
      </c>
      <c r="G553" s="18">
        <f t="shared" si="32"/>
        <v>0</v>
      </c>
      <c r="H553" s="18">
        <f t="shared" si="30"/>
        <v>0</v>
      </c>
      <c r="I553" s="18">
        <f t="shared" si="31"/>
        <v>0</v>
      </c>
      <c r="J553" s="18"/>
      <c r="K553" s="15"/>
    </row>
    <row r="554" spans="1:11" x14ac:dyDescent="0.2">
      <c r="A554" s="15"/>
      <c r="B554" s="15"/>
      <c r="C554" s="16"/>
      <c r="D554" s="17"/>
      <c r="E554" s="18"/>
      <c r="F554" s="19">
        <v>0</v>
      </c>
      <c r="G554" s="18">
        <f t="shared" si="32"/>
        <v>0</v>
      </c>
      <c r="H554" s="18">
        <f t="shared" si="30"/>
        <v>0</v>
      </c>
      <c r="I554" s="18">
        <f t="shared" si="31"/>
        <v>0</v>
      </c>
      <c r="J554" s="18"/>
      <c r="K554" s="15"/>
    </row>
    <row r="555" spans="1:11" x14ac:dyDescent="0.2">
      <c r="A555" s="15"/>
      <c r="B555" s="15"/>
      <c r="C555" s="16"/>
      <c r="D555" s="17"/>
      <c r="E555" s="18"/>
      <c r="F555" s="19">
        <v>0</v>
      </c>
      <c r="G555" s="18">
        <f t="shared" si="32"/>
        <v>0</v>
      </c>
      <c r="H555" s="18">
        <f t="shared" si="30"/>
        <v>0</v>
      </c>
      <c r="I555" s="18">
        <f t="shared" si="31"/>
        <v>0</v>
      </c>
      <c r="J555" s="18"/>
      <c r="K555" s="15"/>
    </row>
    <row r="556" spans="1:11" x14ac:dyDescent="0.2">
      <c r="A556" s="15"/>
      <c r="B556" s="15"/>
      <c r="C556" s="16"/>
      <c r="D556" s="17"/>
      <c r="E556" s="18"/>
      <c r="F556" s="19">
        <v>0</v>
      </c>
      <c r="G556" s="18">
        <f t="shared" si="32"/>
        <v>0</v>
      </c>
      <c r="H556" s="18">
        <f t="shared" si="30"/>
        <v>0</v>
      </c>
      <c r="I556" s="18">
        <f t="shared" si="31"/>
        <v>0</v>
      </c>
      <c r="J556" s="18"/>
      <c r="K556" s="15"/>
    </row>
    <row r="557" spans="1:11" x14ac:dyDescent="0.2">
      <c r="A557" s="15"/>
      <c r="B557" s="15"/>
      <c r="C557" s="16"/>
      <c r="D557" s="17"/>
      <c r="E557" s="18"/>
      <c r="F557" s="19">
        <v>0</v>
      </c>
      <c r="G557" s="18">
        <f t="shared" si="32"/>
        <v>0</v>
      </c>
      <c r="H557" s="18">
        <f t="shared" si="30"/>
        <v>0</v>
      </c>
      <c r="I557" s="18">
        <f t="shared" si="31"/>
        <v>0</v>
      </c>
      <c r="J557" s="18"/>
      <c r="K557" s="15"/>
    </row>
    <row r="558" spans="1:11" x14ac:dyDescent="0.2">
      <c r="A558" s="15"/>
      <c r="B558" s="15"/>
      <c r="C558" s="16"/>
      <c r="D558" s="17"/>
      <c r="E558" s="18"/>
      <c r="F558" s="19">
        <v>0</v>
      </c>
      <c r="G558" s="18">
        <f t="shared" si="32"/>
        <v>0</v>
      </c>
      <c r="H558" s="18">
        <f t="shared" si="30"/>
        <v>0</v>
      </c>
      <c r="I558" s="18">
        <f t="shared" si="31"/>
        <v>0</v>
      </c>
      <c r="J558" s="18"/>
      <c r="K558" s="15"/>
    </row>
    <row r="559" spans="1:11" x14ac:dyDescent="0.2">
      <c r="A559" s="15"/>
      <c r="B559" s="15"/>
      <c r="C559" s="16"/>
      <c r="D559" s="17"/>
      <c r="E559" s="18"/>
      <c r="F559" s="19">
        <v>0</v>
      </c>
      <c r="G559" s="18">
        <f t="shared" si="32"/>
        <v>0</v>
      </c>
      <c r="H559" s="18">
        <f t="shared" si="30"/>
        <v>0</v>
      </c>
      <c r="I559" s="18">
        <f t="shared" si="31"/>
        <v>0</v>
      </c>
      <c r="J559" s="18"/>
      <c r="K559" s="15"/>
    </row>
    <row r="560" spans="1:11" x14ac:dyDescent="0.2">
      <c r="A560" s="15"/>
      <c r="B560" s="15"/>
      <c r="C560" s="16"/>
      <c r="D560" s="17"/>
      <c r="E560" s="18"/>
      <c r="F560" s="19">
        <v>0</v>
      </c>
      <c r="G560" s="18">
        <f t="shared" si="32"/>
        <v>0</v>
      </c>
      <c r="H560" s="18">
        <f t="shared" si="30"/>
        <v>0</v>
      </c>
      <c r="I560" s="18">
        <f t="shared" si="31"/>
        <v>0</v>
      </c>
      <c r="J560" s="18"/>
      <c r="K560" s="15"/>
    </row>
    <row r="561" spans="1:11" x14ac:dyDescent="0.2">
      <c r="A561" s="15"/>
      <c r="B561" s="15"/>
      <c r="C561" s="16"/>
      <c r="D561" s="17"/>
      <c r="E561" s="18"/>
      <c r="F561" s="19">
        <v>0</v>
      </c>
      <c r="G561" s="18">
        <f t="shared" si="32"/>
        <v>0</v>
      </c>
      <c r="H561" s="18">
        <f t="shared" si="30"/>
        <v>0</v>
      </c>
      <c r="I561" s="18">
        <f t="shared" si="31"/>
        <v>0</v>
      </c>
      <c r="J561" s="18"/>
      <c r="K561" s="15"/>
    </row>
    <row r="562" spans="1:11" x14ac:dyDescent="0.2">
      <c r="A562" s="15"/>
      <c r="B562" s="15"/>
      <c r="C562" s="16"/>
      <c r="D562" s="17"/>
      <c r="E562" s="18"/>
      <c r="F562" s="19">
        <v>0</v>
      </c>
      <c r="G562" s="18">
        <f t="shared" si="32"/>
        <v>0</v>
      </c>
      <c r="H562" s="18">
        <f t="shared" si="30"/>
        <v>0</v>
      </c>
      <c r="I562" s="18">
        <f t="shared" si="31"/>
        <v>0</v>
      </c>
      <c r="J562" s="18"/>
      <c r="K562" s="15"/>
    </row>
    <row r="563" spans="1:11" x14ac:dyDescent="0.2">
      <c r="A563" s="15"/>
      <c r="B563" s="15"/>
      <c r="C563" s="16"/>
      <c r="D563" s="17"/>
      <c r="E563" s="18"/>
      <c r="F563" s="19">
        <v>0</v>
      </c>
      <c r="G563" s="18">
        <f t="shared" si="32"/>
        <v>0</v>
      </c>
      <c r="H563" s="18">
        <f t="shared" si="30"/>
        <v>0</v>
      </c>
      <c r="I563" s="18">
        <f t="shared" si="31"/>
        <v>0</v>
      </c>
      <c r="J563" s="18"/>
      <c r="K563" s="15"/>
    </row>
    <row r="564" spans="1:11" x14ac:dyDescent="0.2">
      <c r="A564" s="15"/>
      <c r="B564" s="15"/>
      <c r="C564" s="16"/>
      <c r="D564" s="17"/>
      <c r="E564" s="18"/>
      <c r="F564" s="19">
        <v>0</v>
      </c>
      <c r="G564" s="18">
        <f t="shared" si="32"/>
        <v>0</v>
      </c>
      <c r="H564" s="18">
        <f t="shared" si="30"/>
        <v>0</v>
      </c>
      <c r="I564" s="18">
        <f t="shared" si="31"/>
        <v>0</v>
      </c>
      <c r="J564" s="18"/>
      <c r="K564" s="15"/>
    </row>
    <row r="565" spans="1:11" x14ac:dyDescent="0.2">
      <c r="A565" s="15"/>
      <c r="B565" s="15"/>
      <c r="C565" s="16"/>
      <c r="D565" s="17"/>
      <c r="E565" s="18"/>
      <c r="F565" s="19">
        <v>0</v>
      </c>
      <c r="G565" s="18">
        <f t="shared" si="32"/>
        <v>0</v>
      </c>
      <c r="H565" s="18">
        <f t="shared" si="30"/>
        <v>0</v>
      </c>
      <c r="I565" s="18">
        <f t="shared" si="31"/>
        <v>0</v>
      </c>
      <c r="J565" s="18"/>
      <c r="K565" s="15"/>
    </row>
    <row r="566" spans="1:11" x14ac:dyDescent="0.2">
      <c r="A566" s="15"/>
      <c r="B566" s="15"/>
      <c r="C566" s="16"/>
      <c r="D566" s="17"/>
      <c r="E566" s="18"/>
      <c r="F566" s="19">
        <v>0</v>
      </c>
      <c r="G566" s="18">
        <f t="shared" si="32"/>
        <v>0</v>
      </c>
      <c r="H566" s="18">
        <f t="shared" si="30"/>
        <v>0</v>
      </c>
      <c r="I566" s="18">
        <f t="shared" si="31"/>
        <v>0</v>
      </c>
      <c r="J566" s="18"/>
      <c r="K566" s="15"/>
    </row>
    <row r="567" spans="1:11" x14ac:dyDescent="0.2">
      <c r="A567" s="15"/>
      <c r="B567" s="15"/>
      <c r="C567" s="16"/>
      <c r="D567" s="17"/>
      <c r="E567" s="18"/>
      <c r="F567" s="19">
        <v>0</v>
      </c>
      <c r="G567" s="18">
        <f t="shared" si="32"/>
        <v>0</v>
      </c>
      <c r="H567" s="18">
        <f t="shared" si="30"/>
        <v>0</v>
      </c>
      <c r="I567" s="18">
        <f t="shared" si="31"/>
        <v>0</v>
      </c>
      <c r="J567" s="18"/>
      <c r="K567" s="15"/>
    </row>
    <row r="568" spans="1:11" x14ac:dyDescent="0.2">
      <c r="A568" s="15"/>
      <c r="B568" s="15"/>
      <c r="C568" s="16"/>
      <c r="D568" s="17"/>
      <c r="E568" s="18"/>
      <c r="F568" s="19">
        <v>0</v>
      </c>
      <c r="G568" s="18">
        <f t="shared" si="32"/>
        <v>0</v>
      </c>
      <c r="H568" s="18">
        <f t="shared" si="30"/>
        <v>0</v>
      </c>
      <c r="I568" s="18">
        <f t="shared" si="31"/>
        <v>0</v>
      </c>
      <c r="J568" s="18"/>
      <c r="K568" s="15"/>
    </row>
    <row r="569" spans="1:11" x14ac:dyDescent="0.2">
      <c r="A569" s="15"/>
      <c r="B569" s="15"/>
      <c r="C569" s="16"/>
      <c r="D569" s="17"/>
      <c r="E569" s="18"/>
      <c r="F569" s="19">
        <v>0</v>
      </c>
      <c r="G569" s="18">
        <f t="shared" si="32"/>
        <v>0</v>
      </c>
      <c r="H569" s="18">
        <f t="shared" si="30"/>
        <v>0</v>
      </c>
      <c r="I569" s="18">
        <f t="shared" si="31"/>
        <v>0</v>
      </c>
      <c r="J569" s="18"/>
      <c r="K569" s="15"/>
    </row>
    <row r="570" spans="1:11" x14ac:dyDescent="0.2">
      <c r="A570" s="15"/>
      <c r="B570" s="15"/>
      <c r="C570" s="16"/>
      <c r="D570" s="17"/>
      <c r="E570" s="18"/>
      <c r="F570" s="19">
        <v>0</v>
      </c>
      <c r="G570" s="18">
        <f t="shared" si="32"/>
        <v>0</v>
      </c>
      <c r="H570" s="18">
        <f t="shared" ref="H570:H633" si="33">E570*C570</f>
        <v>0</v>
      </c>
      <c r="I570" s="18">
        <f t="shared" ref="I570:I633" si="34">F570*C570</f>
        <v>0</v>
      </c>
      <c r="J570" s="18"/>
      <c r="K570" s="15"/>
    </row>
    <row r="571" spans="1:11" x14ac:dyDescent="0.2">
      <c r="A571" s="15"/>
      <c r="B571" s="15"/>
      <c r="C571" s="16"/>
      <c r="D571" s="17"/>
      <c r="E571" s="18"/>
      <c r="F571" s="19">
        <v>0</v>
      </c>
      <c r="G571" s="18">
        <f t="shared" si="32"/>
        <v>0</v>
      </c>
      <c r="H571" s="18">
        <f t="shared" si="33"/>
        <v>0</v>
      </c>
      <c r="I571" s="18">
        <f t="shared" si="34"/>
        <v>0</v>
      </c>
      <c r="J571" s="18"/>
      <c r="K571" s="15"/>
    </row>
    <row r="572" spans="1:11" x14ac:dyDescent="0.2">
      <c r="A572" s="15"/>
      <c r="B572" s="15"/>
      <c r="C572" s="16"/>
      <c r="D572" s="17"/>
      <c r="E572" s="18"/>
      <c r="F572" s="19">
        <v>0</v>
      </c>
      <c r="G572" s="18">
        <f t="shared" si="32"/>
        <v>0</v>
      </c>
      <c r="H572" s="18">
        <f t="shared" si="33"/>
        <v>0</v>
      </c>
      <c r="I572" s="18">
        <f t="shared" si="34"/>
        <v>0</v>
      </c>
      <c r="J572" s="18"/>
      <c r="K572" s="15"/>
    </row>
    <row r="573" spans="1:11" x14ac:dyDescent="0.2">
      <c r="A573" s="15"/>
      <c r="B573" s="15"/>
      <c r="C573" s="16"/>
      <c r="D573" s="17"/>
      <c r="E573" s="18"/>
      <c r="F573" s="19">
        <v>0</v>
      </c>
      <c r="G573" s="18">
        <f t="shared" ref="G573:G635" si="35">B573*F573</f>
        <v>0</v>
      </c>
      <c r="H573" s="18">
        <f t="shared" si="33"/>
        <v>0</v>
      </c>
      <c r="I573" s="18">
        <f t="shared" si="34"/>
        <v>0</v>
      </c>
      <c r="J573" s="18"/>
      <c r="K573" s="15"/>
    </row>
    <row r="574" spans="1:11" x14ac:dyDescent="0.2">
      <c r="A574" s="15"/>
      <c r="B574" s="15"/>
      <c r="C574" s="16"/>
      <c r="D574" s="17"/>
      <c r="E574" s="18"/>
      <c r="F574" s="19">
        <v>0</v>
      </c>
      <c r="G574" s="18">
        <f t="shared" si="35"/>
        <v>0</v>
      </c>
      <c r="H574" s="18">
        <f t="shared" si="33"/>
        <v>0</v>
      </c>
      <c r="I574" s="18">
        <f t="shared" si="34"/>
        <v>0</v>
      </c>
      <c r="J574" s="18"/>
      <c r="K574" s="15"/>
    </row>
    <row r="575" spans="1:11" x14ac:dyDescent="0.2">
      <c r="A575" s="15"/>
      <c r="B575" s="15"/>
      <c r="C575" s="16"/>
      <c r="D575" s="17"/>
      <c r="E575" s="18"/>
      <c r="F575" s="19">
        <v>0</v>
      </c>
      <c r="G575" s="18">
        <f t="shared" si="35"/>
        <v>0</v>
      </c>
      <c r="H575" s="18">
        <f t="shared" si="33"/>
        <v>0</v>
      </c>
      <c r="I575" s="18">
        <f t="shared" si="34"/>
        <v>0</v>
      </c>
      <c r="J575" s="18"/>
      <c r="K575" s="15"/>
    </row>
    <row r="576" spans="1:11" x14ac:dyDescent="0.2">
      <c r="A576" s="15"/>
      <c r="B576" s="15"/>
      <c r="C576" s="16"/>
      <c r="D576" s="17"/>
      <c r="E576" s="18"/>
      <c r="F576" s="19">
        <v>0</v>
      </c>
      <c r="G576" s="18">
        <f t="shared" si="35"/>
        <v>0</v>
      </c>
      <c r="H576" s="18">
        <f t="shared" si="33"/>
        <v>0</v>
      </c>
      <c r="I576" s="18">
        <f t="shared" si="34"/>
        <v>0</v>
      </c>
      <c r="J576" s="18"/>
      <c r="K576" s="15"/>
    </row>
    <row r="577" spans="1:11" x14ac:dyDescent="0.2">
      <c r="A577" s="15"/>
      <c r="B577" s="15"/>
      <c r="C577" s="16"/>
      <c r="D577" s="17"/>
      <c r="E577" s="18"/>
      <c r="F577" s="19">
        <v>0</v>
      </c>
      <c r="G577" s="18">
        <f t="shared" si="35"/>
        <v>0</v>
      </c>
      <c r="H577" s="18">
        <f t="shared" si="33"/>
        <v>0</v>
      </c>
      <c r="I577" s="18">
        <f t="shared" si="34"/>
        <v>0</v>
      </c>
      <c r="J577" s="18"/>
      <c r="K577" s="15"/>
    </row>
    <row r="578" spans="1:11" x14ac:dyDescent="0.2">
      <c r="A578" s="15"/>
      <c r="B578" s="15"/>
      <c r="C578" s="16"/>
      <c r="D578" s="17"/>
      <c r="E578" s="18"/>
      <c r="F578" s="19">
        <v>0</v>
      </c>
      <c r="G578" s="18">
        <f t="shared" si="35"/>
        <v>0</v>
      </c>
      <c r="H578" s="18">
        <f t="shared" si="33"/>
        <v>0</v>
      </c>
      <c r="I578" s="18">
        <f t="shared" si="34"/>
        <v>0</v>
      </c>
      <c r="J578" s="18"/>
      <c r="K578" s="15"/>
    </row>
    <row r="579" spans="1:11" x14ac:dyDescent="0.2">
      <c r="A579" s="15"/>
      <c r="B579" s="15"/>
      <c r="C579" s="16"/>
      <c r="D579" s="17"/>
      <c r="E579" s="18"/>
      <c r="F579" s="19">
        <v>0</v>
      </c>
      <c r="G579" s="18">
        <f t="shared" si="35"/>
        <v>0</v>
      </c>
      <c r="H579" s="18">
        <f t="shared" si="33"/>
        <v>0</v>
      </c>
      <c r="I579" s="18">
        <f t="shared" si="34"/>
        <v>0</v>
      </c>
      <c r="J579" s="18"/>
      <c r="K579" s="15"/>
    </row>
    <row r="580" spans="1:11" x14ac:dyDescent="0.2">
      <c r="A580" s="15"/>
      <c r="B580" s="15"/>
      <c r="C580" s="16"/>
      <c r="D580" s="17"/>
      <c r="E580" s="18"/>
      <c r="F580" s="19">
        <v>0</v>
      </c>
      <c r="G580" s="18">
        <f t="shared" si="35"/>
        <v>0</v>
      </c>
      <c r="H580" s="18">
        <f t="shared" si="33"/>
        <v>0</v>
      </c>
      <c r="I580" s="18">
        <f t="shared" si="34"/>
        <v>0</v>
      </c>
      <c r="J580" s="18"/>
      <c r="K580" s="15"/>
    </row>
    <row r="581" spans="1:11" x14ac:dyDescent="0.2">
      <c r="A581" s="15"/>
      <c r="B581" s="15"/>
      <c r="C581" s="16"/>
      <c r="D581" s="17"/>
      <c r="E581" s="18"/>
      <c r="F581" s="19">
        <v>0</v>
      </c>
      <c r="G581" s="18">
        <f t="shared" si="35"/>
        <v>0</v>
      </c>
      <c r="H581" s="18">
        <f t="shared" si="33"/>
        <v>0</v>
      </c>
      <c r="I581" s="18">
        <f t="shared" si="34"/>
        <v>0</v>
      </c>
      <c r="J581" s="18"/>
      <c r="K581" s="15"/>
    </row>
    <row r="582" spans="1:11" x14ac:dyDescent="0.2">
      <c r="A582" s="15"/>
      <c r="B582" s="15"/>
      <c r="C582" s="16"/>
      <c r="D582" s="17"/>
      <c r="E582" s="18"/>
      <c r="F582" s="19">
        <v>0</v>
      </c>
      <c r="G582" s="18">
        <f t="shared" si="35"/>
        <v>0</v>
      </c>
      <c r="H582" s="18">
        <f t="shared" si="33"/>
        <v>0</v>
      </c>
      <c r="I582" s="18">
        <f t="shared" si="34"/>
        <v>0</v>
      </c>
      <c r="J582" s="18"/>
      <c r="K582" s="15"/>
    </row>
    <row r="583" spans="1:11" x14ac:dyDescent="0.2">
      <c r="A583" s="15"/>
      <c r="B583" s="15"/>
      <c r="C583" s="16"/>
      <c r="D583" s="17"/>
      <c r="E583" s="18"/>
      <c r="F583" s="19">
        <v>0</v>
      </c>
      <c r="G583" s="18">
        <f t="shared" si="35"/>
        <v>0</v>
      </c>
      <c r="H583" s="18">
        <f t="shared" si="33"/>
        <v>0</v>
      </c>
      <c r="I583" s="18">
        <f t="shared" si="34"/>
        <v>0</v>
      </c>
      <c r="J583" s="18"/>
      <c r="K583" s="15"/>
    </row>
    <row r="584" spans="1:11" x14ac:dyDescent="0.2">
      <c r="A584" s="15"/>
      <c r="B584" s="15"/>
      <c r="C584" s="16"/>
      <c r="D584" s="17"/>
      <c r="E584" s="18"/>
      <c r="F584" s="19">
        <v>0</v>
      </c>
      <c r="G584" s="18">
        <f t="shared" si="35"/>
        <v>0</v>
      </c>
      <c r="H584" s="18">
        <f t="shared" si="33"/>
        <v>0</v>
      </c>
      <c r="I584" s="18">
        <f t="shared" si="34"/>
        <v>0</v>
      </c>
      <c r="J584" s="18"/>
      <c r="K584" s="15"/>
    </row>
    <row r="585" spans="1:11" x14ac:dyDescent="0.2">
      <c r="A585" s="15"/>
      <c r="B585" s="15"/>
      <c r="C585" s="16"/>
      <c r="D585" s="17"/>
      <c r="E585" s="18"/>
      <c r="F585" s="19">
        <v>0</v>
      </c>
      <c r="G585" s="18">
        <f t="shared" si="35"/>
        <v>0</v>
      </c>
      <c r="H585" s="18">
        <f t="shared" si="33"/>
        <v>0</v>
      </c>
      <c r="I585" s="18">
        <f t="shared" si="34"/>
        <v>0</v>
      </c>
      <c r="J585" s="18"/>
      <c r="K585" s="15"/>
    </row>
    <row r="586" spans="1:11" x14ac:dyDescent="0.2">
      <c r="A586" s="15"/>
      <c r="B586" s="15"/>
      <c r="C586" s="16"/>
      <c r="D586" s="17"/>
      <c r="E586" s="18"/>
      <c r="F586" s="19">
        <v>0</v>
      </c>
      <c r="G586" s="18">
        <f t="shared" si="35"/>
        <v>0</v>
      </c>
      <c r="H586" s="18">
        <f t="shared" si="33"/>
        <v>0</v>
      </c>
      <c r="I586" s="18">
        <f t="shared" si="34"/>
        <v>0</v>
      </c>
      <c r="J586" s="18"/>
      <c r="K586" s="15"/>
    </row>
    <row r="587" spans="1:11" x14ac:dyDescent="0.2">
      <c r="A587" s="15"/>
      <c r="B587" s="15"/>
      <c r="C587" s="16"/>
      <c r="D587" s="17"/>
      <c r="E587" s="18"/>
      <c r="F587" s="19">
        <v>0</v>
      </c>
      <c r="G587" s="18">
        <f t="shared" si="35"/>
        <v>0</v>
      </c>
      <c r="H587" s="18">
        <f t="shared" si="33"/>
        <v>0</v>
      </c>
      <c r="I587" s="18">
        <f t="shared" si="34"/>
        <v>0</v>
      </c>
      <c r="J587" s="18"/>
      <c r="K587" s="15"/>
    </row>
    <row r="588" spans="1:11" x14ac:dyDescent="0.2">
      <c r="A588" s="15"/>
      <c r="B588" s="15"/>
      <c r="C588" s="16"/>
      <c r="D588" s="17"/>
      <c r="E588" s="18"/>
      <c r="F588" s="19">
        <v>0</v>
      </c>
      <c r="G588" s="18">
        <f t="shared" si="35"/>
        <v>0</v>
      </c>
      <c r="H588" s="18">
        <f t="shared" si="33"/>
        <v>0</v>
      </c>
      <c r="I588" s="18">
        <f t="shared" si="34"/>
        <v>0</v>
      </c>
      <c r="J588" s="18"/>
      <c r="K588" s="15"/>
    </row>
    <row r="589" spans="1:11" x14ac:dyDescent="0.2">
      <c r="A589" s="15"/>
      <c r="B589" s="15"/>
      <c r="C589" s="16"/>
      <c r="D589" s="17"/>
      <c r="E589" s="18"/>
      <c r="F589" s="19">
        <v>0</v>
      </c>
      <c r="G589" s="18">
        <f t="shared" si="35"/>
        <v>0</v>
      </c>
      <c r="H589" s="18">
        <f t="shared" si="33"/>
        <v>0</v>
      </c>
      <c r="I589" s="18">
        <f t="shared" si="34"/>
        <v>0</v>
      </c>
      <c r="J589" s="18"/>
      <c r="K589" s="15"/>
    </row>
    <row r="590" spans="1:11" x14ac:dyDescent="0.2">
      <c r="A590" s="15"/>
      <c r="B590" s="15"/>
      <c r="C590" s="16"/>
      <c r="D590" s="17"/>
      <c r="E590" s="18"/>
      <c r="F590" s="19">
        <v>0</v>
      </c>
      <c r="G590" s="18">
        <f t="shared" si="35"/>
        <v>0</v>
      </c>
      <c r="H590" s="18">
        <f t="shared" si="33"/>
        <v>0</v>
      </c>
      <c r="I590" s="18">
        <f t="shared" si="34"/>
        <v>0</v>
      </c>
      <c r="J590" s="18"/>
      <c r="K590" s="15"/>
    </row>
    <row r="591" spans="1:11" x14ac:dyDescent="0.2">
      <c r="A591" s="15"/>
      <c r="B591" s="15"/>
      <c r="C591" s="16"/>
      <c r="D591" s="17"/>
      <c r="E591" s="18"/>
      <c r="F591" s="19">
        <v>0</v>
      </c>
      <c r="G591" s="18">
        <f t="shared" si="35"/>
        <v>0</v>
      </c>
      <c r="H591" s="18">
        <f t="shared" si="33"/>
        <v>0</v>
      </c>
      <c r="I591" s="18">
        <f t="shared" si="34"/>
        <v>0</v>
      </c>
      <c r="J591" s="18"/>
      <c r="K591" s="15"/>
    </row>
    <row r="592" spans="1:11" x14ac:dyDescent="0.2">
      <c r="A592" s="15"/>
      <c r="B592" s="15"/>
      <c r="C592" s="16"/>
      <c r="D592" s="17"/>
      <c r="E592" s="18"/>
      <c r="F592" s="19">
        <v>0</v>
      </c>
      <c r="G592" s="18">
        <f t="shared" si="35"/>
        <v>0</v>
      </c>
      <c r="H592" s="18">
        <f t="shared" si="33"/>
        <v>0</v>
      </c>
      <c r="I592" s="18">
        <f t="shared" si="34"/>
        <v>0</v>
      </c>
      <c r="J592" s="18"/>
      <c r="K592" s="15"/>
    </row>
    <row r="593" spans="1:11" x14ac:dyDescent="0.2">
      <c r="A593" s="15"/>
      <c r="B593" s="15"/>
      <c r="C593" s="16"/>
      <c r="D593" s="17"/>
      <c r="E593" s="18"/>
      <c r="F593" s="19">
        <v>0</v>
      </c>
      <c r="G593" s="18">
        <f t="shared" si="35"/>
        <v>0</v>
      </c>
      <c r="H593" s="18">
        <f t="shared" si="33"/>
        <v>0</v>
      </c>
      <c r="I593" s="18">
        <f t="shared" si="34"/>
        <v>0</v>
      </c>
      <c r="J593" s="18"/>
      <c r="K593" s="15"/>
    </row>
    <row r="594" spans="1:11" x14ac:dyDescent="0.2">
      <c r="A594" s="15"/>
      <c r="B594" s="15"/>
      <c r="C594" s="16"/>
      <c r="D594" s="17"/>
      <c r="E594" s="18"/>
      <c r="F594" s="19">
        <v>0</v>
      </c>
      <c r="G594" s="18">
        <f t="shared" si="35"/>
        <v>0</v>
      </c>
      <c r="H594" s="18">
        <f t="shared" si="33"/>
        <v>0</v>
      </c>
      <c r="I594" s="18">
        <f t="shared" si="34"/>
        <v>0</v>
      </c>
      <c r="J594" s="18"/>
      <c r="K594" s="15"/>
    </row>
    <row r="595" spans="1:11" x14ac:dyDescent="0.2">
      <c r="A595" s="15"/>
      <c r="B595" s="15"/>
      <c r="C595" s="16"/>
      <c r="D595" s="17"/>
      <c r="E595" s="18"/>
      <c r="F595" s="19">
        <v>0</v>
      </c>
      <c r="G595" s="18">
        <f t="shared" si="35"/>
        <v>0</v>
      </c>
      <c r="H595" s="18">
        <f t="shared" si="33"/>
        <v>0</v>
      </c>
      <c r="I595" s="18">
        <f t="shared" si="34"/>
        <v>0</v>
      </c>
      <c r="J595" s="18"/>
      <c r="K595" s="15"/>
    </row>
    <row r="596" spans="1:11" x14ac:dyDescent="0.2">
      <c r="A596" s="15"/>
      <c r="B596" s="15"/>
      <c r="C596" s="16"/>
      <c r="D596" s="17"/>
      <c r="E596" s="18"/>
      <c r="F596" s="19">
        <v>0</v>
      </c>
      <c r="G596" s="18">
        <f t="shared" si="35"/>
        <v>0</v>
      </c>
      <c r="H596" s="18">
        <f t="shared" si="33"/>
        <v>0</v>
      </c>
      <c r="I596" s="18">
        <f t="shared" si="34"/>
        <v>0</v>
      </c>
      <c r="J596" s="18"/>
      <c r="K596" s="15"/>
    </row>
    <row r="597" spans="1:11" x14ac:dyDescent="0.2">
      <c r="A597" s="15"/>
      <c r="B597" s="15"/>
      <c r="C597" s="16"/>
      <c r="D597" s="17"/>
      <c r="E597" s="18"/>
      <c r="F597" s="19">
        <v>0</v>
      </c>
      <c r="G597" s="18">
        <f t="shared" si="35"/>
        <v>0</v>
      </c>
      <c r="H597" s="18">
        <f t="shared" si="33"/>
        <v>0</v>
      </c>
      <c r="I597" s="18">
        <f t="shared" si="34"/>
        <v>0</v>
      </c>
      <c r="J597" s="18"/>
      <c r="K597" s="15"/>
    </row>
    <row r="598" spans="1:11" x14ac:dyDescent="0.2">
      <c r="A598" s="15"/>
      <c r="B598" s="15"/>
      <c r="C598" s="16"/>
      <c r="D598" s="17"/>
      <c r="E598" s="18"/>
      <c r="F598" s="19">
        <v>0</v>
      </c>
      <c r="G598" s="18">
        <f t="shared" si="35"/>
        <v>0</v>
      </c>
      <c r="H598" s="18">
        <f t="shared" si="33"/>
        <v>0</v>
      </c>
      <c r="I598" s="18">
        <f t="shared" si="34"/>
        <v>0</v>
      </c>
      <c r="J598" s="18"/>
      <c r="K598" s="15"/>
    </row>
    <row r="599" spans="1:11" x14ac:dyDescent="0.2">
      <c r="A599" s="15"/>
      <c r="B599" s="15"/>
      <c r="C599" s="16"/>
      <c r="D599" s="17"/>
      <c r="E599" s="18"/>
      <c r="F599" s="19">
        <v>0</v>
      </c>
      <c r="G599" s="18">
        <f t="shared" si="35"/>
        <v>0</v>
      </c>
      <c r="H599" s="18">
        <f t="shared" si="33"/>
        <v>0</v>
      </c>
      <c r="I599" s="18">
        <f t="shared" si="34"/>
        <v>0</v>
      </c>
      <c r="J599" s="18"/>
      <c r="K599" s="15"/>
    </row>
    <row r="600" spans="1:11" x14ac:dyDescent="0.2">
      <c r="A600" s="15"/>
      <c r="B600" s="15"/>
      <c r="C600" s="16"/>
      <c r="D600" s="17"/>
      <c r="E600" s="18"/>
      <c r="F600" s="19">
        <v>0</v>
      </c>
      <c r="G600" s="18">
        <f t="shared" si="35"/>
        <v>0</v>
      </c>
      <c r="H600" s="18">
        <f t="shared" si="33"/>
        <v>0</v>
      </c>
      <c r="I600" s="18">
        <f t="shared" si="34"/>
        <v>0</v>
      </c>
      <c r="J600" s="18"/>
      <c r="K600" s="15"/>
    </row>
    <row r="601" spans="1:11" x14ac:dyDescent="0.2">
      <c r="A601" s="15"/>
      <c r="B601" s="15"/>
      <c r="C601" s="16"/>
      <c r="D601" s="17"/>
      <c r="E601" s="18"/>
      <c r="F601" s="19">
        <v>0</v>
      </c>
      <c r="G601" s="18">
        <f t="shared" si="35"/>
        <v>0</v>
      </c>
      <c r="H601" s="18">
        <f t="shared" si="33"/>
        <v>0</v>
      </c>
      <c r="I601" s="18">
        <f t="shared" si="34"/>
        <v>0</v>
      </c>
      <c r="J601" s="18"/>
      <c r="K601" s="15"/>
    </row>
    <row r="602" spans="1:11" x14ac:dyDescent="0.2">
      <c r="A602" s="15"/>
      <c r="B602" s="15"/>
      <c r="C602" s="16"/>
      <c r="D602" s="17"/>
      <c r="E602" s="18"/>
      <c r="F602" s="19">
        <v>0</v>
      </c>
      <c r="G602" s="18">
        <f t="shared" si="35"/>
        <v>0</v>
      </c>
      <c r="H602" s="18">
        <f t="shared" si="33"/>
        <v>0</v>
      </c>
      <c r="I602" s="18">
        <f t="shared" si="34"/>
        <v>0</v>
      </c>
      <c r="J602" s="18"/>
      <c r="K602" s="15"/>
    </row>
    <row r="603" spans="1:11" x14ac:dyDescent="0.2">
      <c r="A603" s="15"/>
      <c r="B603" s="15"/>
      <c r="C603" s="16"/>
      <c r="D603" s="17"/>
      <c r="E603" s="18"/>
      <c r="F603" s="19">
        <v>0</v>
      </c>
      <c r="G603" s="18">
        <f t="shared" si="35"/>
        <v>0</v>
      </c>
      <c r="H603" s="18">
        <f t="shared" si="33"/>
        <v>0</v>
      </c>
      <c r="I603" s="18">
        <f t="shared" si="34"/>
        <v>0</v>
      </c>
      <c r="J603" s="18"/>
      <c r="K603" s="15"/>
    </row>
    <row r="604" spans="1:11" x14ac:dyDescent="0.2">
      <c r="A604" s="15"/>
      <c r="B604" s="15"/>
      <c r="C604" s="16"/>
      <c r="D604" s="17"/>
      <c r="E604" s="18"/>
      <c r="F604" s="19">
        <v>0</v>
      </c>
      <c r="G604" s="18">
        <f t="shared" si="35"/>
        <v>0</v>
      </c>
      <c r="H604" s="18">
        <f t="shared" si="33"/>
        <v>0</v>
      </c>
      <c r="I604" s="18">
        <f t="shared" si="34"/>
        <v>0</v>
      </c>
      <c r="J604" s="18"/>
      <c r="K604" s="15"/>
    </row>
    <row r="605" spans="1:11" x14ac:dyDescent="0.2">
      <c r="A605" s="15"/>
      <c r="B605" s="15"/>
      <c r="C605" s="16"/>
      <c r="D605" s="17"/>
      <c r="E605" s="18"/>
      <c r="F605" s="19">
        <v>0</v>
      </c>
      <c r="G605" s="18">
        <f t="shared" si="35"/>
        <v>0</v>
      </c>
      <c r="H605" s="18">
        <f t="shared" si="33"/>
        <v>0</v>
      </c>
      <c r="I605" s="18">
        <f t="shared" si="34"/>
        <v>0</v>
      </c>
      <c r="J605" s="18"/>
      <c r="K605" s="15"/>
    </row>
    <row r="606" spans="1:11" x14ac:dyDescent="0.2">
      <c r="A606" s="15"/>
      <c r="B606" s="15"/>
      <c r="C606" s="16"/>
      <c r="D606" s="17"/>
      <c r="E606" s="18"/>
      <c r="F606" s="19">
        <v>0</v>
      </c>
      <c r="G606" s="18">
        <f t="shared" si="35"/>
        <v>0</v>
      </c>
      <c r="H606" s="18">
        <f t="shared" si="33"/>
        <v>0</v>
      </c>
      <c r="I606" s="18">
        <f t="shared" si="34"/>
        <v>0</v>
      </c>
      <c r="J606" s="18"/>
      <c r="K606" s="15"/>
    </row>
    <row r="607" spans="1:11" x14ac:dyDescent="0.2">
      <c r="A607" s="15"/>
      <c r="B607" s="15"/>
      <c r="C607" s="16"/>
      <c r="D607" s="17"/>
      <c r="E607" s="18"/>
      <c r="F607" s="19">
        <v>0</v>
      </c>
      <c r="G607" s="18">
        <f t="shared" si="35"/>
        <v>0</v>
      </c>
      <c r="H607" s="18">
        <f t="shared" si="33"/>
        <v>0</v>
      </c>
      <c r="I607" s="18">
        <f t="shared" si="34"/>
        <v>0</v>
      </c>
      <c r="J607" s="18"/>
      <c r="K607" s="15"/>
    </row>
    <row r="608" spans="1:11" x14ac:dyDescent="0.2">
      <c r="A608" s="15"/>
      <c r="B608" s="15"/>
      <c r="C608" s="16"/>
      <c r="D608" s="17"/>
      <c r="E608" s="18"/>
      <c r="F608" s="19">
        <v>0</v>
      </c>
      <c r="G608" s="18">
        <f t="shared" si="35"/>
        <v>0</v>
      </c>
      <c r="H608" s="18">
        <f t="shared" si="33"/>
        <v>0</v>
      </c>
      <c r="I608" s="18">
        <f t="shared" si="34"/>
        <v>0</v>
      </c>
      <c r="J608" s="18"/>
      <c r="K608" s="15"/>
    </row>
    <row r="609" spans="1:11" x14ac:dyDescent="0.2">
      <c r="A609" s="15"/>
      <c r="B609" s="15"/>
      <c r="C609" s="16"/>
      <c r="D609" s="17"/>
      <c r="E609" s="18"/>
      <c r="F609" s="19">
        <v>0</v>
      </c>
      <c r="G609" s="18">
        <f t="shared" si="35"/>
        <v>0</v>
      </c>
      <c r="H609" s="18">
        <f t="shared" si="33"/>
        <v>0</v>
      </c>
      <c r="I609" s="18">
        <f t="shared" si="34"/>
        <v>0</v>
      </c>
      <c r="J609" s="18"/>
      <c r="K609" s="15"/>
    </row>
    <row r="610" spans="1:11" x14ac:dyDescent="0.2">
      <c r="A610" s="15"/>
      <c r="B610" s="15"/>
      <c r="C610" s="16"/>
      <c r="D610" s="17"/>
      <c r="E610" s="18"/>
      <c r="F610" s="19">
        <v>0</v>
      </c>
      <c r="G610" s="18">
        <f t="shared" si="35"/>
        <v>0</v>
      </c>
      <c r="H610" s="18">
        <f t="shared" si="33"/>
        <v>0</v>
      </c>
      <c r="I610" s="18">
        <f t="shared" si="34"/>
        <v>0</v>
      </c>
      <c r="J610" s="18"/>
      <c r="K610" s="15"/>
    </row>
    <row r="611" spans="1:11" x14ac:dyDescent="0.2">
      <c r="A611" s="15"/>
      <c r="B611" s="15"/>
      <c r="C611" s="16"/>
      <c r="D611" s="17"/>
      <c r="E611" s="18"/>
      <c r="F611" s="19">
        <v>0</v>
      </c>
      <c r="G611" s="18">
        <f t="shared" si="35"/>
        <v>0</v>
      </c>
      <c r="H611" s="18">
        <f t="shared" si="33"/>
        <v>0</v>
      </c>
      <c r="I611" s="18">
        <f t="shared" si="34"/>
        <v>0</v>
      </c>
      <c r="J611" s="18"/>
      <c r="K611" s="15"/>
    </row>
    <row r="612" spans="1:11" x14ac:dyDescent="0.2">
      <c r="A612" s="15"/>
      <c r="B612" s="15"/>
      <c r="C612" s="16"/>
      <c r="D612" s="17"/>
      <c r="E612" s="18"/>
      <c r="F612" s="19">
        <v>0</v>
      </c>
      <c r="G612" s="18">
        <f t="shared" si="35"/>
        <v>0</v>
      </c>
      <c r="H612" s="18">
        <f t="shared" si="33"/>
        <v>0</v>
      </c>
      <c r="I612" s="18">
        <f t="shared" si="34"/>
        <v>0</v>
      </c>
      <c r="J612" s="18"/>
      <c r="K612" s="15"/>
    </row>
    <row r="613" spans="1:11" x14ac:dyDescent="0.2">
      <c r="A613" s="15"/>
      <c r="B613" s="15"/>
      <c r="C613" s="16"/>
      <c r="D613" s="17"/>
      <c r="E613" s="18"/>
      <c r="F613" s="19">
        <v>0</v>
      </c>
      <c r="G613" s="18">
        <f t="shared" si="35"/>
        <v>0</v>
      </c>
      <c r="H613" s="18">
        <f t="shared" si="33"/>
        <v>0</v>
      </c>
      <c r="I613" s="18">
        <f t="shared" si="34"/>
        <v>0</v>
      </c>
      <c r="J613" s="18"/>
      <c r="K613" s="15"/>
    </row>
    <row r="614" spans="1:11" x14ac:dyDescent="0.2">
      <c r="A614" s="15"/>
      <c r="B614" s="15"/>
      <c r="C614" s="16"/>
      <c r="D614" s="17"/>
      <c r="E614" s="18"/>
      <c r="F614" s="19">
        <v>0</v>
      </c>
      <c r="G614" s="18">
        <f t="shared" si="35"/>
        <v>0</v>
      </c>
      <c r="H614" s="18">
        <f t="shared" si="33"/>
        <v>0</v>
      </c>
      <c r="I614" s="18">
        <f t="shared" si="34"/>
        <v>0</v>
      </c>
      <c r="J614" s="18"/>
      <c r="K614" s="15"/>
    </row>
    <row r="615" spans="1:11" x14ac:dyDescent="0.2">
      <c r="A615" s="15"/>
      <c r="B615" s="15"/>
      <c r="C615" s="16"/>
      <c r="D615" s="17"/>
      <c r="E615" s="18"/>
      <c r="F615" s="19">
        <v>0</v>
      </c>
      <c r="G615" s="18">
        <f t="shared" si="35"/>
        <v>0</v>
      </c>
      <c r="H615" s="18">
        <f t="shared" si="33"/>
        <v>0</v>
      </c>
      <c r="I615" s="18">
        <f t="shared" si="34"/>
        <v>0</v>
      </c>
      <c r="J615" s="18"/>
      <c r="K615" s="15"/>
    </row>
    <row r="616" spans="1:11" x14ac:dyDescent="0.2">
      <c r="A616" s="15"/>
      <c r="B616" s="15"/>
      <c r="C616" s="16"/>
      <c r="D616" s="17"/>
      <c r="E616" s="18"/>
      <c r="F616" s="19">
        <v>0</v>
      </c>
      <c r="G616" s="18">
        <f t="shared" si="35"/>
        <v>0</v>
      </c>
      <c r="H616" s="18">
        <f t="shared" si="33"/>
        <v>0</v>
      </c>
      <c r="I616" s="18">
        <f t="shared" si="34"/>
        <v>0</v>
      </c>
      <c r="J616" s="18"/>
      <c r="K616" s="15"/>
    </row>
    <row r="617" spans="1:11" x14ac:dyDescent="0.2">
      <c r="A617" s="15"/>
      <c r="B617" s="15"/>
      <c r="C617" s="16"/>
      <c r="D617" s="17"/>
      <c r="E617" s="18"/>
      <c r="F617" s="19">
        <v>0</v>
      </c>
      <c r="G617" s="18">
        <f t="shared" si="35"/>
        <v>0</v>
      </c>
      <c r="H617" s="18">
        <f t="shared" si="33"/>
        <v>0</v>
      </c>
      <c r="I617" s="18">
        <f t="shared" si="34"/>
        <v>0</v>
      </c>
      <c r="J617" s="18"/>
      <c r="K617" s="15"/>
    </row>
    <row r="618" spans="1:11" x14ac:dyDescent="0.2">
      <c r="A618" s="15"/>
      <c r="B618" s="15"/>
      <c r="C618" s="16"/>
      <c r="D618" s="17"/>
      <c r="E618" s="18"/>
      <c r="F618" s="19">
        <v>0</v>
      </c>
      <c r="G618" s="18">
        <f t="shared" si="35"/>
        <v>0</v>
      </c>
      <c r="H618" s="18">
        <f t="shared" si="33"/>
        <v>0</v>
      </c>
      <c r="I618" s="18">
        <f t="shared" si="34"/>
        <v>0</v>
      </c>
      <c r="J618" s="18"/>
      <c r="K618" s="15"/>
    </row>
    <row r="619" spans="1:11" x14ac:dyDescent="0.2">
      <c r="A619" s="15"/>
      <c r="B619" s="15"/>
      <c r="C619" s="16"/>
      <c r="D619" s="17"/>
      <c r="E619" s="18"/>
      <c r="F619" s="19">
        <v>0</v>
      </c>
      <c r="G619" s="18">
        <f t="shared" si="35"/>
        <v>0</v>
      </c>
      <c r="H619" s="18">
        <f t="shared" si="33"/>
        <v>0</v>
      </c>
      <c r="I619" s="18">
        <f t="shared" si="34"/>
        <v>0</v>
      </c>
      <c r="J619" s="18"/>
      <c r="K619" s="15"/>
    </row>
    <row r="620" spans="1:11" x14ac:dyDescent="0.2">
      <c r="A620" s="15"/>
      <c r="B620" s="15"/>
      <c r="C620" s="16"/>
      <c r="D620" s="17"/>
      <c r="E620" s="18"/>
      <c r="F620" s="19">
        <v>0</v>
      </c>
      <c r="G620" s="18">
        <f t="shared" si="35"/>
        <v>0</v>
      </c>
      <c r="H620" s="18">
        <f t="shared" si="33"/>
        <v>0</v>
      </c>
      <c r="I620" s="18">
        <f t="shared" si="34"/>
        <v>0</v>
      </c>
      <c r="J620" s="18"/>
      <c r="K620" s="15"/>
    </row>
    <row r="621" spans="1:11" x14ac:dyDescent="0.2">
      <c r="A621" s="15"/>
      <c r="B621" s="15"/>
      <c r="C621" s="16"/>
      <c r="D621" s="17"/>
      <c r="E621" s="18"/>
      <c r="F621" s="19">
        <v>0</v>
      </c>
      <c r="G621" s="18">
        <f t="shared" si="35"/>
        <v>0</v>
      </c>
      <c r="H621" s="18">
        <f t="shared" si="33"/>
        <v>0</v>
      </c>
      <c r="I621" s="18">
        <f t="shared" si="34"/>
        <v>0</v>
      </c>
      <c r="J621" s="18"/>
      <c r="K621" s="15"/>
    </row>
    <row r="622" spans="1:11" x14ac:dyDescent="0.2">
      <c r="A622" s="15"/>
      <c r="B622" s="15"/>
      <c r="C622" s="16"/>
      <c r="D622" s="17"/>
      <c r="E622" s="18"/>
      <c r="F622" s="19">
        <v>0</v>
      </c>
      <c r="G622" s="18">
        <f t="shared" si="35"/>
        <v>0</v>
      </c>
      <c r="H622" s="18">
        <f t="shared" si="33"/>
        <v>0</v>
      </c>
      <c r="I622" s="18">
        <f t="shared" si="34"/>
        <v>0</v>
      </c>
      <c r="J622" s="18"/>
      <c r="K622" s="15"/>
    </row>
    <row r="623" spans="1:11" x14ac:dyDescent="0.2">
      <c r="A623" s="15"/>
      <c r="B623" s="15"/>
      <c r="C623" s="16"/>
      <c r="D623" s="17"/>
      <c r="E623" s="18"/>
      <c r="F623" s="19">
        <v>0</v>
      </c>
      <c r="G623" s="18">
        <f t="shared" si="35"/>
        <v>0</v>
      </c>
      <c r="H623" s="18">
        <f t="shared" si="33"/>
        <v>0</v>
      </c>
      <c r="I623" s="18">
        <f t="shared" si="34"/>
        <v>0</v>
      </c>
      <c r="J623" s="18"/>
      <c r="K623" s="15"/>
    </row>
    <row r="624" spans="1:11" x14ac:dyDescent="0.2">
      <c r="A624" s="15"/>
      <c r="B624" s="15"/>
      <c r="C624" s="16"/>
      <c r="D624" s="17"/>
      <c r="E624" s="18"/>
      <c r="F624" s="19">
        <v>0</v>
      </c>
      <c r="G624" s="18">
        <f t="shared" si="35"/>
        <v>0</v>
      </c>
      <c r="H624" s="18">
        <f t="shared" si="33"/>
        <v>0</v>
      </c>
      <c r="I624" s="18">
        <f t="shared" si="34"/>
        <v>0</v>
      </c>
      <c r="J624" s="18"/>
      <c r="K624" s="15"/>
    </row>
    <row r="625" spans="1:11" x14ac:dyDescent="0.2">
      <c r="A625" s="15"/>
      <c r="B625" s="15"/>
      <c r="C625" s="16"/>
      <c r="D625" s="17"/>
      <c r="E625" s="18"/>
      <c r="F625" s="19">
        <v>0</v>
      </c>
      <c r="G625" s="18">
        <f t="shared" si="35"/>
        <v>0</v>
      </c>
      <c r="H625" s="18">
        <f t="shared" si="33"/>
        <v>0</v>
      </c>
      <c r="I625" s="18">
        <f t="shared" si="34"/>
        <v>0</v>
      </c>
      <c r="J625" s="18"/>
      <c r="K625" s="15"/>
    </row>
    <row r="626" spans="1:11" x14ac:dyDescent="0.2">
      <c r="A626" s="15"/>
      <c r="B626" s="15"/>
      <c r="C626" s="16"/>
      <c r="D626" s="17"/>
      <c r="E626" s="18"/>
      <c r="F626" s="19">
        <v>0</v>
      </c>
      <c r="G626" s="18">
        <f t="shared" si="35"/>
        <v>0</v>
      </c>
      <c r="H626" s="18">
        <f t="shared" si="33"/>
        <v>0</v>
      </c>
      <c r="I626" s="18">
        <f t="shared" si="34"/>
        <v>0</v>
      </c>
      <c r="J626" s="18"/>
      <c r="K626" s="15"/>
    </row>
    <row r="627" spans="1:11" x14ac:dyDescent="0.2">
      <c r="A627" s="15"/>
      <c r="B627" s="15"/>
      <c r="C627" s="16"/>
      <c r="D627" s="17"/>
      <c r="E627" s="18"/>
      <c r="F627" s="19">
        <v>0</v>
      </c>
      <c r="G627" s="18">
        <f t="shared" si="35"/>
        <v>0</v>
      </c>
      <c r="H627" s="18">
        <f t="shared" si="33"/>
        <v>0</v>
      </c>
      <c r="I627" s="18">
        <f t="shared" si="34"/>
        <v>0</v>
      </c>
      <c r="J627" s="18"/>
      <c r="K627" s="15"/>
    </row>
    <row r="628" spans="1:11" x14ac:dyDescent="0.2">
      <c r="A628" s="15"/>
      <c r="B628" s="15"/>
      <c r="C628" s="16"/>
      <c r="D628" s="17"/>
      <c r="E628" s="18"/>
      <c r="F628" s="19">
        <v>0</v>
      </c>
      <c r="G628" s="18">
        <f t="shared" si="35"/>
        <v>0</v>
      </c>
      <c r="H628" s="18">
        <f t="shared" si="33"/>
        <v>0</v>
      </c>
      <c r="I628" s="18">
        <f t="shared" si="34"/>
        <v>0</v>
      </c>
      <c r="J628" s="18"/>
      <c r="K628" s="15"/>
    </row>
    <row r="629" spans="1:11" x14ac:dyDescent="0.2">
      <c r="A629" s="15"/>
      <c r="B629" s="15"/>
      <c r="C629" s="16"/>
      <c r="D629" s="17"/>
      <c r="E629" s="18"/>
      <c r="F629" s="19">
        <v>0</v>
      </c>
      <c r="G629" s="18">
        <f t="shared" si="35"/>
        <v>0</v>
      </c>
      <c r="H629" s="18">
        <f t="shared" si="33"/>
        <v>0</v>
      </c>
      <c r="I629" s="18">
        <f t="shared" si="34"/>
        <v>0</v>
      </c>
      <c r="J629" s="18"/>
      <c r="K629" s="15"/>
    </row>
    <row r="630" spans="1:11" x14ac:dyDescent="0.2">
      <c r="A630" s="15"/>
      <c r="B630" s="15"/>
      <c r="C630" s="16"/>
      <c r="D630" s="17"/>
      <c r="E630" s="18"/>
      <c r="F630" s="19">
        <v>0</v>
      </c>
      <c r="G630" s="18">
        <f t="shared" si="35"/>
        <v>0</v>
      </c>
      <c r="H630" s="18">
        <f t="shared" si="33"/>
        <v>0</v>
      </c>
      <c r="I630" s="18">
        <f t="shared" si="34"/>
        <v>0</v>
      </c>
      <c r="J630" s="18"/>
      <c r="K630" s="15"/>
    </row>
    <row r="631" spans="1:11" x14ac:dyDescent="0.2">
      <c r="A631" s="15"/>
      <c r="B631" s="15"/>
      <c r="C631" s="16"/>
      <c r="D631" s="17"/>
      <c r="E631" s="18"/>
      <c r="F631" s="19">
        <v>0</v>
      </c>
      <c r="G631" s="18">
        <f t="shared" si="35"/>
        <v>0</v>
      </c>
      <c r="H631" s="18">
        <f t="shared" si="33"/>
        <v>0</v>
      </c>
      <c r="I631" s="18">
        <f t="shared" si="34"/>
        <v>0</v>
      </c>
      <c r="J631" s="18"/>
      <c r="K631" s="15"/>
    </row>
    <row r="632" spans="1:11" x14ac:dyDescent="0.2">
      <c r="A632" s="15"/>
      <c r="B632" s="15"/>
      <c r="C632" s="16"/>
      <c r="D632" s="17"/>
      <c r="E632" s="18"/>
      <c r="F632" s="19">
        <v>0</v>
      </c>
      <c r="G632" s="18">
        <f t="shared" si="35"/>
        <v>0</v>
      </c>
      <c r="H632" s="18">
        <f t="shared" si="33"/>
        <v>0</v>
      </c>
      <c r="I632" s="18">
        <f t="shared" si="34"/>
        <v>0</v>
      </c>
      <c r="J632" s="18"/>
      <c r="K632" s="15"/>
    </row>
    <row r="633" spans="1:11" x14ac:dyDescent="0.2">
      <c r="A633" s="15"/>
      <c r="B633" s="15"/>
      <c r="C633" s="16"/>
      <c r="D633" s="17"/>
      <c r="E633" s="18"/>
      <c r="F633" s="19">
        <v>0</v>
      </c>
      <c r="G633" s="18">
        <f t="shared" si="35"/>
        <v>0</v>
      </c>
      <c r="H633" s="18">
        <f t="shared" si="33"/>
        <v>0</v>
      </c>
      <c r="I633" s="18">
        <f t="shared" si="34"/>
        <v>0</v>
      </c>
      <c r="J633" s="18"/>
      <c r="K633" s="15"/>
    </row>
    <row r="634" spans="1:11" x14ac:dyDescent="0.2">
      <c r="A634" s="15"/>
      <c r="B634" s="15"/>
      <c r="C634" s="16"/>
      <c r="D634" s="17"/>
      <c r="E634" s="18"/>
      <c r="F634" s="19">
        <v>0</v>
      </c>
      <c r="G634" s="18">
        <f t="shared" si="35"/>
        <v>0</v>
      </c>
      <c r="H634" s="18">
        <f>E634*C634</f>
        <v>0</v>
      </c>
      <c r="I634" s="18">
        <f>F634*C634</f>
        <v>0</v>
      </c>
      <c r="J634" s="18"/>
      <c r="K634" s="15"/>
    </row>
    <row r="635" spans="1:11" x14ac:dyDescent="0.2">
      <c r="A635" s="15"/>
      <c r="B635" s="15"/>
      <c r="C635" s="16"/>
      <c r="D635" s="17"/>
      <c r="E635" s="18"/>
      <c r="F635" s="19">
        <v>0</v>
      </c>
      <c r="G635" s="18">
        <f t="shared" si="35"/>
        <v>0</v>
      </c>
      <c r="H635" s="18">
        <f>E635*C635</f>
        <v>0</v>
      </c>
      <c r="I635" s="18">
        <f>F635*C635</f>
        <v>0</v>
      </c>
      <c r="J635" s="18"/>
      <c r="K635" s="15"/>
    </row>
  </sheetData>
  <mergeCells count="11">
    <mergeCell ref="G5:I5"/>
    <mergeCell ref="A5:A6"/>
    <mergeCell ref="B5:C5"/>
    <mergeCell ref="D5:D6"/>
    <mergeCell ref="E5:E6"/>
    <mergeCell ref="F5:F6"/>
    <mergeCell ref="W8:W9"/>
    <mergeCell ref="J38:J65"/>
    <mergeCell ref="J10:J36"/>
    <mergeCell ref="J5:J6"/>
    <mergeCell ref="K5:K6"/>
  </mergeCells>
  <pageMargins left="0.7" right="0.7" top="0.75" bottom="0.75" header="0.3" footer="0.3"/>
  <pageSetup paperSize="9" scale="45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16</vt:i4>
      </vt:variant>
    </vt:vector>
  </HeadingPairs>
  <TitlesOfParts>
    <vt:vector size="34" baseType="lpstr">
      <vt:lpstr>PV</vt:lpstr>
      <vt:lpstr>bu</vt:lpstr>
      <vt:lpstr>SPK BU</vt:lpstr>
      <vt:lpstr>bandara</vt:lpstr>
      <vt:lpstr>evdal</vt:lpstr>
      <vt:lpstr>harmonisasi</vt:lpstr>
      <vt:lpstr>humas</vt:lpstr>
      <vt:lpstr>kanpel</vt:lpstr>
      <vt:lpstr>lahan</vt:lpstr>
      <vt:lpstr>marketing</vt:lpstr>
      <vt:lpstr>protokol</vt:lpstr>
      <vt:lpstr>sdm</vt:lpstr>
      <vt:lpstr>spi</vt:lpstr>
      <vt:lpstr>ulp</vt:lpstr>
      <vt:lpstr>non bp</vt:lpstr>
      <vt:lpstr>inv piutang</vt:lpstr>
      <vt:lpstr>PIUTANG</vt:lpstr>
      <vt:lpstr>kosong</vt:lpstr>
      <vt:lpstr>bandara!Print_Area</vt:lpstr>
      <vt:lpstr>bu!Print_Area</vt:lpstr>
      <vt:lpstr>evdal!Print_Area</vt:lpstr>
      <vt:lpstr>harmonisasi!Print_Area</vt:lpstr>
      <vt:lpstr>humas!Print_Area</vt:lpstr>
      <vt:lpstr>kanpel!Print_Area</vt:lpstr>
      <vt:lpstr>kosong!Print_Area</vt:lpstr>
      <vt:lpstr>lahan!Print_Area</vt:lpstr>
      <vt:lpstr>marketing!Print_Area</vt:lpstr>
      <vt:lpstr>'non bp'!Print_Area</vt:lpstr>
      <vt:lpstr>protokol!Print_Area</vt:lpstr>
      <vt:lpstr>PV!Print_Area</vt:lpstr>
      <vt:lpstr>sdm!Print_Area</vt:lpstr>
      <vt:lpstr>spi!Print_Area</vt:lpstr>
      <vt:lpstr>'SPK BU'!Print_Area</vt:lpstr>
      <vt:lpstr>ulp!Print_Area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RatihLydia</dc:creator>
  <cp:lastModifiedBy>Microsoft Office User</cp:lastModifiedBy>
  <cp:lastPrinted>2023-03-06T03:19:32Z</cp:lastPrinted>
  <dcterms:created xsi:type="dcterms:W3CDTF">2023-01-04T01:54:47Z</dcterms:created>
  <dcterms:modified xsi:type="dcterms:W3CDTF">2023-04-02T08:14:14Z</dcterms:modified>
</cp:coreProperties>
</file>