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ija\Desktop\Amitriptilin\Statistika\Dvojni mehanizmi\"/>
    </mc:Choice>
  </mc:AlternateContent>
  <bookViews>
    <workbookView xWindow="0" yWindow="0" windowWidth="20490" windowHeight="7755" activeTab="6"/>
  </bookViews>
  <sheets>
    <sheet name="Svi podaci" sheetId="2" r:id="rId1"/>
    <sheet name="API" sheetId="3" r:id="rId2"/>
    <sheet name="Imp B" sheetId="10" r:id="rId3"/>
    <sheet name="Imp C" sheetId="6" r:id="rId4"/>
    <sheet name="Imp D" sheetId="7" r:id="rId5"/>
    <sheet name="Imp F" sheetId="8" r:id="rId6"/>
    <sheet name="Svi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6" l="1"/>
  <c r="O6" i="8"/>
  <c r="O5" i="8"/>
  <c r="O4" i="8"/>
  <c r="O3" i="8"/>
  <c r="O2" i="8"/>
  <c r="O6" i="7"/>
  <c r="O5" i="7"/>
  <c r="O4" i="7"/>
  <c r="O3" i="7"/>
  <c r="O2" i="7"/>
  <c r="O7" i="6"/>
  <c r="O6" i="6"/>
  <c r="O5" i="6"/>
  <c r="O4" i="6"/>
  <c r="O3" i="6"/>
  <c r="P7" i="10"/>
  <c r="P6" i="10"/>
  <c r="P5" i="10"/>
  <c r="P4" i="10"/>
  <c r="P3" i="10"/>
  <c r="P2" i="10"/>
  <c r="O3" i="3" l="1"/>
  <c r="O4" i="3"/>
  <c r="O5" i="3"/>
  <c r="O6" i="3"/>
  <c r="O7" i="3"/>
  <c r="O2" i="3"/>
  <c r="Y29" i="2" l="1"/>
  <c r="Y30" i="2"/>
  <c r="X29" i="2"/>
  <c r="X30" i="2"/>
  <c r="W29" i="2"/>
  <c r="W30" i="2"/>
  <c r="V29" i="2"/>
  <c r="V30" i="2"/>
  <c r="U29" i="2"/>
  <c r="U30" i="2"/>
  <c r="T29" i="2"/>
  <c r="T30" i="2"/>
  <c r="S29" i="2"/>
  <c r="S30" i="2"/>
  <c r="R29" i="2"/>
  <c r="R30" i="2"/>
  <c r="Q29" i="2"/>
  <c r="Q30" i="2"/>
  <c r="P29" i="2"/>
  <c r="P30" i="2"/>
  <c r="O29" i="2"/>
  <c r="O30" i="2"/>
  <c r="N29" i="2"/>
  <c r="N30" i="2"/>
  <c r="M29" i="2"/>
  <c r="M30" i="2"/>
  <c r="L29" i="2"/>
  <c r="L30" i="2"/>
  <c r="R28" i="2" l="1"/>
  <c r="Y28" i="2"/>
  <c r="Q28" i="2"/>
  <c r="X28" i="2" s="1"/>
  <c r="P28" i="2"/>
  <c r="W28" i="2" s="1"/>
  <c r="O28" i="2"/>
  <c r="V28" i="2" s="1"/>
  <c r="N28" i="2"/>
  <c r="U28" i="2" s="1"/>
  <c r="M28" i="2"/>
  <c r="T28" i="2" s="1"/>
  <c r="L28" i="2"/>
  <c r="S28" i="2" s="1"/>
  <c r="R27" i="2"/>
  <c r="Y27" i="2" s="1"/>
  <c r="Q27" i="2"/>
  <c r="X27" i="2" s="1"/>
  <c r="P27" i="2"/>
  <c r="W27" i="2" s="1"/>
  <c r="O27" i="2"/>
  <c r="V27" i="2" s="1"/>
  <c r="N27" i="2"/>
  <c r="U27" i="2" s="1"/>
  <c r="M27" i="2"/>
  <c r="T27" i="2" s="1"/>
  <c r="L27" i="2"/>
  <c r="S27" i="2" s="1"/>
  <c r="R26" i="2"/>
  <c r="Y26" i="2" s="1"/>
  <c r="Q26" i="2"/>
  <c r="X26" i="2" s="1"/>
  <c r="P26" i="2"/>
  <c r="W26" i="2" s="1"/>
  <c r="O26" i="2"/>
  <c r="V26" i="2" s="1"/>
  <c r="N26" i="2"/>
  <c r="U26" i="2" s="1"/>
  <c r="M26" i="2"/>
  <c r="T26" i="2" s="1"/>
  <c r="L26" i="2"/>
  <c r="S26" i="2" s="1"/>
  <c r="R25" i="2"/>
  <c r="Y25" i="2" s="1"/>
  <c r="Q25" i="2"/>
  <c r="X25" i="2" s="1"/>
  <c r="P25" i="2"/>
  <c r="W25" i="2" s="1"/>
  <c r="O25" i="2"/>
  <c r="V25" i="2" s="1"/>
  <c r="N25" i="2"/>
  <c r="U25" i="2" s="1"/>
  <c r="M25" i="2"/>
  <c r="T25" i="2" s="1"/>
  <c r="L25" i="2"/>
  <c r="S25" i="2" s="1"/>
  <c r="C25" i="2"/>
  <c r="R24" i="2"/>
  <c r="Y24" i="2" s="1"/>
  <c r="Q24" i="2"/>
  <c r="X24" i="2" s="1"/>
  <c r="P24" i="2"/>
  <c r="W24" i="2" s="1"/>
  <c r="O24" i="2"/>
  <c r="V24" i="2" s="1"/>
  <c r="N24" i="2"/>
  <c r="U24" i="2" s="1"/>
  <c r="M24" i="2"/>
  <c r="T24" i="2" s="1"/>
  <c r="L24" i="2"/>
  <c r="S24" i="2" s="1"/>
  <c r="R23" i="2"/>
  <c r="Y23" i="2" s="1"/>
  <c r="Q23" i="2"/>
  <c r="X23" i="2" s="1"/>
  <c r="P23" i="2"/>
  <c r="W23" i="2" s="1"/>
  <c r="O23" i="2"/>
  <c r="V23" i="2" s="1"/>
  <c r="N23" i="2"/>
  <c r="U23" i="2" s="1"/>
  <c r="M23" i="2"/>
  <c r="T23" i="2" s="1"/>
  <c r="L23" i="2"/>
  <c r="S23" i="2" s="1"/>
  <c r="R22" i="2"/>
  <c r="Y22" i="2" s="1"/>
  <c r="Q22" i="2"/>
  <c r="X22" i="2" s="1"/>
  <c r="P22" i="2"/>
  <c r="W22" i="2" s="1"/>
  <c r="O22" i="2"/>
  <c r="V22" i="2" s="1"/>
  <c r="N22" i="2"/>
  <c r="U22" i="2" s="1"/>
  <c r="M22" i="2"/>
  <c r="T22" i="2" s="1"/>
  <c r="L22" i="2"/>
  <c r="S22" i="2" s="1"/>
  <c r="R21" i="2"/>
  <c r="Y21" i="2" s="1"/>
  <c r="Q21" i="2"/>
  <c r="X21" i="2" s="1"/>
  <c r="P21" i="2"/>
  <c r="W21" i="2" s="1"/>
  <c r="O21" i="2"/>
  <c r="V21" i="2" s="1"/>
  <c r="N21" i="2"/>
  <c r="U21" i="2" s="1"/>
  <c r="M21" i="2"/>
  <c r="T21" i="2" s="1"/>
  <c r="L21" i="2"/>
  <c r="S21" i="2" s="1"/>
  <c r="R20" i="2"/>
  <c r="Y20" i="2" s="1"/>
  <c r="Q20" i="2"/>
  <c r="X20" i="2" s="1"/>
  <c r="P20" i="2"/>
  <c r="W20" i="2" s="1"/>
  <c r="O20" i="2"/>
  <c r="V20" i="2" s="1"/>
  <c r="N20" i="2"/>
  <c r="U20" i="2" s="1"/>
  <c r="M20" i="2"/>
  <c r="T20" i="2" s="1"/>
  <c r="L20" i="2"/>
  <c r="S20" i="2" s="1"/>
  <c r="R19" i="2"/>
  <c r="Y19" i="2" s="1"/>
  <c r="Q19" i="2"/>
  <c r="X19" i="2" s="1"/>
  <c r="P19" i="2"/>
  <c r="W19" i="2" s="1"/>
  <c r="O19" i="2"/>
  <c r="V19" i="2" s="1"/>
  <c r="N19" i="2"/>
  <c r="U19" i="2" s="1"/>
  <c r="M19" i="2"/>
  <c r="T19" i="2" s="1"/>
  <c r="L19" i="2"/>
  <c r="S19" i="2" s="1"/>
  <c r="R18" i="2"/>
  <c r="Y18" i="2" s="1"/>
  <c r="Q18" i="2"/>
  <c r="X18" i="2" s="1"/>
  <c r="P18" i="2"/>
  <c r="W18" i="2" s="1"/>
  <c r="O18" i="2"/>
  <c r="V18" i="2" s="1"/>
  <c r="N18" i="2"/>
  <c r="U18" i="2" s="1"/>
  <c r="M18" i="2"/>
  <c r="T18" i="2"/>
  <c r="L18" i="2"/>
  <c r="S18" i="2" s="1"/>
  <c r="R17" i="2"/>
  <c r="Y17" i="2" s="1"/>
  <c r="Q17" i="2"/>
  <c r="X17" i="2" s="1"/>
  <c r="P17" i="2"/>
  <c r="W17" i="2" s="1"/>
  <c r="O17" i="2"/>
  <c r="V17" i="2" s="1"/>
  <c r="N17" i="2"/>
  <c r="U17" i="2" s="1"/>
  <c r="M17" i="2"/>
  <c r="T17" i="2" s="1"/>
  <c r="L17" i="2"/>
  <c r="S17" i="2" s="1"/>
  <c r="R16" i="2"/>
  <c r="Y16" i="2" s="1"/>
  <c r="Q16" i="2"/>
  <c r="X16" i="2" s="1"/>
  <c r="P16" i="2"/>
  <c r="W16" i="2" s="1"/>
  <c r="O16" i="2"/>
  <c r="V16" i="2" s="1"/>
  <c r="N16" i="2"/>
  <c r="U16" i="2" s="1"/>
  <c r="M16" i="2"/>
  <c r="T16" i="2" s="1"/>
  <c r="L16" i="2"/>
  <c r="S16" i="2" s="1"/>
  <c r="R15" i="2"/>
  <c r="Y15" i="2" s="1"/>
  <c r="Q15" i="2"/>
  <c r="X15" i="2" s="1"/>
  <c r="P15" i="2"/>
  <c r="W15" i="2" s="1"/>
  <c r="O15" i="2"/>
  <c r="V15" i="2" s="1"/>
  <c r="N15" i="2"/>
  <c r="U15" i="2" s="1"/>
  <c r="M15" i="2"/>
  <c r="T15" i="2" s="1"/>
  <c r="L15" i="2"/>
  <c r="S15" i="2" s="1"/>
  <c r="R14" i="2"/>
  <c r="Y14" i="2" s="1"/>
  <c r="Q14" i="2"/>
  <c r="X14" i="2" s="1"/>
  <c r="P14" i="2"/>
  <c r="W14" i="2" s="1"/>
  <c r="O14" i="2"/>
  <c r="V14" i="2" s="1"/>
  <c r="N14" i="2"/>
  <c r="U14" i="2" s="1"/>
  <c r="M14" i="2"/>
  <c r="T14" i="2" s="1"/>
  <c r="L14" i="2"/>
  <c r="S14" i="2" s="1"/>
  <c r="R13" i="2"/>
  <c r="Y13" i="2" s="1"/>
  <c r="Q13" i="2"/>
  <c r="X13" i="2" s="1"/>
  <c r="P13" i="2"/>
  <c r="W13" i="2" s="1"/>
  <c r="O13" i="2"/>
  <c r="V13" i="2" s="1"/>
  <c r="N13" i="2"/>
  <c r="U13" i="2" s="1"/>
  <c r="M13" i="2"/>
  <c r="T13" i="2" s="1"/>
  <c r="L13" i="2"/>
  <c r="S13" i="2" s="1"/>
  <c r="R12" i="2"/>
  <c r="Y12" i="2" s="1"/>
  <c r="Q12" i="2"/>
  <c r="X12" i="2" s="1"/>
  <c r="P12" i="2"/>
  <c r="W12" i="2" s="1"/>
  <c r="O12" i="2"/>
  <c r="V12" i="2" s="1"/>
  <c r="N12" i="2"/>
  <c r="U12" i="2" s="1"/>
  <c r="M12" i="2"/>
  <c r="T12" i="2" s="1"/>
  <c r="L12" i="2"/>
  <c r="S12" i="2" s="1"/>
  <c r="R11" i="2"/>
  <c r="Y11" i="2" s="1"/>
  <c r="Q11" i="2"/>
  <c r="X11" i="2" s="1"/>
  <c r="P11" i="2"/>
  <c r="W11" i="2" s="1"/>
  <c r="O11" i="2"/>
  <c r="V11" i="2" s="1"/>
  <c r="N11" i="2"/>
  <c r="U11" i="2" s="1"/>
  <c r="M11" i="2"/>
  <c r="T11" i="2" s="1"/>
  <c r="L11" i="2"/>
  <c r="S11" i="2" s="1"/>
  <c r="R3" i="2" l="1"/>
  <c r="Y3" i="2" s="1"/>
  <c r="R4" i="2"/>
  <c r="Y4" i="2" s="1"/>
  <c r="R5" i="2"/>
  <c r="Y5" i="2" s="1"/>
  <c r="R6" i="2"/>
  <c r="Y6" i="2" s="1"/>
  <c r="R7" i="2"/>
  <c r="Y7" i="2" s="1"/>
  <c r="R8" i="2"/>
  <c r="Y8" i="2" s="1"/>
  <c r="R9" i="2"/>
  <c r="Y9" i="2" s="1"/>
  <c r="R10" i="2"/>
  <c r="Y10" i="2" s="1"/>
  <c r="R2" i="2"/>
  <c r="Y2" i="2" s="1"/>
  <c r="Q3" i="2"/>
  <c r="X3" i="2" s="1"/>
  <c r="Q4" i="2"/>
  <c r="X4" i="2" s="1"/>
  <c r="Q5" i="2"/>
  <c r="X5" i="2" s="1"/>
  <c r="Q6" i="2"/>
  <c r="X6" i="2" s="1"/>
  <c r="Q7" i="2"/>
  <c r="X7" i="2" s="1"/>
  <c r="Q8" i="2"/>
  <c r="X8" i="2" s="1"/>
  <c r="Q9" i="2"/>
  <c r="X9" i="2" s="1"/>
  <c r="Q10" i="2"/>
  <c r="X10" i="2" s="1"/>
  <c r="Q2" i="2"/>
  <c r="X2" i="2" s="1"/>
  <c r="P3" i="2"/>
  <c r="W3" i="2" s="1"/>
  <c r="P4" i="2"/>
  <c r="W4" i="2" s="1"/>
  <c r="P5" i="2"/>
  <c r="W5" i="2" s="1"/>
  <c r="P6" i="2"/>
  <c r="W6" i="2" s="1"/>
  <c r="P7" i="2"/>
  <c r="W7" i="2" s="1"/>
  <c r="P8" i="2"/>
  <c r="W8" i="2" s="1"/>
  <c r="P9" i="2"/>
  <c r="W9" i="2" s="1"/>
  <c r="P10" i="2"/>
  <c r="W10" i="2" s="1"/>
  <c r="P2" i="2"/>
  <c r="W2" i="2" s="1"/>
  <c r="O3" i="2"/>
  <c r="V3" i="2" s="1"/>
  <c r="O4" i="2"/>
  <c r="V4" i="2" s="1"/>
  <c r="O5" i="2"/>
  <c r="V5" i="2" s="1"/>
  <c r="O6" i="2"/>
  <c r="V6" i="2" s="1"/>
  <c r="O7" i="2"/>
  <c r="V7" i="2" s="1"/>
  <c r="O8" i="2"/>
  <c r="V8" i="2" s="1"/>
  <c r="O9" i="2"/>
  <c r="V9" i="2" s="1"/>
  <c r="O10" i="2"/>
  <c r="V10" i="2" s="1"/>
  <c r="O2" i="2"/>
  <c r="V2" i="2" s="1"/>
  <c r="N3" i="2"/>
  <c r="U3" i="2" s="1"/>
  <c r="N4" i="2"/>
  <c r="U4" i="2" s="1"/>
  <c r="N5" i="2"/>
  <c r="U5" i="2" s="1"/>
  <c r="N6" i="2"/>
  <c r="U6" i="2" s="1"/>
  <c r="N7" i="2"/>
  <c r="U7" i="2" s="1"/>
  <c r="N8" i="2"/>
  <c r="U8" i="2" s="1"/>
  <c r="N9" i="2"/>
  <c r="U9" i="2" s="1"/>
  <c r="N10" i="2"/>
  <c r="U10" i="2" s="1"/>
  <c r="N2" i="2"/>
  <c r="U2" i="2" s="1"/>
  <c r="M3" i="2"/>
  <c r="T3" i="2" s="1"/>
  <c r="M4" i="2"/>
  <c r="T4" i="2" s="1"/>
  <c r="M5" i="2"/>
  <c r="T5" i="2" s="1"/>
  <c r="M6" i="2"/>
  <c r="T6" i="2" s="1"/>
  <c r="M7" i="2"/>
  <c r="T7" i="2" s="1"/>
  <c r="M8" i="2"/>
  <c r="T8" i="2" s="1"/>
  <c r="M9" i="2"/>
  <c r="T9" i="2" s="1"/>
  <c r="M10" i="2"/>
  <c r="T10" i="2" s="1"/>
  <c r="M2" i="2"/>
  <c r="T2" i="2" s="1"/>
  <c r="L3" i="2"/>
  <c r="S3" i="2" s="1"/>
  <c r="L4" i="2"/>
  <c r="S4" i="2" s="1"/>
  <c r="L5" i="2"/>
  <c r="S5" i="2" s="1"/>
  <c r="L6" i="2"/>
  <c r="S6" i="2" s="1"/>
  <c r="L7" i="2"/>
  <c r="S7" i="2" s="1"/>
  <c r="L8" i="2"/>
  <c r="S8" i="2" s="1"/>
  <c r="L9" i="2"/>
  <c r="S9" i="2" s="1"/>
  <c r="L10" i="2"/>
  <c r="S10" i="2" s="1"/>
  <c r="L2" i="2"/>
  <c r="S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<sst xmlns="http://schemas.openxmlformats.org/spreadsheetml/2006/main" count="95" uniqueCount="60">
  <si>
    <t>MF (ACN/P)</t>
  </si>
  <si>
    <t>94:6</t>
  </si>
  <si>
    <t>92:8</t>
  </si>
  <si>
    <t>90:10</t>
  </si>
  <si>
    <t>88:12</t>
  </si>
  <si>
    <t>86:14</t>
  </si>
  <si>
    <t>84:16</t>
  </si>
  <si>
    <t>82:18</t>
  </si>
  <si>
    <t>80:20</t>
  </si>
  <si>
    <t>76:24</t>
  </si>
  <si>
    <t>72:28</t>
  </si>
  <si>
    <t>68:32</t>
  </si>
  <si>
    <t>64:36</t>
  </si>
  <si>
    <t>60:40</t>
  </si>
  <si>
    <t>56:44</t>
  </si>
  <si>
    <t>52:48</t>
  </si>
  <si>
    <t>48:52</t>
  </si>
  <si>
    <t>44:56</t>
  </si>
  <si>
    <t>40:60</t>
  </si>
  <si>
    <t>36:64</t>
  </si>
  <si>
    <t>32:68</t>
  </si>
  <si>
    <t>28:72</t>
  </si>
  <si>
    <t>24:76</t>
  </si>
  <si>
    <t>20:80</t>
  </si>
  <si>
    <t>16:84</t>
  </si>
  <si>
    <t>14:86</t>
  </si>
  <si>
    <t>12:88</t>
  </si>
  <si>
    <t>10:90</t>
  </si>
  <si>
    <t>8:92</t>
  </si>
  <si>
    <r>
      <t xml:space="preserve">log </t>
    </r>
    <r>
      <rPr>
        <sz val="11"/>
        <color theme="1"/>
        <rFont val="Times New Roman"/>
        <family val="1"/>
      </rPr>
      <t>φ</t>
    </r>
  </si>
  <si>
    <t>φ</t>
  </si>
  <si>
    <t>k' API</t>
  </si>
  <si>
    <t>k' Imp A</t>
  </si>
  <si>
    <t>k' Imp B</t>
  </si>
  <si>
    <t>k' Imp C</t>
  </si>
  <si>
    <t>k' Imp D</t>
  </si>
  <si>
    <t>k' Imp F</t>
  </si>
  <si>
    <t>k' Imp G</t>
  </si>
  <si>
    <t>t0</t>
  </si>
  <si>
    <t>log k' API</t>
  </si>
  <si>
    <t>log k' Imp A</t>
  </si>
  <si>
    <t>log k' Imp B</t>
  </si>
  <si>
    <t>log k' Imp C</t>
  </si>
  <si>
    <t>log k' Imp D</t>
  </si>
  <si>
    <t>log k' Imp F</t>
  </si>
  <si>
    <t>log k' Imp G</t>
  </si>
  <si>
    <t>18:82</t>
  </si>
  <si>
    <t>Imp A</t>
  </si>
  <si>
    <t>API</t>
  </si>
  <si>
    <t>Imp B</t>
  </si>
  <si>
    <t>Imp C</t>
  </si>
  <si>
    <t>Imp D</t>
  </si>
  <si>
    <t>Imp F</t>
  </si>
  <si>
    <t>Imp G</t>
  </si>
  <si>
    <r>
      <t xml:space="preserve">log </t>
    </r>
    <r>
      <rPr>
        <sz val="11"/>
        <color theme="1"/>
        <rFont val="Calibri"/>
        <family val="2"/>
      </rPr>
      <t>Φ</t>
    </r>
  </si>
  <si>
    <t>Φ</t>
  </si>
  <si>
    <t>log k' B</t>
  </si>
  <si>
    <t>log k' C</t>
  </si>
  <si>
    <t>log k' F</t>
  </si>
  <si>
    <t>log k'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</si>
</sst>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3" borderId="1" xfId="0" applyFill="1" applyBorder="1"/>
    <xf numFmtId="2" fontId="1" fillId="3" borderId="1" xfId="0" applyNumberFormat="1" applyFont="1" applyFill="1" applyBorder="1"/>
    <xf numFmtId="164" fontId="0" fillId="3" borderId="1" xfId="0" applyNumberFormat="1" applyFill="1" applyBorder="1"/>
    <xf numFmtId="4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3" borderId="3" xfId="0" applyFill="1" applyBorder="1"/>
    <xf numFmtId="0" fontId="0" fillId="0" borderId="0" xfId="0" applyFill="1" applyBorder="1"/>
    <xf numFmtId="164" fontId="0" fillId="0" borderId="4" xfId="0" applyNumberFormat="1" applyBorder="1"/>
    <xf numFmtId="0" fontId="0" fillId="0" borderId="1" xfId="0" applyBorder="1"/>
    <xf numFmtId="164" fontId="2" fillId="0" borderId="1" xfId="0" applyNumberFormat="1" applyFont="1" applyBorder="1"/>
    <xf numFmtId="49" fontId="0" fillId="0" borderId="1" xfId="0" applyNumberForma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164" fontId="2" fillId="0" borderId="1" xfId="0" applyNumberFormat="1" applyFont="1" applyFill="1" applyBorder="1"/>
    <xf numFmtId="164" fontId="0" fillId="0" borderId="0" xfId="0" applyNumberFormat="1" applyFill="1"/>
    <xf numFmtId="0" fontId="0" fillId="0" borderId="0" xfId="0" applyFill="1"/>
    <xf numFmtId="49" fontId="0" fillId="5" borderId="1" xfId="0" applyNumberForma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164" fontId="0" fillId="5" borderId="0" xfId="0" applyNumberFormat="1" applyFill="1"/>
    <xf numFmtId="0" fontId="0" fillId="5" borderId="0" xfId="0" applyFill="1"/>
    <xf numFmtId="164" fontId="2" fillId="5" borderId="1" xfId="0" applyNumberFormat="1" applyFont="1" applyFill="1" applyBorder="1"/>
    <xf numFmtId="0" fontId="3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Dvojni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API!$B$1</c:f>
              <c:strCache>
                <c:ptCount val="1"/>
                <c:pt idx="0">
                  <c:v>log k' 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non linear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966754155730536E-2"/>
                  <c:y val="-0.20980357294047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API!$A$2:$A$175</c:f>
              <c:numCache>
                <c:formatCode>General</c:formatCode>
                <c:ptCount val="17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API!$B$2:$B$175</c:f>
              <c:numCache>
                <c:formatCode>0.0000</c:formatCode>
                <c:ptCount val="174"/>
                <c:pt idx="0">
                  <c:v>0.94520000000000004</c:v>
                </c:pt>
                <c:pt idx="1">
                  <c:v>0.73063004234326534</c:v>
                </c:pt>
                <c:pt idx="2">
                  <c:v>0.62373256271524102</c:v>
                </c:pt>
                <c:pt idx="3">
                  <c:v>0.45702430031476637</c:v>
                </c:pt>
                <c:pt idx="4">
                  <c:v>0.38582068707188638</c:v>
                </c:pt>
                <c:pt idx="5">
                  <c:v>0.28740356856206395</c:v>
                </c:pt>
                <c:pt idx="6">
                  <c:v>0.20436667080905185</c:v>
                </c:pt>
                <c:pt idx="7">
                  <c:v>0.13930000000000001</c:v>
                </c:pt>
                <c:pt idx="8">
                  <c:v>1.8700498666243369E-2</c:v>
                </c:pt>
                <c:pt idx="9">
                  <c:v>-0.11013827874181149</c:v>
                </c:pt>
                <c:pt idx="10">
                  <c:v>-0.22881352974917843</c:v>
                </c:pt>
                <c:pt idx="11">
                  <c:v>-0.29212306458724135</c:v>
                </c:pt>
                <c:pt idx="12">
                  <c:v>-0.36086011448636585</c:v>
                </c:pt>
                <c:pt idx="13">
                  <c:v>-0.38400423072874501</c:v>
                </c:pt>
                <c:pt idx="14">
                  <c:v>-0.39700904479592575</c:v>
                </c:pt>
                <c:pt idx="15">
                  <c:v>-0.3901</c:v>
                </c:pt>
                <c:pt idx="16">
                  <c:v>-0.36129375853827406</c:v>
                </c:pt>
                <c:pt idx="17">
                  <c:v>-0.33277339755941121</c:v>
                </c:pt>
                <c:pt idx="18">
                  <c:v>-0.27956504156612594</c:v>
                </c:pt>
                <c:pt idx="19">
                  <c:v>-0.20307086419261969</c:v>
                </c:pt>
                <c:pt idx="20">
                  <c:v>-8.3546051450074932E-2</c:v>
                </c:pt>
                <c:pt idx="21">
                  <c:v>0.12808211406703804</c:v>
                </c:pt>
                <c:pt idx="22">
                  <c:v>0.30955227405614399</c:v>
                </c:pt>
                <c:pt idx="23">
                  <c:v>0.37882719256692271</c:v>
                </c:pt>
                <c:pt idx="24">
                  <c:v>0.45399133141482867</c:v>
                </c:pt>
                <c:pt idx="25">
                  <c:v>0.56246280947210581</c:v>
                </c:pt>
                <c:pt idx="26">
                  <c:v>0.68482433543587973</c:v>
                </c:pt>
                <c:pt idx="27">
                  <c:v>0.83319529718197372</c:v>
                </c:pt>
                <c:pt idx="28">
                  <c:v>0.93107524916877049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2624"/>
        <c:axId val="174368272"/>
      </c:scatterChart>
      <c:valAx>
        <c:axId val="1743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8272"/>
        <c:crosses val="autoZero"/>
        <c:crossBetween val="midCat"/>
      </c:valAx>
      <c:valAx>
        <c:axId val="1743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Dvojni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D'!$B$1</c:f>
              <c:strCache>
                <c:ptCount val="1"/>
                <c:pt idx="0">
                  <c:v>log k' Imp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96675415573054E-2"/>
                  <c:y val="-0.38682669874599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D'!$A$2:$A$29</c:f>
              <c:numCache>
                <c:formatCode>General</c:formatCode>
                <c:ptCount val="2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0.52</c:v>
                </c:pt>
                <c:pt idx="15">
                  <c:v>0.56000000000000005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0.76</c:v>
                </c:pt>
                <c:pt idx="21">
                  <c:v>0.8</c:v>
                </c:pt>
                <c:pt idx="22">
                  <c:v>0.82</c:v>
                </c:pt>
                <c:pt idx="23">
                  <c:v>0.84</c:v>
                </c:pt>
                <c:pt idx="24">
                  <c:v>0.86</c:v>
                </c:pt>
                <c:pt idx="25">
                  <c:v>0.88</c:v>
                </c:pt>
                <c:pt idx="26">
                  <c:v>0.9</c:v>
                </c:pt>
                <c:pt idx="27">
                  <c:v>0.92</c:v>
                </c:pt>
              </c:numCache>
            </c:numRef>
          </c:xVal>
          <c:yVal>
            <c:numRef>
              <c:f>'Imp D'!$B$2:$B$29</c:f>
              <c:numCache>
                <c:formatCode>0.0000</c:formatCode>
                <c:ptCount val="28"/>
                <c:pt idx="0">
                  <c:v>0.8321647125836793</c:v>
                </c:pt>
                <c:pt idx="1">
                  <c:v>0.72791555809460073</c:v>
                </c:pt>
                <c:pt idx="2">
                  <c:v>0.58483820398468456</c:v>
                </c:pt>
                <c:pt idx="3">
                  <c:v>0.50248174478569996</c:v>
                </c:pt>
                <c:pt idx="4">
                  <c:v>0.39054261319333577</c:v>
                </c:pt>
                <c:pt idx="5">
                  <c:v>0.30378493138447893</c:v>
                </c:pt>
                <c:pt idx="6">
                  <c:v>0.22900000000000001</c:v>
                </c:pt>
                <c:pt idx="7">
                  <c:v>0.12839926871780646</c:v>
                </c:pt>
                <c:pt idx="8">
                  <c:v>5.0088206723671817E-3</c:v>
                </c:pt>
                <c:pt idx="9">
                  <c:v>-0.1168549673827354</c:v>
                </c:pt>
                <c:pt idx="10">
                  <c:v>-0.17462652079740751</c:v>
                </c:pt>
                <c:pt idx="11">
                  <c:v>-0.23043003941996981</c:v>
                </c:pt>
                <c:pt idx="12">
                  <c:v>-0.24280208319181601</c:v>
                </c:pt>
                <c:pt idx="13">
                  <c:v>-0.25374676995299117</c:v>
                </c:pt>
                <c:pt idx="14">
                  <c:v>-0.25140000000000001</c:v>
                </c:pt>
                <c:pt idx="15">
                  <c:v>-0.22978854080716832</c:v>
                </c:pt>
                <c:pt idx="16">
                  <c:v>-0.2080405365093175</c:v>
                </c:pt>
                <c:pt idx="17">
                  <c:v>-0.10005796560571828</c:v>
                </c:pt>
                <c:pt idx="18">
                  <c:v>-4.6431337836130765E-2</c:v>
                </c:pt>
                <c:pt idx="19">
                  <c:v>4.0404528914159035E-2</c:v>
                </c:pt>
                <c:pt idx="20">
                  <c:v>0.10128006268956793</c:v>
                </c:pt>
                <c:pt idx="21">
                  <c:v>0.20210854044000323</c:v>
                </c:pt>
                <c:pt idx="22">
                  <c:v>0.23736091579460392</c:v>
                </c:pt>
                <c:pt idx="23">
                  <c:v>0.28489880038704035</c:v>
                </c:pt>
                <c:pt idx="24">
                  <c:v>0.36219963886888656</c:v>
                </c:pt>
                <c:pt idx="25">
                  <c:v>0.44867329901442088</c:v>
                </c:pt>
                <c:pt idx="26">
                  <c:v>0.55643387624492924</c:v>
                </c:pt>
                <c:pt idx="27">
                  <c:v>0.62407472394121066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5584"/>
        <c:axId val="234153408"/>
      </c:scatterChart>
      <c:valAx>
        <c:axId val="2341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3408"/>
        <c:crosses val="autoZero"/>
        <c:crossBetween val="midCat"/>
      </c:valAx>
      <c:valAx>
        <c:axId val="2341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BA"/>
              <a:t>Imp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9848140857392825"/>
                  <c:y val="-0.5325816564596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D'!$O$2:$O$6</c:f>
              <c:numCache>
                <c:formatCode>General</c:formatCode>
                <c:ptCount val="5"/>
                <c:pt idx="0">
                  <c:v>-1.0969100130080565</c:v>
                </c:pt>
                <c:pt idx="1">
                  <c:v>-1</c:v>
                </c:pt>
                <c:pt idx="2">
                  <c:v>-0.92081875395237522</c:v>
                </c:pt>
                <c:pt idx="3">
                  <c:v>-0.85387196432176193</c:v>
                </c:pt>
                <c:pt idx="4">
                  <c:v>-0.79588001734407521</c:v>
                </c:pt>
              </c:numCache>
            </c:numRef>
          </c:xVal>
          <c:yVal>
            <c:numRef>
              <c:f>'Imp D'!$P$2:$P$6</c:f>
              <c:numCache>
                <c:formatCode>General</c:formatCode>
                <c:ptCount val="5"/>
                <c:pt idx="0">
                  <c:v>0.8543915833577691</c:v>
                </c:pt>
                <c:pt idx="1">
                  <c:v>0.72791555809460073</c:v>
                </c:pt>
                <c:pt idx="2">
                  <c:v>0.58483820398468456</c:v>
                </c:pt>
                <c:pt idx="3">
                  <c:v>0.47330653739823353</c:v>
                </c:pt>
                <c:pt idx="4">
                  <c:v>0.35057103395478323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1232"/>
        <c:axId val="234152864"/>
      </c:scatterChart>
      <c:valAx>
        <c:axId val="2341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2864"/>
        <c:crosses val="autoZero"/>
        <c:crossBetween val="midCat"/>
      </c:valAx>
      <c:valAx>
        <c:axId val="2341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D'!$V$1</c:f>
              <c:strCache>
                <c:ptCount val="1"/>
                <c:pt idx="0">
                  <c:v>log k'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431758530183724E-2"/>
                  <c:y val="-0.1653361038203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D'!$U$2:$U$6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</c:numCache>
            </c:numRef>
          </c:xVal>
          <c:yVal>
            <c:numRef>
              <c:f>'Imp D'!$V$2:$V$6</c:f>
              <c:numCache>
                <c:formatCode>General</c:formatCode>
                <c:ptCount val="5"/>
                <c:pt idx="0">
                  <c:v>0.62407471999999997</c:v>
                </c:pt>
                <c:pt idx="1">
                  <c:v>0.55643388000000005</c:v>
                </c:pt>
                <c:pt idx="2">
                  <c:v>0.4486733</c:v>
                </c:pt>
                <c:pt idx="3">
                  <c:v>0.3390801</c:v>
                </c:pt>
                <c:pt idx="4">
                  <c:v>0.27304233999999999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9392"/>
        <c:axId val="234162112"/>
      </c:scatterChart>
      <c:valAx>
        <c:axId val="2341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2112"/>
        <c:crosses val="autoZero"/>
        <c:crossBetween val="midCat"/>
      </c:valAx>
      <c:valAx>
        <c:axId val="2341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Dvojni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F'!$B$1</c:f>
              <c:strCache>
                <c:ptCount val="1"/>
                <c:pt idx="0">
                  <c:v>log k' Imp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855643044619427E-2"/>
                  <c:y val="-0.4191932779235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'Imp F'!$A$2:$A$29</c:f>
              <c:numCache>
                <c:formatCode>General</c:formatCode>
                <c:ptCount val="2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0.24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0.44</c:v>
                </c:pt>
                <c:pt idx="13">
                  <c:v>0.48</c:v>
                </c:pt>
                <c:pt idx="14">
                  <c:v>0.52</c:v>
                </c:pt>
                <c:pt idx="15">
                  <c:v>0.56000000000000005</c:v>
                </c:pt>
                <c:pt idx="16">
                  <c:v>0.6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0.76</c:v>
                </c:pt>
                <c:pt idx="21">
                  <c:v>0.8</c:v>
                </c:pt>
                <c:pt idx="22">
                  <c:v>0.82</c:v>
                </c:pt>
                <c:pt idx="23">
                  <c:v>0.84</c:v>
                </c:pt>
                <c:pt idx="24">
                  <c:v>0.86</c:v>
                </c:pt>
                <c:pt idx="25">
                  <c:v>0.88</c:v>
                </c:pt>
                <c:pt idx="26">
                  <c:v>0.9</c:v>
                </c:pt>
                <c:pt idx="27">
                  <c:v>0.92</c:v>
                </c:pt>
              </c:numCache>
            </c:numRef>
          </c:xVal>
          <c:yVal>
            <c:numRef>
              <c:f>'Imp F'!$B$2:$B$29</c:f>
              <c:numCache>
                <c:formatCode>0.0000</c:formatCode>
                <c:ptCount val="28"/>
                <c:pt idx="0">
                  <c:v>0.93921660836811094</c:v>
                </c:pt>
                <c:pt idx="1">
                  <c:v>0.81144480215746007</c:v>
                </c:pt>
                <c:pt idx="2">
                  <c:v>0.66014673029398818</c:v>
                </c:pt>
                <c:pt idx="3">
                  <c:v>0.60375044556011526</c:v>
                </c:pt>
                <c:pt idx="4">
                  <c:v>0.50139402550827916</c:v>
                </c:pt>
                <c:pt idx="5">
                  <c:v>0.40599794164536207</c:v>
                </c:pt>
                <c:pt idx="6">
                  <c:v>0.3382</c:v>
                </c:pt>
                <c:pt idx="7">
                  <c:v>0.23663801418185046</c:v>
                </c:pt>
                <c:pt idx="8">
                  <c:v>0.12437378648462974</c:v>
                </c:pt>
                <c:pt idx="9">
                  <c:v>9.8591298165107513E-4</c:v>
                </c:pt>
                <c:pt idx="10">
                  <c:v>-5.4762148792637633E-2</c:v>
                </c:pt>
                <c:pt idx="11">
                  <c:v>-0.10141789022267268</c:v>
                </c:pt>
                <c:pt idx="12">
                  <c:v>-0.13616012257812182</c:v>
                </c:pt>
                <c:pt idx="13">
                  <c:v>-0.14568092395525023</c:v>
                </c:pt>
                <c:pt idx="14">
                  <c:v>-0.1512</c:v>
                </c:pt>
                <c:pt idx="15">
                  <c:v>-0.13745382172333509</c:v>
                </c:pt>
                <c:pt idx="16">
                  <c:v>-0.12150857368043606</c:v>
                </c:pt>
                <c:pt idx="17">
                  <c:v>-0.10005796560571828</c:v>
                </c:pt>
                <c:pt idx="18">
                  <c:v>-4.6431337836130765E-2</c:v>
                </c:pt>
                <c:pt idx="19">
                  <c:v>4.0404528914159035E-2</c:v>
                </c:pt>
                <c:pt idx="20">
                  <c:v>9.2098019151573091E-2</c:v>
                </c:pt>
                <c:pt idx="21">
                  <c:v>0.20210854044000323</c:v>
                </c:pt>
                <c:pt idx="22">
                  <c:v>0.23736091579460392</c:v>
                </c:pt>
                <c:pt idx="23">
                  <c:v>0.28489880038704035</c:v>
                </c:pt>
                <c:pt idx="24">
                  <c:v>0.36219963886888656</c:v>
                </c:pt>
                <c:pt idx="25">
                  <c:v>0.44867329901442088</c:v>
                </c:pt>
                <c:pt idx="26">
                  <c:v>0.55643387624492924</c:v>
                </c:pt>
                <c:pt idx="27">
                  <c:v>0.62407472394121066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3952"/>
        <c:axId val="234162656"/>
      </c:scatterChart>
      <c:valAx>
        <c:axId val="2341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2656"/>
        <c:crosses val="autoZero"/>
        <c:crossBetween val="midCat"/>
      </c:valAx>
      <c:valAx>
        <c:axId val="234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F'!$P$1</c:f>
              <c:strCache>
                <c:ptCount val="1"/>
                <c:pt idx="0">
                  <c:v>log k'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1914807524059492"/>
                  <c:y val="-0.52088655584718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F'!$O$2:$O$6</c:f>
              <c:numCache>
                <c:formatCode>General</c:formatCode>
                <c:ptCount val="5"/>
                <c:pt idx="0">
                  <c:v>-1.0969100130080565</c:v>
                </c:pt>
                <c:pt idx="1">
                  <c:v>-1</c:v>
                </c:pt>
                <c:pt idx="2">
                  <c:v>-0.92081875395237522</c:v>
                </c:pt>
                <c:pt idx="3">
                  <c:v>-0.85387196432176193</c:v>
                </c:pt>
                <c:pt idx="4">
                  <c:v>-0.79588001734407521</c:v>
                </c:pt>
              </c:numCache>
            </c:numRef>
          </c:xVal>
          <c:yVal>
            <c:numRef>
              <c:f>'Imp F'!$P$2:$P$6</c:f>
              <c:numCache>
                <c:formatCode>General</c:formatCode>
                <c:ptCount val="5"/>
                <c:pt idx="0">
                  <c:v>0.96083575763316964</c:v>
                </c:pt>
                <c:pt idx="1">
                  <c:v>0.81144480215746007</c:v>
                </c:pt>
                <c:pt idx="2">
                  <c:v>0.66014673029398818</c:v>
                </c:pt>
                <c:pt idx="3">
                  <c:v>0.57607407992131876</c:v>
                </c:pt>
                <c:pt idx="4">
                  <c:v>0.4641416545992873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9936"/>
        <c:axId val="234154496"/>
      </c:scatterChart>
      <c:valAx>
        <c:axId val="2341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4496"/>
        <c:crosses val="autoZero"/>
        <c:crossBetween val="midCat"/>
      </c:valAx>
      <c:valAx>
        <c:axId val="2341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F'!$V$1</c:f>
              <c:strCache>
                <c:ptCount val="1"/>
                <c:pt idx="0">
                  <c:v>log k'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76202974628169E-2"/>
                  <c:y val="-0.18385462233887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F'!$U$2:$U$6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</c:numCache>
            </c:numRef>
          </c:xVal>
          <c:yVal>
            <c:numRef>
              <c:f>'Imp F'!$V$2:$V$6</c:f>
              <c:numCache>
                <c:formatCode>General</c:formatCode>
                <c:ptCount val="5"/>
                <c:pt idx="0">
                  <c:v>0.62407471999999997</c:v>
                </c:pt>
                <c:pt idx="1">
                  <c:v>0.55643388000000005</c:v>
                </c:pt>
                <c:pt idx="2">
                  <c:v>0.4486733</c:v>
                </c:pt>
                <c:pt idx="3">
                  <c:v>0.3390801</c:v>
                </c:pt>
                <c:pt idx="4">
                  <c:v>0.27304233999999999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60480"/>
        <c:axId val="234161568"/>
      </c:scatterChart>
      <c:valAx>
        <c:axId val="2341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1568"/>
        <c:crosses val="autoZero"/>
        <c:crossBetween val="midCat"/>
      </c:valAx>
      <c:valAx>
        <c:axId val="2341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Amitriptilin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Svi!$A$2:$A$30</c:f>
              <c:numCache>
                <c:formatCode>General</c:formatCode>
                <c:ptCount val="2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Svi!$B$2:$B$30</c:f>
              <c:numCache>
                <c:formatCode>0.0000</c:formatCode>
                <c:ptCount val="29"/>
                <c:pt idx="0">
                  <c:v>0.94520000000000004</c:v>
                </c:pt>
                <c:pt idx="1">
                  <c:v>0.73063004234326534</c:v>
                </c:pt>
                <c:pt idx="2">
                  <c:v>0.62373256271524102</c:v>
                </c:pt>
                <c:pt idx="3">
                  <c:v>0.45702430031476637</c:v>
                </c:pt>
                <c:pt idx="4">
                  <c:v>0.38582068707188638</c:v>
                </c:pt>
                <c:pt idx="5">
                  <c:v>0.28740356856206395</c:v>
                </c:pt>
                <c:pt idx="6">
                  <c:v>0.20436667080905185</c:v>
                </c:pt>
                <c:pt idx="7">
                  <c:v>0.13930000000000001</c:v>
                </c:pt>
                <c:pt idx="8">
                  <c:v>1.8700498666243369E-2</c:v>
                </c:pt>
                <c:pt idx="9">
                  <c:v>-0.11013827874181149</c:v>
                </c:pt>
                <c:pt idx="10">
                  <c:v>-0.22881352974917843</c:v>
                </c:pt>
                <c:pt idx="11">
                  <c:v>-0.29212306458724135</c:v>
                </c:pt>
                <c:pt idx="12">
                  <c:v>-0.36086011448636585</c:v>
                </c:pt>
                <c:pt idx="13">
                  <c:v>-0.38400423072874501</c:v>
                </c:pt>
                <c:pt idx="14">
                  <c:v>-0.39700904479592575</c:v>
                </c:pt>
                <c:pt idx="15">
                  <c:v>-0.3901</c:v>
                </c:pt>
                <c:pt idx="16">
                  <c:v>-0.36129375853827406</c:v>
                </c:pt>
                <c:pt idx="17">
                  <c:v>-0.33277339755941121</c:v>
                </c:pt>
                <c:pt idx="18">
                  <c:v>-0.27956504156612594</c:v>
                </c:pt>
                <c:pt idx="19">
                  <c:v>-0.20307086419261969</c:v>
                </c:pt>
                <c:pt idx="20">
                  <c:v>-8.3546051450074932E-2</c:v>
                </c:pt>
                <c:pt idx="21">
                  <c:v>0.12808211406703804</c:v>
                </c:pt>
                <c:pt idx="22">
                  <c:v>0.30955227405614399</c:v>
                </c:pt>
                <c:pt idx="23">
                  <c:v>0.37882719256692271</c:v>
                </c:pt>
                <c:pt idx="24">
                  <c:v>0.45399133141482867</c:v>
                </c:pt>
                <c:pt idx="25">
                  <c:v>0.56246280947210581</c:v>
                </c:pt>
                <c:pt idx="26">
                  <c:v>0.68482433543587973</c:v>
                </c:pt>
                <c:pt idx="27">
                  <c:v>0.83319529718197372</c:v>
                </c:pt>
                <c:pt idx="28">
                  <c:v>0.93107524916877049</c:v>
                </c:pt>
              </c:numCache>
            </c:numRef>
          </c:yVal>
          <c:smooth val="0"/>
        </c:ser>
        <c:ser>
          <c:idx val="1"/>
          <c:order val="1"/>
          <c:tx>
            <c:v>Srodna supstanca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Svi!$A$2:$A$30</c:f>
              <c:numCache>
                <c:formatCode>General</c:formatCode>
                <c:ptCount val="2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Svi!$C$2:$C$30</c:f>
              <c:numCache>
                <c:formatCode>0.0000</c:formatCode>
                <c:ptCount val="29"/>
                <c:pt idx="0">
                  <c:v>0.94520000000000004</c:v>
                </c:pt>
                <c:pt idx="1">
                  <c:v>0.73063004234326534</c:v>
                </c:pt>
                <c:pt idx="2">
                  <c:v>0.62373256271524102</c:v>
                </c:pt>
                <c:pt idx="3">
                  <c:v>0.45702430031476637</c:v>
                </c:pt>
                <c:pt idx="4">
                  <c:v>0.38582068707188638</c:v>
                </c:pt>
                <c:pt idx="5">
                  <c:v>0.28730397115722356</c:v>
                </c:pt>
                <c:pt idx="6">
                  <c:v>0.20436667080905185</c:v>
                </c:pt>
                <c:pt idx="7">
                  <c:v>0.1525</c:v>
                </c:pt>
                <c:pt idx="8">
                  <c:v>1.8700498666243369E-2</c:v>
                </c:pt>
                <c:pt idx="9">
                  <c:v>-0.11013827874181149</c:v>
                </c:pt>
                <c:pt idx="10">
                  <c:v>-0.22881352974917843</c:v>
                </c:pt>
                <c:pt idx="11">
                  <c:v>-0.29212306458724135</c:v>
                </c:pt>
                <c:pt idx="12">
                  <c:v>-0.36086011448636585</c:v>
                </c:pt>
                <c:pt idx="13">
                  <c:v>-0.38400423072874501</c:v>
                </c:pt>
                <c:pt idx="14">
                  <c:v>-0.39700904479592575</c:v>
                </c:pt>
                <c:pt idx="15">
                  <c:v>-0.3901</c:v>
                </c:pt>
                <c:pt idx="16">
                  <c:v>-0.36129375853827406</c:v>
                </c:pt>
                <c:pt idx="17">
                  <c:v>-0.33277339755941121</c:v>
                </c:pt>
                <c:pt idx="18">
                  <c:v>-0.27956504156612594</c:v>
                </c:pt>
                <c:pt idx="19">
                  <c:v>-0.20307086419261969</c:v>
                </c:pt>
                <c:pt idx="20">
                  <c:v>-8.3546051450074932E-2</c:v>
                </c:pt>
                <c:pt idx="21">
                  <c:v>0.18076405847542257</c:v>
                </c:pt>
                <c:pt idx="22">
                  <c:v>0.29469468550473377</c:v>
                </c:pt>
                <c:pt idx="23">
                  <c:v>0.37882719256692271</c:v>
                </c:pt>
                <c:pt idx="24">
                  <c:v>0.45399133141482867</c:v>
                </c:pt>
                <c:pt idx="25">
                  <c:v>0.64808108066825854</c:v>
                </c:pt>
                <c:pt idx="26">
                  <c:v>0.77782688001064648</c:v>
                </c:pt>
                <c:pt idx="27">
                  <c:v>0.95167271210758131</c:v>
                </c:pt>
                <c:pt idx="28">
                  <c:v>1.0740965264780946</c:v>
                </c:pt>
              </c:numCache>
            </c:numRef>
          </c:yVal>
          <c:smooth val="0"/>
        </c:ser>
        <c:ser>
          <c:idx val="2"/>
          <c:order val="2"/>
          <c:tx>
            <c:v>Srodna supstanca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Svi!$A$2:$A$30</c:f>
              <c:numCache>
                <c:formatCode>General</c:formatCode>
                <c:ptCount val="2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Svi!$D$2:$D$30</c:f>
              <c:numCache>
                <c:formatCode>0.0000</c:formatCode>
                <c:ptCount val="29"/>
                <c:pt idx="0">
                  <c:v>0.94520000000000004</c:v>
                </c:pt>
                <c:pt idx="1">
                  <c:v>0.73063004234326534</c:v>
                </c:pt>
                <c:pt idx="2">
                  <c:v>0.63502786293510782</c:v>
                </c:pt>
                <c:pt idx="3">
                  <c:v>0.45702430031476637</c:v>
                </c:pt>
                <c:pt idx="4">
                  <c:v>0.39884240302927015</c:v>
                </c:pt>
                <c:pt idx="5">
                  <c:v>0.28740356856206395</c:v>
                </c:pt>
                <c:pt idx="6">
                  <c:v>0.20436667080905185</c:v>
                </c:pt>
                <c:pt idx="7">
                  <c:v>0.13930000000000001</c:v>
                </c:pt>
                <c:pt idx="8">
                  <c:v>1.8700498666243369E-2</c:v>
                </c:pt>
                <c:pt idx="9">
                  <c:v>-0.11013827874181149</c:v>
                </c:pt>
                <c:pt idx="10">
                  <c:v>-0.22881352974917843</c:v>
                </c:pt>
                <c:pt idx="11">
                  <c:v>-0.29212306458724135</c:v>
                </c:pt>
                <c:pt idx="12">
                  <c:v>-0.36086011448636585</c:v>
                </c:pt>
                <c:pt idx="13">
                  <c:v>-0.38400423072874501</c:v>
                </c:pt>
                <c:pt idx="14">
                  <c:v>-0.39700904479592575</c:v>
                </c:pt>
                <c:pt idx="15">
                  <c:v>-0.3901</c:v>
                </c:pt>
                <c:pt idx="16">
                  <c:v>-0.36129375853827406</c:v>
                </c:pt>
                <c:pt idx="17">
                  <c:v>-0.33277339755941121</c:v>
                </c:pt>
                <c:pt idx="18">
                  <c:v>-0.27956504156612594</c:v>
                </c:pt>
                <c:pt idx="19">
                  <c:v>-0.20307086419261969</c:v>
                </c:pt>
                <c:pt idx="20">
                  <c:v>-8.3546051450074932E-2</c:v>
                </c:pt>
                <c:pt idx="21">
                  <c:v>1.2916773103948185E-2</c:v>
                </c:pt>
                <c:pt idx="22">
                  <c:v>0.20210854044000323</c:v>
                </c:pt>
                <c:pt idx="23">
                  <c:v>0.23736091579460392</c:v>
                </c:pt>
                <c:pt idx="24">
                  <c:v>0.28489880038704035</c:v>
                </c:pt>
                <c:pt idx="25">
                  <c:v>0.36219963886888656</c:v>
                </c:pt>
                <c:pt idx="26">
                  <c:v>0.50615896651297521</c:v>
                </c:pt>
                <c:pt idx="27">
                  <c:v>0.63636702919335697</c:v>
                </c:pt>
                <c:pt idx="28">
                  <c:v>0.7228816887153352</c:v>
                </c:pt>
              </c:numCache>
            </c:numRef>
          </c:yVal>
          <c:smooth val="0"/>
        </c:ser>
        <c:ser>
          <c:idx val="3"/>
          <c:order val="3"/>
          <c:tx>
            <c:v>Srodna supstanca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Svi!$A$2:$A$30</c:f>
              <c:numCache>
                <c:formatCode>General</c:formatCode>
                <c:ptCount val="2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Svi!$E$2:$E$30</c:f>
              <c:numCache>
                <c:formatCode>0.0000</c:formatCode>
                <c:ptCount val="29"/>
                <c:pt idx="1">
                  <c:v>0.8321647125836793</c:v>
                </c:pt>
                <c:pt idx="2">
                  <c:v>0.72791555809460073</c:v>
                </c:pt>
                <c:pt idx="3">
                  <c:v>0.58483820398468456</c:v>
                </c:pt>
                <c:pt idx="4">
                  <c:v>0.50248174478569996</c:v>
                </c:pt>
                <c:pt idx="5">
                  <c:v>0.39054261319333577</c:v>
                </c:pt>
                <c:pt idx="6">
                  <c:v>0.30378493138447893</c:v>
                </c:pt>
                <c:pt idx="7">
                  <c:v>0.22900000000000001</c:v>
                </c:pt>
                <c:pt idx="8">
                  <c:v>0.12839926871780646</c:v>
                </c:pt>
                <c:pt idx="9">
                  <c:v>5.0088206723671817E-3</c:v>
                </c:pt>
                <c:pt idx="10">
                  <c:v>-0.1168549673827354</c:v>
                </c:pt>
                <c:pt idx="11">
                  <c:v>-0.17462652079740751</c:v>
                </c:pt>
                <c:pt idx="12">
                  <c:v>-0.23043003941996981</c:v>
                </c:pt>
                <c:pt idx="13">
                  <c:v>-0.24280208319181601</c:v>
                </c:pt>
                <c:pt idx="14">
                  <c:v>-0.25374676995299117</c:v>
                </c:pt>
                <c:pt idx="15">
                  <c:v>-0.25140000000000001</c:v>
                </c:pt>
                <c:pt idx="16">
                  <c:v>-0.22978854080716832</c:v>
                </c:pt>
                <c:pt idx="17">
                  <c:v>-0.2080405365093175</c:v>
                </c:pt>
                <c:pt idx="18">
                  <c:v>-0.10005796560571828</c:v>
                </c:pt>
                <c:pt idx="19">
                  <c:v>-4.6431337836130765E-2</c:v>
                </c:pt>
                <c:pt idx="20">
                  <c:v>4.0404528914159035E-2</c:v>
                </c:pt>
                <c:pt idx="21">
                  <c:v>0.10128006268956793</c:v>
                </c:pt>
                <c:pt idx="22">
                  <c:v>0.20210854044000323</c:v>
                </c:pt>
                <c:pt idx="23">
                  <c:v>0.23736091579460392</c:v>
                </c:pt>
                <c:pt idx="24">
                  <c:v>0.28489880038704035</c:v>
                </c:pt>
                <c:pt idx="25">
                  <c:v>0.36219963886888656</c:v>
                </c:pt>
                <c:pt idx="26">
                  <c:v>0.44867329901442088</c:v>
                </c:pt>
                <c:pt idx="27">
                  <c:v>0.55643387624492924</c:v>
                </c:pt>
                <c:pt idx="28">
                  <c:v>0.62407472394121066</c:v>
                </c:pt>
              </c:numCache>
            </c:numRef>
          </c:yVal>
          <c:smooth val="0"/>
        </c:ser>
        <c:ser>
          <c:idx val="4"/>
          <c:order val="4"/>
          <c:tx>
            <c:v>Srodna supstanca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Svi!$A$2:$A$30</c:f>
              <c:numCache>
                <c:formatCode>General</c:formatCode>
                <c:ptCount val="2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Svi!$F$2:$F$30</c:f>
              <c:numCache>
                <c:formatCode>0.0000</c:formatCode>
                <c:ptCount val="29"/>
                <c:pt idx="1">
                  <c:v>0.93921660836811094</c:v>
                </c:pt>
                <c:pt idx="2">
                  <c:v>0.81144480215746007</c:v>
                </c:pt>
                <c:pt idx="3">
                  <c:v>0.66014673029398818</c:v>
                </c:pt>
                <c:pt idx="4">
                  <c:v>0.60375044556011526</c:v>
                </c:pt>
                <c:pt idx="5">
                  <c:v>0.50139402550827916</c:v>
                </c:pt>
                <c:pt idx="6">
                  <c:v>0.40599794164536207</c:v>
                </c:pt>
                <c:pt idx="7">
                  <c:v>0.3382</c:v>
                </c:pt>
                <c:pt idx="8">
                  <c:v>0.23663801418185046</c:v>
                </c:pt>
                <c:pt idx="9">
                  <c:v>0.12437378648462974</c:v>
                </c:pt>
                <c:pt idx="10">
                  <c:v>9.8591298165107513E-4</c:v>
                </c:pt>
                <c:pt idx="11">
                  <c:v>-5.4762148792637633E-2</c:v>
                </c:pt>
                <c:pt idx="12">
                  <c:v>-0.10141789022267268</c:v>
                </c:pt>
                <c:pt idx="13">
                  <c:v>-0.13616012257812182</c:v>
                </c:pt>
                <c:pt idx="14">
                  <c:v>-0.14568092395525023</c:v>
                </c:pt>
                <c:pt idx="15">
                  <c:v>-0.1512</c:v>
                </c:pt>
                <c:pt idx="16">
                  <c:v>-0.13745382172333509</c:v>
                </c:pt>
                <c:pt idx="17">
                  <c:v>-0.12150857368043606</c:v>
                </c:pt>
                <c:pt idx="18">
                  <c:v>-0.10005796560571828</c:v>
                </c:pt>
                <c:pt idx="19">
                  <c:v>-4.6431337836130765E-2</c:v>
                </c:pt>
                <c:pt idx="20">
                  <c:v>4.0404528914159035E-2</c:v>
                </c:pt>
                <c:pt idx="21">
                  <c:v>9.2098019151573091E-2</c:v>
                </c:pt>
                <c:pt idx="22">
                  <c:v>0.20210854044000323</c:v>
                </c:pt>
                <c:pt idx="23">
                  <c:v>0.23736091579460392</c:v>
                </c:pt>
                <c:pt idx="24">
                  <c:v>0.28489880038704035</c:v>
                </c:pt>
                <c:pt idx="25">
                  <c:v>0.36219963886888656</c:v>
                </c:pt>
                <c:pt idx="26">
                  <c:v>0.44867329901442088</c:v>
                </c:pt>
                <c:pt idx="27">
                  <c:v>0.55643387624492924</c:v>
                </c:pt>
                <c:pt idx="28">
                  <c:v>0.62407472394121066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6672"/>
        <c:axId val="234157216"/>
      </c:scatterChart>
      <c:valAx>
        <c:axId val="2341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7216"/>
        <c:crosses val="autoZero"/>
        <c:crossBetween val="midCat"/>
      </c:valAx>
      <c:valAx>
        <c:axId val="2341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log k'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API!$V$1</c:f>
              <c:strCache>
                <c:ptCount val="1"/>
                <c:pt idx="0">
                  <c:v>log k' 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095363079615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API!$U$2:$U$6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</c:numCache>
            </c:numRef>
          </c:xVal>
          <c:yVal>
            <c:numRef>
              <c:f>API!$V$2:$V$6</c:f>
              <c:numCache>
                <c:formatCode>General</c:formatCode>
                <c:ptCount val="5"/>
                <c:pt idx="0">
                  <c:v>0.93107499999999999</c:v>
                </c:pt>
                <c:pt idx="1">
                  <c:v>0.83319500000000002</c:v>
                </c:pt>
                <c:pt idx="2">
                  <c:v>0.68482399999999999</c:v>
                </c:pt>
                <c:pt idx="3">
                  <c:v>0.541991</c:v>
                </c:pt>
                <c:pt idx="4">
                  <c:v>0.44345699999999999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8816"/>
        <c:axId val="174374256"/>
      </c:scatterChart>
      <c:valAx>
        <c:axId val="174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256"/>
        <c:crosses val="autoZero"/>
        <c:crossBetween val="midCat"/>
      </c:valAx>
      <c:valAx>
        <c:axId val="1743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API!$P$1</c:f>
              <c:strCache>
                <c:ptCount val="1"/>
                <c:pt idx="0">
                  <c:v>log k' 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753762029746282"/>
                  <c:y val="-0.64642862350539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API!$O$2:$O$7</c:f>
              <c:numCache>
                <c:formatCode>General</c:formatCode>
                <c:ptCount val="6"/>
                <c:pt idx="0">
                  <c:v>-1.2218487496163564</c:v>
                </c:pt>
                <c:pt idx="1">
                  <c:v>-1.0969100130080565</c:v>
                </c:pt>
                <c:pt idx="2">
                  <c:v>-1</c:v>
                </c:pt>
                <c:pt idx="3">
                  <c:v>-0.92081875395237522</c:v>
                </c:pt>
                <c:pt idx="4">
                  <c:v>-0.85387196432176193</c:v>
                </c:pt>
                <c:pt idx="5">
                  <c:v>-0.79588001734407521</c:v>
                </c:pt>
              </c:numCache>
            </c:numRef>
          </c:xVal>
          <c:yVal>
            <c:numRef>
              <c:f>API!$P$2:$P$7</c:f>
              <c:numCache>
                <c:formatCode>General</c:formatCode>
                <c:ptCount val="6"/>
                <c:pt idx="0">
                  <c:v>0.97398142628658202</c:v>
                </c:pt>
                <c:pt idx="1">
                  <c:v>0.75358845288382637</c:v>
                </c:pt>
                <c:pt idx="2">
                  <c:v>0.62373256271524102</c:v>
                </c:pt>
                <c:pt idx="3">
                  <c:v>0.45702430031476637</c:v>
                </c:pt>
                <c:pt idx="4">
                  <c:v>0.35441521136015869</c:v>
                </c:pt>
                <c:pt idx="5">
                  <c:v>0.24417399970865911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4800"/>
        <c:axId val="174369360"/>
      </c:scatterChart>
      <c:valAx>
        <c:axId val="1743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9360"/>
        <c:crosses val="autoZero"/>
        <c:crossBetween val="midCat"/>
      </c:valAx>
      <c:valAx>
        <c:axId val="174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Dvojni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B'!$B$1</c:f>
              <c:strCache>
                <c:ptCount val="1"/>
                <c:pt idx="0">
                  <c:v>log k'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188976377952755E-2"/>
                  <c:y val="-0.15240959463400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B'!$A$2:$A$177</c:f>
              <c:numCache>
                <c:formatCode>General</c:formatCode>
                <c:ptCount val="17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'Imp B'!$B$2:$B$177</c:f>
              <c:numCache>
                <c:formatCode>General</c:formatCode>
                <c:ptCount val="176"/>
                <c:pt idx="0">
                  <c:v>0.94520000000000004</c:v>
                </c:pt>
                <c:pt idx="1">
                  <c:v>0.73063004234326534</c:v>
                </c:pt>
                <c:pt idx="2">
                  <c:v>0.62373256271524102</c:v>
                </c:pt>
                <c:pt idx="3">
                  <c:v>0.45702430031476637</c:v>
                </c:pt>
                <c:pt idx="4">
                  <c:v>0.38582068707188638</c:v>
                </c:pt>
                <c:pt idx="5">
                  <c:v>0.28730397115722356</c:v>
                </c:pt>
                <c:pt idx="6">
                  <c:v>0.20436667080905185</c:v>
                </c:pt>
                <c:pt idx="7">
                  <c:v>0.1525</c:v>
                </c:pt>
                <c:pt idx="8">
                  <c:v>1.8700498666243369E-2</c:v>
                </c:pt>
                <c:pt idx="9">
                  <c:v>-0.11013827874181149</c:v>
                </c:pt>
                <c:pt idx="10">
                  <c:v>-0.22881352974917843</c:v>
                </c:pt>
                <c:pt idx="11">
                  <c:v>-0.29212306458724135</c:v>
                </c:pt>
                <c:pt idx="12">
                  <c:v>-0.36086011448636585</c:v>
                </c:pt>
                <c:pt idx="13">
                  <c:v>-0.38400423072874501</c:v>
                </c:pt>
                <c:pt idx="14">
                  <c:v>-0.39700904479592575</c:v>
                </c:pt>
                <c:pt idx="15">
                  <c:v>-0.3901</c:v>
                </c:pt>
                <c:pt idx="16">
                  <c:v>-0.36129375853827406</c:v>
                </c:pt>
                <c:pt idx="17">
                  <c:v>-0.33277339755941121</c:v>
                </c:pt>
                <c:pt idx="18">
                  <c:v>-0.27956504156612594</c:v>
                </c:pt>
                <c:pt idx="19">
                  <c:v>-0.20307086419261969</c:v>
                </c:pt>
                <c:pt idx="20">
                  <c:v>-8.3546051450074932E-2</c:v>
                </c:pt>
                <c:pt idx="21">
                  <c:v>0.18076405847542257</c:v>
                </c:pt>
                <c:pt idx="22">
                  <c:v>0.29469468550473377</c:v>
                </c:pt>
                <c:pt idx="23">
                  <c:v>0.37882719256692271</c:v>
                </c:pt>
                <c:pt idx="24">
                  <c:v>0.45399133141482867</c:v>
                </c:pt>
                <c:pt idx="25">
                  <c:v>0.64808108066825854</c:v>
                </c:pt>
                <c:pt idx="26">
                  <c:v>0.77782688001064648</c:v>
                </c:pt>
                <c:pt idx="27">
                  <c:v>0.95167271210758131</c:v>
                </c:pt>
                <c:pt idx="28">
                  <c:v>1.0740965264780946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69904"/>
        <c:axId val="174370448"/>
      </c:scatterChart>
      <c:valAx>
        <c:axId val="1743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0448"/>
        <c:crosses val="autoZero"/>
        <c:crossBetween val="midCat"/>
      </c:valAx>
      <c:valAx>
        <c:axId val="174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B'!$Q$1</c:f>
              <c:strCache>
                <c:ptCount val="1"/>
                <c:pt idx="0">
                  <c:v>log k'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753762029746283"/>
                  <c:y val="-0.6510855934674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B'!$P$2:$P$7</c:f>
              <c:numCache>
                <c:formatCode>General</c:formatCode>
                <c:ptCount val="6"/>
                <c:pt idx="0">
                  <c:v>-1.2218487496163564</c:v>
                </c:pt>
                <c:pt idx="1">
                  <c:v>-1.0969100130080565</c:v>
                </c:pt>
                <c:pt idx="2">
                  <c:v>-1</c:v>
                </c:pt>
                <c:pt idx="3">
                  <c:v>-0.92081875395237522</c:v>
                </c:pt>
                <c:pt idx="4">
                  <c:v>-0.85387196432176193</c:v>
                </c:pt>
                <c:pt idx="5">
                  <c:v>-0.79588001734407521</c:v>
                </c:pt>
              </c:numCache>
            </c:numRef>
          </c:xVal>
          <c:yVal>
            <c:numRef>
              <c:f>'Imp B'!$Q$2:$Q$7</c:f>
              <c:numCache>
                <c:formatCode>General</c:formatCode>
                <c:ptCount val="6"/>
                <c:pt idx="0">
                  <c:v>0.97398142628658202</c:v>
                </c:pt>
                <c:pt idx="1">
                  <c:v>0.75358845288382637</c:v>
                </c:pt>
                <c:pt idx="2">
                  <c:v>0.62373256271524102</c:v>
                </c:pt>
                <c:pt idx="3">
                  <c:v>0.45702430031476637</c:v>
                </c:pt>
                <c:pt idx="4">
                  <c:v>0.35441521136015869</c:v>
                </c:pt>
                <c:pt idx="5">
                  <c:v>0.2440708541240624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1536"/>
        <c:axId val="2140584448"/>
      </c:scatterChart>
      <c:valAx>
        <c:axId val="1743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84448"/>
        <c:crosses val="autoZero"/>
        <c:crossBetween val="midCat"/>
      </c:valAx>
      <c:valAx>
        <c:axId val="2140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B'!$W$1</c:f>
              <c:strCache>
                <c:ptCount val="1"/>
                <c:pt idx="0">
                  <c:v>log k'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320647419072614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B'!$V$2:$V$6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</c:numCache>
            </c:numRef>
          </c:xVal>
          <c:yVal>
            <c:numRef>
              <c:f>'Imp B'!$W$2:$W$6</c:f>
              <c:numCache>
                <c:formatCode>General</c:formatCode>
                <c:ptCount val="5"/>
                <c:pt idx="0">
                  <c:v>1.0740970000000001</c:v>
                </c:pt>
                <c:pt idx="1">
                  <c:v>0.95167299999999999</c:v>
                </c:pt>
                <c:pt idx="2">
                  <c:v>0.77782700000000005</c:v>
                </c:pt>
                <c:pt idx="3">
                  <c:v>0.62841499999999995</c:v>
                </c:pt>
                <c:pt idx="4">
                  <c:v>0.44345699999999999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8848"/>
        <c:axId val="234151776"/>
      </c:scatterChart>
      <c:valAx>
        <c:axId val="2341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1776"/>
        <c:crosses val="autoZero"/>
        <c:crossBetween val="midCat"/>
      </c:valAx>
      <c:valAx>
        <c:axId val="2341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Dvojni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C'!$B$1</c:f>
              <c:strCache>
                <c:ptCount val="1"/>
                <c:pt idx="0">
                  <c:v>log k' Imp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411198600174973E-2"/>
                  <c:y val="-0.2907421988918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C'!$A$2:$A$30</c:f>
              <c:numCache>
                <c:formatCode>General</c:formatCode>
                <c:ptCount val="29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0.24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0.4</c:v>
                </c:pt>
                <c:pt idx="13">
                  <c:v>0.44</c:v>
                </c:pt>
                <c:pt idx="14">
                  <c:v>0.48</c:v>
                </c:pt>
                <c:pt idx="15">
                  <c:v>0.52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0.64</c:v>
                </c:pt>
                <c:pt idx="19">
                  <c:v>0.68</c:v>
                </c:pt>
                <c:pt idx="20">
                  <c:v>0.72</c:v>
                </c:pt>
                <c:pt idx="21">
                  <c:v>0.76</c:v>
                </c:pt>
                <c:pt idx="22">
                  <c:v>0.8</c:v>
                </c:pt>
                <c:pt idx="23">
                  <c:v>0.82</c:v>
                </c:pt>
                <c:pt idx="24">
                  <c:v>0.84</c:v>
                </c:pt>
                <c:pt idx="25">
                  <c:v>0.86</c:v>
                </c:pt>
                <c:pt idx="26">
                  <c:v>0.88</c:v>
                </c:pt>
                <c:pt idx="27">
                  <c:v>0.9</c:v>
                </c:pt>
                <c:pt idx="28">
                  <c:v>0.92</c:v>
                </c:pt>
              </c:numCache>
            </c:numRef>
          </c:xVal>
          <c:yVal>
            <c:numRef>
              <c:f>'Imp C'!$B$2:$B$30</c:f>
              <c:numCache>
                <c:formatCode>0.0000</c:formatCode>
                <c:ptCount val="29"/>
                <c:pt idx="0">
                  <c:v>0.94520000000000004</c:v>
                </c:pt>
                <c:pt idx="1">
                  <c:v>0.73063004234326534</c:v>
                </c:pt>
                <c:pt idx="2">
                  <c:v>0.63502786293510782</c:v>
                </c:pt>
                <c:pt idx="3">
                  <c:v>0.45702430031476637</c:v>
                </c:pt>
                <c:pt idx="4">
                  <c:v>0.39884240302927015</c:v>
                </c:pt>
                <c:pt idx="5">
                  <c:v>0.28740356856206395</c:v>
                </c:pt>
                <c:pt idx="6">
                  <c:v>0.20436667080905185</c:v>
                </c:pt>
                <c:pt idx="7">
                  <c:v>0.13930000000000001</c:v>
                </c:pt>
                <c:pt idx="8">
                  <c:v>1.8700498666243369E-2</c:v>
                </c:pt>
                <c:pt idx="9">
                  <c:v>-0.11013827874181149</c:v>
                </c:pt>
                <c:pt idx="10">
                  <c:v>-0.22881352974917843</c:v>
                </c:pt>
                <c:pt idx="11">
                  <c:v>-0.29212306458724135</c:v>
                </c:pt>
                <c:pt idx="12">
                  <c:v>-0.36086011448636585</c:v>
                </c:pt>
                <c:pt idx="13">
                  <c:v>-0.38400423072874501</c:v>
                </c:pt>
                <c:pt idx="14">
                  <c:v>-0.39700904479592575</c:v>
                </c:pt>
                <c:pt idx="15">
                  <c:v>-0.3901</c:v>
                </c:pt>
                <c:pt idx="16">
                  <c:v>-0.36129375853827406</c:v>
                </c:pt>
                <c:pt idx="17">
                  <c:v>-0.33277339755941121</c:v>
                </c:pt>
                <c:pt idx="18">
                  <c:v>-0.27956504156612594</c:v>
                </c:pt>
                <c:pt idx="19">
                  <c:v>-0.20307086419261969</c:v>
                </c:pt>
                <c:pt idx="20">
                  <c:v>-8.3546051450074932E-2</c:v>
                </c:pt>
                <c:pt idx="21">
                  <c:v>1.2916773103948185E-2</c:v>
                </c:pt>
                <c:pt idx="22">
                  <c:v>0.20210854044000323</c:v>
                </c:pt>
                <c:pt idx="23">
                  <c:v>0.23736091579460392</c:v>
                </c:pt>
                <c:pt idx="24">
                  <c:v>0.28489880038704035</c:v>
                </c:pt>
                <c:pt idx="25">
                  <c:v>0.36219963886888656</c:v>
                </c:pt>
                <c:pt idx="26">
                  <c:v>0.50615896651297521</c:v>
                </c:pt>
                <c:pt idx="27">
                  <c:v>0.63636702919335697</c:v>
                </c:pt>
                <c:pt idx="28">
                  <c:v>0.7228816887153352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57760"/>
        <c:axId val="234158304"/>
      </c:scatterChart>
      <c:valAx>
        <c:axId val="234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8304"/>
        <c:crosses val="autoZero"/>
        <c:crossBetween val="midCat"/>
      </c:valAx>
      <c:valAx>
        <c:axId val="2341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C'!$P$1</c:f>
              <c:strCache>
                <c:ptCount val="1"/>
                <c:pt idx="0">
                  <c:v>log k'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25376202974628"/>
                  <c:y val="-0.65190434529017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C'!$O$2:$O$7</c:f>
              <c:numCache>
                <c:formatCode>General</c:formatCode>
                <c:ptCount val="6"/>
                <c:pt idx="0">
                  <c:v>-1.2218487496163564</c:v>
                </c:pt>
                <c:pt idx="1">
                  <c:v>-1.0969100130080565</c:v>
                </c:pt>
                <c:pt idx="2">
                  <c:v>-1</c:v>
                </c:pt>
                <c:pt idx="3">
                  <c:v>-0.92081875395237522</c:v>
                </c:pt>
                <c:pt idx="4">
                  <c:v>-0.85387196432176193</c:v>
                </c:pt>
                <c:pt idx="5">
                  <c:v>-0.79588001734407521</c:v>
                </c:pt>
              </c:numCache>
            </c:numRef>
          </c:xVal>
          <c:yVal>
            <c:numRef>
              <c:f>'Imp C'!$P$2:$P$7</c:f>
              <c:numCache>
                <c:formatCode>General</c:formatCode>
                <c:ptCount val="6"/>
                <c:pt idx="0">
                  <c:v>0.97398142628658202</c:v>
                </c:pt>
                <c:pt idx="1">
                  <c:v>0.75358845288382637</c:v>
                </c:pt>
                <c:pt idx="2">
                  <c:v>0.63502786293510782</c:v>
                </c:pt>
                <c:pt idx="3">
                  <c:v>0.45702430031476637</c:v>
                </c:pt>
                <c:pt idx="4">
                  <c:v>0.36771721619773512</c:v>
                </c:pt>
                <c:pt idx="5">
                  <c:v>0.24417399970865911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65376"/>
        <c:axId val="234165920"/>
      </c:scatterChart>
      <c:valAx>
        <c:axId val="2341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5920"/>
        <c:crosses val="autoZero"/>
        <c:crossBetween val="midCat"/>
      </c:valAx>
      <c:valAx>
        <c:axId val="2341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 C'!$V$1</c:f>
              <c:strCache>
                <c:ptCount val="1"/>
                <c:pt idx="0">
                  <c:v>log k'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987314085739283E-2"/>
                  <c:y val="-0.15858960338291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 C'!$U$2:$U$6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  <c:pt idx="3">
                  <c:v>0.86</c:v>
                </c:pt>
                <c:pt idx="4">
                  <c:v>0.84</c:v>
                </c:pt>
              </c:numCache>
            </c:numRef>
          </c:xVal>
          <c:yVal>
            <c:numRef>
              <c:f>'Imp C'!$V$2:$V$6</c:f>
              <c:numCache>
                <c:formatCode>General</c:formatCode>
                <c:ptCount val="5"/>
                <c:pt idx="0">
                  <c:v>0.72288169000000002</c:v>
                </c:pt>
                <c:pt idx="1">
                  <c:v>0.63636702999999994</c:v>
                </c:pt>
                <c:pt idx="2">
                  <c:v>0.50615896999999999</c:v>
                </c:pt>
                <c:pt idx="3">
                  <c:v>0.3390801</c:v>
                </c:pt>
                <c:pt idx="4">
                  <c:v>0.27304233999999999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64832"/>
        <c:axId val="234166464"/>
      </c:scatterChart>
      <c:valAx>
        <c:axId val="2341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6464"/>
        <c:crosses val="autoZero"/>
        <c:crossBetween val="midCat"/>
      </c:valAx>
      <c:valAx>
        <c:axId val="234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147637</xdr:rowOff>
    </xdr:from>
    <xdr:to>
      <xdr:col>10</xdr:col>
      <xdr:colOff>447675</xdr:colOff>
      <xdr:row>12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10</xdr:row>
      <xdr:rowOff>166687</xdr:rowOff>
    </xdr:from>
    <xdr:to>
      <xdr:col>27</xdr:col>
      <xdr:colOff>542925</xdr:colOff>
      <xdr:row>25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8</xdr:row>
      <xdr:rowOff>33337</xdr:rowOff>
    </xdr:from>
    <xdr:to>
      <xdr:col>19</xdr:col>
      <xdr:colOff>85725</xdr:colOff>
      <xdr:row>22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176212</xdr:rowOff>
    </xdr:from>
    <xdr:to>
      <xdr:col>11</xdr:col>
      <xdr:colOff>504825</xdr:colOff>
      <xdr:row>14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11</xdr:row>
      <xdr:rowOff>147637</xdr:rowOff>
    </xdr:from>
    <xdr:to>
      <xdr:col>19</xdr:col>
      <xdr:colOff>428625</xdr:colOff>
      <xdr:row>26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547687</xdr:colOff>
      <xdr:row>9</xdr:row>
      <xdr:rowOff>80962</xdr:rowOff>
    </xdr:from>
    <xdr:to>
      <xdr:col>28</xdr:col>
      <xdr:colOff>242887</xdr:colOff>
      <xdr:row>23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0</xdr:row>
      <xdr:rowOff>0</xdr:rowOff>
    </xdr:from>
    <xdr:to>
      <xdr:col>10</xdr:col>
      <xdr:colOff>233362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12</xdr:row>
      <xdr:rowOff>157162</xdr:rowOff>
    </xdr:from>
    <xdr:to>
      <xdr:col>17</xdr:col>
      <xdr:colOff>219075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176212</xdr:colOff>
      <xdr:row>10</xdr:row>
      <xdr:rowOff>128587</xdr:rowOff>
    </xdr:from>
    <xdr:to>
      <xdr:col>25</xdr:col>
      <xdr:colOff>481012</xdr:colOff>
      <xdr:row>25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0</xdr:row>
      <xdr:rowOff>0</xdr:rowOff>
    </xdr:from>
    <xdr:to>
      <xdr:col>10</xdr:col>
      <xdr:colOff>138112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12</xdr:row>
      <xdr:rowOff>157162</xdr:rowOff>
    </xdr:from>
    <xdr:to>
      <xdr:col>17</xdr:col>
      <xdr:colOff>219075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423862</xdr:colOff>
      <xdr:row>11</xdr:row>
      <xdr:rowOff>80962</xdr:rowOff>
    </xdr:from>
    <xdr:to>
      <xdr:col>27</xdr:col>
      <xdr:colOff>119062</xdr:colOff>
      <xdr:row>25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176212</xdr:rowOff>
    </xdr:from>
    <xdr:to>
      <xdr:col>10</xdr:col>
      <xdr:colOff>119062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557212</xdr:colOff>
      <xdr:row>11</xdr:row>
      <xdr:rowOff>100012</xdr:rowOff>
    </xdr:from>
    <xdr:to>
      <xdr:col>19</xdr:col>
      <xdr:colOff>252412</xdr:colOff>
      <xdr:row>25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509587</xdr:colOff>
      <xdr:row>11</xdr:row>
      <xdr:rowOff>33337</xdr:rowOff>
    </xdr:from>
    <xdr:to>
      <xdr:col>26</xdr:col>
      <xdr:colOff>538162</xdr:colOff>
      <xdr:row>25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4</xdr:row>
      <xdr:rowOff>90487</xdr:rowOff>
    </xdr:from>
    <xdr:to>
      <xdr:col>16</xdr:col>
      <xdr:colOff>200025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9"/>
  <sheetViews>
    <sheetView topLeftCell="K1" workbookViewId="0">
      <selection activeCell="W17" sqref="W17"/>
    </sheetView>
  </sheetViews>
  <sheetFormatPr defaultRowHeight="15" x14ac:dyDescent="0.25"/>
  <cols>
    <col min="1" max="1" width="11.42578125" customWidth="1"/>
    <col min="2" max="2" width="11.42578125" style="3" customWidth="1"/>
    <col min="3" max="4" width="11.42578125" style="1" customWidth="1"/>
    <col min="5" max="5" width="9.140625" customWidth="1"/>
    <col min="19" max="25" width="11.85546875" customWidth="1"/>
  </cols>
  <sheetData>
    <row r="1" spans="1:72" s="4" customFormat="1" x14ac:dyDescent="0.25">
      <c r="A1" s="4" t="s">
        <v>0</v>
      </c>
      <c r="B1" s="5" t="s">
        <v>30</v>
      </c>
      <c r="C1" s="6" t="s">
        <v>29</v>
      </c>
      <c r="D1" s="6" t="s">
        <v>38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52</v>
      </c>
      <c r="K1" s="10" t="s">
        <v>53</v>
      </c>
      <c r="L1" s="11" t="s">
        <v>32</v>
      </c>
      <c r="M1" s="11" t="s">
        <v>31</v>
      </c>
      <c r="N1" s="11" t="s">
        <v>33</v>
      </c>
      <c r="O1" s="11" t="s">
        <v>34</v>
      </c>
      <c r="P1" s="11" t="s">
        <v>35</v>
      </c>
      <c r="Q1" s="11" t="s">
        <v>36</v>
      </c>
      <c r="R1" s="11" t="s">
        <v>37</v>
      </c>
      <c r="S1" s="4" t="s">
        <v>40</v>
      </c>
      <c r="T1" s="4" t="s">
        <v>39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13"/>
      <c r="AA1" s="12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4"/>
    </row>
    <row r="2" spans="1:72" x14ac:dyDescent="0.25">
      <c r="A2" s="7" t="s">
        <v>1</v>
      </c>
      <c r="B2" s="8">
        <v>0.06</v>
      </c>
      <c r="C2" s="9">
        <f>LOG(B2)</f>
        <v>-1.2218487496163564</v>
      </c>
      <c r="D2" s="9">
        <v>3.1</v>
      </c>
      <c r="E2" s="9">
        <v>2.9289999999999998</v>
      </c>
      <c r="F2" s="9">
        <v>30.422000000000001</v>
      </c>
      <c r="G2" s="9">
        <v>30.422000000000001</v>
      </c>
      <c r="H2" s="9">
        <v>30.422000000000001</v>
      </c>
      <c r="I2" s="9">
        <v>47.454000000000001</v>
      </c>
      <c r="J2" s="9">
        <v>56.362000000000002</v>
      </c>
      <c r="K2" s="9">
        <v>2.9289999999999998</v>
      </c>
      <c r="L2" s="9">
        <f>(E2-D2)/D2</f>
        <v>-5.5161290322580728E-2</v>
      </c>
      <c r="M2" s="9">
        <f>(F2-D2)/D2</f>
        <v>8.8135483870967732</v>
      </c>
      <c r="N2" s="9">
        <f>(G2-D2)/D2</f>
        <v>8.8135483870967732</v>
      </c>
      <c r="O2" s="9">
        <f>(H2-D2)/D2</f>
        <v>8.8135483870967732</v>
      </c>
      <c r="P2" s="9">
        <f>(I2-D2)/D2</f>
        <v>14.30774193548387</v>
      </c>
      <c r="Q2" s="9">
        <f>(J2-D2)/D2</f>
        <v>17.181290322580644</v>
      </c>
      <c r="R2" s="9">
        <f>(K2-D2)/D2</f>
        <v>-5.5161290322580728E-2</v>
      </c>
      <c r="S2" s="9" t="e">
        <f t="shared" ref="S2:Y2" si="0">LOG(L2)</f>
        <v>#NUM!</v>
      </c>
      <c r="T2" s="9">
        <f t="shared" si="0"/>
        <v>0.94515079316542006</v>
      </c>
      <c r="U2" s="9">
        <f t="shared" si="0"/>
        <v>0.94515079316542006</v>
      </c>
      <c r="V2" s="9">
        <f t="shared" si="0"/>
        <v>0.94515079316542006</v>
      </c>
      <c r="W2" s="9">
        <f t="shared" si="0"/>
        <v>1.1555710983062537</v>
      </c>
      <c r="X2" s="9">
        <f t="shared" si="0"/>
        <v>1.2350557764296664</v>
      </c>
      <c r="Y2" s="9" t="e">
        <f t="shared" si="0"/>
        <v>#NUM!</v>
      </c>
      <c r="Z2" s="9"/>
      <c r="AA2" s="16"/>
      <c r="AB2" s="1"/>
      <c r="AC2" s="1"/>
    </row>
    <row r="3" spans="1:72" x14ac:dyDescent="0.25">
      <c r="A3" s="7" t="s">
        <v>2</v>
      </c>
      <c r="B3" s="8">
        <v>0.08</v>
      </c>
      <c r="C3" s="9">
        <f t="shared" ref="C3:C30" si="1">LOG(B3)</f>
        <v>-1.0969100130080565</v>
      </c>
      <c r="D3" s="9">
        <v>2.97</v>
      </c>
      <c r="E3" s="9">
        <v>2.8450000000000002</v>
      </c>
      <c r="F3" s="9">
        <v>18.943000000000001</v>
      </c>
      <c r="G3" s="9">
        <v>18.943000000000001</v>
      </c>
      <c r="H3" s="9">
        <v>18.943000000000001</v>
      </c>
      <c r="I3" s="9">
        <v>23.15</v>
      </c>
      <c r="J3" s="9">
        <v>28.791</v>
      </c>
      <c r="K3" s="9">
        <v>2.8450000000000002</v>
      </c>
      <c r="L3" s="9">
        <f t="shared" ref="L3:L30" si="2">(E3-D3)/D3</f>
        <v>-4.2087542087542083E-2</v>
      </c>
      <c r="M3" s="9">
        <f t="shared" ref="M3:M27" si="3">(F3-D3)/D3</f>
        <v>5.3781144781144778</v>
      </c>
      <c r="N3" s="9">
        <f t="shared" ref="N3:N30" si="4">(G3-D3)/D3</f>
        <v>5.3781144781144778</v>
      </c>
      <c r="O3" s="9">
        <f t="shared" ref="O3:O30" si="5">(H3-D3)/D3</f>
        <v>5.3781144781144778</v>
      </c>
      <c r="P3" s="9">
        <f t="shared" ref="P3:P30" si="6">(I3-D3)/D3</f>
        <v>6.7946127946127941</v>
      </c>
      <c r="Q3" s="9">
        <f t="shared" ref="Q3:Q30" si="7">(J3-D3)/D3</f>
        <v>8.6939393939393934</v>
      </c>
      <c r="R3" s="9">
        <f t="shared" ref="R3:R30" si="8">(K3-D3)/D3</f>
        <v>-4.2087542087542083E-2</v>
      </c>
      <c r="S3" s="9" t="e">
        <f t="shared" ref="S3:S30" si="9">LOG(L3)</f>
        <v>#NUM!</v>
      </c>
      <c r="T3" s="9">
        <f t="shared" ref="T3:T27" si="10">LOG(M3)</f>
        <v>0.73063004234326534</v>
      </c>
      <c r="U3" s="9">
        <f t="shared" ref="U3:U30" si="11">LOG(N3)</f>
        <v>0.73063004234326534</v>
      </c>
      <c r="V3" s="9">
        <f t="shared" ref="V3:V30" si="12">LOG(O3)</f>
        <v>0.73063004234326534</v>
      </c>
      <c r="W3" s="9">
        <f t="shared" ref="W3:W30" si="13">LOG(P3)</f>
        <v>0.8321647125836793</v>
      </c>
      <c r="X3" s="9">
        <f t="shared" ref="X3:X30" si="14">LOG(Q3)</f>
        <v>0.93921660836811094</v>
      </c>
      <c r="Y3" s="9" t="e">
        <f t="shared" ref="Y3:Y30" si="15">LOG(R3)</f>
        <v>#NUM!</v>
      </c>
      <c r="Z3" s="9"/>
      <c r="AA3" s="9"/>
      <c r="AB3" s="1"/>
      <c r="AC3" s="1"/>
    </row>
    <row r="4" spans="1:72" x14ac:dyDescent="0.25">
      <c r="A4" s="7" t="s">
        <v>3</v>
      </c>
      <c r="B4" s="8">
        <v>0.1</v>
      </c>
      <c r="C4" s="9">
        <f t="shared" si="1"/>
        <v>-1</v>
      </c>
      <c r="D4" s="9">
        <v>2.78</v>
      </c>
      <c r="E4" s="9">
        <v>2.782</v>
      </c>
      <c r="F4" s="9">
        <v>14.468999999999999</v>
      </c>
      <c r="G4" s="9">
        <v>14.468999999999999</v>
      </c>
      <c r="H4" s="9">
        <v>14.776999999999999</v>
      </c>
      <c r="I4" s="9">
        <v>17.638000000000002</v>
      </c>
      <c r="J4" s="9">
        <v>20.789000000000001</v>
      </c>
      <c r="K4" s="9">
        <v>2.782</v>
      </c>
      <c r="L4" s="9">
        <f t="shared" si="2"/>
        <v>7.1942446043173525E-4</v>
      </c>
      <c r="M4" s="9">
        <f t="shared" si="3"/>
        <v>4.2046762589928059</v>
      </c>
      <c r="N4" s="9">
        <f t="shared" si="4"/>
        <v>4.2046762589928059</v>
      </c>
      <c r="O4" s="9">
        <f t="shared" si="5"/>
        <v>4.3154676258992808</v>
      </c>
      <c r="P4" s="9">
        <f t="shared" si="6"/>
        <v>5.3446043165467634</v>
      </c>
      <c r="Q4" s="9">
        <f t="shared" si="7"/>
        <v>6.4780575539568348</v>
      </c>
      <c r="R4" s="9">
        <f t="shared" si="8"/>
        <v>7.1942446043173525E-4</v>
      </c>
      <c r="S4" s="9">
        <f t="shared" si="9"/>
        <v>-3.1430148002540466</v>
      </c>
      <c r="T4" s="9">
        <f t="shared" si="10"/>
        <v>0.62373256271524102</v>
      </c>
      <c r="U4" s="9">
        <f t="shared" si="11"/>
        <v>0.62373256271524102</v>
      </c>
      <c r="V4" s="9">
        <f t="shared" si="12"/>
        <v>0.63502786293510782</v>
      </c>
      <c r="W4" s="9">
        <f t="shared" si="13"/>
        <v>0.72791555809460073</v>
      </c>
      <c r="X4" s="9">
        <f t="shared" si="14"/>
        <v>0.81144480215746007</v>
      </c>
      <c r="Y4" s="9">
        <f t="shared" si="15"/>
        <v>-3.1430148002540466</v>
      </c>
      <c r="Z4" s="9"/>
      <c r="AA4" s="9"/>
      <c r="AB4" s="1"/>
      <c r="AC4" s="1"/>
    </row>
    <row r="5" spans="1:72" x14ac:dyDescent="0.25">
      <c r="A5" s="7" t="s">
        <v>4</v>
      </c>
      <c r="B5" s="8">
        <v>0.12</v>
      </c>
      <c r="C5" s="9">
        <f t="shared" si="1"/>
        <v>-0.92081875395237522</v>
      </c>
      <c r="D5" s="9">
        <v>2.72</v>
      </c>
      <c r="E5" s="9">
        <v>2.7250000000000001</v>
      </c>
      <c r="F5" s="9">
        <v>10.510999999999999</v>
      </c>
      <c r="G5" s="9">
        <v>10.510999999999999</v>
      </c>
      <c r="H5" s="9">
        <v>10.510999999999999</v>
      </c>
      <c r="I5" s="9">
        <v>13.177</v>
      </c>
      <c r="J5" s="9">
        <v>15.157</v>
      </c>
      <c r="K5" s="9">
        <v>2.7250000000000001</v>
      </c>
      <c r="L5" s="9">
        <f t="shared" si="2"/>
        <v>1.8382352941176078E-3</v>
      </c>
      <c r="M5" s="9">
        <f t="shared" si="3"/>
        <v>2.8643382352941171</v>
      </c>
      <c r="N5" s="9">
        <f t="shared" si="4"/>
        <v>2.8643382352941171</v>
      </c>
      <c r="O5" s="9">
        <f t="shared" si="5"/>
        <v>2.8643382352941171</v>
      </c>
      <c r="P5" s="9">
        <f t="shared" si="6"/>
        <v>3.8444852941176464</v>
      </c>
      <c r="Q5" s="9">
        <f t="shared" si="7"/>
        <v>4.5724264705882351</v>
      </c>
      <c r="R5" s="9">
        <f t="shared" si="8"/>
        <v>1.8382352941176078E-3</v>
      </c>
      <c r="S5" s="9">
        <f t="shared" si="9"/>
        <v>-2.7355988996981893</v>
      </c>
      <c r="T5" s="9">
        <f t="shared" si="10"/>
        <v>0.45702430031476637</v>
      </c>
      <c r="U5" s="9">
        <f t="shared" si="11"/>
        <v>0.45702430031476637</v>
      </c>
      <c r="V5" s="9">
        <f t="shared" si="12"/>
        <v>0.45702430031476637</v>
      </c>
      <c r="W5" s="9">
        <f t="shared" si="13"/>
        <v>0.58483820398468456</v>
      </c>
      <c r="X5" s="9">
        <f t="shared" si="14"/>
        <v>0.66014673029398818</v>
      </c>
      <c r="Y5" s="9">
        <f t="shared" si="15"/>
        <v>-2.7355988996981893</v>
      </c>
      <c r="Z5" s="9"/>
      <c r="AA5" s="9"/>
      <c r="AB5" s="1"/>
      <c r="AC5" s="1"/>
    </row>
    <row r="6" spans="1:72" x14ac:dyDescent="0.25">
      <c r="A6" s="7" t="s">
        <v>5</v>
      </c>
      <c r="B6" s="8">
        <v>0.14000000000000001</v>
      </c>
      <c r="C6" s="9">
        <f t="shared" si="1"/>
        <v>-0.85387196432176193</v>
      </c>
      <c r="D6" s="18">
        <v>2.5</v>
      </c>
      <c r="E6" s="9">
        <v>2.6360000000000001</v>
      </c>
      <c r="F6" s="9">
        <v>8.5779999999999994</v>
      </c>
      <c r="G6" s="9">
        <v>8.5779999999999994</v>
      </c>
      <c r="H6" s="9">
        <v>8.7629999999999999</v>
      </c>
      <c r="I6" s="9">
        <v>10.451000000000001</v>
      </c>
      <c r="J6" s="9">
        <v>12.539</v>
      </c>
      <c r="K6" s="9">
        <v>2.6360000000000001</v>
      </c>
      <c r="L6" s="9">
        <f t="shared" si="2"/>
        <v>5.4400000000000046E-2</v>
      </c>
      <c r="M6" s="9">
        <f t="shared" si="3"/>
        <v>2.4311999999999996</v>
      </c>
      <c r="N6" s="9">
        <f t="shared" si="4"/>
        <v>2.4311999999999996</v>
      </c>
      <c r="O6" s="9">
        <f t="shared" si="5"/>
        <v>2.5051999999999999</v>
      </c>
      <c r="P6" s="9">
        <f t="shared" si="6"/>
        <v>3.1804000000000001</v>
      </c>
      <c r="Q6" s="9">
        <f t="shared" si="7"/>
        <v>4.0156000000000001</v>
      </c>
      <c r="R6" s="9">
        <f t="shared" si="8"/>
        <v>5.4400000000000046E-2</v>
      </c>
      <c r="S6" s="9">
        <f t="shared" si="9"/>
        <v>-1.2644011003018196</v>
      </c>
      <c r="T6" s="9">
        <f t="shared" si="10"/>
        <v>0.38582068707188638</v>
      </c>
      <c r="U6" s="9">
        <f t="shared" si="11"/>
        <v>0.38582068707188638</v>
      </c>
      <c r="V6" s="9">
        <f t="shared" si="12"/>
        <v>0.39884240302927015</v>
      </c>
      <c r="W6" s="9">
        <f t="shared" si="13"/>
        <v>0.50248174478569996</v>
      </c>
      <c r="X6" s="9">
        <f t="shared" si="14"/>
        <v>0.60375044556011526</v>
      </c>
      <c r="Y6" s="9">
        <f t="shared" si="15"/>
        <v>-1.2644011003018196</v>
      </c>
      <c r="Z6" s="9"/>
      <c r="AA6" s="9"/>
      <c r="AB6" s="1"/>
      <c r="AC6" s="1"/>
    </row>
    <row r="7" spans="1:72" x14ac:dyDescent="0.25">
      <c r="A7" s="7" t="s">
        <v>6</v>
      </c>
      <c r="B7" s="8">
        <v>0.16</v>
      </c>
      <c r="C7" s="9">
        <f t="shared" si="1"/>
        <v>-0.79588001734407521</v>
      </c>
      <c r="D7" s="18">
        <v>2.25</v>
      </c>
      <c r="E7" s="9">
        <v>2.5670000000000002</v>
      </c>
      <c r="F7" s="9">
        <v>6.6109999999999998</v>
      </c>
      <c r="G7" s="9">
        <v>6.61</v>
      </c>
      <c r="H7" s="9">
        <v>6.6109999999999998</v>
      </c>
      <c r="I7" s="9">
        <v>7.78</v>
      </c>
      <c r="J7" s="9">
        <v>9.3879999999999999</v>
      </c>
      <c r="K7" s="9">
        <v>2.5670000000000002</v>
      </c>
      <c r="L7" s="9">
        <f t="shared" si="2"/>
        <v>0.14088888888888895</v>
      </c>
      <c r="M7" s="9">
        <f t="shared" si="3"/>
        <v>1.9382222222222221</v>
      </c>
      <c r="N7" s="9">
        <f t="shared" si="4"/>
        <v>1.9377777777777778</v>
      </c>
      <c r="O7" s="9">
        <f t="shared" si="5"/>
        <v>1.9382222222222221</v>
      </c>
      <c r="P7" s="9">
        <f t="shared" si="6"/>
        <v>2.4577777777777778</v>
      </c>
      <c r="Q7" s="9">
        <f t="shared" si="7"/>
        <v>3.1724444444444444</v>
      </c>
      <c r="R7" s="9">
        <f t="shared" si="8"/>
        <v>0.14088888888888895</v>
      </c>
      <c r="S7" s="9">
        <f t="shared" si="9"/>
        <v>-0.85112325589361082</v>
      </c>
      <c r="T7" s="9">
        <f t="shared" si="10"/>
        <v>0.28740356856206395</v>
      </c>
      <c r="U7" s="9">
        <f t="shared" si="11"/>
        <v>0.28730397115722356</v>
      </c>
      <c r="V7" s="9">
        <f t="shared" si="12"/>
        <v>0.28740356856206395</v>
      </c>
      <c r="W7" s="9">
        <f t="shared" si="13"/>
        <v>0.39054261319333577</v>
      </c>
      <c r="X7" s="9">
        <f t="shared" si="14"/>
        <v>0.50139402550827916</v>
      </c>
      <c r="Y7" s="9">
        <f t="shared" si="15"/>
        <v>-0.85112325589361082</v>
      </c>
      <c r="Z7" s="9"/>
      <c r="AA7" s="9"/>
      <c r="AB7" s="1"/>
      <c r="AC7" s="1"/>
    </row>
    <row r="8" spans="1:72" x14ac:dyDescent="0.25">
      <c r="A8" s="7" t="s">
        <v>7</v>
      </c>
      <c r="B8" s="8">
        <v>0.18</v>
      </c>
      <c r="C8" s="9">
        <f t="shared" si="1"/>
        <v>-0.74472749489669399</v>
      </c>
      <c r="D8" s="9">
        <v>2.2000000000000002</v>
      </c>
      <c r="E8" s="9">
        <v>2.5369999999999999</v>
      </c>
      <c r="F8" s="9">
        <v>5.7220000000000004</v>
      </c>
      <c r="G8" s="9">
        <v>5.7220000000000004</v>
      </c>
      <c r="H8" s="9">
        <v>5.7220000000000004</v>
      </c>
      <c r="I8" s="9">
        <v>6.6280000000000001</v>
      </c>
      <c r="J8" s="9">
        <v>7.8029999999999999</v>
      </c>
      <c r="K8" s="9">
        <v>2.5369999999999999</v>
      </c>
      <c r="L8" s="9">
        <f t="shared" si="2"/>
        <v>0.15318181818181806</v>
      </c>
      <c r="M8" s="9">
        <f t="shared" si="3"/>
        <v>1.6009090909090908</v>
      </c>
      <c r="N8" s="9">
        <f t="shared" si="4"/>
        <v>1.6009090909090908</v>
      </c>
      <c r="O8" s="9">
        <f t="shared" si="5"/>
        <v>1.6009090909090908</v>
      </c>
      <c r="P8" s="9">
        <f t="shared" si="6"/>
        <v>2.0127272727272727</v>
      </c>
      <c r="Q8" s="9">
        <f t="shared" si="7"/>
        <v>2.5468181818181814</v>
      </c>
      <c r="R8" s="9">
        <f t="shared" si="8"/>
        <v>0.15318181818181806</v>
      </c>
      <c r="S8" s="9">
        <f t="shared" si="9"/>
        <v>-0.81479277995086796</v>
      </c>
      <c r="T8" s="9">
        <f t="shared" si="10"/>
        <v>0.20436667080905185</v>
      </c>
      <c r="U8" s="9">
        <f t="shared" si="11"/>
        <v>0.20436667080905185</v>
      </c>
      <c r="V8" s="9">
        <f t="shared" si="12"/>
        <v>0.20436667080905185</v>
      </c>
      <c r="W8" s="9">
        <f t="shared" si="13"/>
        <v>0.30378493138447893</v>
      </c>
      <c r="X8" s="9">
        <f t="shared" si="14"/>
        <v>0.40599794164536207</v>
      </c>
      <c r="Y8" s="9">
        <f t="shared" si="15"/>
        <v>-0.81479277995086796</v>
      </c>
      <c r="Z8" s="9"/>
      <c r="AA8" s="9"/>
      <c r="AB8" s="1"/>
      <c r="AC8" s="1"/>
    </row>
    <row r="9" spans="1:72" x14ac:dyDescent="0.25">
      <c r="A9" s="7" t="s">
        <v>8</v>
      </c>
      <c r="B9" s="8">
        <v>0.2</v>
      </c>
      <c r="C9" s="9">
        <f t="shared" si="1"/>
        <v>-0.69897000433601875</v>
      </c>
      <c r="D9" s="9">
        <v>2.35</v>
      </c>
      <c r="E9" s="9">
        <v>2.4649999999999999</v>
      </c>
      <c r="F9" s="9">
        <v>5.5890000000000004</v>
      </c>
      <c r="G9" s="9">
        <v>5.6890000000000001</v>
      </c>
      <c r="H9" s="9">
        <v>5.5890000000000004</v>
      </c>
      <c r="I9" s="9">
        <v>6.3319999999999999</v>
      </c>
      <c r="J9" s="9">
        <v>7.47</v>
      </c>
      <c r="K9" s="9">
        <v>2.4649999999999999</v>
      </c>
      <c r="L9" s="9">
        <f t="shared" si="2"/>
        <v>4.8936170212765855E-2</v>
      </c>
      <c r="M9" s="9">
        <f t="shared" si="3"/>
        <v>1.3782978723404256</v>
      </c>
      <c r="N9" s="9">
        <f t="shared" si="4"/>
        <v>1.4208510638297871</v>
      </c>
      <c r="O9" s="9">
        <f t="shared" si="5"/>
        <v>1.3782978723404256</v>
      </c>
      <c r="P9" s="9">
        <f t="shared" si="6"/>
        <v>1.6944680851063829</v>
      </c>
      <c r="Q9" s="9">
        <f t="shared" si="7"/>
        <v>2.1787234042553187</v>
      </c>
      <c r="R9" s="9">
        <f t="shared" si="8"/>
        <v>4.8936170212765855E-2</v>
      </c>
      <c r="S9" s="9">
        <f t="shared" si="9"/>
        <v>-1.3103700219181256</v>
      </c>
      <c r="T9" s="9">
        <f t="shared" si="10"/>
        <v>0.13934308573844065</v>
      </c>
      <c r="U9" s="9">
        <f t="shared" si="11"/>
        <v>0.15254855678263443</v>
      </c>
      <c r="V9" s="9">
        <f t="shared" si="12"/>
        <v>0.13934308573844065</v>
      </c>
      <c r="W9" s="9">
        <f t="shared" si="13"/>
        <v>0.22903339341965445</v>
      </c>
      <c r="X9" s="9">
        <f t="shared" si="14"/>
        <v>0.3382020987040944</v>
      </c>
      <c r="Y9" s="9">
        <f t="shared" si="15"/>
        <v>-1.3103700219181256</v>
      </c>
      <c r="Z9" s="9"/>
      <c r="AA9" s="9"/>
      <c r="AB9" s="1"/>
      <c r="AC9" s="1"/>
    </row>
    <row r="10" spans="1:72" s="29" customFormat="1" x14ac:dyDescent="0.25">
      <c r="A10" s="25" t="s">
        <v>9</v>
      </c>
      <c r="B10" s="26">
        <v>0.24</v>
      </c>
      <c r="C10" s="27">
        <f t="shared" si="1"/>
        <v>-0.61978875828839397</v>
      </c>
      <c r="D10" s="30">
        <v>2.5</v>
      </c>
      <c r="E10" s="27">
        <v>2.488</v>
      </c>
      <c r="F10" s="27">
        <v>5.1100000000000003</v>
      </c>
      <c r="G10" s="27">
        <v>5.1100000000000003</v>
      </c>
      <c r="H10" s="27">
        <v>5.1100000000000003</v>
      </c>
      <c r="I10" s="27">
        <v>5.86</v>
      </c>
      <c r="J10" s="27">
        <v>6.8109999999999999</v>
      </c>
      <c r="K10" s="27">
        <v>2.488</v>
      </c>
      <c r="L10" s="27">
        <f t="shared" si="2"/>
        <v>-4.8000000000000039E-3</v>
      </c>
      <c r="M10" s="27">
        <f t="shared" si="3"/>
        <v>1.044</v>
      </c>
      <c r="N10" s="27">
        <f t="shared" si="4"/>
        <v>1.044</v>
      </c>
      <c r="O10" s="27">
        <f t="shared" si="5"/>
        <v>1.044</v>
      </c>
      <c r="P10" s="27">
        <f t="shared" si="6"/>
        <v>1.3440000000000001</v>
      </c>
      <c r="Q10" s="27">
        <f t="shared" si="7"/>
        <v>1.7243999999999999</v>
      </c>
      <c r="R10" s="27">
        <f t="shared" si="8"/>
        <v>-4.8000000000000039E-3</v>
      </c>
      <c r="S10" s="27" t="e">
        <f t="shared" si="9"/>
        <v>#NUM!</v>
      </c>
      <c r="T10" s="27">
        <f t="shared" si="10"/>
        <v>1.8700498666243369E-2</v>
      </c>
      <c r="U10" s="27">
        <f t="shared" si="11"/>
        <v>1.8700498666243369E-2</v>
      </c>
      <c r="V10" s="27">
        <f t="shared" si="12"/>
        <v>1.8700498666243369E-2</v>
      </c>
      <c r="W10" s="27">
        <f t="shared" si="13"/>
        <v>0.12839926871780646</v>
      </c>
      <c r="X10" s="27">
        <f t="shared" si="14"/>
        <v>0.23663801418185046</v>
      </c>
      <c r="Y10" s="27" t="e">
        <f t="shared" si="15"/>
        <v>#NUM!</v>
      </c>
      <c r="Z10" s="27"/>
      <c r="AA10" s="27"/>
      <c r="AB10" s="28"/>
      <c r="AC10" s="28"/>
    </row>
    <row r="11" spans="1:72" s="29" customFormat="1" x14ac:dyDescent="0.25">
      <c r="A11" s="25" t="s">
        <v>10</v>
      </c>
      <c r="B11" s="26">
        <v>0.28000000000000003</v>
      </c>
      <c r="C11" s="27">
        <f t="shared" si="1"/>
        <v>-0.55284196865778079</v>
      </c>
      <c r="D11" s="30">
        <v>2.5</v>
      </c>
      <c r="E11" s="27">
        <v>2.4249999999999998</v>
      </c>
      <c r="F11" s="27">
        <v>4.4400000000000004</v>
      </c>
      <c r="G11" s="27">
        <v>4.4400000000000004</v>
      </c>
      <c r="H11" s="27">
        <v>4.4400000000000004</v>
      </c>
      <c r="I11" s="27">
        <v>5.0289999999999999</v>
      </c>
      <c r="J11" s="27">
        <v>5.8289999999999997</v>
      </c>
      <c r="K11" s="27">
        <v>2.4249999999999998</v>
      </c>
      <c r="L11" s="27">
        <f t="shared" si="2"/>
        <v>-3.0000000000000072E-2</v>
      </c>
      <c r="M11" s="27">
        <f t="shared" si="3"/>
        <v>0.77600000000000013</v>
      </c>
      <c r="N11" s="27">
        <f t="shared" si="4"/>
        <v>0.77600000000000013</v>
      </c>
      <c r="O11" s="27">
        <f t="shared" si="5"/>
        <v>0.77600000000000013</v>
      </c>
      <c r="P11" s="27">
        <f t="shared" si="6"/>
        <v>1.0116000000000001</v>
      </c>
      <c r="Q11" s="27">
        <f t="shared" si="7"/>
        <v>1.3315999999999999</v>
      </c>
      <c r="R11" s="27">
        <f t="shared" si="8"/>
        <v>-3.0000000000000072E-2</v>
      </c>
      <c r="S11" s="27" t="e">
        <f t="shared" si="9"/>
        <v>#NUM!</v>
      </c>
      <c r="T11" s="27">
        <f t="shared" si="10"/>
        <v>-0.11013827874181149</v>
      </c>
      <c r="U11" s="27">
        <f t="shared" si="11"/>
        <v>-0.11013827874181149</v>
      </c>
      <c r="V11" s="27">
        <f t="shared" si="12"/>
        <v>-0.11013827874181149</v>
      </c>
      <c r="W11" s="27">
        <f t="shared" si="13"/>
        <v>5.0088206723671817E-3</v>
      </c>
      <c r="X11" s="27">
        <f t="shared" si="14"/>
        <v>0.12437378648462974</v>
      </c>
      <c r="Y11" s="27" t="e">
        <f t="shared" si="15"/>
        <v>#NUM!</v>
      </c>
      <c r="Z11" s="27"/>
      <c r="AA11" s="27"/>
      <c r="AB11" s="28"/>
      <c r="AC11" s="28"/>
    </row>
    <row r="12" spans="1:72" s="29" customFormat="1" x14ac:dyDescent="0.25">
      <c r="A12" s="25" t="s">
        <v>11</v>
      </c>
      <c r="B12" s="26">
        <v>0.32</v>
      </c>
      <c r="C12" s="27">
        <f t="shared" si="1"/>
        <v>-0.49485002168009401</v>
      </c>
      <c r="D12" s="27">
        <v>2.2000000000000002</v>
      </c>
      <c r="E12" s="27">
        <v>2.2989999999999999</v>
      </c>
      <c r="F12" s="27">
        <v>3.4990000000000001</v>
      </c>
      <c r="G12" s="27">
        <v>3.4990000000000001</v>
      </c>
      <c r="H12" s="27">
        <v>3.4990000000000001</v>
      </c>
      <c r="I12" s="27">
        <v>3.8809999999999998</v>
      </c>
      <c r="J12" s="27">
        <v>4.4050000000000002</v>
      </c>
      <c r="K12" s="27">
        <v>2.2989999999999999</v>
      </c>
      <c r="L12" s="27">
        <f t="shared" si="2"/>
        <v>4.4999999999999887E-2</v>
      </c>
      <c r="M12" s="27">
        <f t="shared" si="3"/>
        <v>0.59045454545454534</v>
      </c>
      <c r="N12" s="27">
        <f t="shared" si="4"/>
        <v>0.59045454545454534</v>
      </c>
      <c r="O12" s="27">
        <f t="shared" si="5"/>
        <v>0.59045454545454534</v>
      </c>
      <c r="P12" s="27">
        <f t="shared" si="6"/>
        <v>0.76409090909090882</v>
      </c>
      <c r="Q12" s="27">
        <f t="shared" si="7"/>
        <v>1.0022727272727272</v>
      </c>
      <c r="R12" s="27">
        <f t="shared" si="8"/>
        <v>4.4999999999999887E-2</v>
      </c>
      <c r="S12" s="27">
        <f t="shared" si="9"/>
        <v>-1.3467874862246574</v>
      </c>
      <c r="T12" s="27">
        <f t="shared" si="10"/>
        <v>-0.22881352974917843</v>
      </c>
      <c r="U12" s="27">
        <f t="shared" si="11"/>
        <v>-0.22881352974917843</v>
      </c>
      <c r="V12" s="27">
        <f t="shared" si="12"/>
        <v>-0.22881352974917843</v>
      </c>
      <c r="W12" s="27">
        <f t="shared" si="13"/>
        <v>-0.1168549673827354</v>
      </c>
      <c r="X12" s="27">
        <f t="shared" si="14"/>
        <v>9.8591298165107513E-4</v>
      </c>
      <c r="Y12" s="27">
        <f t="shared" si="15"/>
        <v>-1.3467874862246574</v>
      </c>
      <c r="Z12" s="27"/>
      <c r="AA12" s="27"/>
      <c r="AB12" s="28"/>
      <c r="AC12" s="28"/>
    </row>
    <row r="13" spans="1:72" s="29" customFormat="1" x14ac:dyDescent="0.25">
      <c r="A13" s="25" t="s">
        <v>12</v>
      </c>
      <c r="B13" s="26">
        <v>0.36</v>
      </c>
      <c r="C13" s="27">
        <f t="shared" si="1"/>
        <v>-0.44369749923271273</v>
      </c>
      <c r="D13" s="27">
        <v>2.2200000000000002</v>
      </c>
      <c r="E13" s="27">
        <v>2.2719999999999998</v>
      </c>
      <c r="F13" s="27">
        <v>3.3530000000000002</v>
      </c>
      <c r="G13" s="27">
        <v>3.3530000000000002</v>
      </c>
      <c r="H13" s="27">
        <v>3.3530000000000002</v>
      </c>
      <c r="I13" s="27">
        <v>3.7050000000000001</v>
      </c>
      <c r="J13" s="27">
        <v>4.1769999999999996</v>
      </c>
      <c r="K13" s="27">
        <v>2.2719999999999998</v>
      </c>
      <c r="L13" s="27">
        <f t="shared" si="2"/>
        <v>2.3423423423423243E-2</v>
      </c>
      <c r="M13" s="27">
        <f t="shared" si="3"/>
        <v>0.51036036036036037</v>
      </c>
      <c r="N13" s="27">
        <f t="shared" si="4"/>
        <v>0.51036036036036037</v>
      </c>
      <c r="O13" s="27">
        <f t="shared" si="5"/>
        <v>0.51036036036036037</v>
      </c>
      <c r="P13" s="27">
        <f t="shared" si="6"/>
        <v>0.66891891891891886</v>
      </c>
      <c r="Q13" s="27">
        <f t="shared" si="7"/>
        <v>0.88153153153153119</v>
      </c>
      <c r="R13" s="27">
        <f t="shared" si="8"/>
        <v>2.3423423423423243E-2</v>
      </c>
      <c r="S13" s="27">
        <f t="shared" si="9"/>
        <v>-1.6303496308158427</v>
      </c>
      <c r="T13" s="27">
        <f t="shared" si="10"/>
        <v>-0.29212306458724135</v>
      </c>
      <c r="U13" s="27">
        <f t="shared" si="11"/>
        <v>-0.29212306458724135</v>
      </c>
      <c r="V13" s="27">
        <f t="shared" si="12"/>
        <v>-0.29212306458724135</v>
      </c>
      <c r="W13" s="27">
        <f t="shared" si="13"/>
        <v>-0.17462652079740751</v>
      </c>
      <c r="X13" s="27">
        <f t="shared" si="14"/>
        <v>-5.4762148792637633E-2</v>
      </c>
      <c r="Y13" s="27">
        <f t="shared" si="15"/>
        <v>-1.6303496308158427</v>
      </c>
      <c r="Z13" s="27"/>
      <c r="AA13" s="27"/>
      <c r="AB13" s="28"/>
      <c r="AC13" s="28"/>
    </row>
    <row r="14" spans="1:72" x14ac:dyDescent="0.25">
      <c r="A14" s="7" t="s">
        <v>13</v>
      </c>
      <c r="B14" s="8">
        <v>0.4</v>
      </c>
      <c r="C14" s="9">
        <f t="shared" si="1"/>
        <v>-0.3979400086720376</v>
      </c>
      <c r="D14" s="9">
        <v>2.2999999999999998</v>
      </c>
      <c r="E14" s="9">
        <v>2.2599999999999998</v>
      </c>
      <c r="F14" s="9">
        <v>3.302</v>
      </c>
      <c r="G14" s="9">
        <v>3.302</v>
      </c>
      <c r="H14" s="9">
        <v>3.302</v>
      </c>
      <c r="I14" s="9">
        <v>3.653</v>
      </c>
      <c r="J14" s="9">
        <v>4.1210000000000004</v>
      </c>
      <c r="K14" s="9">
        <v>2.2599999999999998</v>
      </c>
      <c r="L14" s="9">
        <f t="shared" si="2"/>
        <v>-1.7391304347826105E-2</v>
      </c>
      <c r="M14" s="9">
        <f t="shared" si="3"/>
        <v>0.43565217391304362</v>
      </c>
      <c r="N14" s="9">
        <f t="shared" si="4"/>
        <v>0.43565217391304362</v>
      </c>
      <c r="O14" s="9">
        <f t="shared" si="5"/>
        <v>0.43565217391304362</v>
      </c>
      <c r="P14" s="9">
        <f t="shared" si="6"/>
        <v>0.5882608695652175</v>
      </c>
      <c r="Q14" s="9">
        <f t="shared" si="7"/>
        <v>0.79173913043478295</v>
      </c>
      <c r="R14" s="9">
        <f t="shared" si="8"/>
        <v>-1.7391304347826105E-2</v>
      </c>
      <c r="S14" s="9" t="e">
        <f t="shared" si="9"/>
        <v>#NUM!</v>
      </c>
      <c r="T14" s="9">
        <f t="shared" si="10"/>
        <v>-0.36086011448636585</v>
      </c>
      <c r="U14" s="9">
        <f t="shared" si="11"/>
        <v>-0.36086011448636585</v>
      </c>
      <c r="V14" s="9">
        <f t="shared" si="12"/>
        <v>-0.36086011448636585</v>
      </c>
      <c r="W14" s="9">
        <f t="shared" si="13"/>
        <v>-0.23043003941996981</v>
      </c>
      <c r="X14" s="9">
        <f t="shared" si="14"/>
        <v>-0.10141789022267268</v>
      </c>
      <c r="Y14" s="9" t="e">
        <f t="shared" si="15"/>
        <v>#NUM!</v>
      </c>
      <c r="Z14" s="9"/>
      <c r="AA14" s="9"/>
      <c r="AB14" s="1"/>
      <c r="AC14" s="1"/>
    </row>
    <row r="15" spans="1:72" x14ac:dyDescent="0.25">
      <c r="A15" s="7" t="s">
        <v>14</v>
      </c>
      <c r="B15" s="8">
        <v>0.44</v>
      </c>
      <c r="C15" s="9">
        <f t="shared" si="1"/>
        <v>-0.35654732351381258</v>
      </c>
      <c r="D15" s="9">
        <v>2.2999999999999998</v>
      </c>
      <c r="E15" s="9">
        <v>2.2519999999999998</v>
      </c>
      <c r="F15" s="9">
        <v>3.25</v>
      </c>
      <c r="G15" s="9">
        <v>3.25</v>
      </c>
      <c r="H15" s="9">
        <v>3.25</v>
      </c>
      <c r="I15" s="9">
        <v>3.6150000000000002</v>
      </c>
      <c r="J15" s="9">
        <v>3.9809999999999999</v>
      </c>
      <c r="K15" s="9">
        <v>2.2519999999999998</v>
      </c>
      <c r="L15" s="9">
        <f t="shared" si="2"/>
        <v>-2.0869565217391323E-2</v>
      </c>
      <c r="M15" s="9">
        <f t="shared" si="3"/>
        <v>0.41304347826086968</v>
      </c>
      <c r="N15" s="9">
        <f t="shared" si="4"/>
        <v>0.41304347826086968</v>
      </c>
      <c r="O15" s="9">
        <f t="shared" si="5"/>
        <v>0.41304347826086968</v>
      </c>
      <c r="P15" s="9">
        <f t="shared" si="6"/>
        <v>0.57173913043478286</v>
      </c>
      <c r="Q15" s="9">
        <f t="shared" si="7"/>
        <v>0.73086956521739144</v>
      </c>
      <c r="R15" s="9">
        <f t="shared" si="8"/>
        <v>-2.0869565217391323E-2</v>
      </c>
      <c r="S15" s="9" t="e">
        <f t="shared" si="9"/>
        <v>#NUM!</v>
      </c>
      <c r="T15" s="9">
        <f t="shared" si="10"/>
        <v>-0.38400423072874501</v>
      </c>
      <c r="U15" s="9">
        <f t="shared" si="11"/>
        <v>-0.38400423072874501</v>
      </c>
      <c r="V15" s="9">
        <f t="shared" si="12"/>
        <v>-0.38400423072874501</v>
      </c>
      <c r="W15" s="9">
        <f t="shared" si="13"/>
        <v>-0.24280208319181601</v>
      </c>
      <c r="X15" s="9">
        <f t="shared" si="14"/>
        <v>-0.13616012257812182</v>
      </c>
      <c r="Y15" s="9" t="e">
        <f t="shared" si="15"/>
        <v>#NUM!</v>
      </c>
      <c r="Z15" s="9"/>
      <c r="AA15" s="9"/>
      <c r="AB15" s="1"/>
      <c r="AC15" s="1"/>
    </row>
    <row r="16" spans="1:72" x14ac:dyDescent="0.25">
      <c r="A16" s="7" t="s">
        <v>15</v>
      </c>
      <c r="B16" s="8">
        <v>0.48</v>
      </c>
      <c r="C16" s="9">
        <f t="shared" si="1"/>
        <v>-0.31875876262441277</v>
      </c>
      <c r="D16" s="9">
        <v>2.33</v>
      </c>
      <c r="E16" s="9">
        <v>2.2599999999999998</v>
      </c>
      <c r="F16" s="9">
        <v>3.2639999999999998</v>
      </c>
      <c r="G16" s="9">
        <v>3.2639999999999998</v>
      </c>
      <c r="H16" s="9">
        <v>3.2639999999999998</v>
      </c>
      <c r="I16" s="9">
        <v>3.629</v>
      </c>
      <c r="J16" s="9">
        <v>3.996</v>
      </c>
      <c r="K16" s="9">
        <v>2.2599999999999998</v>
      </c>
      <c r="L16" s="9">
        <f t="shared" si="2"/>
        <v>-3.0042918454935744E-2</v>
      </c>
      <c r="M16" s="9">
        <f t="shared" si="3"/>
        <v>0.40085836909871231</v>
      </c>
      <c r="N16" s="9">
        <f t="shared" si="4"/>
        <v>0.40085836909871231</v>
      </c>
      <c r="O16" s="9">
        <f t="shared" si="5"/>
        <v>0.40085836909871231</v>
      </c>
      <c r="P16" s="9">
        <f t="shared" si="6"/>
        <v>0.55751072961373382</v>
      </c>
      <c r="Q16" s="9">
        <f t="shared" si="7"/>
        <v>0.71502145922746774</v>
      </c>
      <c r="R16" s="9">
        <f t="shared" si="8"/>
        <v>-3.0042918454935744E-2</v>
      </c>
      <c r="S16" s="9" t="e">
        <f t="shared" si="9"/>
        <v>#NUM!</v>
      </c>
      <c r="T16" s="9">
        <f t="shared" si="10"/>
        <v>-0.39700904479592575</v>
      </c>
      <c r="U16" s="9">
        <f t="shared" si="11"/>
        <v>-0.39700904479592575</v>
      </c>
      <c r="V16" s="9">
        <f t="shared" si="12"/>
        <v>-0.39700904479592575</v>
      </c>
      <c r="W16" s="9">
        <f t="shared" si="13"/>
        <v>-0.25374676995299117</v>
      </c>
      <c r="X16" s="9">
        <f t="shared" si="14"/>
        <v>-0.14568092395525023</v>
      </c>
      <c r="Y16" s="9" t="e">
        <f t="shared" si="15"/>
        <v>#NUM!</v>
      </c>
      <c r="Z16" s="9"/>
      <c r="AA16" s="9"/>
      <c r="AB16" s="1"/>
      <c r="AC16" s="1"/>
    </row>
    <row r="17" spans="1:29" x14ac:dyDescent="0.25">
      <c r="A17" s="7" t="s">
        <v>16</v>
      </c>
      <c r="B17" s="8">
        <v>0.52</v>
      </c>
      <c r="C17" s="9">
        <f t="shared" si="1"/>
        <v>-0.28399665636520083</v>
      </c>
      <c r="D17" s="9">
        <v>2.33</v>
      </c>
      <c r="E17" s="9">
        <v>2.2650000000000001</v>
      </c>
      <c r="F17" s="9">
        <v>3.2789999999999999</v>
      </c>
      <c r="G17" s="9">
        <v>3.2789999999999999</v>
      </c>
      <c r="H17" s="9">
        <v>3.2789999999999999</v>
      </c>
      <c r="I17" s="9">
        <v>3.6360000000000001</v>
      </c>
      <c r="J17" s="9">
        <v>3.9750000000000001</v>
      </c>
      <c r="K17" s="9">
        <v>2.2650000000000001</v>
      </c>
      <c r="L17" s="9">
        <f t="shared" si="2"/>
        <v>-2.7896995708154484E-2</v>
      </c>
      <c r="M17" s="9">
        <f t="shared" si="3"/>
        <v>0.40729613733905573</v>
      </c>
      <c r="N17" s="9">
        <f t="shared" si="4"/>
        <v>0.40729613733905573</v>
      </c>
      <c r="O17" s="9">
        <f t="shared" si="5"/>
        <v>0.40729613733905573</v>
      </c>
      <c r="P17" s="9">
        <f t="shared" si="6"/>
        <v>0.56051502145922749</v>
      </c>
      <c r="Q17" s="9">
        <f t="shared" si="7"/>
        <v>0.70600858369098707</v>
      </c>
      <c r="R17" s="9">
        <f t="shared" si="8"/>
        <v>-2.7896995708154484E-2</v>
      </c>
      <c r="S17" s="9" t="e">
        <f t="shared" si="9"/>
        <v>#NUM!</v>
      </c>
      <c r="T17" s="9">
        <f t="shared" si="10"/>
        <v>-0.39008970859872638</v>
      </c>
      <c r="U17" s="9">
        <f t="shared" si="11"/>
        <v>-0.39008970859872638</v>
      </c>
      <c r="V17" s="9">
        <f t="shared" si="12"/>
        <v>-0.39008970859872638</v>
      </c>
      <c r="W17" s="9">
        <f t="shared" si="13"/>
        <v>-0.25141274408696385</v>
      </c>
      <c r="X17" s="9">
        <f t="shared" si="14"/>
        <v>-0.15119001874002591</v>
      </c>
      <c r="Y17" s="9" t="e">
        <f t="shared" si="15"/>
        <v>#NUM!</v>
      </c>
      <c r="Z17" s="9"/>
      <c r="AA17" s="9"/>
      <c r="AB17" s="1"/>
      <c r="AC17" s="1"/>
    </row>
    <row r="18" spans="1:29" x14ac:dyDescent="0.25">
      <c r="A18" s="7" t="s">
        <v>17</v>
      </c>
      <c r="B18" s="8">
        <v>0.56000000000000005</v>
      </c>
      <c r="C18" s="9">
        <f t="shared" si="1"/>
        <v>-0.25181197299379954</v>
      </c>
      <c r="D18" s="9">
        <v>2.2999999999999998</v>
      </c>
      <c r="E18" s="9">
        <v>2.27</v>
      </c>
      <c r="F18" s="9">
        <v>3.3010000000000002</v>
      </c>
      <c r="G18" s="9">
        <v>3.3010000000000002</v>
      </c>
      <c r="H18" s="9">
        <v>3.3010000000000002</v>
      </c>
      <c r="I18" s="9">
        <v>3.6549999999999998</v>
      </c>
      <c r="J18" s="9">
        <v>3.976</v>
      </c>
      <c r="K18" s="9">
        <v>2.27</v>
      </c>
      <c r="L18" s="9">
        <f t="shared" si="2"/>
        <v>-1.3043478260869481E-2</v>
      </c>
      <c r="M18" s="9">
        <f t="shared" si="3"/>
        <v>0.435217391304348</v>
      </c>
      <c r="N18" s="9">
        <f t="shared" si="4"/>
        <v>0.435217391304348</v>
      </c>
      <c r="O18" s="9">
        <f t="shared" si="5"/>
        <v>0.435217391304348</v>
      </c>
      <c r="P18" s="9">
        <f t="shared" si="6"/>
        <v>0.58913043478260874</v>
      </c>
      <c r="Q18" s="9">
        <f t="shared" si="7"/>
        <v>0.72869565217391319</v>
      </c>
      <c r="R18" s="9">
        <f t="shared" si="8"/>
        <v>-1.3043478260869481E-2</v>
      </c>
      <c r="S18" s="9" t="e">
        <f t="shared" si="9"/>
        <v>#NUM!</v>
      </c>
      <c r="T18" s="9">
        <f t="shared" si="10"/>
        <v>-0.36129375853827406</v>
      </c>
      <c r="U18" s="9">
        <f t="shared" si="11"/>
        <v>-0.36129375853827406</v>
      </c>
      <c r="V18" s="9">
        <f t="shared" si="12"/>
        <v>-0.36129375853827406</v>
      </c>
      <c r="W18" s="9">
        <f t="shared" si="13"/>
        <v>-0.22978854080716832</v>
      </c>
      <c r="X18" s="9">
        <f t="shared" si="14"/>
        <v>-0.13745382172333509</v>
      </c>
      <c r="Y18" s="9" t="e">
        <f t="shared" si="15"/>
        <v>#NUM!</v>
      </c>
      <c r="Z18" s="9"/>
      <c r="AA18" s="9"/>
      <c r="AB18" s="1"/>
      <c r="AC18" s="1"/>
    </row>
    <row r="19" spans="1:29" x14ac:dyDescent="0.25">
      <c r="A19" s="7" t="s">
        <v>18</v>
      </c>
      <c r="B19" s="8">
        <v>0.6</v>
      </c>
      <c r="C19" s="9">
        <f t="shared" si="1"/>
        <v>-0.22184874961635639</v>
      </c>
      <c r="D19" s="9">
        <v>2.27</v>
      </c>
      <c r="E19" s="9">
        <v>2.2759999999999998</v>
      </c>
      <c r="F19" s="9">
        <v>3.3250000000000002</v>
      </c>
      <c r="G19" s="9">
        <v>3.3250000000000002</v>
      </c>
      <c r="H19" s="9">
        <v>3.3250000000000002</v>
      </c>
      <c r="I19" s="9">
        <v>3.6760000000000002</v>
      </c>
      <c r="J19" s="9">
        <v>3.9860000000000002</v>
      </c>
      <c r="K19" s="9">
        <v>2.2759999999999998</v>
      </c>
      <c r="L19" s="9">
        <f t="shared" si="2"/>
        <v>2.6431718061673054E-3</v>
      </c>
      <c r="M19" s="9">
        <f t="shared" si="3"/>
        <v>0.46475770925110138</v>
      </c>
      <c r="N19" s="9">
        <f t="shared" si="4"/>
        <v>0.46475770925110138</v>
      </c>
      <c r="O19" s="9">
        <f t="shared" si="5"/>
        <v>0.46475770925110138</v>
      </c>
      <c r="P19" s="9">
        <f t="shared" si="6"/>
        <v>0.61938325991189436</v>
      </c>
      <c r="Q19" s="9">
        <f t="shared" si="7"/>
        <v>0.75594713656387669</v>
      </c>
      <c r="R19" s="9">
        <f t="shared" si="8"/>
        <v>2.6431718061673054E-3</v>
      </c>
      <c r="S19" s="9">
        <f t="shared" si="9"/>
        <v>-2.5778746068094947</v>
      </c>
      <c r="T19" s="9">
        <f t="shared" si="10"/>
        <v>-0.33277339755941121</v>
      </c>
      <c r="U19" s="9">
        <f t="shared" si="11"/>
        <v>-0.33277339755941121</v>
      </c>
      <c r="V19" s="9">
        <f t="shared" si="12"/>
        <v>-0.33277339755941121</v>
      </c>
      <c r="W19" s="9">
        <f t="shared" si="13"/>
        <v>-0.2080405365093175</v>
      </c>
      <c r="X19" s="9">
        <f t="shared" si="14"/>
        <v>-0.12150857368043606</v>
      </c>
      <c r="Y19" s="9">
        <f t="shared" si="15"/>
        <v>-2.5778746068094947</v>
      </c>
      <c r="Z19" s="9"/>
      <c r="AA19" s="9"/>
      <c r="AB19" s="1"/>
      <c r="AC19" s="1"/>
    </row>
    <row r="20" spans="1:29" x14ac:dyDescent="0.25">
      <c r="A20" s="7" t="s">
        <v>19</v>
      </c>
      <c r="B20" s="8">
        <v>0.64</v>
      </c>
      <c r="C20" s="9">
        <f t="shared" si="1"/>
        <v>-0.19382002601611281</v>
      </c>
      <c r="D20" s="9">
        <v>2.25</v>
      </c>
      <c r="E20" s="9">
        <v>2.319</v>
      </c>
      <c r="F20" s="9">
        <v>3.4319999999999999</v>
      </c>
      <c r="G20" s="9">
        <v>3.4319999999999999</v>
      </c>
      <c r="H20" s="9">
        <v>3.4319999999999999</v>
      </c>
      <c r="I20" s="9">
        <v>4.0369999999999999</v>
      </c>
      <c r="J20" s="9">
        <v>4.0369999999999999</v>
      </c>
      <c r="K20" s="9">
        <v>2.319</v>
      </c>
      <c r="L20" s="9">
        <f t="shared" si="2"/>
        <v>3.0666666666666644E-2</v>
      </c>
      <c r="M20" s="9">
        <f t="shared" si="3"/>
        <v>0.52533333333333332</v>
      </c>
      <c r="N20" s="9">
        <f t="shared" si="4"/>
        <v>0.52533333333333332</v>
      </c>
      <c r="O20" s="9">
        <f t="shared" si="5"/>
        <v>0.52533333333333332</v>
      </c>
      <c r="P20" s="9">
        <f t="shared" si="6"/>
        <v>0.79422222222222216</v>
      </c>
      <c r="Q20" s="9">
        <f t="shared" si="7"/>
        <v>0.79422222222222216</v>
      </c>
      <c r="R20" s="9">
        <f t="shared" si="8"/>
        <v>3.0666666666666644E-2</v>
      </c>
      <c r="S20" s="9">
        <f t="shared" si="9"/>
        <v>-1.5133334273741075</v>
      </c>
      <c r="T20" s="9">
        <f t="shared" si="10"/>
        <v>-0.27956504156612594</v>
      </c>
      <c r="U20" s="9">
        <f t="shared" si="11"/>
        <v>-0.27956504156612594</v>
      </c>
      <c r="V20" s="9">
        <f t="shared" si="12"/>
        <v>-0.27956504156612594</v>
      </c>
      <c r="W20" s="9">
        <f t="shared" si="13"/>
        <v>-0.10005796560571828</v>
      </c>
      <c r="X20" s="9">
        <f t="shared" si="14"/>
        <v>-0.10005796560571828</v>
      </c>
      <c r="Y20" s="9">
        <f t="shared" si="15"/>
        <v>-1.5133334273741075</v>
      </c>
      <c r="Z20" s="9"/>
      <c r="AA20" s="9"/>
      <c r="AB20" s="1"/>
      <c r="AC20" s="1"/>
    </row>
    <row r="21" spans="1:29" s="24" customFormat="1" x14ac:dyDescent="0.25">
      <c r="A21" s="19" t="s">
        <v>20</v>
      </c>
      <c r="B21" s="20">
        <v>0.68</v>
      </c>
      <c r="C21" s="21">
        <f t="shared" si="1"/>
        <v>-0.16749108729376366</v>
      </c>
      <c r="D21" s="22">
        <v>2.15</v>
      </c>
      <c r="E21" s="21">
        <v>2.323</v>
      </c>
      <c r="F21" s="21">
        <v>3.4969999999999999</v>
      </c>
      <c r="G21" s="21">
        <v>3.4969999999999999</v>
      </c>
      <c r="H21" s="21">
        <v>3.4969999999999999</v>
      </c>
      <c r="I21" s="21">
        <v>4.0819999999999999</v>
      </c>
      <c r="J21" s="21">
        <v>4.0819999999999999</v>
      </c>
      <c r="K21" s="21">
        <v>2.323</v>
      </c>
      <c r="L21" s="21">
        <f t="shared" si="2"/>
        <v>8.0465116279069784E-2</v>
      </c>
      <c r="M21" s="21">
        <f t="shared" si="3"/>
        <v>0.62651162790697679</v>
      </c>
      <c r="N21" s="21">
        <f t="shared" si="4"/>
        <v>0.62651162790697679</v>
      </c>
      <c r="O21" s="21">
        <f t="shared" si="5"/>
        <v>0.62651162790697679</v>
      </c>
      <c r="P21" s="21">
        <f t="shared" si="6"/>
        <v>0.89860465116279076</v>
      </c>
      <c r="Q21" s="21">
        <f t="shared" si="7"/>
        <v>0.89860465116279076</v>
      </c>
      <c r="R21" s="21">
        <f t="shared" si="8"/>
        <v>8.0465116279069784E-2</v>
      </c>
      <c r="S21" s="21">
        <f t="shared" si="9"/>
        <v>-1.0943923567868099</v>
      </c>
      <c r="T21" s="21">
        <f t="shared" si="10"/>
        <v>-0.20307086419261969</v>
      </c>
      <c r="U21" s="21">
        <f t="shared" si="11"/>
        <v>-0.20307086419261969</v>
      </c>
      <c r="V21" s="21">
        <f t="shared" si="12"/>
        <v>-0.20307086419261969</v>
      </c>
      <c r="W21" s="21">
        <f t="shared" si="13"/>
        <v>-4.6431337836130765E-2</v>
      </c>
      <c r="X21" s="21">
        <f t="shared" si="14"/>
        <v>-4.6431337836130765E-2</v>
      </c>
      <c r="Y21" s="21">
        <f t="shared" si="15"/>
        <v>-1.0943923567868099</v>
      </c>
      <c r="Z21" s="21"/>
      <c r="AA21" s="21"/>
      <c r="AB21" s="23"/>
      <c r="AC21" s="23"/>
    </row>
    <row r="22" spans="1:29" s="24" customFormat="1" x14ac:dyDescent="0.25">
      <c r="A22" s="19" t="s">
        <v>21</v>
      </c>
      <c r="B22" s="20">
        <v>0.72</v>
      </c>
      <c r="C22" s="21">
        <f t="shared" si="1"/>
        <v>-0.14266750356873156</v>
      </c>
      <c r="D22" s="22">
        <v>2</v>
      </c>
      <c r="E22" s="21">
        <v>3.4620000000000002</v>
      </c>
      <c r="F22" s="21">
        <v>3.65</v>
      </c>
      <c r="G22" s="21">
        <v>3.65</v>
      </c>
      <c r="H22" s="21">
        <v>3.65</v>
      </c>
      <c r="I22" s="21">
        <v>4.1950000000000003</v>
      </c>
      <c r="J22" s="21">
        <v>4.1950000000000003</v>
      </c>
      <c r="K22" s="21">
        <v>3.4620000000000002</v>
      </c>
      <c r="L22" s="21">
        <f t="shared" si="2"/>
        <v>0.73100000000000009</v>
      </c>
      <c r="M22" s="21">
        <f t="shared" si="3"/>
        <v>0.82499999999999996</v>
      </c>
      <c r="N22" s="21">
        <f t="shared" si="4"/>
        <v>0.82499999999999996</v>
      </c>
      <c r="O22" s="21">
        <f t="shared" si="5"/>
        <v>0.82499999999999996</v>
      </c>
      <c r="P22" s="21">
        <f t="shared" si="6"/>
        <v>1.0975000000000001</v>
      </c>
      <c r="Q22" s="21">
        <f t="shared" si="7"/>
        <v>1.0975000000000001</v>
      </c>
      <c r="R22" s="21">
        <f t="shared" si="8"/>
        <v>0.73100000000000009</v>
      </c>
      <c r="S22" s="21">
        <f t="shared" si="9"/>
        <v>-0.1360826230421395</v>
      </c>
      <c r="T22" s="21">
        <f t="shared" si="10"/>
        <v>-8.3546051450074932E-2</v>
      </c>
      <c r="U22" s="21">
        <f t="shared" si="11"/>
        <v>-8.3546051450074932E-2</v>
      </c>
      <c r="V22" s="21">
        <f t="shared" si="12"/>
        <v>-8.3546051450074932E-2</v>
      </c>
      <c r="W22" s="21">
        <f t="shared" si="13"/>
        <v>4.0404528914159035E-2</v>
      </c>
      <c r="X22" s="21">
        <f t="shared" si="14"/>
        <v>4.0404528914159035E-2</v>
      </c>
      <c r="Y22" s="21">
        <f t="shared" si="15"/>
        <v>-0.1360826230421395</v>
      </c>
      <c r="Z22" s="21"/>
      <c r="AA22" s="21"/>
      <c r="AB22" s="23"/>
      <c r="AC22" s="23"/>
    </row>
    <row r="23" spans="1:29" x14ac:dyDescent="0.25">
      <c r="A23" s="7" t="s">
        <v>22</v>
      </c>
      <c r="B23" s="8">
        <v>0.76</v>
      </c>
      <c r="C23" s="9">
        <f t="shared" si="1"/>
        <v>-0.11918640771920865</v>
      </c>
      <c r="D23" s="9">
        <v>2.65</v>
      </c>
      <c r="E23" s="9">
        <v>3.677</v>
      </c>
      <c r="F23" s="9">
        <v>6.2089999999999996</v>
      </c>
      <c r="G23" s="9">
        <v>6.6680000000000001</v>
      </c>
      <c r="H23" s="9">
        <v>5.38</v>
      </c>
      <c r="I23" s="9">
        <v>5.9960000000000004</v>
      </c>
      <c r="J23" s="9">
        <v>5.9260000000000002</v>
      </c>
      <c r="K23" s="9">
        <v>3.677</v>
      </c>
      <c r="L23" s="9">
        <f t="shared" si="2"/>
        <v>0.38754716981132081</v>
      </c>
      <c r="M23" s="9">
        <f t="shared" si="3"/>
        <v>1.3430188679245283</v>
      </c>
      <c r="N23" s="9">
        <f t="shared" si="4"/>
        <v>1.5162264150943399</v>
      </c>
      <c r="O23" s="9">
        <f t="shared" si="5"/>
        <v>1.030188679245283</v>
      </c>
      <c r="P23" s="9">
        <f t="shared" si="6"/>
        <v>1.2626415094339625</v>
      </c>
      <c r="Q23" s="9">
        <f t="shared" si="7"/>
        <v>1.2362264150943398</v>
      </c>
      <c r="R23" s="9">
        <f t="shared" si="8"/>
        <v>0.38754716981132081</v>
      </c>
      <c r="S23" s="9">
        <f t="shared" si="9"/>
        <v>-0.41167543033952958</v>
      </c>
      <c r="T23" s="9">
        <f t="shared" si="10"/>
        <v>0.12808211406703804</v>
      </c>
      <c r="U23" s="9">
        <f t="shared" si="11"/>
        <v>0.18076405847542257</v>
      </c>
      <c r="V23" s="9">
        <f t="shared" si="12"/>
        <v>1.2916773103948185E-2</v>
      </c>
      <c r="W23" s="9">
        <f t="shared" si="13"/>
        <v>0.10128006268956793</v>
      </c>
      <c r="X23" s="9">
        <f t="shared" si="14"/>
        <v>9.2098019151573091E-2</v>
      </c>
      <c r="Y23" s="9">
        <f t="shared" si="15"/>
        <v>-0.41167543033952958</v>
      </c>
      <c r="Z23" s="9"/>
      <c r="AA23" s="9"/>
      <c r="AB23" s="1"/>
      <c r="AC23" s="1"/>
    </row>
    <row r="24" spans="1:29" x14ac:dyDescent="0.25">
      <c r="A24" s="7" t="s">
        <v>23</v>
      </c>
      <c r="B24" s="8">
        <v>0.8</v>
      </c>
      <c r="C24" s="9">
        <f t="shared" si="1"/>
        <v>-9.6910013008056392E-2</v>
      </c>
      <c r="D24" s="9">
        <v>2.6240000000000001</v>
      </c>
      <c r="E24" s="9">
        <v>4.4349999999999996</v>
      </c>
      <c r="F24" s="9">
        <v>7.976</v>
      </c>
      <c r="G24" s="9">
        <v>7.7960000000000003</v>
      </c>
      <c r="H24" s="9">
        <v>6.8029999999999999</v>
      </c>
      <c r="I24" s="9">
        <v>6.8029999999999999</v>
      </c>
      <c r="J24" s="9">
        <v>6.8029999999999999</v>
      </c>
      <c r="K24" s="9">
        <v>4.4349999999999996</v>
      </c>
      <c r="L24" s="9">
        <f t="shared" si="2"/>
        <v>0.69016768292682906</v>
      </c>
      <c r="M24" s="9">
        <f t="shared" si="3"/>
        <v>2.0396341463414633</v>
      </c>
      <c r="N24" s="9">
        <f t="shared" si="4"/>
        <v>1.9710365853658538</v>
      </c>
      <c r="O24" s="9">
        <f t="shared" si="5"/>
        <v>1.5926067073170731</v>
      </c>
      <c r="P24" s="9">
        <f t="shared" si="6"/>
        <v>1.5926067073170731</v>
      </c>
      <c r="Q24" s="9">
        <f t="shared" si="7"/>
        <v>1.5926067073170731</v>
      </c>
      <c r="R24" s="9">
        <f t="shared" si="8"/>
        <v>0.69016768292682906</v>
      </c>
      <c r="S24" s="9">
        <f t="shared" si="9"/>
        <v>-0.1610453803895644</v>
      </c>
      <c r="T24" s="9">
        <f t="shared" si="10"/>
        <v>0.30955227405614399</v>
      </c>
      <c r="U24" s="9">
        <f t="shared" si="11"/>
        <v>0.29469468550473377</v>
      </c>
      <c r="V24" s="9">
        <f t="shared" si="12"/>
        <v>0.20210854044000323</v>
      </c>
      <c r="W24" s="9">
        <f t="shared" si="13"/>
        <v>0.20210854044000323</v>
      </c>
      <c r="X24" s="9">
        <f t="shared" si="14"/>
        <v>0.20210854044000323</v>
      </c>
      <c r="Y24" s="9">
        <f t="shared" si="15"/>
        <v>-0.1610453803895644</v>
      </c>
      <c r="Z24" s="9"/>
      <c r="AA24" s="9"/>
      <c r="AB24" s="1"/>
      <c r="AC24" s="1"/>
    </row>
    <row r="25" spans="1:29" s="24" customFormat="1" x14ac:dyDescent="0.25">
      <c r="A25" s="19" t="s">
        <v>46</v>
      </c>
      <c r="B25" s="20">
        <v>0.82</v>
      </c>
      <c r="C25" s="21">
        <f t="shared" si="1"/>
        <v>-8.6186147616283335E-2</v>
      </c>
      <c r="D25" s="22">
        <v>2.75</v>
      </c>
      <c r="E25" s="21">
        <v>5.0190000000000001</v>
      </c>
      <c r="F25" s="21">
        <v>9.3290000000000006</v>
      </c>
      <c r="G25" s="21">
        <v>9.3290000000000006</v>
      </c>
      <c r="H25" s="21">
        <v>7.5</v>
      </c>
      <c r="I25" s="21">
        <v>7.5</v>
      </c>
      <c r="J25" s="21">
        <v>7.5</v>
      </c>
      <c r="K25" s="21">
        <v>5.0190000000000001</v>
      </c>
      <c r="L25" s="21">
        <f t="shared" si="2"/>
        <v>0.8250909090909091</v>
      </c>
      <c r="M25" s="21">
        <f t="shared" si="3"/>
        <v>2.3923636363636365</v>
      </c>
      <c r="N25" s="21">
        <f t="shared" si="4"/>
        <v>2.3923636363636365</v>
      </c>
      <c r="O25" s="21">
        <f t="shared" si="5"/>
        <v>1.7272727272727273</v>
      </c>
      <c r="P25" s="21">
        <f t="shared" si="6"/>
        <v>1.7272727272727273</v>
      </c>
      <c r="Q25" s="21">
        <f t="shared" si="7"/>
        <v>1.7272727272727273</v>
      </c>
      <c r="R25" s="21">
        <f t="shared" si="8"/>
        <v>0.8250909090909091</v>
      </c>
      <c r="S25" s="21">
        <f t="shared" si="9"/>
        <v>-8.3498197945326674E-2</v>
      </c>
      <c r="T25" s="21">
        <f t="shared" si="10"/>
        <v>0.37882719256692271</v>
      </c>
      <c r="U25" s="21">
        <f t="shared" si="11"/>
        <v>0.37882719256692271</v>
      </c>
      <c r="V25" s="21">
        <f t="shared" si="12"/>
        <v>0.23736091579460392</v>
      </c>
      <c r="W25" s="21">
        <f t="shared" si="13"/>
        <v>0.23736091579460392</v>
      </c>
      <c r="X25" s="21">
        <f t="shared" si="14"/>
        <v>0.23736091579460392</v>
      </c>
      <c r="Y25" s="21">
        <f t="shared" si="15"/>
        <v>-8.3498197945326674E-2</v>
      </c>
      <c r="Z25" s="21"/>
      <c r="AA25" s="21"/>
      <c r="AB25" s="23"/>
      <c r="AC25" s="23"/>
    </row>
    <row r="26" spans="1:29" x14ac:dyDescent="0.25">
      <c r="A26" s="7" t="s">
        <v>24</v>
      </c>
      <c r="B26" s="8">
        <v>0.84</v>
      </c>
      <c r="C26" s="9">
        <f t="shared" si="1"/>
        <v>-7.5720713938118356E-2</v>
      </c>
      <c r="D26" s="9">
        <v>2.77</v>
      </c>
      <c r="E26" s="9">
        <v>5.7830000000000004</v>
      </c>
      <c r="F26" s="9">
        <v>10.648999999999999</v>
      </c>
      <c r="G26" s="9">
        <v>10.648999999999999</v>
      </c>
      <c r="H26" s="9">
        <v>8.1080000000000005</v>
      </c>
      <c r="I26" s="9">
        <v>8.1080000000000005</v>
      </c>
      <c r="J26" s="9">
        <v>8.1080000000000005</v>
      </c>
      <c r="K26" s="9">
        <v>5.7830000000000004</v>
      </c>
      <c r="L26" s="9">
        <f t="shared" si="2"/>
        <v>1.0877256317689532</v>
      </c>
      <c r="M26" s="9">
        <f t="shared" si="3"/>
        <v>2.8444043321299639</v>
      </c>
      <c r="N26" s="9">
        <f t="shared" si="4"/>
        <v>2.8444043321299639</v>
      </c>
      <c r="O26" s="9">
        <f t="shared" si="5"/>
        <v>1.9270758122743685</v>
      </c>
      <c r="P26" s="9">
        <f t="shared" si="6"/>
        <v>1.9270758122743685</v>
      </c>
      <c r="Q26" s="9">
        <f t="shared" si="7"/>
        <v>1.9270758122743685</v>
      </c>
      <c r="R26" s="9">
        <f t="shared" si="8"/>
        <v>1.0877256317689532</v>
      </c>
      <c r="S26" s="9">
        <f t="shared" si="9"/>
        <v>3.6519362608908638E-2</v>
      </c>
      <c r="T26" s="9">
        <f t="shared" si="10"/>
        <v>0.45399133141482867</v>
      </c>
      <c r="U26" s="9">
        <f t="shared" si="11"/>
        <v>0.45399133141482867</v>
      </c>
      <c r="V26" s="9">
        <f t="shared" si="12"/>
        <v>0.28489880038704035</v>
      </c>
      <c r="W26" s="9">
        <f t="shared" si="13"/>
        <v>0.28489880038704035</v>
      </c>
      <c r="X26" s="9">
        <f t="shared" si="14"/>
        <v>0.28489880038704035</v>
      </c>
      <c r="Y26" s="9">
        <f t="shared" si="15"/>
        <v>3.6519362608908638E-2</v>
      </c>
      <c r="Z26" s="9"/>
      <c r="AA26" s="9"/>
      <c r="AB26" s="1"/>
      <c r="AC26" s="1"/>
    </row>
    <row r="27" spans="1:29" s="24" customFormat="1" x14ac:dyDescent="0.25">
      <c r="A27" s="19" t="s">
        <v>25</v>
      </c>
      <c r="B27" s="20">
        <v>0.86</v>
      </c>
      <c r="C27" s="21">
        <f t="shared" si="1"/>
        <v>-6.5501548756432285E-2</v>
      </c>
      <c r="D27" s="22">
        <v>2.8</v>
      </c>
      <c r="E27" s="21">
        <v>6.8860000000000001</v>
      </c>
      <c r="F27" s="21">
        <v>13.023999999999999</v>
      </c>
      <c r="G27" s="21">
        <v>15.252000000000001</v>
      </c>
      <c r="H27" s="21">
        <v>9.2469999999999999</v>
      </c>
      <c r="I27" s="21">
        <v>9.2469999999999999</v>
      </c>
      <c r="J27" s="21">
        <v>9.2469999999999999</v>
      </c>
      <c r="K27" s="21">
        <v>6.8860000000000001</v>
      </c>
      <c r="L27" s="21">
        <f t="shared" si="2"/>
        <v>1.4592857142857145</v>
      </c>
      <c r="M27" s="21">
        <f t="shared" si="3"/>
        <v>3.6514285714285717</v>
      </c>
      <c r="N27" s="21">
        <f t="shared" si="4"/>
        <v>4.4471428571428584</v>
      </c>
      <c r="O27" s="21">
        <f t="shared" si="5"/>
        <v>2.3025000000000002</v>
      </c>
      <c r="P27" s="21">
        <f t="shared" si="6"/>
        <v>2.3025000000000002</v>
      </c>
      <c r="Q27" s="21">
        <f t="shared" si="7"/>
        <v>2.3025000000000002</v>
      </c>
      <c r="R27" s="21">
        <f t="shared" si="8"/>
        <v>1.4592857142857145</v>
      </c>
      <c r="S27" s="21">
        <f t="shared" si="9"/>
        <v>0.16414033095420963</v>
      </c>
      <c r="T27" s="21">
        <f t="shared" si="10"/>
        <v>0.56246280947210581</v>
      </c>
      <c r="U27" s="21">
        <f t="shared" si="11"/>
        <v>0.64808108066825854</v>
      </c>
      <c r="V27" s="21">
        <f t="shared" si="12"/>
        <v>0.36219963886888656</v>
      </c>
      <c r="W27" s="21">
        <f t="shared" si="13"/>
        <v>0.36219963886888656</v>
      </c>
      <c r="X27" s="21">
        <f t="shared" si="14"/>
        <v>0.36219963886888656</v>
      </c>
      <c r="Y27" s="21">
        <f t="shared" si="15"/>
        <v>0.16414033095420963</v>
      </c>
      <c r="Z27" s="21"/>
      <c r="AA27" s="21"/>
      <c r="AB27" s="23"/>
      <c r="AC27" s="23"/>
    </row>
    <row r="28" spans="1:29" x14ac:dyDescent="0.25">
      <c r="A28" s="7" t="s">
        <v>26</v>
      </c>
      <c r="B28" s="8">
        <v>0.88</v>
      </c>
      <c r="C28" s="9">
        <f t="shared" si="1"/>
        <v>-5.551732784983137E-2</v>
      </c>
      <c r="D28" s="9">
        <v>2.9020000000000001</v>
      </c>
      <c r="E28" s="9">
        <v>8.5649999999999995</v>
      </c>
      <c r="F28" s="9">
        <v>16.946999999999999</v>
      </c>
      <c r="G28" s="9">
        <v>20.300999999999998</v>
      </c>
      <c r="H28" s="9">
        <v>12.21</v>
      </c>
      <c r="I28" s="9">
        <v>11.055999999999999</v>
      </c>
      <c r="J28" s="9">
        <v>11.055999999999999</v>
      </c>
      <c r="K28" s="9">
        <v>8.5649999999999995</v>
      </c>
      <c r="L28" s="9">
        <f t="shared" si="2"/>
        <v>1.9514128187456923</v>
      </c>
      <c r="M28" s="9">
        <f>(F28-D28)/D28</f>
        <v>4.839765678842177</v>
      </c>
      <c r="N28" s="9">
        <f t="shared" si="4"/>
        <v>5.9955203308063396</v>
      </c>
      <c r="O28" s="9">
        <f t="shared" si="5"/>
        <v>3.2074431426602339</v>
      </c>
      <c r="P28" s="9">
        <f t="shared" si="6"/>
        <v>2.8097863542384562</v>
      </c>
      <c r="Q28" s="9">
        <f t="shared" si="7"/>
        <v>2.8097863542384562</v>
      </c>
      <c r="R28" s="9">
        <f t="shared" si="8"/>
        <v>1.9514128187456923</v>
      </c>
      <c r="S28" s="9">
        <f t="shared" si="9"/>
        <v>0.290349153524812</v>
      </c>
      <c r="T28" s="9">
        <f>LOG(M28)</f>
        <v>0.68482433543587973</v>
      </c>
      <c r="U28" s="9">
        <f t="shared" si="11"/>
        <v>0.77782688001064648</v>
      </c>
      <c r="V28" s="9">
        <f t="shared" si="12"/>
        <v>0.50615896651297521</v>
      </c>
      <c r="W28" s="9">
        <f t="shared" si="13"/>
        <v>0.44867329901442088</v>
      </c>
      <c r="X28" s="9">
        <f t="shared" si="14"/>
        <v>0.44867329901442088</v>
      </c>
      <c r="Y28" s="9">
        <f t="shared" si="15"/>
        <v>0.290349153524812</v>
      </c>
      <c r="Z28" s="9"/>
      <c r="AA28" s="9"/>
      <c r="AB28" s="1"/>
      <c r="AC28" s="1"/>
    </row>
    <row r="29" spans="1:29" x14ac:dyDescent="0.25">
      <c r="A29" s="7" t="s">
        <v>27</v>
      </c>
      <c r="B29" s="8">
        <v>0.9</v>
      </c>
      <c r="C29" s="9">
        <f t="shared" si="1"/>
        <v>-4.5757490560675115E-2</v>
      </c>
      <c r="D29" s="9">
        <v>2.9380000000000002</v>
      </c>
      <c r="E29" s="9">
        <v>11.228999999999999</v>
      </c>
      <c r="F29" s="9">
        <v>22.948</v>
      </c>
      <c r="G29" s="9">
        <v>29.224</v>
      </c>
      <c r="H29" s="9">
        <v>15.656000000000001</v>
      </c>
      <c r="I29" s="9">
        <v>13.518000000000001</v>
      </c>
      <c r="J29" s="9">
        <v>13.518000000000001</v>
      </c>
      <c r="K29" s="9">
        <v>11.228999999999999</v>
      </c>
      <c r="L29" s="9">
        <f t="shared" si="2"/>
        <v>2.8219877467665073</v>
      </c>
      <c r="M29" s="9">
        <f t="shared" ref="M29:M30" si="16">(F29-D29)/D29</f>
        <v>6.8107556160653511</v>
      </c>
      <c r="N29" s="9">
        <f t="shared" si="4"/>
        <v>8.946902654867257</v>
      </c>
      <c r="O29" s="9">
        <f t="shared" si="5"/>
        <v>4.3287950987066033</v>
      </c>
      <c r="P29" s="9">
        <f t="shared" si="6"/>
        <v>3.6010891763104151</v>
      </c>
      <c r="Q29" s="9">
        <f t="shared" si="7"/>
        <v>3.6010891763104151</v>
      </c>
      <c r="R29" s="9">
        <f t="shared" si="8"/>
        <v>2.8219877467665073</v>
      </c>
      <c r="S29" s="9">
        <f t="shared" si="9"/>
        <v>0.45055512369074419</v>
      </c>
      <c r="T29" s="9">
        <f t="shared" ref="T29:T30" si="17">LOG(M29)</f>
        <v>0.83319529718197372</v>
      </c>
      <c r="U29" s="9">
        <f t="shared" si="11"/>
        <v>0.95167271210758131</v>
      </c>
      <c r="V29" s="9">
        <f t="shared" si="12"/>
        <v>0.63636702919335697</v>
      </c>
      <c r="W29" s="9">
        <f t="shared" si="13"/>
        <v>0.55643387624492924</v>
      </c>
      <c r="X29" s="9">
        <f t="shared" si="14"/>
        <v>0.55643387624492924</v>
      </c>
      <c r="Y29" s="9">
        <f t="shared" si="15"/>
        <v>0.45055512369074419</v>
      </c>
      <c r="Z29" s="9"/>
      <c r="AA29" s="9"/>
      <c r="AB29" s="1"/>
      <c r="AC29" s="1"/>
    </row>
    <row r="30" spans="1:29" x14ac:dyDescent="0.25">
      <c r="A30" s="7" t="s">
        <v>28</v>
      </c>
      <c r="B30" s="8">
        <v>0.92</v>
      </c>
      <c r="C30" s="9">
        <f t="shared" si="1"/>
        <v>-3.6212172654444715E-2</v>
      </c>
      <c r="D30" s="9">
        <v>3.2789999999999999</v>
      </c>
      <c r="E30" s="9">
        <v>14.95</v>
      </c>
      <c r="F30" s="9">
        <v>31.257000000000001</v>
      </c>
      <c r="G30" s="9">
        <v>42.168999999999997</v>
      </c>
      <c r="H30" s="9">
        <v>20.602</v>
      </c>
      <c r="I30" s="9">
        <v>17.077000000000002</v>
      </c>
      <c r="J30" s="9">
        <v>17.077000000000002</v>
      </c>
      <c r="K30" s="9">
        <v>14.95</v>
      </c>
      <c r="L30" s="9">
        <f t="shared" si="2"/>
        <v>3.5593168648978346</v>
      </c>
      <c r="M30" s="9">
        <f t="shared" si="16"/>
        <v>8.5324794144556275</v>
      </c>
      <c r="N30" s="9">
        <f t="shared" si="4"/>
        <v>11.860323269289418</v>
      </c>
      <c r="O30" s="9">
        <f t="shared" si="5"/>
        <v>5.283013113754194</v>
      </c>
      <c r="P30" s="9">
        <f t="shared" si="6"/>
        <v>4.2079902409271126</v>
      </c>
      <c r="Q30" s="9">
        <f t="shared" si="7"/>
        <v>4.2079902409271126</v>
      </c>
      <c r="R30" s="9">
        <f t="shared" si="8"/>
        <v>3.5593168648978346</v>
      </c>
      <c r="S30" s="9">
        <f t="shared" si="9"/>
        <v>0.55136665239020044</v>
      </c>
      <c r="T30" s="9">
        <f t="shared" si="17"/>
        <v>0.93107524916877049</v>
      </c>
      <c r="U30" s="9">
        <f t="shared" si="11"/>
        <v>1.0740965264780946</v>
      </c>
      <c r="V30" s="9">
        <f t="shared" si="12"/>
        <v>0.7228816887153352</v>
      </c>
      <c r="W30" s="9">
        <f t="shared" si="13"/>
        <v>0.62407472394121066</v>
      </c>
      <c r="X30" s="9">
        <f t="shared" si="14"/>
        <v>0.62407472394121066</v>
      </c>
      <c r="Y30" s="9">
        <f t="shared" si="15"/>
        <v>0.55136665239020044</v>
      </c>
      <c r="Z30" s="9"/>
      <c r="AA30" s="9"/>
      <c r="AB30" s="1"/>
      <c r="AC30" s="1"/>
    </row>
    <row r="31" spans="1:29" x14ac:dyDescent="0.25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"/>
      <c r="AC31" s="1"/>
    </row>
    <row r="32" spans="1:29" x14ac:dyDescent="0.25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"/>
      <c r="AC32" s="1"/>
    </row>
    <row r="33" spans="1:29" x14ac:dyDescent="0.25">
      <c r="A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D16" sqref="D16"/>
    </sheetView>
  </sheetViews>
  <sheetFormatPr defaultRowHeight="15" x14ac:dyDescent="0.25"/>
  <sheetData>
    <row r="1" spans="1:22" x14ac:dyDescent="0.25">
      <c r="A1" s="17" t="s">
        <v>30</v>
      </c>
      <c r="B1" s="17" t="s">
        <v>39</v>
      </c>
      <c r="N1" s="17" t="s">
        <v>30</v>
      </c>
      <c r="O1" s="17" t="s">
        <v>54</v>
      </c>
      <c r="P1" s="17" t="s">
        <v>39</v>
      </c>
      <c r="U1" s="31" t="s">
        <v>55</v>
      </c>
      <c r="V1" s="17" t="s">
        <v>39</v>
      </c>
    </row>
    <row r="2" spans="1:22" x14ac:dyDescent="0.25">
      <c r="A2" s="17">
        <v>0.06</v>
      </c>
      <c r="B2" s="9">
        <v>0.94520000000000004</v>
      </c>
      <c r="N2" s="17">
        <v>0.06</v>
      </c>
      <c r="O2" s="17">
        <f>LOG(N2)</f>
        <v>-1.2218487496163564</v>
      </c>
      <c r="P2" s="17">
        <v>0.97398142628658202</v>
      </c>
      <c r="U2" s="17">
        <v>0.92</v>
      </c>
      <c r="V2" s="17">
        <v>0.93107499999999999</v>
      </c>
    </row>
    <row r="3" spans="1:22" x14ac:dyDescent="0.25">
      <c r="A3" s="17">
        <v>0.08</v>
      </c>
      <c r="B3" s="9">
        <v>0.73063004234326534</v>
      </c>
      <c r="N3" s="17">
        <v>0.08</v>
      </c>
      <c r="O3" s="17">
        <f t="shared" ref="O3:O7" si="0">LOG(N3)</f>
        <v>-1.0969100130080565</v>
      </c>
      <c r="P3" s="17">
        <v>0.75358845288382637</v>
      </c>
      <c r="U3" s="17">
        <v>0.9</v>
      </c>
      <c r="V3" s="17">
        <v>0.83319500000000002</v>
      </c>
    </row>
    <row r="4" spans="1:22" x14ac:dyDescent="0.25">
      <c r="A4" s="17">
        <v>0.1</v>
      </c>
      <c r="B4" s="9">
        <v>0.62373256271524102</v>
      </c>
      <c r="N4" s="17">
        <v>0.1</v>
      </c>
      <c r="O4" s="17">
        <f t="shared" si="0"/>
        <v>-1</v>
      </c>
      <c r="P4" s="17">
        <v>0.62373256271524102</v>
      </c>
      <c r="U4" s="17">
        <v>0.88</v>
      </c>
      <c r="V4" s="17">
        <v>0.68482399999999999</v>
      </c>
    </row>
    <row r="5" spans="1:22" x14ac:dyDescent="0.25">
      <c r="A5" s="17">
        <v>0.12</v>
      </c>
      <c r="B5" s="9">
        <v>0.45702430031476637</v>
      </c>
      <c r="N5" s="17">
        <v>0.12</v>
      </c>
      <c r="O5" s="17">
        <f t="shared" si="0"/>
        <v>-0.92081875395237522</v>
      </c>
      <c r="P5" s="17">
        <v>0.45702430031476637</v>
      </c>
      <c r="U5" s="17">
        <v>0.86</v>
      </c>
      <c r="V5" s="17">
        <v>0.541991</v>
      </c>
    </row>
    <row r="6" spans="1:22" x14ac:dyDescent="0.25">
      <c r="A6" s="17">
        <v>0.14000000000000001</v>
      </c>
      <c r="B6" s="9">
        <v>0.38582068707188638</v>
      </c>
      <c r="N6" s="17">
        <v>0.14000000000000001</v>
      </c>
      <c r="O6" s="17">
        <f t="shared" si="0"/>
        <v>-0.85387196432176193</v>
      </c>
      <c r="P6" s="17">
        <v>0.35441521136015869</v>
      </c>
      <c r="U6" s="17">
        <v>0.84</v>
      </c>
      <c r="V6" s="17">
        <v>0.44345699999999999</v>
      </c>
    </row>
    <row r="7" spans="1:22" x14ac:dyDescent="0.25">
      <c r="A7" s="17">
        <v>0.16</v>
      </c>
      <c r="B7" s="9">
        <v>0.28740356856206395</v>
      </c>
      <c r="N7" s="17">
        <v>0.16</v>
      </c>
      <c r="O7" s="17">
        <f t="shared" si="0"/>
        <v>-0.79588001734407521</v>
      </c>
      <c r="P7" s="17">
        <v>0.24417399970865911</v>
      </c>
    </row>
    <row r="8" spans="1:22" x14ac:dyDescent="0.25">
      <c r="A8" s="17">
        <v>0.18</v>
      </c>
      <c r="B8" s="9">
        <v>0.20436667080905185</v>
      </c>
    </row>
    <row r="9" spans="1:22" x14ac:dyDescent="0.25">
      <c r="A9" s="17">
        <v>0.2</v>
      </c>
      <c r="B9" s="9">
        <v>0.13930000000000001</v>
      </c>
    </row>
    <row r="10" spans="1:22" x14ac:dyDescent="0.25">
      <c r="A10" s="17">
        <v>0.24</v>
      </c>
      <c r="B10" s="9">
        <v>1.8700498666243369E-2</v>
      </c>
    </row>
    <row r="11" spans="1:22" x14ac:dyDescent="0.25">
      <c r="A11" s="17">
        <v>0.28000000000000003</v>
      </c>
      <c r="B11" s="9">
        <v>-0.11013827874181149</v>
      </c>
    </row>
    <row r="12" spans="1:22" x14ac:dyDescent="0.25">
      <c r="A12" s="17">
        <v>0.32</v>
      </c>
      <c r="B12" s="9">
        <v>-0.22881352974917843</v>
      </c>
    </row>
    <row r="13" spans="1:22" x14ac:dyDescent="0.25">
      <c r="A13" s="17">
        <v>0.36</v>
      </c>
      <c r="B13" s="9">
        <v>-0.29212306458724135</v>
      </c>
    </row>
    <row r="14" spans="1:22" x14ac:dyDescent="0.25">
      <c r="A14" s="17">
        <v>0.4</v>
      </c>
      <c r="B14" s="9">
        <v>-0.36086011448636585</v>
      </c>
    </row>
    <row r="15" spans="1:22" x14ac:dyDescent="0.25">
      <c r="A15" s="17">
        <v>0.44</v>
      </c>
      <c r="B15" s="9">
        <v>-0.38400423072874501</v>
      </c>
    </row>
    <row r="16" spans="1:22" x14ac:dyDescent="0.25">
      <c r="A16" s="17">
        <v>0.48</v>
      </c>
      <c r="B16" s="9">
        <v>-0.39700904479592575</v>
      </c>
      <c r="D16">
        <v>48.44</v>
      </c>
    </row>
    <row r="17" spans="1:2" x14ac:dyDescent="0.25">
      <c r="A17" s="17">
        <v>0.52</v>
      </c>
      <c r="B17" s="9">
        <v>-0.3901</v>
      </c>
    </row>
    <row r="18" spans="1:2" x14ac:dyDescent="0.25">
      <c r="A18" s="17">
        <v>0.56000000000000005</v>
      </c>
      <c r="B18" s="9">
        <v>-0.36129375853827406</v>
      </c>
    </row>
    <row r="19" spans="1:2" x14ac:dyDescent="0.25">
      <c r="A19" s="17">
        <v>0.6</v>
      </c>
      <c r="B19" s="9">
        <v>-0.33277339755941121</v>
      </c>
    </row>
    <row r="20" spans="1:2" x14ac:dyDescent="0.25">
      <c r="A20" s="17">
        <v>0.64</v>
      </c>
      <c r="B20" s="9">
        <v>-0.27956504156612594</v>
      </c>
    </row>
    <row r="21" spans="1:2" x14ac:dyDescent="0.25">
      <c r="A21" s="17">
        <v>0.68</v>
      </c>
      <c r="B21" s="9">
        <v>-0.20307086419261969</v>
      </c>
    </row>
    <row r="22" spans="1:2" x14ac:dyDescent="0.25">
      <c r="A22" s="17">
        <v>0.72</v>
      </c>
      <c r="B22" s="9">
        <v>-8.3546051450074932E-2</v>
      </c>
    </row>
    <row r="23" spans="1:2" x14ac:dyDescent="0.25">
      <c r="A23" s="17">
        <v>0.76</v>
      </c>
      <c r="B23" s="9">
        <v>0.12808211406703804</v>
      </c>
    </row>
    <row r="24" spans="1:2" x14ac:dyDescent="0.25">
      <c r="A24" s="17">
        <v>0.8</v>
      </c>
      <c r="B24" s="9">
        <v>0.30955227405614399</v>
      </c>
    </row>
    <row r="25" spans="1:2" x14ac:dyDescent="0.25">
      <c r="A25" s="17">
        <v>0.82</v>
      </c>
      <c r="B25" s="9">
        <v>0.37882719256692271</v>
      </c>
    </row>
    <row r="26" spans="1:2" x14ac:dyDescent="0.25">
      <c r="A26" s="17">
        <v>0.84</v>
      </c>
      <c r="B26" s="9">
        <v>0.45399133141482867</v>
      </c>
    </row>
    <row r="27" spans="1:2" x14ac:dyDescent="0.25">
      <c r="A27" s="17">
        <v>0.86</v>
      </c>
      <c r="B27" s="9">
        <v>0.56246280947210581</v>
      </c>
    </row>
    <row r="28" spans="1:2" x14ac:dyDescent="0.25">
      <c r="A28" s="17">
        <v>0.88</v>
      </c>
      <c r="B28" s="9">
        <v>0.68482433543587973</v>
      </c>
    </row>
    <row r="29" spans="1:2" x14ac:dyDescent="0.25">
      <c r="A29" s="17">
        <v>0.9</v>
      </c>
      <c r="B29" s="9">
        <v>0.83319529718197372</v>
      </c>
    </row>
    <row r="30" spans="1:2" x14ac:dyDescent="0.25">
      <c r="A30" s="17">
        <v>0.92</v>
      </c>
      <c r="B30" s="9">
        <v>0.93107524916877049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D16" sqref="D16"/>
    </sheetView>
  </sheetViews>
  <sheetFormatPr defaultRowHeight="15" x14ac:dyDescent="0.25"/>
  <sheetData>
    <row r="1" spans="1:23" x14ac:dyDescent="0.25">
      <c r="A1" s="17" t="s">
        <v>30</v>
      </c>
      <c r="B1" s="17" t="s">
        <v>56</v>
      </c>
      <c r="O1" s="17" t="s">
        <v>30</v>
      </c>
      <c r="P1" s="17" t="s">
        <v>54</v>
      </c>
      <c r="Q1" s="17" t="s">
        <v>56</v>
      </c>
      <c r="V1" s="31" t="s">
        <v>55</v>
      </c>
      <c r="W1" s="17" t="s">
        <v>56</v>
      </c>
    </row>
    <row r="2" spans="1:23" x14ac:dyDescent="0.25">
      <c r="A2" s="17">
        <v>0.06</v>
      </c>
      <c r="B2" s="17">
        <v>0.94520000000000004</v>
      </c>
      <c r="O2" s="17">
        <v>0.06</v>
      </c>
      <c r="P2" s="17">
        <f>LOG(O2)</f>
        <v>-1.2218487496163564</v>
      </c>
      <c r="Q2" s="17">
        <v>0.97398142628658202</v>
      </c>
      <c r="V2" s="17">
        <v>0.92</v>
      </c>
      <c r="W2" s="17">
        <v>1.0740970000000001</v>
      </c>
    </row>
    <row r="3" spans="1:23" x14ac:dyDescent="0.25">
      <c r="A3" s="17">
        <v>0.08</v>
      </c>
      <c r="B3" s="17">
        <v>0.73063004234326534</v>
      </c>
      <c r="O3" s="17">
        <v>0.08</v>
      </c>
      <c r="P3" s="17">
        <f t="shared" ref="P3:P7" si="0">LOG(O3)</f>
        <v>-1.0969100130080565</v>
      </c>
      <c r="Q3" s="17">
        <v>0.75358845288382637</v>
      </c>
      <c r="V3" s="17">
        <v>0.9</v>
      </c>
      <c r="W3" s="17">
        <v>0.95167299999999999</v>
      </c>
    </row>
    <row r="4" spans="1:23" x14ac:dyDescent="0.25">
      <c r="A4" s="17">
        <v>0.1</v>
      </c>
      <c r="B4" s="17">
        <v>0.62373256271524102</v>
      </c>
      <c r="O4" s="17">
        <v>0.1</v>
      </c>
      <c r="P4" s="17">
        <f t="shared" si="0"/>
        <v>-1</v>
      </c>
      <c r="Q4" s="17">
        <v>0.62373256271524102</v>
      </c>
      <c r="V4" s="17">
        <v>0.88</v>
      </c>
      <c r="W4" s="17">
        <v>0.77782700000000005</v>
      </c>
    </row>
    <row r="5" spans="1:23" x14ac:dyDescent="0.25">
      <c r="A5" s="17">
        <v>0.12</v>
      </c>
      <c r="B5" s="17">
        <v>0.45702430031476637</v>
      </c>
      <c r="O5" s="17">
        <v>0.12</v>
      </c>
      <c r="P5" s="17">
        <f t="shared" si="0"/>
        <v>-0.92081875395237522</v>
      </c>
      <c r="Q5" s="17">
        <v>0.45702430031476637</v>
      </c>
      <c r="V5" s="17">
        <v>0.86</v>
      </c>
      <c r="W5" s="17">
        <v>0.62841499999999995</v>
      </c>
    </row>
    <row r="6" spans="1:23" x14ac:dyDescent="0.25">
      <c r="A6" s="17">
        <v>0.14000000000000001</v>
      </c>
      <c r="B6" s="17">
        <v>0.38582068707188638</v>
      </c>
      <c r="O6" s="17">
        <v>0.14000000000000001</v>
      </c>
      <c r="P6" s="17">
        <f t="shared" si="0"/>
        <v>-0.85387196432176193</v>
      </c>
      <c r="Q6" s="17">
        <v>0.35441521136015869</v>
      </c>
      <c r="V6" s="17">
        <v>0.84</v>
      </c>
      <c r="W6" s="17">
        <v>0.44345699999999999</v>
      </c>
    </row>
    <row r="7" spans="1:23" x14ac:dyDescent="0.25">
      <c r="A7" s="17">
        <v>0.16</v>
      </c>
      <c r="B7" s="17">
        <v>0.28730397115722356</v>
      </c>
      <c r="O7" s="17">
        <v>0.16</v>
      </c>
      <c r="P7" s="17">
        <f t="shared" si="0"/>
        <v>-0.79588001734407521</v>
      </c>
      <c r="Q7" s="17">
        <v>0.2440708541240624</v>
      </c>
    </row>
    <row r="8" spans="1:23" x14ac:dyDescent="0.25">
      <c r="A8" s="17">
        <v>0.18</v>
      </c>
      <c r="B8" s="17">
        <v>0.20436667080905185</v>
      </c>
      <c r="O8" s="32"/>
      <c r="P8" s="32"/>
      <c r="Q8" s="32"/>
    </row>
    <row r="9" spans="1:23" x14ac:dyDescent="0.25">
      <c r="A9" s="17">
        <v>0.2</v>
      </c>
      <c r="B9" s="17">
        <v>0.1525</v>
      </c>
    </row>
    <row r="10" spans="1:23" x14ac:dyDescent="0.25">
      <c r="A10" s="17">
        <v>0.24</v>
      </c>
      <c r="B10" s="17">
        <v>1.8700498666243369E-2</v>
      </c>
    </row>
    <row r="11" spans="1:23" x14ac:dyDescent="0.25">
      <c r="A11" s="17">
        <v>0.28000000000000003</v>
      </c>
      <c r="B11" s="17">
        <v>-0.11013827874181149</v>
      </c>
    </row>
    <row r="12" spans="1:23" x14ac:dyDescent="0.25">
      <c r="A12" s="17">
        <v>0.32</v>
      </c>
      <c r="B12" s="17">
        <v>-0.22881352974917843</v>
      </c>
    </row>
    <row r="13" spans="1:23" x14ac:dyDescent="0.25">
      <c r="A13" s="17">
        <v>0.36</v>
      </c>
      <c r="B13" s="17">
        <v>-0.29212306458724135</v>
      </c>
    </row>
    <row r="14" spans="1:23" x14ac:dyDescent="0.25">
      <c r="A14" s="17">
        <v>0.4</v>
      </c>
      <c r="B14" s="17">
        <v>-0.36086011448636585</v>
      </c>
    </row>
    <row r="15" spans="1:23" x14ac:dyDescent="0.25">
      <c r="A15" s="17">
        <v>0.44</v>
      </c>
      <c r="B15" s="17">
        <v>-0.38400423072874501</v>
      </c>
    </row>
    <row r="16" spans="1:23" x14ac:dyDescent="0.25">
      <c r="A16" s="17">
        <v>0.48</v>
      </c>
      <c r="B16" s="17">
        <v>-0.39700904479592575</v>
      </c>
      <c r="D16">
        <v>47.94</v>
      </c>
    </row>
    <row r="17" spans="1:2" x14ac:dyDescent="0.25">
      <c r="A17" s="17">
        <v>0.52</v>
      </c>
      <c r="B17" s="17">
        <v>-0.3901</v>
      </c>
    </row>
    <row r="18" spans="1:2" x14ac:dyDescent="0.25">
      <c r="A18" s="17">
        <v>0.56000000000000005</v>
      </c>
      <c r="B18" s="17">
        <v>-0.36129375853827406</v>
      </c>
    </row>
    <row r="19" spans="1:2" x14ac:dyDescent="0.25">
      <c r="A19" s="17">
        <v>0.6</v>
      </c>
      <c r="B19" s="17">
        <v>-0.33277339755941121</v>
      </c>
    </row>
    <row r="20" spans="1:2" x14ac:dyDescent="0.25">
      <c r="A20" s="17">
        <v>0.64</v>
      </c>
      <c r="B20" s="17">
        <v>-0.27956504156612594</v>
      </c>
    </row>
    <row r="21" spans="1:2" x14ac:dyDescent="0.25">
      <c r="A21" s="17">
        <v>0.68</v>
      </c>
      <c r="B21" s="17">
        <v>-0.20307086419261969</v>
      </c>
    </row>
    <row r="22" spans="1:2" x14ac:dyDescent="0.25">
      <c r="A22" s="17">
        <v>0.72</v>
      </c>
      <c r="B22" s="17">
        <v>-8.3546051450074932E-2</v>
      </c>
    </row>
    <row r="23" spans="1:2" x14ac:dyDescent="0.25">
      <c r="A23" s="17">
        <v>0.76</v>
      </c>
      <c r="B23" s="17">
        <v>0.18076405847542257</v>
      </c>
    </row>
    <row r="24" spans="1:2" x14ac:dyDescent="0.25">
      <c r="A24" s="17">
        <v>0.8</v>
      </c>
      <c r="B24" s="17">
        <v>0.29469468550473377</v>
      </c>
    </row>
    <row r="25" spans="1:2" x14ac:dyDescent="0.25">
      <c r="A25" s="17">
        <v>0.82</v>
      </c>
      <c r="B25" s="17">
        <v>0.37882719256692271</v>
      </c>
    </row>
    <row r="26" spans="1:2" x14ac:dyDescent="0.25">
      <c r="A26" s="17">
        <v>0.84</v>
      </c>
      <c r="B26" s="17">
        <v>0.45399133141482867</v>
      </c>
    </row>
    <row r="27" spans="1:2" x14ac:dyDescent="0.25">
      <c r="A27" s="17">
        <v>0.86</v>
      </c>
      <c r="B27" s="17">
        <v>0.64808108066825854</v>
      </c>
    </row>
    <row r="28" spans="1:2" x14ac:dyDescent="0.25">
      <c r="A28" s="17">
        <v>0.88</v>
      </c>
      <c r="B28" s="17">
        <v>0.77782688001064648</v>
      </c>
    </row>
    <row r="29" spans="1:2" x14ac:dyDescent="0.25">
      <c r="A29" s="17">
        <v>0.9</v>
      </c>
      <c r="B29" s="17">
        <v>0.95167271210758131</v>
      </c>
    </row>
    <row r="30" spans="1:2" x14ac:dyDescent="0.25">
      <c r="A30" s="17">
        <v>0.92</v>
      </c>
      <c r="B30" s="17">
        <v>1.0740965264780946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D16" sqref="D16"/>
    </sheetView>
  </sheetViews>
  <sheetFormatPr defaultRowHeight="15" x14ac:dyDescent="0.25"/>
  <cols>
    <col min="2" max="2" width="11.140625" customWidth="1"/>
  </cols>
  <sheetData>
    <row r="1" spans="1:22" x14ac:dyDescent="0.25">
      <c r="A1" s="17" t="s">
        <v>30</v>
      </c>
      <c r="B1" s="17" t="s">
        <v>42</v>
      </c>
      <c r="N1" s="17" t="s">
        <v>30</v>
      </c>
      <c r="O1" s="17" t="s">
        <v>54</v>
      </c>
      <c r="P1" s="17" t="s">
        <v>57</v>
      </c>
      <c r="U1" s="31" t="s">
        <v>55</v>
      </c>
      <c r="V1" s="17" t="s">
        <v>57</v>
      </c>
    </row>
    <row r="2" spans="1:22" x14ac:dyDescent="0.25">
      <c r="A2" s="17">
        <v>0.06</v>
      </c>
      <c r="B2" s="9">
        <v>0.94520000000000004</v>
      </c>
      <c r="N2" s="17">
        <v>0.06</v>
      </c>
      <c r="O2" s="17">
        <f>LOG(N2)</f>
        <v>-1.2218487496163564</v>
      </c>
      <c r="P2" s="17">
        <v>0.97398142628658202</v>
      </c>
      <c r="U2" s="17">
        <v>0.92</v>
      </c>
      <c r="V2" s="17">
        <v>0.72288169000000002</v>
      </c>
    </row>
    <row r="3" spans="1:22" x14ac:dyDescent="0.25">
      <c r="A3" s="17">
        <v>0.08</v>
      </c>
      <c r="B3" s="9">
        <v>0.73063004234326534</v>
      </c>
      <c r="N3" s="17">
        <v>0.08</v>
      </c>
      <c r="O3" s="17">
        <f t="shared" ref="O3:O7" si="0">LOG(N3)</f>
        <v>-1.0969100130080565</v>
      </c>
      <c r="P3" s="17">
        <v>0.75358845288382637</v>
      </c>
      <c r="U3" s="17">
        <v>0.9</v>
      </c>
      <c r="V3" s="17">
        <v>0.63636702999999994</v>
      </c>
    </row>
    <row r="4" spans="1:22" x14ac:dyDescent="0.25">
      <c r="A4" s="17">
        <v>0.1</v>
      </c>
      <c r="B4" s="9">
        <v>0.63502786293510782</v>
      </c>
      <c r="N4" s="17">
        <v>0.1</v>
      </c>
      <c r="O4" s="17">
        <f t="shared" si="0"/>
        <v>-1</v>
      </c>
      <c r="P4" s="17">
        <v>0.63502786293510782</v>
      </c>
      <c r="U4" s="17">
        <v>0.88</v>
      </c>
      <c r="V4" s="17">
        <v>0.50615896999999999</v>
      </c>
    </row>
    <row r="5" spans="1:22" x14ac:dyDescent="0.25">
      <c r="A5" s="17">
        <v>0.12</v>
      </c>
      <c r="B5" s="9">
        <v>0.45702430031476637</v>
      </c>
      <c r="N5" s="17">
        <v>0.12</v>
      </c>
      <c r="O5" s="17">
        <f t="shared" si="0"/>
        <v>-0.92081875395237522</v>
      </c>
      <c r="P5" s="17">
        <v>0.45702430031476637</v>
      </c>
      <c r="U5" s="17">
        <v>0.86</v>
      </c>
      <c r="V5" s="17">
        <v>0.3390801</v>
      </c>
    </row>
    <row r="6" spans="1:22" x14ac:dyDescent="0.25">
      <c r="A6" s="17">
        <v>0.14000000000000001</v>
      </c>
      <c r="B6" s="9">
        <v>0.39884240302927015</v>
      </c>
      <c r="N6" s="17">
        <v>0.14000000000000001</v>
      </c>
      <c r="O6" s="17">
        <f t="shared" si="0"/>
        <v>-0.85387196432176193</v>
      </c>
      <c r="P6" s="17">
        <v>0.36771721619773512</v>
      </c>
      <c r="U6" s="17">
        <v>0.84</v>
      </c>
      <c r="V6" s="17">
        <v>0.27304233999999999</v>
      </c>
    </row>
    <row r="7" spans="1:22" x14ac:dyDescent="0.25">
      <c r="A7" s="17">
        <v>0.16</v>
      </c>
      <c r="B7" s="9">
        <v>0.28740356856206395</v>
      </c>
      <c r="N7" s="17">
        <v>0.16</v>
      </c>
      <c r="O7" s="17">
        <f t="shared" si="0"/>
        <v>-0.79588001734407521</v>
      </c>
      <c r="P7" s="17">
        <v>0.24417399970865911</v>
      </c>
    </row>
    <row r="8" spans="1:22" x14ac:dyDescent="0.25">
      <c r="A8" s="17">
        <v>0.18</v>
      </c>
      <c r="B8" s="9">
        <v>0.20436667080905185</v>
      </c>
      <c r="N8" s="32"/>
      <c r="O8" s="32"/>
      <c r="P8" s="32"/>
    </row>
    <row r="9" spans="1:22" x14ac:dyDescent="0.25">
      <c r="A9" s="17">
        <v>0.2</v>
      </c>
      <c r="B9" s="9">
        <v>0.13930000000000001</v>
      </c>
    </row>
    <row r="10" spans="1:22" x14ac:dyDescent="0.25">
      <c r="A10" s="17">
        <v>0.24</v>
      </c>
      <c r="B10" s="9">
        <v>1.8700498666243369E-2</v>
      </c>
    </row>
    <row r="11" spans="1:22" x14ac:dyDescent="0.25">
      <c r="A11" s="17">
        <v>0.28000000000000003</v>
      </c>
      <c r="B11" s="9">
        <v>-0.11013827874181149</v>
      </c>
    </row>
    <row r="12" spans="1:22" x14ac:dyDescent="0.25">
      <c r="A12" s="17">
        <v>0.32</v>
      </c>
      <c r="B12" s="9">
        <v>-0.22881352974917843</v>
      </c>
    </row>
    <row r="13" spans="1:22" x14ac:dyDescent="0.25">
      <c r="A13" s="17">
        <v>0.36</v>
      </c>
      <c r="B13" s="9">
        <v>-0.29212306458724135</v>
      </c>
    </row>
    <row r="14" spans="1:22" x14ac:dyDescent="0.25">
      <c r="A14" s="17">
        <v>0.4</v>
      </c>
      <c r="B14" s="9">
        <v>-0.36086011448636585</v>
      </c>
    </row>
    <row r="15" spans="1:22" x14ac:dyDescent="0.25">
      <c r="A15" s="17">
        <v>0.44</v>
      </c>
      <c r="B15" s="9">
        <v>-0.38400423072874501</v>
      </c>
    </row>
    <row r="16" spans="1:22" x14ac:dyDescent="0.25">
      <c r="A16" s="17">
        <v>0.48</v>
      </c>
      <c r="B16" s="9">
        <v>-0.39700904479592575</v>
      </c>
      <c r="D16">
        <v>50.01</v>
      </c>
    </row>
    <row r="17" spans="1:2" x14ac:dyDescent="0.25">
      <c r="A17" s="17">
        <v>0.52</v>
      </c>
      <c r="B17" s="9">
        <v>-0.3901</v>
      </c>
    </row>
    <row r="18" spans="1:2" x14ac:dyDescent="0.25">
      <c r="A18" s="17">
        <v>0.56000000000000005</v>
      </c>
      <c r="B18" s="9">
        <v>-0.36129375853827406</v>
      </c>
    </row>
    <row r="19" spans="1:2" x14ac:dyDescent="0.25">
      <c r="A19" s="17">
        <v>0.6</v>
      </c>
      <c r="B19" s="9">
        <v>-0.33277339755941121</v>
      </c>
    </row>
    <row r="20" spans="1:2" x14ac:dyDescent="0.25">
      <c r="A20" s="17">
        <v>0.64</v>
      </c>
      <c r="B20" s="9">
        <v>-0.27956504156612594</v>
      </c>
    </row>
    <row r="21" spans="1:2" x14ac:dyDescent="0.25">
      <c r="A21" s="17">
        <v>0.68</v>
      </c>
      <c r="B21" s="9">
        <v>-0.20307086419261969</v>
      </c>
    </row>
    <row r="22" spans="1:2" x14ac:dyDescent="0.25">
      <c r="A22" s="17">
        <v>0.72</v>
      </c>
      <c r="B22" s="9">
        <v>-8.3546051450074932E-2</v>
      </c>
    </row>
    <row r="23" spans="1:2" x14ac:dyDescent="0.25">
      <c r="A23" s="17">
        <v>0.76</v>
      </c>
      <c r="B23" s="9">
        <v>1.2916773103948185E-2</v>
      </c>
    </row>
    <row r="24" spans="1:2" x14ac:dyDescent="0.25">
      <c r="A24" s="17">
        <v>0.8</v>
      </c>
      <c r="B24" s="9">
        <v>0.20210854044000323</v>
      </c>
    </row>
    <row r="25" spans="1:2" x14ac:dyDescent="0.25">
      <c r="A25" s="17">
        <v>0.82</v>
      </c>
      <c r="B25" s="9">
        <v>0.23736091579460392</v>
      </c>
    </row>
    <row r="26" spans="1:2" x14ac:dyDescent="0.25">
      <c r="A26" s="17">
        <v>0.84</v>
      </c>
      <c r="B26" s="9">
        <v>0.28489880038704035</v>
      </c>
    </row>
    <row r="27" spans="1:2" x14ac:dyDescent="0.25">
      <c r="A27" s="17">
        <v>0.86</v>
      </c>
      <c r="B27" s="9">
        <v>0.36219963886888656</v>
      </c>
    </row>
    <row r="28" spans="1:2" x14ac:dyDescent="0.25">
      <c r="A28" s="17">
        <v>0.88</v>
      </c>
      <c r="B28" s="9">
        <v>0.50615896651297521</v>
      </c>
    </row>
    <row r="29" spans="1:2" x14ac:dyDescent="0.25">
      <c r="A29" s="17">
        <v>0.9</v>
      </c>
      <c r="B29" s="9">
        <v>0.63636702919335697</v>
      </c>
    </row>
    <row r="30" spans="1:2" x14ac:dyDescent="0.25">
      <c r="A30" s="17">
        <v>0.92</v>
      </c>
      <c r="B30" s="9">
        <v>0.7228816887153352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D15" sqref="D15"/>
    </sheetView>
  </sheetViews>
  <sheetFormatPr defaultRowHeight="15" x14ac:dyDescent="0.25"/>
  <cols>
    <col min="2" max="2" width="11.140625" customWidth="1"/>
  </cols>
  <sheetData>
    <row r="1" spans="1:22" x14ac:dyDescent="0.25">
      <c r="A1" s="17" t="s">
        <v>30</v>
      </c>
      <c r="B1" s="17" t="s">
        <v>43</v>
      </c>
      <c r="N1" s="17" t="s">
        <v>30</v>
      </c>
      <c r="O1" s="17" t="s">
        <v>54</v>
      </c>
      <c r="P1" s="17" t="s">
        <v>59</v>
      </c>
      <c r="U1" s="31" t="s">
        <v>55</v>
      </c>
      <c r="V1" s="17" t="s">
        <v>59</v>
      </c>
    </row>
    <row r="2" spans="1:22" x14ac:dyDescent="0.25">
      <c r="A2" s="17">
        <v>0.08</v>
      </c>
      <c r="B2" s="9">
        <v>0.8321647125836793</v>
      </c>
      <c r="N2" s="17">
        <v>0.08</v>
      </c>
      <c r="O2" s="17">
        <f t="shared" ref="O2:O6" si="0">LOG(N2)</f>
        <v>-1.0969100130080565</v>
      </c>
      <c r="P2" s="17">
        <v>0.8543915833577691</v>
      </c>
      <c r="U2" s="17">
        <v>0.92</v>
      </c>
      <c r="V2" s="17">
        <v>0.62407471999999997</v>
      </c>
    </row>
    <row r="3" spans="1:22" x14ac:dyDescent="0.25">
      <c r="A3" s="17">
        <v>0.1</v>
      </c>
      <c r="B3" s="9">
        <v>0.72791555809460073</v>
      </c>
      <c r="N3" s="17">
        <v>0.1</v>
      </c>
      <c r="O3" s="17">
        <f t="shared" si="0"/>
        <v>-1</v>
      </c>
      <c r="P3" s="17">
        <v>0.72791555809460073</v>
      </c>
      <c r="U3" s="17">
        <v>0.9</v>
      </c>
      <c r="V3" s="17">
        <v>0.55643388000000005</v>
      </c>
    </row>
    <row r="4" spans="1:22" x14ac:dyDescent="0.25">
      <c r="A4" s="17">
        <v>0.12</v>
      </c>
      <c r="B4" s="9">
        <v>0.58483820398468456</v>
      </c>
      <c r="N4" s="17">
        <v>0.12</v>
      </c>
      <c r="O4" s="17">
        <f t="shared" si="0"/>
        <v>-0.92081875395237522</v>
      </c>
      <c r="P4" s="17">
        <v>0.58483820398468456</v>
      </c>
      <c r="U4" s="17">
        <v>0.88</v>
      </c>
      <c r="V4" s="17">
        <v>0.4486733</v>
      </c>
    </row>
    <row r="5" spans="1:22" x14ac:dyDescent="0.25">
      <c r="A5" s="17">
        <v>0.14000000000000001</v>
      </c>
      <c r="B5" s="9">
        <v>0.50248174478569996</v>
      </c>
      <c r="N5" s="17">
        <v>0.14000000000000001</v>
      </c>
      <c r="O5" s="17">
        <f t="shared" si="0"/>
        <v>-0.85387196432176193</v>
      </c>
      <c r="P5" s="17">
        <v>0.47330653739823353</v>
      </c>
      <c r="U5" s="17">
        <v>0.86</v>
      </c>
      <c r="V5" s="17">
        <v>0.3390801</v>
      </c>
    </row>
    <row r="6" spans="1:22" x14ac:dyDescent="0.25">
      <c r="A6" s="17">
        <v>0.16</v>
      </c>
      <c r="B6" s="9">
        <v>0.39054261319333577</v>
      </c>
      <c r="N6" s="17">
        <v>0.16</v>
      </c>
      <c r="O6" s="17">
        <f t="shared" si="0"/>
        <v>-0.79588001734407521</v>
      </c>
      <c r="P6" s="17">
        <v>0.35057103395478323</v>
      </c>
      <c r="U6" s="17">
        <v>0.84</v>
      </c>
      <c r="V6" s="17">
        <v>0.27304233999999999</v>
      </c>
    </row>
    <row r="7" spans="1:22" x14ac:dyDescent="0.25">
      <c r="A7" s="17">
        <v>0.18</v>
      </c>
      <c r="B7" s="9">
        <v>0.30378493138447893</v>
      </c>
      <c r="N7" s="32"/>
      <c r="O7" s="32"/>
      <c r="P7" s="32"/>
    </row>
    <row r="8" spans="1:22" x14ac:dyDescent="0.25">
      <c r="A8" s="17">
        <v>0.2</v>
      </c>
      <c r="B8" s="9">
        <v>0.22900000000000001</v>
      </c>
    </row>
    <row r="9" spans="1:22" x14ac:dyDescent="0.25">
      <c r="A9" s="17">
        <v>0.24</v>
      </c>
      <c r="B9" s="9">
        <v>0.12839926871780646</v>
      </c>
    </row>
    <row r="10" spans="1:22" x14ac:dyDescent="0.25">
      <c r="A10" s="17">
        <v>0.28000000000000003</v>
      </c>
      <c r="B10" s="9">
        <v>5.0088206723671817E-3</v>
      </c>
    </row>
    <row r="11" spans="1:22" x14ac:dyDescent="0.25">
      <c r="A11" s="17">
        <v>0.32</v>
      </c>
      <c r="B11" s="9">
        <v>-0.1168549673827354</v>
      </c>
    </row>
    <row r="12" spans="1:22" x14ac:dyDescent="0.25">
      <c r="A12" s="17">
        <v>0.36</v>
      </c>
      <c r="B12" s="9">
        <v>-0.17462652079740751</v>
      </c>
    </row>
    <row r="13" spans="1:22" x14ac:dyDescent="0.25">
      <c r="A13" s="17">
        <v>0.4</v>
      </c>
      <c r="B13" s="9">
        <v>-0.23043003941996981</v>
      </c>
    </row>
    <row r="14" spans="1:22" x14ac:dyDescent="0.25">
      <c r="A14" s="17">
        <v>0.44</v>
      </c>
      <c r="B14" s="9">
        <v>-0.24280208319181601</v>
      </c>
    </row>
    <row r="15" spans="1:22" x14ac:dyDescent="0.25">
      <c r="A15" s="17">
        <v>0.48</v>
      </c>
      <c r="B15" s="9">
        <v>-0.25374676995299117</v>
      </c>
      <c r="D15">
        <v>51.23</v>
      </c>
    </row>
    <row r="16" spans="1:22" x14ac:dyDescent="0.25">
      <c r="A16" s="17">
        <v>0.52</v>
      </c>
      <c r="B16" s="9">
        <v>-0.25140000000000001</v>
      </c>
    </row>
    <row r="17" spans="1:2" x14ac:dyDescent="0.25">
      <c r="A17" s="17">
        <v>0.56000000000000005</v>
      </c>
      <c r="B17" s="9">
        <v>-0.22978854080716832</v>
      </c>
    </row>
    <row r="18" spans="1:2" x14ac:dyDescent="0.25">
      <c r="A18" s="17">
        <v>0.6</v>
      </c>
      <c r="B18" s="9">
        <v>-0.2080405365093175</v>
      </c>
    </row>
    <row r="19" spans="1:2" x14ac:dyDescent="0.25">
      <c r="A19" s="17">
        <v>0.64</v>
      </c>
      <c r="B19" s="9">
        <v>-0.10005796560571828</v>
      </c>
    </row>
    <row r="20" spans="1:2" x14ac:dyDescent="0.25">
      <c r="A20" s="17">
        <v>0.68</v>
      </c>
      <c r="B20" s="9">
        <v>-4.6431337836130765E-2</v>
      </c>
    </row>
    <row r="21" spans="1:2" x14ac:dyDescent="0.25">
      <c r="A21" s="17">
        <v>0.72</v>
      </c>
      <c r="B21" s="9">
        <v>4.0404528914159035E-2</v>
      </c>
    </row>
    <row r="22" spans="1:2" x14ac:dyDescent="0.25">
      <c r="A22" s="17">
        <v>0.76</v>
      </c>
      <c r="B22" s="9">
        <v>0.10128006268956793</v>
      </c>
    </row>
    <row r="23" spans="1:2" x14ac:dyDescent="0.25">
      <c r="A23" s="17">
        <v>0.8</v>
      </c>
      <c r="B23" s="9">
        <v>0.20210854044000323</v>
      </c>
    </row>
    <row r="24" spans="1:2" x14ac:dyDescent="0.25">
      <c r="A24" s="17">
        <v>0.82</v>
      </c>
      <c r="B24" s="9">
        <v>0.23736091579460392</v>
      </c>
    </row>
    <row r="25" spans="1:2" x14ac:dyDescent="0.25">
      <c r="A25" s="17">
        <v>0.84</v>
      </c>
      <c r="B25" s="9">
        <v>0.28489880038704035</v>
      </c>
    </row>
    <row r="26" spans="1:2" x14ac:dyDescent="0.25">
      <c r="A26" s="17">
        <v>0.86</v>
      </c>
      <c r="B26" s="9">
        <v>0.36219963886888656</v>
      </c>
    </row>
    <row r="27" spans="1:2" x14ac:dyDescent="0.25">
      <c r="A27" s="17">
        <v>0.88</v>
      </c>
      <c r="B27" s="9">
        <v>0.44867329901442088</v>
      </c>
    </row>
    <row r="28" spans="1:2" x14ac:dyDescent="0.25">
      <c r="A28" s="17">
        <v>0.9</v>
      </c>
      <c r="B28" s="9">
        <v>0.55643387624492924</v>
      </c>
    </row>
    <row r="29" spans="1:2" x14ac:dyDescent="0.25">
      <c r="A29" s="17">
        <v>0.92</v>
      </c>
      <c r="B29" s="9">
        <v>0.62407472394121066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D17" sqref="D17"/>
    </sheetView>
  </sheetViews>
  <sheetFormatPr defaultRowHeight="15" x14ac:dyDescent="0.25"/>
  <cols>
    <col min="2" max="2" width="11.140625" customWidth="1"/>
    <col min="22" max="22" width="13.28515625" customWidth="1"/>
  </cols>
  <sheetData>
    <row r="1" spans="1:22" x14ac:dyDescent="0.25">
      <c r="A1" s="17" t="s">
        <v>30</v>
      </c>
      <c r="B1" s="17" t="s">
        <v>44</v>
      </c>
      <c r="N1" s="17" t="s">
        <v>30</v>
      </c>
      <c r="O1" s="17" t="s">
        <v>54</v>
      </c>
      <c r="P1" s="17" t="s">
        <v>58</v>
      </c>
      <c r="U1" s="31" t="s">
        <v>55</v>
      </c>
      <c r="V1" s="17" t="s">
        <v>58</v>
      </c>
    </row>
    <row r="2" spans="1:22" x14ac:dyDescent="0.25">
      <c r="A2" s="17">
        <v>0.08</v>
      </c>
      <c r="B2" s="9">
        <v>0.93921660836811094</v>
      </c>
      <c r="N2" s="17">
        <v>0.08</v>
      </c>
      <c r="O2" s="17">
        <f t="shared" ref="O2:O6" si="0">LOG(N2)</f>
        <v>-1.0969100130080565</v>
      </c>
      <c r="P2" s="17">
        <v>0.96083575763316964</v>
      </c>
      <c r="U2" s="17">
        <v>0.92</v>
      </c>
      <c r="V2" s="17">
        <v>0.62407471999999997</v>
      </c>
    </row>
    <row r="3" spans="1:22" x14ac:dyDescent="0.25">
      <c r="A3" s="17">
        <v>0.1</v>
      </c>
      <c r="B3" s="9">
        <v>0.81144480215746007</v>
      </c>
      <c r="N3" s="17">
        <v>0.1</v>
      </c>
      <c r="O3" s="17">
        <f t="shared" si="0"/>
        <v>-1</v>
      </c>
      <c r="P3" s="17">
        <v>0.81144480215746007</v>
      </c>
      <c r="U3" s="17">
        <v>0.9</v>
      </c>
      <c r="V3" s="17">
        <v>0.55643388000000005</v>
      </c>
    </row>
    <row r="4" spans="1:22" x14ac:dyDescent="0.25">
      <c r="A4" s="17">
        <v>0.12</v>
      </c>
      <c r="B4" s="9">
        <v>0.66014673029398818</v>
      </c>
      <c r="N4" s="17">
        <v>0.12</v>
      </c>
      <c r="O4" s="17">
        <f t="shared" si="0"/>
        <v>-0.92081875395237522</v>
      </c>
      <c r="P4" s="17">
        <v>0.66014673029398818</v>
      </c>
      <c r="U4" s="17">
        <v>0.88</v>
      </c>
      <c r="V4" s="17">
        <v>0.4486733</v>
      </c>
    </row>
    <row r="5" spans="1:22" x14ac:dyDescent="0.25">
      <c r="A5" s="17">
        <v>0.14000000000000001</v>
      </c>
      <c r="B5" s="9">
        <v>0.60375044556011526</v>
      </c>
      <c r="N5" s="17">
        <v>0.14000000000000001</v>
      </c>
      <c r="O5" s="17">
        <f t="shared" si="0"/>
        <v>-0.85387196432176193</v>
      </c>
      <c r="P5" s="17">
        <v>0.57607407992131876</v>
      </c>
      <c r="U5" s="17">
        <v>0.86</v>
      </c>
      <c r="V5" s="17">
        <v>0.3390801</v>
      </c>
    </row>
    <row r="6" spans="1:22" x14ac:dyDescent="0.25">
      <c r="A6" s="17">
        <v>0.16</v>
      </c>
      <c r="B6" s="9">
        <v>0.50139402550827916</v>
      </c>
      <c r="N6" s="17">
        <v>0.16</v>
      </c>
      <c r="O6" s="17">
        <f t="shared" si="0"/>
        <v>-0.79588001734407521</v>
      </c>
      <c r="P6" s="17">
        <v>0.4641416545992873</v>
      </c>
      <c r="U6" s="17">
        <v>0.84</v>
      </c>
      <c r="V6" s="17">
        <v>0.27304233999999999</v>
      </c>
    </row>
    <row r="7" spans="1:22" x14ac:dyDescent="0.25">
      <c r="A7" s="17">
        <v>0.18</v>
      </c>
      <c r="B7" s="9">
        <v>0.40599794164536207</v>
      </c>
      <c r="N7" s="32"/>
      <c r="O7" s="32"/>
      <c r="P7" s="32"/>
    </row>
    <row r="8" spans="1:22" x14ac:dyDescent="0.25">
      <c r="A8" s="17">
        <v>0.2</v>
      </c>
      <c r="B8" s="9">
        <v>0.3382</v>
      </c>
    </row>
    <row r="9" spans="1:22" x14ac:dyDescent="0.25">
      <c r="A9" s="17">
        <v>0.24</v>
      </c>
      <c r="B9" s="9">
        <v>0.23663801418185046</v>
      </c>
    </row>
    <row r="10" spans="1:22" x14ac:dyDescent="0.25">
      <c r="A10" s="17">
        <v>0.28000000000000003</v>
      </c>
      <c r="B10" s="9">
        <v>0.12437378648462974</v>
      </c>
    </row>
    <row r="11" spans="1:22" x14ac:dyDescent="0.25">
      <c r="A11" s="17">
        <v>0.32</v>
      </c>
      <c r="B11" s="9">
        <v>9.8591298165107513E-4</v>
      </c>
    </row>
    <row r="12" spans="1:22" x14ac:dyDescent="0.25">
      <c r="A12" s="17">
        <v>0.36</v>
      </c>
      <c r="B12" s="9">
        <v>-5.4762148792637633E-2</v>
      </c>
    </row>
    <row r="13" spans="1:22" x14ac:dyDescent="0.25">
      <c r="A13" s="17">
        <v>0.4</v>
      </c>
      <c r="B13" s="9">
        <v>-0.10141789022267268</v>
      </c>
    </row>
    <row r="14" spans="1:22" x14ac:dyDescent="0.25">
      <c r="A14" s="17">
        <v>0.44</v>
      </c>
      <c r="B14" s="9">
        <v>-0.13616012257812182</v>
      </c>
    </row>
    <row r="15" spans="1:22" x14ac:dyDescent="0.25">
      <c r="A15" s="17">
        <v>0.48</v>
      </c>
      <c r="B15" s="9">
        <v>-0.14568092395525023</v>
      </c>
    </row>
    <row r="16" spans="1:22" x14ac:dyDescent="0.25">
      <c r="A16" s="17">
        <v>0.52</v>
      </c>
      <c r="B16" s="9">
        <v>-0.1512</v>
      </c>
      <c r="D16">
        <v>52.83</v>
      </c>
    </row>
    <row r="17" spans="1:2" x14ac:dyDescent="0.25">
      <c r="A17" s="17">
        <v>0.56000000000000005</v>
      </c>
      <c r="B17" s="9">
        <v>-0.13745382172333509</v>
      </c>
    </row>
    <row r="18" spans="1:2" x14ac:dyDescent="0.25">
      <c r="A18" s="17">
        <v>0.6</v>
      </c>
      <c r="B18" s="9">
        <v>-0.12150857368043606</v>
      </c>
    </row>
    <row r="19" spans="1:2" x14ac:dyDescent="0.25">
      <c r="A19" s="17">
        <v>0.64</v>
      </c>
      <c r="B19" s="9">
        <v>-0.10005796560571828</v>
      </c>
    </row>
    <row r="20" spans="1:2" x14ac:dyDescent="0.25">
      <c r="A20" s="17">
        <v>0.68</v>
      </c>
      <c r="B20" s="9">
        <v>-4.6431337836130765E-2</v>
      </c>
    </row>
    <row r="21" spans="1:2" x14ac:dyDescent="0.25">
      <c r="A21" s="17">
        <v>0.72</v>
      </c>
      <c r="B21" s="9">
        <v>4.0404528914159035E-2</v>
      </c>
    </row>
    <row r="22" spans="1:2" x14ac:dyDescent="0.25">
      <c r="A22" s="17">
        <v>0.76</v>
      </c>
      <c r="B22" s="9">
        <v>9.2098019151573091E-2</v>
      </c>
    </row>
    <row r="23" spans="1:2" x14ac:dyDescent="0.25">
      <c r="A23" s="17">
        <v>0.8</v>
      </c>
      <c r="B23" s="9">
        <v>0.20210854044000323</v>
      </c>
    </row>
    <row r="24" spans="1:2" x14ac:dyDescent="0.25">
      <c r="A24" s="17">
        <v>0.82</v>
      </c>
      <c r="B24" s="9">
        <v>0.23736091579460392</v>
      </c>
    </row>
    <row r="25" spans="1:2" x14ac:dyDescent="0.25">
      <c r="A25" s="17">
        <v>0.84</v>
      </c>
      <c r="B25" s="9">
        <v>0.28489880038704035</v>
      </c>
    </row>
    <row r="26" spans="1:2" x14ac:dyDescent="0.25">
      <c r="A26" s="17">
        <v>0.86</v>
      </c>
      <c r="B26" s="9">
        <v>0.36219963886888656</v>
      </c>
    </row>
    <row r="27" spans="1:2" x14ac:dyDescent="0.25">
      <c r="A27" s="17">
        <v>0.88</v>
      </c>
      <c r="B27" s="9">
        <v>0.44867329901442088</v>
      </c>
    </row>
    <row r="28" spans="1:2" x14ac:dyDescent="0.25">
      <c r="A28" s="17">
        <v>0.9</v>
      </c>
      <c r="B28" s="9">
        <v>0.55643387624492924</v>
      </c>
    </row>
    <row r="29" spans="1:2" x14ac:dyDescent="0.25">
      <c r="A29" s="17">
        <v>0.92</v>
      </c>
      <c r="B29" s="9">
        <v>0.62407472394121066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M22" sqref="M22"/>
    </sheetView>
  </sheetViews>
  <sheetFormatPr defaultRowHeight="15" x14ac:dyDescent="0.25"/>
  <cols>
    <col min="4" max="4" width="11.85546875" customWidth="1"/>
    <col min="5" max="5" width="11.140625" customWidth="1"/>
    <col min="6" max="6" width="11.7109375" customWidth="1"/>
    <col min="11" max="11" width="9.28515625" customWidth="1"/>
  </cols>
  <sheetData>
    <row r="1" spans="1:6" x14ac:dyDescent="0.25">
      <c r="A1" s="17" t="s">
        <v>30</v>
      </c>
      <c r="B1" s="17" t="s">
        <v>39</v>
      </c>
      <c r="C1" s="17" t="s">
        <v>56</v>
      </c>
      <c r="D1" s="17" t="s">
        <v>42</v>
      </c>
      <c r="E1" s="17" t="s">
        <v>43</v>
      </c>
      <c r="F1" s="17" t="s">
        <v>44</v>
      </c>
    </row>
    <row r="2" spans="1:6" x14ac:dyDescent="0.25">
      <c r="A2" s="17">
        <v>0.06</v>
      </c>
      <c r="B2" s="9">
        <v>0.94520000000000004</v>
      </c>
      <c r="C2" s="9">
        <v>0.94520000000000004</v>
      </c>
      <c r="D2" s="9">
        <v>0.94520000000000004</v>
      </c>
      <c r="E2" s="17"/>
      <c r="F2" s="17"/>
    </row>
    <row r="3" spans="1:6" x14ac:dyDescent="0.25">
      <c r="A3" s="17">
        <v>0.08</v>
      </c>
      <c r="B3" s="9">
        <v>0.73063004234326534</v>
      </c>
      <c r="C3" s="9">
        <v>0.73063004234326534</v>
      </c>
      <c r="D3" s="9">
        <v>0.73063004234326534</v>
      </c>
      <c r="E3" s="9">
        <v>0.8321647125836793</v>
      </c>
      <c r="F3" s="9">
        <v>0.93921660836811094</v>
      </c>
    </row>
    <row r="4" spans="1:6" x14ac:dyDescent="0.25">
      <c r="A4" s="17">
        <v>0.1</v>
      </c>
      <c r="B4" s="9">
        <v>0.62373256271524102</v>
      </c>
      <c r="C4" s="9">
        <v>0.62373256271524102</v>
      </c>
      <c r="D4" s="9">
        <v>0.63502786293510782</v>
      </c>
      <c r="E4" s="9">
        <v>0.72791555809460073</v>
      </c>
      <c r="F4" s="9">
        <v>0.81144480215746007</v>
      </c>
    </row>
    <row r="5" spans="1:6" x14ac:dyDescent="0.25">
      <c r="A5" s="17">
        <v>0.12</v>
      </c>
      <c r="B5" s="9">
        <v>0.45702430031476637</v>
      </c>
      <c r="C5" s="9">
        <v>0.45702430031476637</v>
      </c>
      <c r="D5" s="9">
        <v>0.45702430031476637</v>
      </c>
      <c r="E5" s="9">
        <v>0.58483820398468456</v>
      </c>
      <c r="F5" s="9">
        <v>0.66014673029398818</v>
      </c>
    </row>
    <row r="6" spans="1:6" x14ac:dyDescent="0.25">
      <c r="A6" s="17">
        <v>0.14000000000000001</v>
      </c>
      <c r="B6" s="9">
        <v>0.38582068707188638</v>
      </c>
      <c r="C6" s="9">
        <v>0.38582068707188638</v>
      </c>
      <c r="D6" s="9">
        <v>0.39884240302927015</v>
      </c>
      <c r="E6" s="9">
        <v>0.50248174478569996</v>
      </c>
      <c r="F6" s="9">
        <v>0.60375044556011526</v>
      </c>
    </row>
    <row r="7" spans="1:6" x14ac:dyDescent="0.25">
      <c r="A7" s="17">
        <v>0.16</v>
      </c>
      <c r="B7" s="9">
        <v>0.28740356856206395</v>
      </c>
      <c r="C7" s="9">
        <v>0.28730397115722356</v>
      </c>
      <c r="D7" s="9">
        <v>0.28740356856206395</v>
      </c>
      <c r="E7" s="9">
        <v>0.39054261319333577</v>
      </c>
      <c r="F7" s="9">
        <v>0.50139402550827916</v>
      </c>
    </row>
    <row r="8" spans="1:6" x14ac:dyDescent="0.25">
      <c r="A8" s="17">
        <v>0.18</v>
      </c>
      <c r="B8" s="9">
        <v>0.20436667080905185</v>
      </c>
      <c r="C8" s="9">
        <v>0.20436667080905185</v>
      </c>
      <c r="D8" s="9">
        <v>0.20436667080905185</v>
      </c>
      <c r="E8" s="9">
        <v>0.30378493138447893</v>
      </c>
      <c r="F8" s="9">
        <v>0.40599794164536207</v>
      </c>
    </row>
    <row r="9" spans="1:6" x14ac:dyDescent="0.25">
      <c r="A9" s="17">
        <v>0.2</v>
      </c>
      <c r="B9" s="9">
        <v>0.13930000000000001</v>
      </c>
      <c r="C9" s="9">
        <v>0.1525</v>
      </c>
      <c r="D9" s="9">
        <v>0.13930000000000001</v>
      </c>
      <c r="E9" s="9">
        <v>0.22900000000000001</v>
      </c>
      <c r="F9" s="9">
        <v>0.3382</v>
      </c>
    </row>
    <row r="10" spans="1:6" x14ac:dyDescent="0.25">
      <c r="A10" s="17">
        <v>0.24</v>
      </c>
      <c r="B10" s="9">
        <v>1.8700498666243369E-2</v>
      </c>
      <c r="C10" s="9">
        <v>1.8700498666243369E-2</v>
      </c>
      <c r="D10" s="9">
        <v>1.8700498666243369E-2</v>
      </c>
      <c r="E10" s="9">
        <v>0.12839926871780646</v>
      </c>
      <c r="F10" s="9">
        <v>0.23663801418185046</v>
      </c>
    </row>
    <row r="11" spans="1:6" x14ac:dyDescent="0.25">
      <c r="A11" s="17">
        <v>0.28000000000000003</v>
      </c>
      <c r="B11" s="9">
        <v>-0.11013827874181149</v>
      </c>
      <c r="C11" s="9">
        <v>-0.11013827874181149</v>
      </c>
      <c r="D11" s="9">
        <v>-0.11013827874181149</v>
      </c>
      <c r="E11" s="9">
        <v>5.0088206723671817E-3</v>
      </c>
      <c r="F11" s="9">
        <v>0.12437378648462974</v>
      </c>
    </row>
    <row r="12" spans="1:6" x14ac:dyDescent="0.25">
      <c r="A12" s="17">
        <v>0.32</v>
      </c>
      <c r="B12" s="9">
        <v>-0.22881352974917843</v>
      </c>
      <c r="C12" s="9">
        <v>-0.22881352974917843</v>
      </c>
      <c r="D12" s="9">
        <v>-0.22881352974917843</v>
      </c>
      <c r="E12" s="9">
        <v>-0.1168549673827354</v>
      </c>
      <c r="F12" s="9">
        <v>9.8591298165107513E-4</v>
      </c>
    </row>
    <row r="13" spans="1:6" x14ac:dyDescent="0.25">
      <c r="A13" s="17">
        <v>0.36</v>
      </c>
      <c r="B13" s="9">
        <v>-0.29212306458724135</v>
      </c>
      <c r="C13" s="9">
        <v>-0.29212306458724135</v>
      </c>
      <c r="D13" s="9">
        <v>-0.29212306458724135</v>
      </c>
      <c r="E13" s="9">
        <v>-0.17462652079740751</v>
      </c>
      <c r="F13" s="9">
        <v>-5.4762148792637633E-2</v>
      </c>
    </row>
    <row r="14" spans="1:6" x14ac:dyDescent="0.25">
      <c r="A14" s="17">
        <v>0.4</v>
      </c>
      <c r="B14" s="9">
        <v>-0.36086011448636585</v>
      </c>
      <c r="C14" s="9">
        <v>-0.36086011448636585</v>
      </c>
      <c r="D14" s="9">
        <v>-0.36086011448636585</v>
      </c>
      <c r="E14" s="9">
        <v>-0.23043003941996981</v>
      </c>
      <c r="F14" s="9">
        <v>-0.10141789022267268</v>
      </c>
    </row>
    <row r="15" spans="1:6" x14ac:dyDescent="0.25">
      <c r="A15" s="17">
        <v>0.44</v>
      </c>
      <c r="B15" s="9">
        <v>-0.38400423072874501</v>
      </c>
      <c r="C15" s="9">
        <v>-0.38400423072874501</v>
      </c>
      <c r="D15" s="9">
        <v>-0.38400423072874501</v>
      </c>
      <c r="E15" s="9">
        <v>-0.24280208319181601</v>
      </c>
      <c r="F15" s="9">
        <v>-0.13616012257812182</v>
      </c>
    </row>
    <row r="16" spans="1:6" x14ac:dyDescent="0.25">
      <c r="A16" s="17">
        <v>0.48</v>
      </c>
      <c r="B16" s="9">
        <v>-0.39700904479592575</v>
      </c>
      <c r="C16" s="9">
        <v>-0.39700904479592575</v>
      </c>
      <c r="D16" s="9">
        <v>-0.39700904479592575</v>
      </c>
      <c r="E16" s="9">
        <v>-0.25374676995299117</v>
      </c>
      <c r="F16" s="9">
        <v>-0.14568092395525023</v>
      </c>
    </row>
    <row r="17" spans="1:6" x14ac:dyDescent="0.25">
      <c r="A17" s="17">
        <v>0.52</v>
      </c>
      <c r="B17" s="9">
        <v>-0.3901</v>
      </c>
      <c r="C17" s="9">
        <v>-0.3901</v>
      </c>
      <c r="D17" s="9">
        <v>-0.3901</v>
      </c>
      <c r="E17" s="9">
        <v>-0.25140000000000001</v>
      </c>
      <c r="F17" s="9">
        <v>-0.1512</v>
      </c>
    </row>
    <row r="18" spans="1:6" x14ac:dyDescent="0.25">
      <c r="A18" s="17">
        <v>0.56000000000000005</v>
      </c>
      <c r="B18" s="9">
        <v>-0.36129375853827406</v>
      </c>
      <c r="C18" s="9">
        <v>-0.36129375853827406</v>
      </c>
      <c r="D18" s="9">
        <v>-0.36129375853827406</v>
      </c>
      <c r="E18" s="9">
        <v>-0.22978854080716832</v>
      </c>
      <c r="F18" s="9">
        <v>-0.13745382172333509</v>
      </c>
    </row>
    <row r="19" spans="1:6" x14ac:dyDescent="0.25">
      <c r="A19" s="17">
        <v>0.6</v>
      </c>
      <c r="B19" s="9">
        <v>-0.33277339755941121</v>
      </c>
      <c r="C19" s="9">
        <v>-0.33277339755941121</v>
      </c>
      <c r="D19" s="9">
        <v>-0.33277339755941121</v>
      </c>
      <c r="E19" s="9">
        <v>-0.2080405365093175</v>
      </c>
      <c r="F19" s="9">
        <v>-0.12150857368043606</v>
      </c>
    </row>
    <row r="20" spans="1:6" x14ac:dyDescent="0.25">
      <c r="A20" s="17">
        <v>0.64</v>
      </c>
      <c r="B20" s="9">
        <v>-0.27956504156612594</v>
      </c>
      <c r="C20" s="9">
        <v>-0.27956504156612594</v>
      </c>
      <c r="D20" s="9">
        <v>-0.27956504156612594</v>
      </c>
      <c r="E20" s="9">
        <v>-0.10005796560571828</v>
      </c>
      <c r="F20" s="9">
        <v>-0.10005796560571828</v>
      </c>
    </row>
    <row r="21" spans="1:6" x14ac:dyDescent="0.25">
      <c r="A21" s="17">
        <v>0.68</v>
      </c>
      <c r="B21" s="9">
        <v>-0.20307086419261969</v>
      </c>
      <c r="C21" s="9">
        <v>-0.20307086419261969</v>
      </c>
      <c r="D21" s="9">
        <v>-0.20307086419261969</v>
      </c>
      <c r="E21" s="9">
        <v>-4.6431337836130765E-2</v>
      </c>
      <c r="F21" s="9">
        <v>-4.6431337836130765E-2</v>
      </c>
    </row>
    <row r="22" spans="1:6" x14ac:dyDescent="0.25">
      <c r="A22" s="17">
        <v>0.72</v>
      </c>
      <c r="B22" s="9">
        <v>-8.3546051450074932E-2</v>
      </c>
      <c r="C22" s="9">
        <v>-8.3546051450074932E-2</v>
      </c>
      <c r="D22" s="9">
        <v>-8.3546051450074932E-2</v>
      </c>
      <c r="E22" s="9">
        <v>4.0404528914159035E-2</v>
      </c>
      <c r="F22" s="9">
        <v>4.0404528914159035E-2</v>
      </c>
    </row>
    <row r="23" spans="1:6" x14ac:dyDescent="0.25">
      <c r="A23" s="17">
        <v>0.76</v>
      </c>
      <c r="B23" s="9">
        <v>0.12808211406703804</v>
      </c>
      <c r="C23" s="9">
        <v>0.18076405847542257</v>
      </c>
      <c r="D23" s="9">
        <v>1.2916773103948185E-2</v>
      </c>
      <c r="E23" s="9">
        <v>0.10128006268956793</v>
      </c>
      <c r="F23" s="9">
        <v>9.2098019151573091E-2</v>
      </c>
    </row>
    <row r="24" spans="1:6" x14ac:dyDescent="0.25">
      <c r="A24" s="17">
        <v>0.8</v>
      </c>
      <c r="B24" s="9">
        <v>0.30955227405614399</v>
      </c>
      <c r="C24" s="9">
        <v>0.29469468550473377</v>
      </c>
      <c r="D24" s="9">
        <v>0.20210854044000323</v>
      </c>
      <c r="E24" s="9">
        <v>0.20210854044000323</v>
      </c>
      <c r="F24" s="9">
        <v>0.20210854044000323</v>
      </c>
    </row>
    <row r="25" spans="1:6" x14ac:dyDescent="0.25">
      <c r="A25" s="17">
        <v>0.82</v>
      </c>
      <c r="B25" s="9">
        <v>0.37882719256692271</v>
      </c>
      <c r="C25" s="9">
        <v>0.37882719256692271</v>
      </c>
      <c r="D25" s="9">
        <v>0.23736091579460392</v>
      </c>
      <c r="E25" s="9">
        <v>0.23736091579460392</v>
      </c>
      <c r="F25" s="9">
        <v>0.23736091579460392</v>
      </c>
    </row>
    <row r="26" spans="1:6" x14ac:dyDescent="0.25">
      <c r="A26" s="17">
        <v>0.84</v>
      </c>
      <c r="B26" s="9">
        <v>0.45399133141482867</v>
      </c>
      <c r="C26" s="9">
        <v>0.45399133141482867</v>
      </c>
      <c r="D26" s="9">
        <v>0.28489880038704035</v>
      </c>
      <c r="E26" s="9">
        <v>0.28489880038704035</v>
      </c>
      <c r="F26" s="9">
        <v>0.28489880038704035</v>
      </c>
    </row>
    <row r="27" spans="1:6" x14ac:dyDescent="0.25">
      <c r="A27" s="17">
        <v>0.86</v>
      </c>
      <c r="B27" s="9">
        <v>0.56246280947210581</v>
      </c>
      <c r="C27" s="9">
        <v>0.64808108066825854</v>
      </c>
      <c r="D27" s="9">
        <v>0.36219963886888656</v>
      </c>
      <c r="E27" s="9">
        <v>0.36219963886888656</v>
      </c>
      <c r="F27" s="9">
        <v>0.36219963886888656</v>
      </c>
    </row>
    <row r="28" spans="1:6" x14ac:dyDescent="0.25">
      <c r="A28" s="17">
        <v>0.88</v>
      </c>
      <c r="B28" s="9">
        <v>0.68482433543587973</v>
      </c>
      <c r="C28" s="9">
        <v>0.77782688001064648</v>
      </c>
      <c r="D28" s="9">
        <v>0.50615896651297521</v>
      </c>
      <c r="E28" s="9">
        <v>0.44867329901442088</v>
      </c>
      <c r="F28" s="9">
        <v>0.44867329901442088</v>
      </c>
    </row>
    <row r="29" spans="1:6" x14ac:dyDescent="0.25">
      <c r="A29" s="17">
        <v>0.9</v>
      </c>
      <c r="B29" s="9">
        <v>0.83319529718197372</v>
      </c>
      <c r="C29" s="9">
        <v>0.95167271210758131</v>
      </c>
      <c r="D29" s="9">
        <v>0.63636702919335697</v>
      </c>
      <c r="E29" s="9">
        <v>0.55643387624492924</v>
      </c>
      <c r="F29" s="9">
        <v>0.55643387624492924</v>
      </c>
    </row>
    <row r="30" spans="1:6" x14ac:dyDescent="0.25">
      <c r="A30" s="17">
        <v>0.92</v>
      </c>
      <c r="B30" s="9">
        <v>0.93107524916877049</v>
      </c>
      <c r="C30" s="9">
        <v>1.0740965264780946</v>
      </c>
      <c r="D30" s="9">
        <v>0.7228816887153352</v>
      </c>
      <c r="E30" s="9">
        <v>0.62407472394121066</v>
      </c>
      <c r="F30" s="9">
        <v>0.62407472394121066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Svi podaci</vt:lpstr>
      <vt:lpstr>API</vt:lpstr>
      <vt:lpstr>Imp B</vt:lpstr>
      <vt:lpstr>Imp C</vt:lpstr>
      <vt:lpstr>Imp D</vt:lpstr>
      <vt:lpstr>Imp F</vt:lpstr>
      <vt:lpstr>Svi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Darija</dc:creator>
  <cp:lastModifiedBy>Darija</cp:lastModifiedBy>
  <dcterms:created xsi:type="dcterms:W3CDTF">2022-09-15T15:33:52Z</dcterms:created>
  <dcterms:modified xsi:type="dcterms:W3CDTF">2022-12-08T09:56:56Z</dcterms:modified>
</cp:coreProperties>
</file>